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Makroer &amp; Beregningsark\Beregningsark\"/>
    </mc:Choice>
  </mc:AlternateContent>
  <xr:revisionPtr revIDLastSave="0" documentId="13_ncr:1_{A5A18AFF-459F-4635-8992-09E1BB003C4B}" xr6:coauthVersionLast="47" xr6:coauthVersionMax="47" xr10:uidLastSave="{00000000-0000-0000-0000-000000000000}"/>
  <bookViews>
    <workbookView xWindow="-120" yWindow="-120" windowWidth="38640" windowHeight="21240" activeTab="16" xr2:uid="{00000000-000D-0000-FFFF-FFFF00000000}"/>
  </bookViews>
  <sheets>
    <sheet name="Bassindimensionering" sheetId="41" r:id="rId1"/>
    <sheet name="Trykkote ift gentagelsesperiode" sheetId="40" r:id="rId2"/>
    <sheet name="Kom godt i gang" sheetId="34" state="hidden" r:id="rId3"/>
    <sheet name="Regnkurve" sheetId="21" state="hidden" r:id="rId4"/>
    <sheet name="CDS regn" sheetId="23" state="hidden" r:id="rId5"/>
    <sheet name="Volumenkurve" sheetId="33" state="hidden" r:id="rId6"/>
    <sheet name="Tables" sheetId="1" state="hidden" r:id="rId7"/>
    <sheet name="CGD mean" sheetId="36" state="hidden" r:id="rId8"/>
    <sheet name="MAP" sheetId="35" state="hidden" r:id="rId9"/>
    <sheet name="help1" sheetId="5" state="hidden" r:id="rId10"/>
    <sheet name="help2" sheetId="25" state="hidden" r:id="rId11"/>
    <sheet name="help3" sheetId="26" state="hidden" r:id="rId12"/>
    <sheet name="SVK stationer" sheetId="37" state="hidden" r:id="rId13"/>
    <sheet name="DK-koordinater" sheetId="38" state="hidden" r:id="rId14"/>
    <sheet name="OutputSheet" sheetId="39" state="hidden" r:id="rId15"/>
    <sheet name="Beregn" sheetId="6" r:id="rId16"/>
    <sheet name="Bassinkurver" sheetId="43" r:id="rId17"/>
    <sheet name="ESRI_MAPINFO_SHEET" sheetId="44" state="veryHidden" r:id="rId18"/>
  </sheets>
  <functionGroups builtInGroupCount="19"/>
  <externalReferences>
    <externalReference r:id="rId19"/>
  </externalReferences>
  <definedNames>
    <definedName name="solver_adj" localSheetId="15" hidden="1">Beregn!$W$27</definedName>
    <definedName name="solver_cvg" localSheetId="15" hidden="1">0.0001</definedName>
    <definedName name="solver_drv" localSheetId="15" hidden="1">1</definedName>
    <definedName name="solver_eng" localSheetId="0" hidden="1">1</definedName>
    <definedName name="solver_eng" localSheetId="1" hidden="1">1</definedName>
    <definedName name="solver_est" localSheetId="15" hidden="1">1</definedName>
    <definedName name="solver_itr" localSheetId="15" hidden="1">100</definedName>
    <definedName name="solver_lhs1" localSheetId="15" hidden="1">Beregn!$W$27</definedName>
    <definedName name="solver_lhs2" localSheetId="15" hidden="1">Beregn!$AA$27</definedName>
    <definedName name="solver_lhs3" localSheetId="15" hidden="1">Beregn!$AA$27</definedName>
    <definedName name="solver_lin" localSheetId="15" hidden="1">2</definedName>
    <definedName name="solver_neg" localSheetId="0" hidden="1">1</definedName>
    <definedName name="solver_neg" localSheetId="15" hidden="1">2</definedName>
    <definedName name="solver_neg" localSheetId="1" hidden="1">1</definedName>
    <definedName name="solver_num" localSheetId="0" hidden="1">0</definedName>
    <definedName name="solver_num" localSheetId="15" hidden="1">1</definedName>
    <definedName name="solver_num" localSheetId="1" hidden="1">0</definedName>
    <definedName name="solver_nwt" localSheetId="15" hidden="1">1</definedName>
    <definedName name="solver_opt" localSheetId="0" hidden="1">Bassindimensionering!$C$12</definedName>
    <definedName name="solver_opt" localSheetId="15" hidden="1">Beregn!$Z$27</definedName>
    <definedName name="solver_opt" localSheetId="1" hidden="1">'Trykkote ift gentagelsesperiode'!$B$5</definedName>
    <definedName name="solver_pre" localSheetId="15" hidden="1">0.000001</definedName>
    <definedName name="solver_rel1" localSheetId="15" hidden="1">3</definedName>
    <definedName name="solver_rel2" localSheetId="15" hidden="1">3</definedName>
    <definedName name="solver_rel3" localSheetId="15" hidden="1">3</definedName>
    <definedName name="solver_rhs1" localSheetId="15" hidden="1">0</definedName>
    <definedName name="solver_rhs2" localSheetId="15" hidden="1">0</definedName>
    <definedName name="solver_rhs3" localSheetId="15" hidden="1">0</definedName>
    <definedName name="solver_scl" localSheetId="15" hidden="1">2</definedName>
    <definedName name="solver_sho" localSheetId="15" hidden="1">2</definedName>
    <definedName name="solver_tim" localSheetId="15" hidden="1">100</definedName>
    <definedName name="solver_tol" localSheetId="15" hidden="1">0.05</definedName>
    <definedName name="solver_typ" localSheetId="0" hidden="1">1</definedName>
    <definedName name="solver_typ" localSheetId="15" hidden="1">2</definedName>
    <definedName name="solver_typ" localSheetId="1" hidden="1">1</definedName>
    <definedName name="solver_val" localSheetId="0" hidden="1">0</definedName>
    <definedName name="solver_val" localSheetId="15" hidden="1">0</definedName>
    <definedName name="solver_val" localSheetId="1" hidden="1">0</definedName>
    <definedName name="solver_ver" localSheetId="0" hidden="1">3</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A14" i="43" l="1"/>
  <c r="DA13" i="43"/>
  <c r="DA12" i="43"/>
  <c r="DA11" i="43"/>
  <c r="DA10" i="43"/>
  <c r="DA9" i="43"/>
  <c r="DA8" i="43"/>
  <c r="DA7" i="43"/>
  <c r="DA6" i="43"/>
  <c r="DA4" i="43"/>
  <c r="DA3" i="43" l="1"/>
  <c r="Q5" i="6"/>
  <c r="Q3" i="6" l="1"/>
  <c r="B9" i="6"/>
  <c r="B8" i="6"/>
  <c r="B7" i="41" l="1"/>
  <c r="B10" i="41" l="1"/>
  <c r="B13" i="41" s="1"/>
  <c r="C12" i="40"/>
  <c r="B6" i="40"/>
  <c r="J12" i="40"/>
  <c r="J32" i="40"/>
  <c r="J36" i="40"/>
  <c r="J21" i="40"/>
  <c r="J11" i="40"/>
  <c r="J10" i="40"/>
  <c r="J28" i="40"/>
  <c r="J23" i="40"/>
  <c r="J18" i="40"/>
  <c r="J13" i="40"/>
  <c r="J25" i="40"/>
  <c r="J33" i="40"/>
  <c r="J24" i="40"/>
  <c r="J35" i="40"/>
  <c r="J6" i="40"/>
  <c r="J39" i="40"/>
  <c r="J40" i="40"/>
  <c r="J29" i="40"/>
  <c r="J9" i="40"/>
  <c r="J37" i="40"/>
  <c r="J19" i="40"/>
  <c r="J14" i="40"/>
  <c r="J38" i="40"/>
  <c r="J16" i="40"/>
  <c r="J34" i="40"/>
  <c r="J31" i="40"/>
  <c r="J15" i="40"/>
  <c r="J30" i="40"/>
  <c r="J27" i="40"/>
  <c r="J17" i="40"/>
  <c r="J5" i="40"/>
  <c r="J7" i="40"/>
  <c r="J42" i="40"/>
  <c r="J20" i="40"/>
  <c r="J8" i="40"/>
  <c r="J26" i="40"/>
  <c r="J22" i="40"/>
  <c r="J41" i="40"/>
  <c r="AD3" i="6"/>
  <c r="AH11" i="6" l="1"/>
  <c r="U616" i="35"/>
  <c r="T616" i="35"/>
  <c r="S616" i="35"/>
  <c r="R616" i="35"/>
  <c r="Q616" i="35"/>
  <c r="P616" i="35"/>
  <c r="O616" i="35"/>
  <c r="N616" i="35"/>
  <c r="M616" i="35"/>
  <c r="L616" i="35"/>
  <c r="K616" i="35"/>
  <c r="U615" i="35"/>
  <c r="T615" i="35"/>
  <c r="S615" i="35"/>
  <c r="R615" i="35"/>
  <c r="Q615" i="35"/>
  <c r="P615" i="35"/>
  <c r="O615" i="35"/>
  <c r="N615" i="35"/>
  <c r="M615" i="35"/>
  <c r="L615" i="35"/>
  <c r="K615" i="35"/>
  <c r="U614" i="35"/>
  <c r="T614" i="35"/>
  <c r="S614" i="35"/>
  <c r="R614" i="35"/>
  <c r="Q614" i="35"/>
  <c r="P614" i="35"/>
  <c r="O614" i="35"/>
  <c r="N614" i="35"/>
  <c r="M614" i="35"/>
  <c r="L614" i="35"/>
  <c r="K614" i="35"/>
  <c r="U613" i="35"/>
  <c r="T613" i="35"/>
  <c r="S613" i="35"/>
  <c r="R613" i="35"/>
  <c r="Q613" i="35"/>
  <c r="P613" i="35"/>
  <c r="O613" i="35"/>
  <c r="N613" i="35"/>
  <c r="M613" i="35"/>
  <c r="L613" i="35"/>
  <c r="K613" i="35"/>
  <c r="U612" i="35"/>
  <c r="T612" i="35"/>
  <c r="S612" i="35"/>
  <c r="R612" i="35"/>
  <c r="Q612" i="35"/>
  <c r="P612" i="35"/>
  <c r="O612" i="35"/>
  <c r="N612" i="35"/>
  <c r="M612" i="35"/>
  <c r="L612" i="35"/>
  <c r="K612" i="35"/>
  <c r="U611" i="35"/>
  <c r="T611" i="35"/>
  <c r="S611" i="35"/>
  <c r="R611" i="35"/>
  <c r="Q611" i="35"/>
  <c r="P611" i="35"/>
  <c r="O611" i="35"/>
  <c r="N611" i="35"/>
  <c r="M611" i="35"/>
  <c r="L611" i="35"/>
  <c r="K611" i="35"/>
  <c r="U610" i="35"/>
  <c r="T610" i="35"/>
  <c r="S610" i="35"/>
  <c r="R610" i="35"/>
  <c r="Q610" i="35"/>
  <c r="P610" i="35"/>
  <c r="O610" i="35"/>
  <c r="N610" i="35"/>
  <c r="M610" i="35"/>
  <c r="L610" i="35"/>
  <c r="K610" i="35"/>
  <c r="U609" i="35"/>
  <c r="T609" i="35"/>
  <c r="S609" i="35"/>
  <c r="R609" i="35"/>
  <c r="Q609" i="35"/>
  <c r="P609" i="35"/>
  <c r="O609" i="35"/>
  <c r="N609" i="35"/>
  <c r="M609" i="35"/>
  <c r="L609" i="35"/>
  <c r="K609" i="35"/>
  <c r="U608" i="35"/>
  <c r="T608" i="35"/>
  <c r="S608" i="35"/>
  <c r="R608" i="35"/>
  <c r="Q608" i="35"/>
  <c r="P608" i="35"/>
  <c r="O608" i="35"/>
  <c r="N608" i="35"/>
  <c r="M608" i="35"/>
  <c r="L608" i="35"/>
  <c r="K608" i="35"/>
  <c r="U607" i="35"/>
  <c r="T607" i="35"/>
  <c r="S607" i="35"/>
  <c r="R607" i="35"/>
  <c r="Q607" i="35"/>
  <c r="P607" i="35"/>
  <c r="O607" i="35"/>
  <c r="N607" i="35"/>
  <c r="M607" i="35"/>
  <c r="L607" i="35"/>
  <c r="K607" i="35"/>
  <c r="U606" i="35"/>
  <c r="T606" i="35"/>
  <c r="S606" i="35"/>
  <c r="R606" i="35"/>
  <c r="Q606" i="35"/>
  <c r="P606" i="35"/>
  <c r="O606" i="35"/>
  <c r="N606" i="35"/>
  <c r="M606" i="35"/>
  <c r="L606" i="35"/>
  <c r="K606" i="35"/>
  <c r="U605" i="35"/>
  <c r="T605" i="35"/>
  <c r="S605" i="35"/>
  <c r="R605" i="35"/>
  <c r="Q605" i="35"/>
  <c r="P605" i="35"/>
  <c r="O605" i="35"/>
  <c r="N605" i="35"/>
  <c r="M605" i="35"/>
  <c r="L605" i="35"/>
  <c r="K605" i="35"/>
  <c r="U604" i="35"/>
  <c r="T604" i="35"/>
  <c r="S604" i="35"/>
  <c r="R604" i="35"/>
  <c r="Q604" i="35"/>
  <c r="P604" i="35"/>
  <c r="O604" i="35"/>
  <c r="N604" i="35"/>
  <c r="M604" i="35"/>
  <c r="L604" i="35"/>
  <c r="K604" i="35"/>
  <c r="U603" i="35"/>
  <c r="T603" i="35"/>
  <c r="S603" i="35"/>
  <c r="R603" i="35"/>
  <c r="Q603" i="35"/>
  <c r="P603" i="35"/>
  <c r="O603" i="35"/>
  <c r="N603" i="35"/>
  <c r="M603" i="35"/>
  <c r="L603" i="35"/>
  <c r="K603" i="35"/>
  <c r="U602" i="35"/>
  <c r="T602" i="35"/>
  <c r="S602" i="35"/>
  <c r="R602" i="35"/>
  <c r="Q602" i="35"/>
  <c r="P602" i="35"/>
  <c r="O602" i="35"/>
  <c r="N602" i="35"/>
  <c r="M602" i="35"/>
  <c r="L602" i="35"/>
  <c r="K602" i="35"/>
  <c r="U601" i="35"/>
  <c r="T601" i="35"/>
  <c r="S601" i="35"/>
  <c r="R601" i="35"/>
  <c r="Q601" i="35"/>
  <c r="P601" i="35"/>
  <c r="O601" i="35"/>
  <c r="N601" i="35"/>
  <c r="M601" i="35"/>
  <c r="L601" i="35"/>
  <c r="K601" i="35"/>
  <c r="U600" i="35"/>
  <c r="T600" i="35"/>
  <c r="S600" i="35"/>
  <c r="R600" i="35"/>
  <c r="Q600" i="35"/>
  <c r="P600" i="35"/>
  <c r="O600" i="35"/>
  <c r="N600" i="35"/>
  <c r="M600" i="35"/>
  <c r="L600" i="35"/>
  <c r="K600" i="35"/>
  <c r="U599" i="35"/>
  <c r="T599" i="35"/>
  <c r="S599" i="35"/>
  <c r="R599" i="35"/>
  <c r="Q599" i="35"/>
  <c r="P599" i="35"/>
  <c r="O599" i="35"/>
  <c r="N599" i="35"/>
  <c r="M599" i="35"/>
  <c r="L599" i="35"/>
  <c r="K599" i="35"/>
  <c r="U598" i="35"/>
  <c r="T598" i="35"/>
  <c r="S598" i="35"/>
  <c r="R598" i="35"/>
  <c r="Q598" i="35"/>
  <c r="P598" i="35"/>
  <c r="O598" i="35"/>
  <c r="N598" i="35"/>
  <c r="M598" i="35"/>
  <c r="L598" i="35"/>
  <c r="K598" i="35"/>
  <c r="U597" i="35"/>
  <c r="T597" i="35"/>
  <c r="S597" i="35"/>
  <c r="R597" i="35"/>
  <c r="Q597" i="35"/>
  <c r="P597" i="35"/>
  <c r="O597" i="35"/>
  <c r="N597" i="35"/>
  <c r="M597" i="35"/>
  <c r="L597" i="35"/>
  <c r="K597" i="35"/>
  <c r="U596" i="35"/>
  <c r="T596" i="35"/>
  <c r="S596" i="35"/>
  <c r="R596" i="35"/>
  <c r="Q596" i="35"/>
  <c r="P596" i="35"/>
  <c r="O596" i="35"/>
  <c r="N596" i="35"/>
  <c r="M596" i="35"/>
  <c r="L596" i="35"/>
  <c r="K596" i="35"/>
  <c r="U595" i="35"/>
  <c r="T595" i="35"/>
  <c r="S595" i="35"/>
  <c r="R595" i="35"/>
  <c r="Q595" i="35"/>
  <c r="P595" i="35"/>
  <c r="O595" i="35"/>
  <c r="N595" i="35"/>
  <c r="M595" i="35"/>
  <c r="L595" i="35"/>
  <c r="K595" i="35"/>
  <c r="U594" i="35"/>
  <c r="T594" i="35"/>
  <c r="S594" i="35"/>
  <c r="R594" i="35"/>
  <c r="Q594" i="35"/>
  <c r="P594" i="35"/>
  <c r="O594" i="35"/>
  <c r="N594" i="35"/>
  <c r="M594" i="35"/>
  <c r="L594" i="35"/>
  <c r="K594" i="35"/>
  <c r="U593" i="35"/>
  <c r="T593" i="35"/>
  <c r="S593" i="35"/>
  <c r="R593" i="35"/>
  <c r="Q593" i="35"/>
  <c r="P593" i="35"/>
  <c r="O593" i="35"/>
  <c r="N593" i="35"/>
  <c r="M593" i="35"/>
  <c r="L593" i="35"/>
  <c r="K593" i="35"/>
  <c r="U592" i="35"/>
  <c r="T592" i="35"/>
  <c r="S592" i="35"/>
  <c r="R592" i="35"/>
  <c r="Q592" i="35"/>
  <c r="P592" i="35"/>
  <c r="O592" i="35"/>
  <c r="N592" i="35"/>
  <c r="M592" i="35"/>
  <c r="L592" i="35"/>
  <c r="K592" i="35"/>
  <c r="U591" i="35"/>
  <c r="T591" i="35"/>
  <c r="S591" i="35"/>
  <c r="R591" i="35"/>
  <c r="Q591" i="35"/>
  <c r="P591" i="35"/>
  <c r="O591" i="35"/>
  <c r="N591" i="35"/>
  <c r="M591" i="35"/>
  <c r="L591" i="35"/>
  <c r="K591" i="35"/>
  <c r="U590" i="35"/>
  <c r="T590" i="35"/>
  <c r="S590" i="35"/>
  <c r="R590" i="35"/>
  <c r="Q590" i="35"/>
  <c r="P590" i="35"/>
  <c r="O590" i="35"/>
  <c r="N590" i="35"/>
  <c r="M590" i="35"/>
  <c r="L590" i="35"/>
  <c r="K590" i="35"/>
  <c r="U589" i="35"/>
  <c r="T589" i="35"/>
  <c r="S589" i="35"/>
  <c r="R589" i="35"/>
  <c r="Q589" i="35"/>
  <c r="P589" i="35"/>
  <c r="O589" i="35"/>
  <c r="N589" i="35"/>
  <c r="M589" i="35"/>
  <c r="L589" i="35"/>
  <c r="K589" i="35"/>
  <c r="U588" i="35"/>
  <c r="T588" i="35"/>
  <c r="S588" i="35"/>
  <c r="R588" i="35"/>
  <c r="Q588" i="35"/>
  <c r="P588" i="35"/>
  <c r="O588" i="35"/>
  <c r="N588" i="35"/>
  <c r="M588" i="35"/>
  <c r="L588" i="35"/>
  <c r="K588" i="35"/>
  <c r="U587" i="35"/>
  <c r="T587" i="35"/>
  <c r="S587" i="35"/>
  <c r="R587" i="35"/>
  <c r="Q587" i="35"/>
  <c r="P587" i="35"/>
  <c r="O587" i="35"/>
  <c r="N587" i="35"/>
  <c r="M587" i="35"/>
  <c r="L587" i="35"/>
  <c r="K587" i="35"/>
  <c r="U586" i="35"/>
  <c r="T586" i="35"/>
  <c r="S586" i="35"/>
  <c r="R586" i="35"/>
  <c r="Q586" i="35"/>
  <c r="P586" i="35"/>
  <c r="O586" i="35"/>
  <c r="N586" i="35"/>
  <c r="M586" i="35"/>
  <c r="L586" i="35"/>
  <c r="K586" i="35"/>
  <c r="U585" i="35"/>
  <c r="T585" i="35"/>
  <c r="S585" i="35"/>
  <c r="R585" i="35"/>
  <c r="Q585" i="35"/>
  <c r="P585" i="35"/>
  <c r="O585" i="35"/>
  <c r="N585" i="35"/>
  <c r="M585" i="35"/>
  <c r="L585" i="35"/>
  <c r="K585" i="35"/>
  <c r="U584" i="35"/>
  <c r="T584" i="35"/>
  <c r="S584" i="35"/>
  <c r="R584" i="35"/>
  <c r="Q584" i="35"/>
  <c r="P584" i="35"/>
  <c r="O584" i="35"/>
  <c r="N584" i="35"/>
  <c r="M584" i="35"/>
  <c r="L584" i="35"/>
  <c r="K584" i="35"/>
  <c r="U583" i="35"/>
  <c r="T583" i="35"/>
  <c r="S583" i="35"/>
  <c r="R583" i="35"/>
  <c r="Q583" i="35"/>
  <c r="P583" i="35"/>
  <c r="O583" i="35"/>
  <c r="N583" i="35"/>
  <c r="M583" i="35"/>
  <c r="L583" i="35"/>
  <c r="K583" i="35"/>
  <c r="U582" i="35"/>
  <c r="T582" i="35"/>
  <c r="S582" i="35"/>
  <c r="R582" i="35"/>
  <c r="Q582" i="35"/>
  <c r="P582" i="35"/>
  <c r="O582" i="35"/>
  <c r="N582" i="35"/>
  <c r="M582" i="35"/>
  <c r="L582" i="35"/>
  <c r="K582" i="35"/>
  <c r="U581" i="35"/>
  <c r="T581" i="35"/>
  <c r="S581" i="35"/>
  <c r="R581" i="35"/>
  <c r="Q581" i="35"/>
  <c r="P581" i="35"/>
  <c r="O581" i="35"/>
  <c r="N581" i="35"/>
  <c r="M581" i="35"/>
  <c r="L581" i="35"/>
  <c r="K581" i="35"/>
  <c r="U580" i="35"/>
  <c r="T580" i="35"/>
  <c r="S580" i="35"/>
  <c r="R580" i="35"/>
  <c r="Q580" i="35"/>
  <c r="P580" i="35"/>
  <c r="O580" i="35"/>
  <c r="N580" i="35"/>
  <c r="M580" i="35"/>
  <c r="L580" i="35"/>
  <c r="K580" i="35"/>
  <c r="U579" i="35"/>
  <c r="T579" i="35"/>
  <c r="S579" i="35"/>
  <c r="R579" i="35"/>
  <c r="Q579" i="35"/>
  <c r="P579" i="35"/>
  <c r="O579" i="35"/>
  <c r="N579" i="35"/>
  <c r="M579" i="35"/>
  <c r="L579" i="35"/>
  <c r="K579" i="35"/>
  <c r="U578" i="35"/>
  <c r="T578" i="35"/>
  <c r="S578" i="35"/>
  <c r="R578" i="35"/>
  <c r="Q578" i="35"/>
  <c r="P578" i="35"/>
  <c r="O578" i="35"/>
  <c r="N578" i="35"/>
  <c r="M578" i="35"/>
  <c r="L578" i="35"/>
  <c r="K578" i="35"/>
  <c r="U577" i="35"/>
  <c r="T577" i="35"/>
  <c r="S577" i="35"/>
  <c r="R577" i="35"/>
  <c r="Q577" i="35"/>
  <c r="P577" i="35"/>
  <c r="O577" i="35"/>
  <c r="N577" i="35"/>
  <c r="M577" i="35"/>
  <c r="L577" i="35"/>
  <c r="K577" i="35"/>
  <c r="U576" i="35"/>
  <c r="T576" i="35"/>
  <c r="S576" i="35"/>
  <c r="R576" i="35"/>
  <c r="Q576" i="35"/>
  <c r="P576" i="35"/>
  <c r="O576" i="35"/>
  <c r="N576" i="35"/>
  <c r="M576" i="35"/>
  <c r="L576" i="35"/>
  <c r="K576" i="35"/>
  <c r="U575" i="35"/>
  <c r="T575" i="35"/>
  <c r="S575" i="35"/>
  <c r="R575" i="35"/>
  <c r="Q575" i="35"/>
  <c r="P575" i="35"/>
  <c r="O575" i="35"/>
  <c r="N575" i="35"/>
  <c r="M575" i="35"/>
  <c r="L575" i="35"/>
  <c r="K575" i="35"/>
  <c r="U574" i="35"/>
  <c r="T574" i="35"/>
  <c r="S574" i="35"/>
  <c r="R574" i="35"/>
  <c r="Q574" i="35"/>
  <c r="P574" i="35"/>
  <c r="O574" i="35"/>
  <c r="N574" i="35"/>
  <c r="M574" i="35"/>
  <c r="L574" i="35"/>
  <c r="K574" i="35"/>
  <c r="U573" i="35"/>
  <c r="T573" i="35"/>
  <c r="S573" i="35"/>
  <c r="R573" i="35"/>
  <c r="Q573" i="35"/>
  <c r="P573" i="35"/>
  <c r="O573" i="35"/>
  <c r="N573" i="35"/>
  <c r="M573" i="35"/>
  <c r="L573" i="35"/>
  <c r="K573" i="35"/>
  <c r="U572" i="35"/>
  <c r="T572" i="35"/>
  <c r="S572" i="35"/>
  <c r="R572" i="35"/>
  <c r="Q572" i="35"/>
  <c r="P572" i="35"/>
  <c r="O572" i="35"/>
  <c r="N572" i="35"/>
  <c r="M572" i="35"/>
  <c r="L572" i="35"/>
  <c r="K572" i="35"/>
  <c r="U571" i="35"/>
  <c r="T571" i="35"/>
  <c r="S571" i="35"/>
  <c r="R571" i="35"/>
  <c r="Q571" i="35"/>
  <c r="P571" i="35"/>
  <c r="O571" i="35"/>
  <c r="N571" i="35"/>
  <c r="M571" i="35"/>
  <c r="L571" i="35"/>
  <c r="K571" i="35"/>
  <c r="U570" i="35"/>
  <c r="T570" i="35"/>
  <c r="S570" i="35"/>
  <c r="R570" i="35"/>
  <c r="Q570" i="35"/>
  <c r="P570" i="35"/>
  <c r="O570" i="35"/>
  <c r="N570" i="35"/>
  <c r="M570" i="35"/>
  <c r="L570" i="35"/>
  <c r="K570" i="35"/>
  <c r="U569" i="35"/>
  <c r="T569" i="35"/>
  <c r="S569" i="35"/>
  <c r="R569" i="35"/>
  <c r="Q569" i="35"/>
  <c r="P569" i="35"/>
  <c r="O569" i="35"/>
  <c r="N569" i="35"/>
  <c r="M569" i="35"/>
  <c r="L569" i="35"/>
  <c r="K569" i="35"/>
  <c r="U568" i="35"/>
  <c r="T568" i="35"/>
  <c r="S568" i="35"/>
  <c r="R568" i="35"/>
  <c r="Q568" i="35"/>
  <c r="P568" i="35"/>
  <c r="O568" i="35"/>
  <c r="N568" i="35"/>
  <c r="M568" i="35"/>
  <c r="L568" i="35"/>
  <c r="K568" i="35"/>
  <c r="U567" i="35"/>
  <c r="T567" i="35"/>
  <c r="S567" i="35"/>
  <c r="R567" i="35"/>
  <c r="Q567" i="35"/>
  <c r="P567" i="35"/>
  <c r="O567" i="35"/>
  <c r="N567" i="35"/>
  <c r="M567" i="35"/>
  <c r="L567" i="35"/>
  <c r="K567" i="35"/>
  <c r="U566" i="35"/>
  <c r="T566" i="35"/>
  <c r="S566" i="35"/>
  <c r="R566" i="35"/>
  <c r="Q566" i="35"/>
  <c r="P566" i="35"/>
  <c r="O566" i="35"/>
  <c r="N566" i="35"/>
  <c r="M566" i="35"/>
  <c r="L566" i="35"/>
  <c r="K566" i="35"/>
  <c r="U565" i="35"/>
  <c r="T565" i="35"/>
  <c r="S565" i="35"/>
  <c r="R565" i="35"/>
  <c r="Q565" i="35"/>
  <c r="P565" i="35"/>
  <c r="O565" i="35"/>
  <c r="N565" i="35"/>
  <c r="M565" i="35"/>
  <c r="L565" i="35"/>
  <c r="K565" i="35"/>
  <c r="U564" i="35"/>
  <c r="T564" i="35"/>
  <c r="S564" i="35"/>
  <c r="R564" i="35"/>
  <c r="Q564" i="35"/>
  <c r="P564" i="35"/>
  <c r="O564" i="35"/>
  <c r="N564" i="35"/>
  <c r="M564" i="35"/>
  <c r="L564" i="35"/>
  <c r="K564" i="35"/>
  <c r="U563" i="35"/>
  <c r="T563" i="35"/>
  <c r="S563" i="35"/>
  <c r="R563" i="35"/>
  <c r="Q563" i="35"/>
  <c r="P563" i="35"/>
  <c r="O563" i="35"/>
  <c r="N563" i="35"/>
  <c r="M563" i="35"/>
  <c r="L563" i="35"/>
  <c r="K563" i="35"/>
  <c r="U562" i="35"/>
  <c r="T562" i="35"/>
  <c r="S562" i="35"/>
  <c r="R562" i="35"/>
  <c r="Q562" i="35"/>
  <c r="P562" i="35"/>
  <c r="O562" i="35"/>
  <c r="N562" i="35"/>
  <c r="M562" i="35"/>
  <c r="L562" i="35"/>
  <c r="K562" i="35"/>
  <c r="U561" i="35"/>
  <c r="T561" i="35"/>
  <c r="S561" i="35"/>
  <c r="R561" i="35"/>
  <c r="Q561" i="35"/>
  <c r="P561" i="35"/>
  <c r="O561" i="35"/>
  <c r="N561" i="35"/>
  <c r="M561" i="35"/>
  <c r="L561" i="35"/>
  <c r="K561" i="35"/>
  <c r="U560" i="35"/>
  <c r="T560" i="35"/>
  <c r="S560" i="35"/>
  <c r="R560" i="35"/>
  <c r="Q560" i="35"/>
  <c r="P560" i="35"/>
  <c r="O560" i="35"/>
  <c r="N560" i="35"/>
  <c r="M560" i="35"/>
  <c r="L560" i="35"/>
  <c r="K560" i="35"/>
  <c r="U559" i="35"/>
  <c r="T559" i="35"/>
  <c r="S559" i="35"/>
  <c r="R559" i="35"/>
  <c r="Q559" i="35"/>
  <c r="P559" i="35"/>
  <c r="O559" i="35"/>
  <c r="N559" i="35"/>
  <c r="M559" i="35"/>
  <c r="L559" i="35"/>
  <c r="K559" i="35"/>
  <c r="U558" i="35"/>
  <c r="T558" i="35"/>
  <c r="S558" i="35"/>
  <c r="R558" i="35"/>
  <c r="Q558" i="35"/>
  <c r="P558" i="35"/>
  <c r="O558" i="35"/>
  <c r="N558" i="35"/>
  <c r="M558" i="35"/>
  <c r="L558" i="35"/>
  <c r="K558" i="35"/>
  <c r="U557" i="35"/>
  <c r="T557" i="35"/>
  <c r="S557" i="35"/>
  <c r="R557" i="35"/>
  <c r="Q557" i="35"/>
  <c r="P557" i="35"/>
  <c r="O557" i="35"/>
  <c r="N557" i="35"/>
  <c r="M557" i="35"/>
  <c r="L557" i="35"/>
  <c r="K557" i="35"/>
  <c r="U556" i="35"/>
  <c r="T556" i="35"/>
  <c r="S556" i="35"/>
  <c r="R556" i="35"/>
  <c r="Q556" i="35"/>
  <c r="P556" i="35"/>
  <c r="O556" i="35"/>
  <c r="N556" i="35"/>
  <c r="M556" i="35"/>
  <c r="L556" i="35"/>
  <c r="K556" i="35"/>
  <c r="U555" i="35"/>
  <c r="T555" i="35"/>
  <c r="S555" i="35"/>
  <c r="R555" i="35"/>
  <c r="Q555" i="35"/>
  <c r="P555" i="35"/>
  <c r="O555" i="35"/>
  <c r="N555" i="35"/>
  <c r="M555" i="35"/>
  <c r="L555" i="35"/>
  <c r="K555" i="35"/>
  <c r="U554" i="35"/>
  <c r="T554" i="35"/>
  <c r="S554" i="35"/>
  <c r="R554" i="35"/>
  <c r="Q554" i="35"/>
  <c r="P554" i="35"/>
  <c r="O554" i="35"/>
  <c r="N554" i="35"/>
  <c r="M554" i="35"/>
  <c r="L554" i="35"/>
  <c r="K554" i="35"/>
  <c r="U553" i="35"/>
  <c r="T553" i="35"/>
  <c r="S553" i="35"/>
  <c r="R553" i="35"/>
  <c r="Q553" i="35"/>
  <c r="P553" i="35"/>
  <c r="O553" i="35"/>
  <c r="N553" i="35"/>
  <c r="M553" i="35"/>
  <c r="L553" i="35"/>
  <c r="K553" i="35"/>
  <c r="U552" i="35"/>
  <c r="T552" i="35"/>
  <c r="S552" i="35"/>
  <c r="R552" i="35"/>
  <c r="Q552" i="35"/>
  <c r="P552" i="35"/>
  <c r="O552" i="35"/>
  <c r="N552" i="35"/>
  <c r="M552" i="35"/>
  <c r="L552" i="35"/>
  <c r="K552" i="35"/>
  <c r="U551" i="35"/>
  <c r="T551" i="35"/>
  <c r="S551" i="35"/>
  <c r="R551" i="35"/>
  <c r="Q551" i="35"/>
  <c r="P551" i="35"/>
  <c r="O551" i="35"/>
  <c r="N551" i="35"/>
  <c r="M551" i="35"/>
  <c r="L551" i="35"/>
  <c r="K551" i="35"/>
  <c r="U550" i="35"/>
  <c r="T550" i="35"/>
  <c r="S550" i="35"/>
  <c r="R550" i="35"/>
  <c r="Q550" i="35"/>
  <c r="P550" i="35"/>
  <c r="O550" i="35"/>
  <c r="N550" i="35"/>
  <c r="M550" i="35"/>
  <c r="L550" i="35"/>
  <c r="K550" i="35"/>
  <c r="U549" i="35"/>
  <c r="T549" i="35"/>
  <c r="S549" i="35"/>
  <c r="R549" i="35"/>
  <c r="Q549" i="35"/>
  <c r="P549" i="35"/>
  <c r="O549" i="35"/>
  <c r="N549" i="35"/>
  <c r="M549" i="35"/>
  <c r="L549" i="35"/>
  <c r="K549" i="35"/>
  <c r="U548" i="35"/>
  <c r="T548" i="35"/>
  <c r="S548" i="35"/>
  <c r="R548" i="35"/>
  <c r="Q548" i="35"/>
  <c r="P548" i="35"/>
  <c r="O548" i="35"/>
  <c r="N548" i="35"/>
  <c r="M548" i="35"/>
  <c r="L548" i="35"/>
  <c r="K548" i="35"/>
  <c r="U547" i="35"/>
  <c r="T547" i="35"/>
  <c r="S547" i="35"/>
  <c r="R547" i="35"/>
  <c r="Q547" i="35"/>
  <c r="P547" i="35"/>
  <c r="O547" i="35"/>
  <c r="N547" i="35"/>
  <c r="M547" i="35"/>
  <c r="L547" i="35"/>
  <c r="K547" i="35"/>
  <c r="U546" i="35"/>
  <c r="T546" i="35"/>
  <c r="S546" i="35"/>
  <c r="R546" i="35"/>
  <c r="Q546" i="35"/>
  <c r="P546" i="35"/>
  <c r="O546" i="35"/>
  <c r="N546" i="35"/>
  <c r="M546" i="35"/>
  <c r="L546" i="35"/>
  <c r="K546" i="35"/>
  <c r="U545" i="35"/>
  <c r="T545" i="35"/>
  <c r="S545" i="35"/>
  <c r="R545" i="35"/>
  <c r="Q545" i="35"/>
  <c r="P545" i="35"/>
  <c r="O545" i="35"/>
  <c r="N545" i="35"/>
  <c r="M545" i="35"/>
  <c r="L545" i="35"/>
  <c r="K545" i="35"/>
  <c r="U544" i="35"/>
  <c r="T544" i="35"/>
  <c r="S544" i="35"/>
  <c r="R544" i="35"/>
  <c r="Q544" i="35"/>
  <c r="P544" i="35"/>
  <c r="O544" i="35"/>
  <c r="N544" i="35"/>
  <c r="M544" i="35"/>
  <c r="L544" i="35"/>
  <c r="K544" i="35"/>
  <c r="U543" i="35"/>
  <c r="T543" i="35"/>
  <c r="S543" i="35"/>
  <c r="R543" i="35"/>
  <c r="Q543" i="35"/>
  <c r="P543" i="35"/>
  <c r="O543" i="35"/>
  <c r="N543" i="35"/>
  <c r="M543" i="35"/>
  <c r="L543" i="35"/>
  <c r="K543" i="35"/>
  <c r="U542" i="35"/>
  <c r="T542" i="35"/>
  <c r="S542" i="35"/>
  <c r="R542" i="35"/>
  <c r="Q542" i="35"/>
  <c r="P542" i="35"/>
  <c r="O542" i="35"/>
  <c r="N542" i="35"/>
  <c r="M542" i="35"/>
  <c r="L542" i="35"/>
  <c r="K542" i="35"/>
  <c r="U541" i="35"/>
  <c r="T541" i="35"/>
  <c r="S541" i="35"/>
  <c r="R541" i="35"/>
  <c r="Q541" i="35"/>
  <c r="P541" i="35"/>
  <c r="O541" i="35"/>
  <c r="N541" i="35"/>
  <c r="M541" i="35"/>
  <c r="L541" i="35"/>
  <c r="K541" i="35"/>
  <c r="U540" i="35"/>
  <c r="T540" i="35"/>
  <c r="S540" i="35"/>
  <c r="R540" i="35"/>
  <c r="Q540" i="35"/>
  <c r="P540" i="35"/>
  <c r="O540" i="35"/>
  <c r="N540" i="35"/>
  <c r="M540" i="35"/>
  <c r="L540" i="35"/>
  <c r="K540" i="35"/>
  <c r="U539" i="35"/>
  <c r="T539" i="35"/>
  <c r="S539" i="35"/>
  <c r="R539" i="35"/>
  <c r="Q539" i="35"/>
  <c r="P539" i="35"/>
  <c r="O539" i="35"/>
  <c r="N539" i="35"/>
  <c r="M539" i="35"/>
  <c r="L539" i="35"/>
  <c r="K539" i="35"/>
  <c r="U538" i="35"/>
  <c r="T538" i="35"/>
  <c r="S538" i="35"/>
  <c r="R538" i="35"/>
  <c r="Q538" i="35"/>
  <c r="P538" i="35"/>
  <c r="O538" i="35"/>
  <c r="N538" i="35"/>
  <c r="M538" i="35"/>
  <c r="L538" i="35"/>
  <c r="K538" i="35"/>
  <c r="U537" i="35"/>
  <c r="T537" i="35"/>
  <c r="S537" i="35"/>
  <c r="R537" i="35"/>
  <c r="Q537" i="35"/>
  <c r="P537" i="35"/>
  <c r="O537" i="35"/>
  <c r="N537" i="35"/>
  <c r="M537" i="35"/>
  <c r="L537" i="35"/>
  <c r="K537" i="35"/>
  <c r="U536" i="35"/>
  <c r="T536" i="35"/>
  <c r="S536" i="35"/>
  <c r="R536" i="35"/>
  <c r="Q536" i="35"/>
  <c r="P536" i="35"/>
  <c r="O536" i="35"/>
  <c r="N536" i="35"/>
  <c r="M536" i="35"/>
  <c r="L536" i="35"/>
  <c r="K536" i="35"/>
  <c r="U535" i="35"/>
  <c r="T535" i="35"/>
  <c r="S535" i="35"/>
  <c r="R535" i="35"/>
  <c r="Q535" i="35"/>
  <c r="P535" i="35"/>
  <c r="O535" i="35"/>
  <c r="N535" i="35"/>
  <c r="M535" i="35"/>
  <c r="L535" i="35"/>
  <c r="K535" i="35"/>
  <c r="U534" i="35"/>
  <c r="T534" i="35"/>
  <c r="S534" i="35"/>
  <c r="R534" i="35"/>
  <c r="Q534" i="35"/>
  <c r="P534" i="35"/>
  <c r="O534" i="35"/>
  <c r="N534" i="35"/>
  <c r="M534" i="35"/>
  <c r="L534" i="35"/>
  <c r="K534" i="35"/>
  <c r="U533" i="35"/>
  <c r="T533" i="35"/>
  <c r="S533" i="35"/>
  <c r="R533" i="35"/>
  <c r="Q533" i="35"/>
  <c r="P533" i="35"/>
  <c r="O533" i="35"/>
  <c r="N533" i="35"/>
  <c r="M533" i="35"/>
  <c r="L533" i="35"/>
  <c r="K533" i="35"/>
  <c r="U532" i="35"/>
  <c r="T532" i="35"/>
  <c r="S532" i="35"/>
  <c r="R532" i="35"/>
  <c r="Q532" i="35"/>
  <c r="P532" i="35"/>
  <c r="O532" i="35"/>
  <c r="N532" i="35"/>
  <c r="M532" i="35"/>
  <c r="L532" i="35"/>
  <c r="K532" i="35"/>
  <c r="U531" i="35"/>
  <c r="T531" i="35"/>
  <c r="S531" i="35"/>
  <c r="R531" i="35"/>
  <c r="Q531" i="35"/>
  <c r="P531" i="35"/>
  <c r="O531" i="35"/>
  <c r="N531" i="35"/>
  <c r="M531" i="35"/>
  <c r="L531" i="35"/>
  <c r="K531" i="35"/>
  <c r="U530" i="35"/>
  <c r="T530" i="35"/>
  <c r="S530" i="35"/>
  <c r="R530" i="35"/>
  <c r="Q530" i="35"/>
  <c r="P530" i="35"/>
  <c r="O530" i="35"/>
  <c r="N530" i="35"/>
  <c r="M530" i="35"/>
  <c r="L530" i="35"/>
  <c r="K530" i="35"/>
  <c r="U529" i="35"/>
  <c r="T529" i="35"/>
  <c r="S529" i="35"/>
  <c r="R529" i="35"/>
  <c r="Q529" i="35"/>
  <c r="P529" i="35"/>
  <c r="O529" i="35"/>
  <c r="N529" i="35"/>
  <c r="M529" i="35"/>
  <c r="L529" i="35"/>
  <c r="K529" i="35"/>
  <c r="U528" i="35"/>
  <c r="T528" i="35"/>
  <c r="S528" i="35"/>
  <c r="R528" i="35"/>
  <c r="Q528" i="35"/>
  <c r="P528" i="35"/>
  <c r="O528" i="35"/>
  <c r="N528" i="35"/>
  <c r="M528" i="35"/>
  <c r="L528" i="35"/>
  <c r="K528" i="35"/>
  <c r="U527" i="35"/>
  <c r="T527" i="35"/>
  <c r="S527" i="35"/>
  <c r="R527" i="35"/>
  <c r="Q527" i="35"/>
  <c r="P527" i="35"/>
  <c r="O527" i="35"/>
  <c r="N527" i="35"/>
  <c r="M527" i="35"/>
  <c r="L527" i="35"/>
  <c r="K527" i="35"/>
  <c r="U526" i="35"/>
  <c r="T526" i="35"/>
  <c r="S526" i="35"/>
  <c r="R526" i="35"/>
  <c r="Q526" i="35"/>
  <c r="P526" i="35"/>
  <c r="O526" i="35"/>
  <c r="N526" i="35"/>
  <c r="M526" i="35"/>
  <c r="L526" i="35"/>
  <c r="K526" i="35"/>
  <c r="U525" i="35"/>
  <c r="T525" i="35"/>
  <c r="S525" i="35"/>
  <c r="R525" i="35"/>
  <c r="Q525" i="35"/>
  <c r="P525" i="35"/>
  <c r="O525" i="35"/>
  <c r="N525" i="35"/>
  <c r="M525" i="35"/>
  <c r="L525" i="35"/>
  <c r="K525" i="35"/>
  <c r="U524" i="35"/>
  <c r="T524" i="35"/>
  <c r="S524" i="35"/>
  <c r="R524" i="35"/>
  <c r="Q524" i="35"/>
  <c r="P524" i="35"/>
  <c r="O524" i="35"/>
  <c r="N524" i="35"/>
  <c r="M524" i="35"/>
  <c r="L524" i="35"/>
  <c r="K524" i="35"/>
  <c r="U523" i="35"/>
  <c r="T523" i="35"/>
  <c r="S523" i="35"/>
  <c r="R523" i="35"/>
  <c r="Q523" i="35"/>
  <c r="P523" i="35"/>
  <c r="O523" i="35"/>
  <c r="N523" i="35"/>
  <c r="M523" i="35"/>
  <c r="L523" i="35"/>
  <c r="K523" i="35"/>
  <c r="U522" i="35"/>
  <c r="T522" i="35"/>
  <c r="S522" i="35"/>
  <c r="R522" i="35"/>
  <c r="Q522" i="35"/>
  <c r="P522" i="35"/>
  <c r="O522" i="35"/>
  <c r="N522" i="35"/>
  <c r="M522" i="35"/>
  <c r="L522" i="35"/>
  <c r="K522" i="35"/>
  <c r="U521" i="35"/>
  <c r="T521" i="35"/>
  <c r="S521" i="35"/>
  <c r="R521" i="35"/>
  <c r="Q521" i="35"/>
  <c r="P521" i="35"/>
  <c r="O521" i="35"/>
  <c r="N521" i="35"/>
  <c r="M521" i="35"/>
  <c r="L521" i="35"/>
  <c r="K521" i="35"/>
  <c r="U520" i="35"/>
  <c r="T520" i="35"/>
  <c r="S520" i="35"/>
  <c r="R520" i="35"/>
  <c r="Q520" i="35"/>
  <c r="P520" i="35"/>
  <c r="O520" i="35"/>
  <c r="N520" i="35"/>
  <c r="M520" i="35"/>
  <c r="L520" i="35"/>
  <c r="K520" i="35"/>
  <c r="U519" i="35"/>
  <c r="T519" i="35"/>
  <c r="S519" i="35"/>
  <c r="R519" i="35"/>
  <c r="Q519" i="35"/>
  <c r="P519" i="35"/>
  <c r="O519" i="35"/>
  <c r="N519" i="35"/>
  <c r="M519" i="35"/>
  <c r="L519" i="35"/>
  <c r="K519" i="35"/>
  <c r="U518" i="35"/>
  <c r="T518" i="35"/>
  <c r="S518" i="35"/>
  <c r="R518" i="35"/>
  <c r="Q518" i="35"/>
  <c r="P518" i="35"/>
  <c r="O518" i="35"/>
  <c r="N518" i="35"/>
  <c r="M518" i="35"/>
  <c r="L518" i="35"/>
  <c r="K518" i="35"/>
  <c r="U517" i="35"/>
  <c r="T517" i="35"/>
  <c r="S517" i="35"/>
  <c r="R517" i="35"/>
  <c r="Q517" i="35"/>
  <c r="P517" i="35"/>
  <c r="O517" i="35"/>
  <c r="N517" i="35"/>
  <c r="M517" i="35"/>
  <c r="L517" i="35"/>
  <c r="K517" i="35"/>
  <c r="U516" i="35"/>
  <c r="T516" i="35"/>
  <c r="S516" i="35"/>
  <c r="R516" i="35"/>
  <c r="Q516" i="35"/>
  <c r="P516" i="35"/>
  <c r="O516" i="35"/>
  <c r="N516" i="35"/>
  <c r="M516" i="35"/>
  <c r="L516" i="35"/>
  <c r="K516" i="35"/>
  <c r="U515" i="35"/>
  <c r="T515" i="35"/>
  <c r="S515" i="35"/>
  <c r="R515" i="35"/>
  <c r="Q515" i="35"/>
  <c r="P515" i="35"/>
  <c r="O515" i="35"/>
  <c r="N515" i="35"/>
  <c r="M515" i="35"/>
  <c r="L515" i="35"/>
  <c r="K515" i="35"/>
  <c r="U514" i="35"/>
  <c r="T514" i="35"/>
  <c r="S514" i="35"/>
  <c r="R514" i="35"/>
  <c r="Q514" i="35"/>
  <c r="P514" i="35"/>
  <c r="O514" i="35"/>
  <c r="N514" i="35"/>
  <c r="M514" i="35"/>
  <c r="L514" i="35"/>
  <c r="K514" i="35"/>
  <c r="U513" i="35"/>
  <c r="T513" i="35"/>
  <c r="S513" i="35"/>
  <c r="R513" i="35"/>
  <c r="Q513" i="35"/>
  <c r="P513" i="35"/>
  <c r="O513" i="35"/>
  <c r="N513" i="35"/>
  <c r="M513" i="35"/>
  <c r="L513" i="35"/>
  <c r="K513" i="35"/>
  <c r="U512" i="35"/>
  <c r="T512" i="35"/>
  <c r="S512" i="35"/>
  <c r="R512" i="35"/>
  <c r="Q512" i="35"/>
  <c r="P512" i="35"/>
  <c r="O512" i="35"/>
  <c r="N512" i="35"/>
  <c r="M512" i="35"/>
  <c r="L512" i="35"/>
  <c r="K512" i="35"/>
  <c r="U511" i="35"/>
  <c r="T511" i="35"/>
  <c r="S511" i="35"/>
  <c r="R511" i="35"/>
  <c r="Q511" i="35"/>
  <c r="P511" i="35"/>
  <c r="O511" i="35"/>
  <c r="N511" i="35"/>
  <c r="M511" i="35"/>
  <c r="L511" i="35"/>
  <c r="K511" i="35"/>
  <c r="U510" i="35"/>
  <c r="T510" i="35"/>
  <c r="S510" i="35"/>
  <c r="R510" i="35"/>
  <c r="Q510" i="35"/>
  <c r="P510" i="35"/>
  <c r="O510" i="35"/>
  <c r="N510" i="35"/>
  <c r="M510" i="35"/>
  <c r="L510" i="35"/>
  <c r="K510" i="35"/>
  <c r="U509" i="35"/>
  <c r="T509" i="35"/>
  <c r="S509" i="35"/>
  <c r="R509" i="35"/>
  <c r="Q509" i="35"/>
  <c r="P509" i="35"/>
  <c r="O509" i="35"/>
  <c r="N509" i="35"/>
  <c r="M509" i="35"/>
  <c r="L509" i="35"/>
  <c r="K509" i="35"/>
  <c r="U508" i="35"/>
  <c r="T508" i="35"/>
  <c r="S508" i="35"/>
  <c r="R508" i="35"/>
  <c r="Q508" i="35"/>
  <c r="P508" i="35"/>
  <c r="O508" i="35"/>
  <c r="N508" i="35"/>
  <c r="M508" i="35"/>
  <c r="L508" i="35"/>
  <c r="K508" i="35"/>
  <c r="U507" i="35"/>
  <c r="T507" i="35"/>
  <c r="S507" i="35"/>
  <c r="R507" i="35"/>
  <c r="Q507" i="35"/>
  <c r="P507" i="35"/>
  <c r="O507" i="35"/>
  <c r="N507" i="35"/>
  <c r="M507" i="35"/>
  <c r="L507" i="35"/>
  <c r="K507" i="35"/>
  <c r="U506" i="35"/>
  <c r="T506" i="35"/>
  <c r="S506" i="35"/>
  <c r="R506" i="35"/>
  <c r="Q506" i="35"/>
  <c r="P506" i="35"/>
  <c r="O506" i="35"/>
  <c r="N506" i="35"/>
  <c r="M506" i="35"/>
  <c r="L506" i="35"/>
  <c r="K506" i="35"/>
  <c r="U505" i="35"/>
  <c r="T505" i="35"/>
  <c r="S505" i="35"/>
  <c r="R505" i="35"/>
  <c r="Q505" i="35"/>
  <c r="P505" i="35"/>
  <c r="O505" i="35"/>
  <c r="N505" i="35"/>
  <c r="M505" i="35"/>
  <c r="L505" i="35"/>
  <c r="K505" i="35"/>
  <c r="U504" i="35"/>
  <c r="T504" i="35"/>
  <c r="S504" i="35"/>
  <c r="R504" i="35"/>
  <c r="Q504" i="35"/>
  <c r="P504" i="35"/>
  <c r="O504" i="35"/>
  <c r="N504" i="35"/>
  <c r="M504" i="35"/>
  <c r="L504" i="35"/>
  <c r="K504" i="35"/>
  <c r="U503" i="35"/>
  <c r="T503" i="35"/>
  <c r="S503" i="35"/>
  <c r="R503" i="35"/>
  <c r="Q503" i="35"/>
  <c r="P503" i="35"/>
  <c r="O503" i="35"/>
  <c r="N503" i="35"/>
  <c r="M503" i="35"/>
  <c r="L503" i="35"/>
  <c r="K503" i="35"/>
  <c r="U502" i="35"/>
  <c r="T502" i="35"/>
  <c r="S502" i="35"/>
  <c r="R502" i="35"/>
  <c r="Q502" i="35"/>
  <c r="P502" i="35"/>
  <c r="O502" i="35"/>
  <c r="N502" i="35"/>
  <c r="M502" i="35"/>
  <c r="L502" i="35"/>
  <c r="K502" i="35"/>
  <c r="U501" i="35"/>
  <c r="T501" i="35"/>
  <c r="S501" i="35"/>
  <c r="R501" i="35"/>
  <c r="Q501" i="35"/>
  <c r="P501" i="35"/>
  <c r="O501" i="35"/>
  <c r="N501" i="35"/>
  <c r="M501" i="35"/>
  <c r="L501" i="35"/>
  <c r="K501" i="35"/>
  <c r="U500" i="35"/>
  <c r="T500" i="35"/>
  <c r="S500" i="35"/>
  <c r="R500" i="35"/>
  <c r="Q500" i="35"/>
  <c r="P500" i="35"/>
  <c r="O500" i="35"/>
  <c r="N500" i="35"/>
  <c r="M500" i="35"/>
  <c r="L500" i="35"/>
  <c r="K500" i="35"/>
  <c r="U499" i="35"/>
  <c r="T499" i="35"/>
  <c r="S499" i="35"/>
  <c r="R499" i="35"/>
  <c r="Q499" i="35"/>
  <c r="P499" i="35"/>
  <c r="O499" i="35"/>
  <c r="N499" i="35"/>
  <c r="M499" i="35"/>
  <c r="L499" i="35"/>
  <c r="K499" i="35"/>
  <c r="U498" i="35"/>
  <c r="T498" i="35"/>
  <c r="S498" i="35"/>
  <c r="R498" i="35"/>
  <c r="Q498" i="35"/>
  <c r="P498" i="35"/>
  <c r="O498" i="35"/>
  <c r="N498" i="35"/>
  <c r="M498" i="35"/>
  <c r="L498" i="35"/>
  <c r="K498" i="35"/>
  <c r="U497" i="35"/>
  <c r="T497" i="35"/>
  <c r="S497" i="35"/>
  <c r="R497" i="35"/>
  <c r="Q497" i="35"/>
  <c r="P497" i="35"/>
  <c r="O497" i="35"/>
  <c r="N497" i="35"/>
  <c r="M497" i="35"/>
  <c r="L497" i="35"/>
  <c r="K497" i="35"/>
  <c r="U496" i="35"/>
  <c r="T496" i="35"/>
  <c r="S496" i="35"/>
  <c r="R496" i="35"/>
  <c r="Q496" i="35"/>
  <c r="P496" i="35"/>
  <c r="O496" i="35"/>
  <c r="N496" i="35"/>
  <c r="M496" i="35"/>
  <c r="L496" i="35"/>
  <c r="K496" i="35"/>
  <c r="U495" i="35"/>
  <c r="T495" i="35"/>
  <c r="S495" i="35"/>
  <c r="R495" i="35"/>
  <c r="Q495" i="35"/>
  <c r="P495" i="35"/>
  <c r="O495" i="35"/>
  <c r="N495" i="35"/>
  <c r="M495" i="35"/>
  <c r="L495" i="35"/>
  <c r="K495" i="35"/>
  <c r="U494" i="35"/>
  <c r="T494" i="35"/>
  <c r="S494" i="35"/>
  <c r="R494" i="35"/>
  <c r="Q494" i="35"/>
  <c r="P494" i="35"/>
  <c r="O494" i="35"/>
  <c r="N494" i="35"/>
  <c r="M494" i="35"/>
  <c r="L494" i="35"/>
  <c r="K494" i="35"/>
  <c r="U493" i="35"/>
  <c r="T493" i="35"/>
  <c r="S493" i="35"/>
  <c r="R493" i="35"/>
  <c r="Q493" i="35"/>
  <c r="P493" i="35"/>
  <c r="O493" i="35"/>
  <c r="N493" i="35"/>
  <c r="M493" i="35"/>
  <c r="L493" i="35"/>
  <c r="K493" i="35"/>
  <c r="U492" i="35"/>
  <c r="T492" i="35"/>
  <c r="S492" i="35"/>
  <c r="R492" i="35"/>
  <c r="Q492" i="35"/>
  <c r="P492" i="35"/>
  <c r="O492" i="35"/>
  <c r="N492" i="35"/>
  <c r="M492" i="35"/>
  <c r="L492" i="35"/>
  <c r="K492" i="35"/>
  <c r="U491" i="35"/>
  <c r="T491" i="35"/>
  <c r="S491" i="35"/>
  <c r="R491" i="35"/>
  <c r="Q491" i="35"/>
  <c r="P491" i="35"/>
  <c r="O491" i="35"/>
  <c r="N491" i="35"/>
  <c r="M491" i="35"/>
  <c r="L491" i="35"/>
  <c r="K491" i="35"/>
  <c r="U490" i="35"/>
  <c r="T490" i="35"/>
  <c r="S490" i="35"/>
  <c r="R490" i="35"/>
  <c r="Q490" i="35"/>
  <c r="P490" i="35"/>
  <c r="O490" i="35"/>
  <c r="N490" i="35"/>
  <c r="M490" i="35"/>
  <c r="L490" i="35"/>
  <c r="K490" i="35"/>
  <c r="U489" i="35"/>
  <c r="T489" i="35"/>
  <c r="S489" i="35"/>
  <c r="R489" i="35"/>
  <c r="Q489" i="35"/>
  <c r="P489" i="35"/>
  <c r="O489" i="35"/>
  <c r="N489" i="35"/>
  <c r="M489" i="35"/>
  <c r="L489" i="35"/>
  <c r="K489" i="35"/>
  <c r="U488" i="35"/>
  <c r="T488" i="35"/>
  <c r="S488" i="35"/>
  <c r="R488" i="35"/>
  <c r="Q488" i="35"/>
  <c r="P488" i="35"/>
  <c r="O488" i="35"/>
  <c r="N488" i="35"/>
  <c r="M488" i="35"/>
  <c r="L488" i="35"/>
  <c r="K488" i="35"/>
  <c r="U487" i="35"/>
  <c r="T487" i="35"/>
  <c r="S487" i="35"/>
  <c r="R487" i="35"/>
  <c r="Q487" i="35"/>
  <c r="P487" i="35"/>
  <c r="O487" i="35"/>
  <c r="N487" i="35"/>
  <c r="M487" i="35"/>
  <c r="L487" i="35"/>
  <c r="K487" i="35"/>
  <c r="U486" i="35"/>
  <c r="T486" i="35"/>
  <c r="S486" i="35"/>
  <c r="R486" i="35"/>
  <c r="Q486" i="35"/>
  <c r="P486" i="35"/>
  <c r="O486" i="35"/>
  <c r="N486" i="35"/>
  <c r="M486" i="35"/>
  <c r="L486" i="35"/>
  <c r="K486" i="35"/>
  <c r="U485" i="35"/>
  <c r="T485" i="35"/>
  <c r="S485" i="35"/>
  <c r="R485" i="35"/>
  <c r="Q485" i="35"/>
  <c r="P485" i="35"/>
  <c r="O485" i="35"/>
  <c r="N485" i="35"/>
  <c r="M485" i="35"/>
  <c r="L485" i="35"/>
  <c r="K485" i="35"/>
  <c r="U484" i="35"/>
  <c r="T484" i="35"/>
  <c r="S484" i="35"/>
  <c r="R484" i="35"/>
  <c r="Q484" i="35"/>
  <c r="P484" i="35"/>
  <c r="O484" i="35"/>
  <c r="N484" i="35"/>
  <c r="M484" i="35"/>
  <c r="L484" i="35"/>
  <c r="K484" i="35"/>
  <c r="U483" i="35"/>
  <c r="T483" i="35"/>
  <c r="S483" i="35"/>
  <c r="R483" i="35"/>
  <c r="Q483" i="35"/>
  <c r="P483" i="35"/>
  <c r="O483" i="35"/>
  <c r="N483" i="35"/>
  <c r="M483" i="35"/>
  <c r="L483" i="35"/>
  <c r="K483" i="35"/>
  <c r="U482" i="35"/>
  <c r="T482" i="35"/>
  <c r="S482" i="35"/>
  <c r="R482" i="35"/>
  <c r="Q482" i="35"/>
  <c r="P482" i="35"/>
  <c r="O482" i="35"/>
  <c r="N482" i="35"/>
  <c r="M482" i="35"/>
  <c r="L482" i="35"/>
  <c r="K482" i="35"/>
  <c r="U481" i="35"/>
  <c r="T481" i="35"/>
  <c r="S481" i="35"/>
  <c r="R481" i="35"/>
  <c r="Q481" i="35"/>
  <c r="P481" i="35"/>
  <c r="O481" i="35"/>
  <c r="N481" i="35"/>
  <c r="M481" i="35"/>
  <c r="L481" i="35"/>
  <c r="K481" i="35"/>
  <c r="U480" i="35"/>
  <c r="T480" i="35"/>
  <c r="S480" i="35"/>
  <c r="R480" i="35"/>
  <c r="Q480" i="35"/>
  <c r="P480" i="35"/>
  <c r="O480" i="35"/>
  <c r="N480" i="35"/>
  <c r="M480" i="35"/>
  <c r="L480" i="35"/>
  <c r="K480" i="35"/>
  <c r="U479" i="35"/>
  <c r="T479" i="35"/>
  <c r="S479" i="35"/>
  <c r="R479" i="35"/>
  <c r="Q479" i="35"/>
  <c r="P479" i="35"/>
  <c r="O479" i="35"/>
  <c r="N479" i="35"/>
  <c r="M479" i="35"/>
  <c r="L479" i="35"/>
  <c r="K479" i="35"/>
  <c r="U478" i="35"/>
  <c r="T478" i="35"/>
  <c r="S478" i="35"/>
  <c r="R478" i="35"/>
  <c r="Q478" i="35"/>
  <c r="P478" i="35"/>
  <c r="O478" i="35"/>
  <c r="N478" i="35"/>
  <c r="M478" i="35"/>
  <c r="L478" i="35"/>
  <c r="K478" i="35"/>
  <c r="U477" i="35"/>
  <c r="T477" i="35"/>
  <c r="S477" i="35"/>
  <c r="R477" i="35"/>
  <c r="Q477" i="35"/>
  <c r="P477" i="35"/>
  <c r="O477" i="35"/>
  <c r="N477" i="35"/>
  <c r="M477" i="35"/>
  <c r="L477" i="35"/>
  <c r="K477" i="35"/>
  <c r="U476" i="35"/>
  <c r="T476" i="35"/>
  <c r="S476" i="35"/>
  <c r="R476" i="35"/>
  <c r="Q476" i="35"/>
  <c r="P476" i="35"/>
  <c r="O476" i="35"/>
  <c r="N476" i="35"/>
  <c r="M476" i="35"/>
  <c r="L476" i="35"/>
  <c r="K476" i="35"/>
  <c r="U475" i="35"/>
  <c r="T475" i="35"/>
  <c r="S475" i="35"/>
  <c r="R475" i="35"/>
  <c r="Q475" i="35"/>
  <c r="P475" i="35"/>
  <c r="O475" i="35"/>
  <c r="N475" i="35"/>
  <c r="M475" i="35"/>
  <c r="L475" i="35"/>
  <c r="K475" i="35"/>
  <c r="U474" i="35"/>
  <c r="T474" i="35"/>
  <c r="S474" i="35"/>
  <c r="R474" i="35"/>
  <c r="Q474" i="35"/>
  <c r="P474" i="35"/>
  <c r="O474" i="35"/>
  <c r="N474" i="35"/>
  <c r="M474" i="35"/>
  <c r="L474" i="35"/>
  <c r="K474" i="35"/>
  <c r="U473" i="35"/>
  <c r="T473" i="35"/>
  <c r="S473" i="35"/>
  <c r="R473" i="35"/>
  <c r="Q473" i="35"/>
  <c r="P473" i="35"/>
  <c r="O473" i="35"/>
  <c r="N473" i="35"/>
  <c r="M473" i="35"/>
  <c r="L473" i="35"/>
  <c r="K473" i="35"/>
  <c r="U472" i="35"/>
  <c r="T472" i="35"/>
  <c r="S472" i="35"/>
  <c r="R472" i="35"/>
  <c r="Q472" i="35"/>
  <c r="P472" i="35"/>
  <c r="O472" i="35"/>
  <c r="N472" i="35"/>
  <c r="M472" i="35"/>
  <c r="L472" i="35"/>
  <c r="K472" i="35"/>
  <c r="U471" i="35"/>
  <c r="T471" i="35"/>
  <c r="S471" i="35"/>
  <c r="R471" i="35"/>
  <c r="Q471" i="35"/>
  <c r="P471" i="35"/>
  <c r="O471" i="35"/>
  <c r="N471" i="35"/>
  <c r="M471" i="35"/>
  <c r="L471" i="35"/>
  <c r="K471" i="35"/>
  <c r="U470" i="35"/>
  <c r="T470" i="35"/>
  <c r="S470" i="35"/>
  <c r="R470" i="35"/>
  <c r="Q470" i="35"/>
  <c r="P470" i="35"/>
  <c r="O470" i="35"/>
  <c r="N470" i="35"/>
  <c r="M470" i="35"/>
  <c r="L470" i="35"/>
  <c r="K470" i="35"/>
  <c r="U469" i="35"/>
  <c r="T469" i="35"/>
  <c r="S469" i="35"/>
  <c r="R469" i="35"/>
  <c r="Q469" i="35"/>
  <c r="P469" i="35"/>
  <c r="O469" i="35"/>
  <c r="N469" i="35"/>
  <c r="M469" i="35"/>
  <c r="L469" i="35"/>
  <c r="K469" i="35"/>
  <c r="U468" i="35"/>
  <c r="T468" i="35"/>
  <c r="S468" i="35"/>
  <c r="R468" i="35"/>
  <c r="Q468" i="35"/>
  <c r="P468" i="35"/>
  <c r="O468" i="35"/>
  <c r="N468" i="35"/>
  <c r="M468" i="35"/>
  <c r="L468" i="35"/>
  <c r="K468" i="35"/>
  <c r="U467" i="35"/>
  <c r="T467" i="35"/>
  <c r="S467" i="35"/>
  <c r="R467" i="35"/>
  <c r="Q467" i="35"/>
  <c r="P467" i="35"/>
  <c r="O467" i="35"/>
  <c r="N467" i="35"/>
  <c r="M467" i="35"/>
  <c r="L467" i="35"/>
  <c r="K467" i="35"/>
  <c r="U466" i="35"/>
  <c r="T466" i="35"/>
  <c r="S466" i="35"/>
  <c r="R466" i="35"/>
  <c r="Q466" i="35"/>
  <c r="P466" i="35"/>
  <c r="O466" i="35"/>
  <c r="N466" i="35"/>
  <c r="M466" i="35"/>
  <c r="L466" i="35"/>
  <c r="K466" i="35"/>
  <c r="U465" i="35"/>
  <c r="T465" i="35"/>
  <c r="S465" i="35"/>
  <c r="R465" i="35"/>
  <c r="Q465" i="35"/>
  <c r="P465" i="35"/>
  <c r="O465" i="35"/>
  <c r="N465" i="35"/>
  <c r="M465" i="35"/>
  <c r="L465" i="35"/>
  <c r="K465" i="35"/>
  <c r="U464" i="35"/>
  <c r="T464" i="35"/>
  <c r="S464" i="35"/>
  <c r="R464" i="35"/>
  <c r="Q464" i="35"/>
  <c r="P464" i="35"/>
  <c r="O464" i="35"/>
  <c r="N464" i="35"/>
  <c r="M464" i="35"/>
  <c r="L464" i="35"/>
  <c r="K464" i="35"/>
  <c r="U463" i="35"/>
  <c r="T463" i="35"/>
  <c r="S463" i="35"/>
  <c r="R463" i="35"/>
  <c r="Q463" i="35"/>
  <c r="P463" i="35"/>
  <c r="O463" i="35"/>
  <c r="N463" i="35"/>
  <c r="M463" i="35"/>
  <c r="L463" i="35"/>
  <c r="K463" i="35"/>
  <c r="U462" i="35"/>
  <c r="T462" i="35"/>
  <c r="S462" i="35"/>
  <c r="R462" i="35"/>
  <c r="Q462" i="35"/>
  <c r="P462" i="35"/>
  <c r="O462" i="35"/>
  <c r="N462" i="35"/>
  <c r="M462" i="35"/>
  <c r="L462" i="35"/>
  <c r="K462" i="35"/>
  <c r="U461" i="35"/>
  <c r="T461" i="35"/>
  <c r="S461" i="35"/>
  <c r="R461" i="35"/>
  <c r="Q461" i="35"/>
  <c r="P461" i="35"/>
  <c r="O461" i="35"/>
  <c r="N461" i="35"/>
  <c r="M461" i="35"/>
  <c r="L461" i="35"/>
  <c r="K461" i="35"/>
  <c r="U460" i="35"/>
  <c r="T460" i="35"/>
  <c r="S460" i="35"/>
  <c r="R460" i="35"/>
  <c r="Q460" i="35"/>
  <c r="P460" i="35"/>
  <c r="O460" i="35"/>
  <c r="N460" i="35"/>
  <c r="M460" i="35"/>
  <c r="L460" i="35"/>
  <c r="K460" i="35"/>
  <c r="U459" i="35"/>
  <c r="T459" i="35"/>
  <c r="S459" i="35"/>
  <c r="R459" i="35"/>
  <c r="Q459" i="35"/>
  <c r="P459" i="35"/>
  <c r="O459" i="35"/>
  <c r="N459" i="35"/>
  <c r="M459" i="35"/>
  <c r="L459" i="35"/>
  <c r="K459" i="35"/>
  <c r="U458" i="35"/>
  <c r="T458" i="35"/>
  <c r="S458" i="35"/>
  <c r="R458" i="35"/>
  <c r="Q458" i="35"/>
  <c r="P458" i="35"/>
  <c r="O458" i="35"/>
  <c r="N458" i="35"/>
  <c r="M458" i="35"/>
  <c r="L458" i="35"/>
  <c r="K458" i="35"/>
  <c r="U457" i="35"/>
  <c r="T457" i="35"/>
  <c r="S457" i="35"/>
  <c r="R457" i="35"/>
  <c r="Q457" i="35"/>
  <c r="P457" i="35"/>
  <c r="O457" i="35"/>
  <c r="N457" i="35"/>
  <c r="M457" i="35"/>
  <c r="L457" i="35"/>
  <c r="K457" i="35"/>
  <c r="U456" i="35"/>
  <c r="T456" i="35"/>
  <c r="S456" i="35"/>
  <c r="R456" i="35"/>
  <c r="Q456" i="35"/>
  <c r="P456" i="35"/>
  <c r="O456" i="35"/>
  <c r="N456" i="35"/>
  <c r="M456" i="35"/>
  <c r="L456" i="35"/>
  <c r="K456" i="35"/>
  <c r="U455" i="35"/>
  <c r="T455" i="35"/>
  <c r="S455" i="35"/>
  <c r="R455" i="35"/>
  <c r="Q455" i="35"/>
  <c r="P455" i="35"/>
  <c r="O455" i="35"/>
  <c r="N455" i="35"/>
  <c r="M455" i="35"/>
  <c r="L455" i="35"/>
  <c r="K455" i="35"/>
  <c r="U454" i="35"/>
  <c r="T454" i="35"/>
  <c r="S454" i="35"/>
  <c r="R454" i="35"/>
  <c r="Q454" i="35"/>
  <c r="P454" i="35"/>
  <c r="O454" i="35"/>
  <c r="N454" i="35"/>
  <c r="M454" i="35"/>
  <c r="L454" i="35"/>
  <c r="K454" i="35"/>
  <c r="U453" i="35"/>
  <c r="T453" i="35"/>
  <c r="S453" i="35"/>
  <c r="R453" i="35"/>
  <c r="Q453" i="35"/>
  <c r="P453" i="35"/>
  <c r="O453" i="35"/>
  <c r="N453" i="35"/>
  <c r="M453" i="35"/>
  <c r="L453" i="35"/>
  <c r="K453" i="35"/>
  <c r="U452" i="35"/>
  <c r="T452" i="35"/>
  <c r="S452" i="35"/>
  <c r="R452" i="35"/>
  <c r="Q452" i="35"/>
  <c r="P452" i="35"/>
  <c r="O452" i="35"/>
  <c r="N452" i="35"/>
  <c r="M452" i="35"/>
  <c r="L452" i="35"/>
  <c r="K452" i="35"/>
  <c r="U451" i="35"/>
  <c r="T451" i="35"/>
  <c r="S451" i="35"/>
  <c r="R451" i="35"/>
  <c r="Q451" i="35"/>
  <c r="P451" i="35"/>
  <c r="O451" i="35"/>
  <c r="N451" i="35"/>
  <c r="M451" i="35"/>
  <c r="L451" i="35"/>
  <c r="K451" i="35"/>
  <c r="U450" i="35"/>
  <c r="T450" i="35"/>
  <c r="S450" i="35"/>
  <c r="R450" i="35"/>
  <c r="Q450" i="35"/>
  <c r="P450" i="35"/>
  <c r="O450" i="35"/>
  <c r="N450" i="35"/>
  <c r="M450" i="35"/>
  <c r="L450" i="35"/>
  <c r="K450" i="35"/>
  <c r="U449" i="35"/>
  <c r="T449" i="35"/>
  <c r="S449" i="35"/>
  <c r="R449" i="35"/>
  <c r="Q449" i="35"/>
  <c r="P449" i="35"/>
  <c r="O449" i="35"/>
  <c r="N449" i="35"/>
  <c r="M449" i="35"/>
  <c r="L449" i="35"/>
  <c r="K449" i="35"/>
  <c r="U448" i="35"/>
  <c r="T448" i="35"/>
  <c r="S448" i="35"/>
  <c r="R448" i="35"/>
  <c r="Q448" i="35"/>
  <c r="P448" i="35"/>
  <c r="O448" i="35"/>
  <c r="N448" i="35"/>
  <c r="M448" i="35"/>
  <c r="L448" i="35"/>
  <c r="K448" i="35"/>
  <c r="U447" i="35"/>
  <c r="T447" i="35"/>
  <c r="S447" i="35"/>
  <c r="R447" i="35"/>
  <c r="Q447" i="35"/>
  <c r="P447" i="35"/>
  <c r="O447" i="35"/>
  <c r="N447" i="35"/>
  <c r="M447" i="35"/>
  <c r="L447" i="35"/>
  <c r="K447" i="35"/>
  <c r="U446" i="35"/>
  <c r="T446" i="35"/>
  <c r="S446" i="35"/>
  <c r="R446" i="35"/>
  <c r="Q446" i="35"/>
  <c r="P446" i="35"/>
  <c r="O446" i="35"/>
  <c r="N446" i="35"/>
  <c r="M446" i="35"/>
  <c r="L446" i="35"/>
  <c r="K446" i="35"/>
  <c r="U445" i="35"/>
  <c r="T445" i="35"/>
  <c r="S445" i="35"/>
  <c r="R445" i="35"/>
  <c r="Q445" i="35"/>
  <c r="P445" i="35"/>
  <c r="O445" i="35"/>
  <c r="N445" i="35"/>
  <c r="M445" i="35"/>
  <c r="L445" i="35"/>
  <c r="K445" i="35"/>
  <c r="U444" i="35"/>
  <c r="T444" i="35"/>
  <c r="S444" i="35"/>
  <c r="R444" i="35"/>
  <c r="Q444" i="35"/>
  <c r="P444" i="35"/>
  <c r="O444" i="35"/>
  <c r="N444" i="35"/>
  <c r="M444" i="35"/>
  <c r="L444" i="35"/>
  <c r="K444" i="35"/>
  <c r="U443" i="35"/>
  <c r="T443" i="35"/>
  <c r="S443" i="35"/>
  <c r="R443" i="35"/>
  <c r="Q443" i="35"/>
  <c r="P443" i="35"/>
  <c r="O443" i="35"/>
  <c r="N443" i="35"/>
  <c r="M443" i="35"/>
  <c r="L443" i="35"/>
  <c r="K443" i="35"/>
  <c r="U442" i="35"/>
  <c r="T442" i="35"/>
  <c r="S442" i="35"/>
  <c r="R442" i="35"/>
  <c r="Q442" i="35"/>
  <c r="P442" i="35"/>
  <c r="O442" i="35"/>
  <c r="N442" i="35"/>
  <c r="M442" i="35"/>
  <c r="L442" i="35"/>
  <c r="K442" i="35"/>
  <c r="U441" i="35"/>
  <c r="T441" i="35"/>
  <c r="S441" i="35"/>
  <c r="R441" i="35"/>
  <c r="Q441" i="35"/>
  <c r="P441" i="35"/>
  <c r="O441" i="35"/>
  <c r="N441" i="35"/>
  <c r="M441" i="35"/>
  <c r="L441" i="35"/>
  <c r="K441" i="35"/>
  <c r="U440" i="35"/>
  <c r="T440" i="35"/>
  <c r="S440" i="35"/>
  <c r="R440" i="35"/>
  <c r="Q440" i="35"/>
  <c r="P440" i="35"/>
  <c r="O440" i="35"/>
  <c r="N440" i="35"/>
  <c r="M440" i="35"/>
  <c r="L440" i="35"/>
  <c r="K440" i="35"/>
  <c r="U439" i="35"/>
  <c r="T439" i="35"/>
  <c r="S439" i="35"/>
  <c r="R439" i="35"/>
  <c r="Q439" i="35"/>
  <c r="P439" i="35"/>
  <c r="O439" i="35"/>
  <c r="N439" i="35"/>
  <c r="M439" i="35"/>
  <c r="L439" i="35"/>
  <c r="K439" i="35"/>
  <c r="U438" i="35"/>
  <c r="T438" i="35"/>
  <c r="S438" i="35"/>
  <c r="R438" i="35"/>
  <c r="Q438" i="35"/>
  <c r="P438" i="35"/>
  <c r="O438" i="35"/>
  <c r="N438" i="35"/>
  <c r="M438" i="35"/>
  <c r="L438" i="35"/>
  <c r="K438" i="35"/>
  <c r="U437" i="35"/>
  <c r="T437" i="35"/>
  <c r="S437" i="35"/>
  <c r="R437" i="35"/>
  <c r="Q437" i="35"/>
  <c r="P437" i="35"/>
  <c r="O437" i="35"/>
  <c r="N437" i="35"/>
  <c r="M437" i="35"/>
  <c r="L437" i="35"/>
  <c r="K437" i="35"/>
  <c r="U436" i="35"/>
  <c r="T436" i="35"/>
  <c r="S436" i="35"/>
  <c r="R436" i="35"/>
  <c r="Q436" i="35"/>
  <c r="P436" i="35"/>
  <c r="O436" i="35"/>
  <c r="N436" i="35"/>
  <c r="M436" i="35"/>
  <c r="L436" i="35"/>
  <c r="K436" i="35"/>
  <c r="U435" i="35"/>
  <c r="T435" i="35"/>
  <c r="S435" i="35"/>
  <c r="R435" i="35"/>
  <c r="Q435" i="35"/>
  <c r="P435" i="35"/>
  <c r="O435" i="35"/>
  <c r="N435" i="35"/>
  <c r="M435" i="35"/>
  <c r="L435" i="35"/>
  <c r="K435" i="35"/>
  <c r="U434" i="35"/>
  <c r="T434" i="35"/>
  <c r="S434" i="35"/>
  <c r="R434" i="35"/>
  <c r="Q434" i="35"/>
  <c r="P434" i="35"/>
  <c r="O434" i="35"/>
  <c r="N434" i="35"/>
  <c r="M434" i="35"/>
  <c r="L434" i="35"/>
  <c r="K434" i="35"/>
  <c r="U433" i="35"/>
  <c r="T433" i="35"/>
  <c r="S433" i="35"/>
  <c r="R433" i="35"/>
  <c r="Q433" i="35"/>
  <c r="P433" i="35"/>
  <c r="O433" i="35"/>
  <c r="N433" i="35"/>
  <c r="M433" i="35"/>
  <c r="L433" i="35"/>
  <c r="K433" i="35"/>
  <c r="U432" i="35"/>
  <c r="T432" i="35"/>
  <c r="S432" i="35"/>
  <c r="R432" i="35"/>
  <c r="Q432" i="35"/>
  <c r="P432" i="35"/>
  <c r="O432" i="35"/>
  <c r="N432" i="35"/>
  <c r="M432" i="35"/>
  <c r="L432" i="35"/>
  <c r="K432" i="35"/>
  <c r="U431" i="35"/>
  <c r="T431" i="35"/>
  <c r="S431" i="35"/>
  <c r="R431" i="35"/>
  <c r="Q431" i="35"/>
  <c r="P431" i="35"/>
  <c r="O431" i="35"/>
  <c r="N431" i="35"/>
  <c r="M431" i="35"/>
  <c r="L431" i="35"/>
  <c r="K431" i="35"/>
  <c r="U430" i="35"/>
  <c r="T430" i="35"/>
  <c r="S430" i="35"/>
  <c r="R430" i="35"/>
  <c r="Q430" i="35"/>
  <c r="P430" i="35"/>
  <c r="O430" i="35"/>
  <c r="N430" i="35"/>
  <c r="M430" i="35"/>
  <c r="L430" i="35"/>
  <c r="K430" i="35"/>
  <c r="U429" i="35"/>
  <c r="T429" i="35"/>
  <c r="S429" i="35"/>
  <c r="R429" i="35"/>
  <c r="Q429" i="35"/>
  <c r="P429" i="35"/>
  <c r="O429" i="35"/>
  <c r="N429" i="35"/>
  <c r="M429" i="35"/>
  <c r="L429" i="35"/>
  <c r="K429" i="35"/>
  <c r="U428" i="35"/>
  <c r="T428" i="35"/>
  <c r="S428" i="35"/>
  <c r="R428" i="35"/>
  <c r="Q428" i="35"/>
  <c r="P428" i="35"/>
  <c r="O428" i="35"/>
  <c r="N428" i="35"/>
  <c r="M428" i="35"/>
  <c r="L428" i="35"/>
  <c r="K428" i="35"/>
  <c r="U427" i="35"/>
  <c r="T427" i="35"/>
  <c r="S427" i="35"/>
  <c r="R427" i="35"/>
  <c r="Q427" i="35"/>
  <c r="P427" i="35"/>
  <c r="O427" i="35"/>
  <c r="N427" i="35"/>
  <c r="M427" i="35"/>
  <c r="L427" i="35"/>
  <c r="K427" i="35"/>
  <c r="U426" i="35"/>
  <c r="T426" i="35"/>
  <c r="S426" i="35"/>
  <c r="R426" i="35"/>
  <c r="Q426" i="35"/>
  <c r="P426" i="35"/>
  <c r="O426" i="35"/>
  <c r="N426" i="35"/>
  <c r="M426" i="35"/>
  <c r="L426" i="35"/>
  <c r="K426" i="35"/>
  <c r="U425" i="35"/>
  <c r="T425" i="35"/>
  <c r="S425" i="35"/>
  <c r="R425" i="35"/>
  <c r="Q425" i="35"/>
  <c r="P425" i="35"/>
  <c r="O425" i="35"/>
  <c r="N425" i="35"/>
  <c r="M425" i="35"/>
  <c r="L425" i="35"/>
  <c r="K425" i="35"/>
  <c r="U424" i="35"/>
  <c r="T424" i="35"/>
  <c r="S424" i="35"/>
  <c r="R424" i="35"/>
  <c r="Q424" i="35"/>
  <c r="P424" i="35"/>
  <c r="O424" i="35"/>
  <c r="N424" i="35"/>
  <c r="M424" i="35"/>
  <c r="L424" i="35"/>
  <c r="K424" i="35"/>
  <c r="U423" i="35"/>
  <c r="T423" i="35"/>
  <c r="S423" i="35"/>
  <c r="R423" i="35"/>
  <c r="Q423" i="35"/>
  <c r="P423" i="35"/>
  <c r="O423" i="35"/>
  <c r="N423" i="35"/>
  <c r="M423" i="35"/>
  <c r="L423" i="35"/>
  <c r="K423" i="35"/>
  <c r="U422" i="35"/>
  <c r="T422" i="35"/>
  <c r="S422" i="35"/>
  <c r="R422" i="35"/>
  <c r="Q422" i="35"/>
  <c r="P422" i="35"/>
  <c r="O422" i="35"/>
  <c r="N422" i="35"/>
  <c r="M422" i="35"/>
  <c r="L422" i="35"/>
  <c r="K422" i="35"/>
  <c r="U421" i="35"/>
  <c r="T421" i="35"/>
  <c r="S421" i="35"/>
  <c r="R421" i="35"/>
  <c r="Q421" i="35"/>
  <c r="P421" i="35"/>
  <c r="O421" i="35"/>
  <c r="N421" i="35"/>
  <c r="M421" i="35"/>
  <c r="L421" i="35"/>
  <c r="K421" i="35"/>
  <c r="U420" i="35"/>
  <c r="T420" i="35"/>
  <c r="S420" i="35"/>
  <c r="R420" i="35"/>
  <c r="Q420" i="35"/>
  <c r="P420" i="35"/>
  <c r="O420" i="35"/>
  <c r="N420" i="35"/>
  <c r="M420" i="35"/>
  <c r="L420" i="35"/>
  <c r="K420" i="35"/>
  <c r="U419" i="35"/>
  <c r="T419" i="35"/>
  <c r="S419" i="35"/>
  <c r="R419" i="35"/>
  <c r="Q419" i="35"/>
  <c r="P419" i="35"/>
  <c r="O419" i="35"/>
  <c r="N419" i="35"/>
  <c r="M419" i="35"/>
  <c r="L419" i="35"/>
  <c r="K419" i="35"/>
  <c r="U418" i="35"/>
  <c r="T418" i="35"/>
  <c r="S418" i="35"/>
  <c r="R418" i="35"/>
  <c r="Q418" i="35"/>
  <c r="P418" i="35"/>
  <c r="O418" i="35"/>
  <c r="N418" i="35"/>
  <c r="M418" i="35"/>
  <c r="L418" i="35"/>
  <c r="K418" i="35"/>
  <c r="U417" i="35"/>
  <c r="T417" i="35"/>
  <c r="S417" i="35"/>
  <c r="R417" i="35"/>
  <c r="Q417" i="35"/>
  <c r="P417" i="35"/>
  <c r="O417" i="35"/>
  <c r="N417" i="35"/>
  <c r="M417" i="35"/>
  <c r="L417" i="35"/>
  <c r="K417" i="35"/>
  <c r="U416" i="35"/>
  <c r="T416" i="35"/>
  <c r="S416" i="35"/>
  <c r="R416" i="35"/>
  <c r="Q416" i="35"/>
  <c r="P416" i="35"/>
  <c r="O416" i="35"/>
  <c r="N416" i="35"/>
  <c r="M416" i="35"/>
  <c r="L416" i="35"/>
  <c r="K416" i="35"/>
  <c r="U415" i="35"/>
  <c r="T415" i="35"/>
  <c r="S415" i="35"/>
  <c r="R415" i="35"/>
  <c r="Q415" i="35"/>
  <c r="P415" i="35"/>
  <c r="O415" i="35"/>
  <c r="N415" i="35"/>
  <c r="M415" i="35"/>
  <c r="L415" i="35"/>
  <c r="K415" i="35"/>
  <c r="U414" i="35"/>
  <c r="T414" i="35"/>
  <c r="S414" i="35"/>
  <c r="R414" i="35"/>
  <c r="Q414" i="35"/>
  <c r="P414" i="35"/>
  <c r="O414" i="35"/>
  <c r="N414" i="35"/>
  <c r="M414" i="35"/>
  <c r="L414" i="35"/>
  <c r="K414" i="35"/>
  <c r="U413" i="35"/>
  <c r="T413" i="35"/>
  <c r="S413" i="35"/>
  <c r="R413" i="35"/>
  <c r="Q413" i="35"/>
  <c r="P413" i="35"/>
  <c r="O413" i="35"/>
  <c r="N413" i="35"/>
  <c r="M413" i="35"/>
  <c r="L413" i="35"/>
  <c r="K413" i="35"/>
  <c r="U412" i="35"/>
  <c r="T412" i="35"/>
  <c r="S412" i="35"/>
  <c r="R412" i="35"/>
  <c r="Q412" i="35"/>
  <c r="P412" i="35"/>
  <c r="O412" i="35"/>
  <c r="N412" i="35"/>
  <c r="M412" i="35"/>
  <c r="L412" i="35"/>
  <c r="K412" i="35"/>
  <c r="U411" i="35"/>
  <c r="T411" i="35"/>
  <c r="S411" i="35"/>
  <c r="R411" i="35"/>
  <c r="Q411" i="35"/>
  <c r="P411" i="35"/>
  <c r="O411" i="35"/>
  <c r="N411" i="35"/>
  <c r="M411" i="35"/>
  <c r="L411" i="35"/>
  <c r="K411" i="35"/>
  <c r="U410" i="35"/>
  <c r="T410" i="35"/>
  <c r="S410" i="35"/>
  <c r="R410" i="35"/>
  <c r="Q410" i="35"/>
  <c r="P410" i="35"/>
  <c r="O410" i="35"/>
  <c r="N410" i="35"/>
  <c r="M410" i="35"/>
  <c r="L410" i="35"/>
  <c r="K410" i="35"/>
  <c r="U409" i="35"/>
  <c r="T409" i="35"/>
  <c r="S409" i="35"/>
  <c r="R409" i="35"/>
  <c r="Q409" i="35"/>
  <c r="P409" i="35"/>
  <c r="O409" i="35"/>
  <c r="N409" i="35"/>
  <c r="M409" i="35"/>
  <c r="L409" i="35"/>
  <c r="K409" i="35"/>
  <c r="U408" i="35"/>
  <c r="T408" i="35"/>
  <c r="S408" i="35"/>
  <c r="R408" i="35"/>
  <c r="Q408" i="35"/>
  <c r="P408" i="35"/>
  <c r="O408" i="35"/>
  <c r="N408" i="35"/>
  <c r="M408" i="35"/>
  <c r="L408" i="35"/>
  <c r="K408" i="35"/>
  <c r="U407" i="35"/>
  <c r="T407" i="35"/>
  <c r="S407" i="35"/>
  <c r="R407" i="35"/>
  <c r="Q407" i="35"/>
  <c r="P407" i="35"/>
  <c r="O407" i="35"/>
  <c r="N407" i="35"/>
  <c r="M407" i="35"/>
  <c r="L407" i="35"/>
  <c r="K407" i="35"/>
  <c r="U406" i="35"/>
  <c r="T406" i="35"/>
  <c r="S406" i="35"/>
  <c r="R406" i="35"/>
  <c r="Q406" i="35"/>
  <c r="P406" i="35"/>
  <c r="O406" i="35"/>
  <c r="N406" i="35"/>
  <c r="M406" i="35"/>
  <c r="L406" i="35"/>
  <c r="K406" i="35"/>
  <c r="U405" i="35"/>
  <c r="T405" i="35"/>
  <c r="S405" i="35"/>
  <c r="R405" i="35"/>
  <c r="Q405" i="35"/>
  <c r="P405" i="35"/>
  <c r="O405" i="35"/>
  <c r="N405" i="35"/>
  <c r="M405" i="35"/>
  <c r="L405" i="35"/>
  <c r="K405" i="35"/>
  <c r="U404" i="35"/>
  <c r="T404" i="35"/>
  <c r="S404" i="35"/>
  <c r="R404" i="35"/>
  <c r="Q404" i="35"/>
  <c r="P404" i="35"/>
  <c r="O404" i="35"/>
  <c r="N404" i="35"/>
  <c r="M404" i="35"/>
  <c r="L404" i="35"/>
  <c r="K404" i="35"/>
  <c r="U403" i="35"/>
  <c r="T403" i="35"/>
  <c r="S403" i="35"/>
  <c r="R403" i="35"/>
  <c r="Q403" i="35"/>
  <c r="P403" i="35"/>
  <c r="O403" i="35"/>
  <c r="N403" i="35"/>
  <c r="M403" i="35"/>
  <c r="L403" i="35"/>
  <c r="K403" i="35"/>
  <c r="U402" i="35"/>
  <c r="T402" i="35"/>
  <c r="S402" i="35"/>
  <c r="R402" i="35"/>
  <c r="Q402" i="35"/>
  <c r="P402" i="35"/>
  <c r="O402" i="35"/>
  <c r="N402" i="35"/>
  <c r="M402" i="35"/>
  <c r="L402" i="35"/>
  <c r="K402" i="35"/>
  <c r="U401" i="35"/>
  <c r="T401" i="35"/>
  <c r="S401" i="35"/>
  <c r="R401" i="35"/>
  <c r="Q401" i="35"/>
  <c r="P401" i="35"/>
  <c r="O401" i="35"/>
  <c r="N401" i="35"/>
  <c r="M401" i="35"/>
  <c r="L401" i="35"/>
  <c r="K401" i="35"/>
  <c r="U400" i="35"/>
  <c r="T400" i="35"/>
  <c r="S400" i="35"/>
  <c r="R400" i="35"/>
  <c r="Q400" i="35"/>
  <c r="P400" i="35"/>
  <c r="O400" i="35"/>
  <c r="N400" i="35"/>
  <c r="M400" i="35"/>
  <c r="L400" i="35"/>
  <c r="K400" i="35"/>
  <c r="U399" i="35"/>
  <c r="T399" i="35"/>
  <c r="S399" i="35"/>
  <c r="R399" i="35"/>
  <c r="Q399" i="35"/>
  <c r="P399" i="35"/>
  <c r="O399" i="35"/>
  <c r="N399" i="35"/>
  <c r="M399" i="35"/>
  <c r="L399" i="35"/>
  <c r="K399" i="35"/>
  <c r="U398" i="35"/>
  <c r="T398" i="35"/>
  <c r="S398" i="35"/>
  <c r="R398" i="35"/>
  <c r="Q398" i="35"/>
  <c r="P398" i="35"/>
  <c r="O398" i="35"/>
  <c r="N398" i="35"/>
  <c r="M398" i="35"/>
  <c r="L398" i="35"/>
  <c r="K398" i="35"/>
  <c r="U397" i="35"/>
  <c r="T397" i="35"/>
  <c r="S397" i="35"/>
  <c r="R397" i="35"/>
  <c r="Q397" i="35"/>
  <c r="P397" i="35"/>
  <c r="O397" i="35"/>
  <c r="N397" i="35"/>
  <c r="M397" i="35"/>
  <c r="L397" i="35"/>
  <c r="K397" i="35"/>
  <c r="U396" i="35"/>
  <c r="T396" i="35"/>
  <c r="S396" i="35"/>
  <c r="R396" i="35"/>
  <c r="Q396" i="35"/>
  <c r="P396" i="35"/>
  <c r="O396" i="35"/>
  <c r="N396" i="35"/>
  <c r="M396" i="35"/>
  <c r="L396" i="35"/>
  <c r="K396" i="35"/>
  <c r="U395" i="35"/>
  <c r="T395" i="35"/>
  <c r="S395" i="35"/>
  <c r="R395" i="35"/>
  <c r="Q395" i="35"/>
  <c r="P395" i="35"/>
  <c r="O395" i="35"/>
  <c r="N395" i="35"/>
  <c r="M395" i="35"/>
  <c r="L395" i="35"/>
  <c r="K395" i="35"/>
  <c r="U394" i="35"/>
  <c r="T394" i="35"/>
  <c r="S394" i="35"/>
  <c r="R394" i="35"/>
  <c r="Q394" i="35"/>
  <c r="P394" i="35"/>
  <c r="O394" i="35"/>
  <c r="N394" i="35"/>
  <c r="M394" i="35"/>
  <c r="L394" i="35"/>
  <c r="K394" i="35"/>
  <c r="U393" i="35"/>
  <c r="T393" i="35"/>
  <c r="S393" i="35"/>
  <c r="R393" i="35"/>
  <c r="Q393" i="35"/>
  <c r="P393" i="35"/>
  <c r="O393" i="35"/>
  <c r="N393" i="35"/>
  <c r="M393" i="35"/>
  <c r="L393" i="35"/>
  <c r="K393" i="35"/>
  <c r="U392" i="35"/>
  <c r="T392" i="35"/>
  <c r="S392" i="35"/>
  <c r="R392" i="35"/>
  <c r="Q392" i="35"/>
  <c r="P392" i="35"/>
  <c r="O392" i="35"/>
  <c r="N392" i="35"/>
  <c r="M392" i="35"/>
  <c r="L392" i="35"/>
  <c r="K392" i="35"/>
  <c r="U391" i="35"/>
  <c r="T391" i="35"/>
  <c r="S391" i="35"/>
  <c r="R391" i="35"/>
  <c r="Q391" i="35"/>
  <c r="P391" i="35"/>
  <c r="O391" i="35"/>
  <c r="N391" i="35"/>
  <c r="M391" i="35"/>
  <c r="L391" i="35"/>
  <c r="K391" i="35"/>
  <c r="U390" i="35"/>
  <c r="T390" i="35"/>
  <c r="S390" i="35"/>
  <c r="R390" i="35"/>
  <c r="Q390" i="35"/>
  <c r="P390" i="35"/>
  <c r="O390" i="35"/>
  <c r="N390" i="35"/>
  <c r="M390" i="35"/>
  <c r="L390" i="35"/>
  <c r="K390" i="35"/>
  <c r="U389" i="35"/>
  <c r="T389" i="35"/>
  <c r="S389" i="35"/>
  <c r="R389" i="35"/>
  <c r="Q389" i="35"/>
  <c r="P389" i="35"/>
  <c r="O389" i="35"/>
  <c r="N389" i="35"/>
  <c r="M389" i="35"/>
  <c r="L389" i="35"/>
  <c r="K389" i="35"/>
  <c r="U388" i="35"/>
  <c r="T388" i="35"/>
  <c r="S388" i="35"/>
  <c r="R388" i="35"/>
  <c r="Q388" i="35"/>
  <c r="P388" i="35"/>
  <c r="O388" i="35"/>
  <c r="N388" i="35"/>
  <c r="M388" i="35"/>
  <c r="L388" i="35"/>
  <c r="K388" i="35"/>
  <c r="U387" i="35"/>
  <c r="T387" i="35"/>
  <c r="S387" i="35"/>
  <c r="R387" i="35"/>
  <c r="Q387" i="35"/>
  <c r="P387" i="35"/>
  <c r="O387" i="35"/>
  <c r="N387" i="35"/>
  <c r="M387" i="35"/>
  <c r="L387" i="35"/>
  <c r="K387" i="35"/>
  <c r="U386" i="35"/>
  <c r="T386" i="35"/>
  <c r="S386" i="35"/>
  <c r="R386" i="35"/>
  <c r="Q386" i="35"/>
  <c r="P386" i="35"/>
  <c r="O386" i="35"/>
  <c r="N386" i="35"/>
  <c r="M386" i="35"/>
  <c r="L386" i="35"/>
  <c r="K386" i="35"/>
  <c r="U385" i="35"/>
  <c r="T385" i="35"/>
  <c r="S385" i="35"/>
  <c r="R385" i="35"/>
  <c r="Q385" i="35"/>
  <c r="P385" i="35"/>
  <c r="O385" i="35"/>
  <c r="N385" i="35"/>
  <c r="M385" i="35"/>
  <c r="L385" i="35"/>
  <c r="K385" i="35"/>
  <c r="U384" i="35"/>
  <c r="T384" i="35"/>
  <c r="S384" i="35"/>
  <c r="R384" i="35"/>
  <c r="Q384" i="35"/>
  <c r="P384" i="35"/>
  <c r="O384" i="35"/>
  <c r="N384" i="35"/>
  <c r="M384" i="35"/>
  <c r="L384" i="35"/>
  <c r="K384" i="35"/>
  <c r="U383" i="35"/>
  <c r="T383" i="35"/>
  <c r="S383" i="35"/>
  <c r="R383" i="35"/>
  <c r="Q383" i="35"/>
  <c r="P383" i="35"/>
  <c r="O383" i="35"/>
  <c r="N383" i="35"/>
  <c r="M383" i="35"/>
  <c r="L383" i="35"/>
  <c r="K383" i="35"/>
  <c r="U382" i="35"/>
  <c r="T382" i="35"/>
  <c r="S382" i="35"/>
  <c r="R382" i="35"/>
  <c r="Q382" i="35"/>
  <c r="P382" i="35"/>
  <c r="O382" i="35"/>
  <c r="N382" i="35"/>
  <c r="M382" i="35"/>
  <c r="L382" i="35"/>
  <c r="K382" i="35"/>
  <c r="U381" i="35"/>
  <c r="T381" i="35"/>
  <c r="S381" i="35"/>
  <c r="R381" i="35"/>
  <c r="Q381" i="35"/>
  <c r="P381" i="35"/>
  <c r="O381" i="35"/>
  <c r="N381" i="35"/>
  <c r="M381" i="35"/>
  <c r="L381" i="35"/>
  <c r="K381" i="35"/>
  <c r="U380" i="35"/>
  <c r="T380" i="35"/>
  <c r="S380" i="35"/>
  <c r="R380" i="35"/>
  <c r="Q380" i="35"/>
  <c r="P380" i="35"/>
  <c r="O380" i="35"/>
  <c r="N380" i="35"/>
  <c r="M380" i="35"/>
  <c r="L380" i="35"/>
  <c r="K380" i="35"/>
  <c r="U379" i="35"/>
  <c r="T379" i="35"/>
  <c r="S379" i="35"/>
  <c r="R379" i="35"/>
  <c r="Q379" i="35"/>
  <c r="P379" i="35"/>
  <c r="O379" i="35"/>
  <c r="N379" i="35"/>
  <c r="M379" i="35"/>
  <c r="L379" i="35"/>
  <c r="K379" i="35"/>
  <c r="U378" i="35"/>
  <c r="T378" i="35"/>
  <c r="S378" i="35"/>
  <c r="R378" i="35"/>
  <c r="Q378" i="35"/>
  <c r="P378" i="35"/>
  <c r="O378" i="35"/>
  <c r="N378" i="35"/>
  <c r="M378" i="35"/>
  <c r="L378" i="35"/>
  <c r="K378" i="35"/>
  <c r="U377" i="35"/>
  <c r="T377" i="35"/>
  <c r="S377" i="35"/>
  <c r="R377" i="35"/>
  <c r="Q377" i="35"/>
  <c r="P377" i="35"/>
  <c r="O377" i="35"/>
  <c r="N377" i="35"/>
  <c r="M377" i="35"/>
  <c r="L377" i="35"/>
  <c r="K377" i="35"/>
  <c r="U376" i="35"/>
  <c r="T376" i="35"/>
  <c r="S376" i="35"/>
  <c r="R376" i="35"/>
  <c r="Q376" i="35"/>
  <c r="P376" i="35"/>
  <c r="O376" i="35"/>
  <c r="N376" i="35"/>
  <c r="M376" i="35"/>
  <c r="L376" i="35"/>
  <c r="K376" i="35"/>
  <c r="U375" i="35"/>
  <c r="T375" i="35"/>
  <c r="S375" i="35"/>
  <c r="R375" i="35"/>
  <c r="Q375" i="35"/>
  <c r="P375" i="35"/>
  <c r="O375" i="35"/>
  <c r="N375" i="35"/>
  <c r="M375" i="35"/>
  <c r="L375" i="35"/>
  <c r="K375" i="35"/>
  <c r="U374" i="35"/>
  <c r="T374" i="35"/>
  <c r="S374" i="35"/>
  <c r="R374" i="35"/>
  <c r="Q374" i="35"/>
  <c r="P374" i="35"/>
  <c r="O374" i="35"/>
  <c r="N374" i="35"/>
  <c r="M374" i="35"/>
  <c r="L374" i="35"/>
  <c r="K374" i="35"/>
  <c r="U373" i="35"/>
  <c r="T373" i="35"/>
  <c r="S373" i="35"/>
  <c r="R373" i="35"/>
  <c r="Q373" i="35"/>
  <c r="P373" i="35"/>
  <c r="O373" i="35"/>
  <c r="N373" i="35"/>
  <c r="M373" i="35"/>
  <c r="L373" i="35"/>
  <c r="K373" i="35"/>
  <c r="U372" i="35"/>
  <c r="T372" i="35"/>
  <c r="S372" i="35"/>
  <c r="R372" i="35"/>
  <c r="Q372" i="35"/>
  <c r="P372" i="35"/>
  <c r="O372" i="35"/>
  <c r="N372" i="35"/>
  <c r="M372" i="35"/>
  <c r="L372" i="35"/>
  <c r="K372" i="35"/>
  <c r="U371" i="35"/>
  <c r="T371" i="35"/>
  <c r="S371" i="35"/>
  <c r="R371" i="35"/>
  <c r="Q371" i="35"/>
  <c r="P371" i="35"/>
  <c r="O371" i="35"/>
  <c r="N371" i="35"/>
  <c r="M371" i="35"/>
  <c r="L371" i="35"/>
  <c r="K371" i="35"/>
  <c r="U370" i="35"/>
  <c r="T370" i="35"/>
  <c r="S370" i="35"/>
  <c r="R370" i="35"/>
  <c r="Q370" i="35"/>
  <c r="P370" i="35"/>
  <c r="O370" i="35"/>
  <c r="N370" i="35"/>
  <c r="M370" i="35"/>
  <c r="L370" i="35"/>
  <c r="K370" i="35"/>
  <c r="U369" i="35"/>
  <c r="T369" i="35"/>
  <c r="S369" i="35"/>
  <c r="R369" i="35"/>
  <c r="Q369" i="35"/>
  <c r="P369" i="35"/>
  <c r="O369" i="35"/>
  <c r="N369" i="35"/>
  <c r="M369" i="35"/>
  <c r="L369" i="35"/>
  <c r="K369" i="35"/>
  <c r="U368" i="35"/>
  <c r="T368" i="35"/>
  <c r="S368" i="35"/>
  <c r="R368" i="35"/>
  <c r="Q368" i="35"/>
  <c r="P368" i="35"/>
  <c r="O368" i="35"/>
  <c r="N368" i="35"/>
  <c r="M368" i="35"/>
  <c r="L368" i="35"/>
  <c r="K368" i="35"/>
  <c r="U367" i="35"/>
  <c r="T367" i="35"/>
  <c r="S367" i="35"/>
  <c r="R367" i="35"/>
  <c r="Q367" i="35"/>
  <c r="P367" i="35"/>
  <c r="O367" i="35"/>
  <c r="N367" i="35"/>
  <c r="M367" i="35"/>
  <c r="L367" i="35"/>
  <c r="K367" i="35"/>
  <c r="U366" i="35"/>
  <c r="T366" i="35"/>
  <c r="S366" i="35"/>
  <c r="R366" i="35"/>
  <c r="Q366" i="35"/>
  <c r="P366" i="35"/>
  <c r="O366" i="35"/>
  <c r="N366" i="35"/>
  <c r="M366" i="35"/>
  <c r="L366" i="35"/>
  <c r="K366" i="35"/>
  <c r="U365" i="35"/>
  <c r="T365" i="35"/>
  <c r="S365" i="35"/>
  <c r="R365" i="35"/>
  <c r="Q365" i="35"/>
  <c r="P365" i="35"/>
  <c r="O365" i="35"/>
  <c r="N365" i="35"/>
  <c r="M365" i="35"/>
  <c r="L365" i="35"/>
  <c r="K365" i="35"/>
  <c r="U364" i="35"/>
  <c r="T364" i="35"/>
  <c r="S364" i="35"/>
  <c r="R364" i="35"/>
  <c r="Q364" i="35"/>
  <c r="P364" i="35"/>
  <c r="O364" i="35"/>
  <c r="N364" i="35"/>
  <c r="M364" i="35"/>
  <c r="L364" i="35"/>
  <c r="K364" i="35"/>
  <c r="U363" i="35"/>
  <c r="T363" i="35"/>
  <c r="S363" i="35"/>
  <c r="R363" i="35"/>
  <c r="Q363" i="35"/>
  <c r="P363" i="35"/>
  <c r="O363" i="35"/>
  <c r="N363" i="35"/>
  <c r="M363" i="35"/>
  <c r="L363" i="35"/>
  <c r="K363" i="35"/>
  <c r="U362" i="35"/>
  <c r="T362" i="35"/>
  <c r="S362" i="35"/>
  <c r="R362" i="35"/>
  <c r="Q362" i="35"/>
  <c r="P362" i="35"/>
  <c r="O362" i="35"/>
  <c r="N362" i="35"/>
  <c r="M362" i="35"/>
  <c r="L362" i="35"/>
  <c r="K362" i="35"/>
  <c r="U361" i="35"/>
  <c r="T361" i="35"/>
  <c r="S361" i="35"/>
  <c r="R361" i="35"/>
  <c r="Q361" i="35"/>
  <c r="P361" i="35"/>
  <c r="O361" i="35"/>
  <c r="N361" i="35"/>
  <c r="M361" i="35"/>
  <c r="L361" i="35"/>
  <c r="K361" i="35"/>
  <c r="U360" i="35"/>
  <c r="T360" i="35"/>
  <c r="S360" i="35"/>
  <c r="R360" i="35"/>
  <c r="Q360" i="35"/>
  <c r="P360" i="35"/>
  <c r="O360" i="35"/>
  <c r="N360" i="35"/>
  <c r="M360" i="35"/>
  <c r="L360" i="35"/>
  <c r="K360" i="35"/>
  <c r="U359" i="35"/>
  <c r="T359" i="35"/>
  <c r="S359" i="35"/>
  <c r="R359" i="35"/>
  <c r="Q359" i="35"/>
  <c r="P359" i="35"/>
  <c r="O359" i="35"/>
  <c r="N359" i="35"/>
  <c r="M359" i="35"/>
  <c r="L359" i="35"/>
  <c r="K359" i="35"/>
  <c r="U358" i="35"/>
  <c r="T358" i="35"/>
  <c r="S358" i="35"/>
  <c r="R358" i="35"/>
  <c r="Q358" i="35"/>
  <c r="P358" i="35"/>
  <c r="O358" i="35"/>
  <c r="N358" i="35"/>
  <c r="M358" i="35"/>
  <c r="L358" i="35"/>
  <c r="K358" i="35"/>
  <c r="U357" i="35"/>
  <c r="T357" i="35"/>
  <c r="S357" i="35"/>
  <c r="R357" i="35"/>
  <c r="Q357" i="35"/>
  <c r="P357" i="35"/>
  <c r="O357" i="35"/>
  <c r="N357" i="35"/>
  <c r="M357" i="35"/>
  <c r="L357" i="35"/>
  <c r="K357" i="35"/>
  <c r="U356" i="35"/>
  <c r="T356" i="35"/>
  <c r="S356" i="35"/>
  <c r="R356" i="35"/>
  <c r="Q356" i="35"/>
  <c r="P356" i="35"/>
  <c r="O356" i="35"/>
  <c r="N356" i="35"/>
  <c r="M356" i="35"/>
  <c r="L356" i="35"/>
  <c r="K356" i="35"/>
  <c r="U355" i="35"/>
  <c r="T355" i="35"/>
  <c r="S355" i="35"/>
  <c r="R355" i="35"/>
  <c r="Q355" i="35"/>
  <c r="P355" i="35"/>
  <c r="O355" i="35"/>
  <c r="N355" i="35"/>
  <c r="M355" i="35"/>
  <c r="L355" i="35"/>
  <c r="K355" i="35"/>
  <c r="U354" i="35"/>
  <c r="T354" i="35"/>
  <c r="S354" i="35"/>
  <c r="R354" i="35"/>
  <c r="Q354" i="35"/>
  <c r="P354" i="35"/>
  <c r="O354" i="35"/>
  <c r="N354" i="35"/>
  <c r="M354" i="35"/>
  <c r="L354" i="35"/>
  <c r="K354" i="35"/>
  <c r="U353" i="35"/>
  <c r="T353" i="35"/>
  <c r="S353" i="35"/>
  <c r="R353" i="35"/>
  <c r="Q353" i="35"/>
  <c r="P353" i="35"/>
  <c r="O353" i="35"/>
  <c r="N353" i="35"/>
  <c r="M353" i="35"/>
  <c r="L353" i="35"/>
  <c r="K353" i="35"/>
  <c r="U352" i="35"/>
  <c r="T352" i="35"/>
  <c r="S352" i="35"/>
  <c r="R352" i="35"/>
  <c r="Q352" i="35"/>
  <c r="P352" i="35"/>
  <c r="O352" i="35"/>
  <c r="N352" i="35"/>
  <c r="M352" i="35"/>
  <c r="L352" i="35"/>
  <c r="K352" i="35"/>
  <c r="U351" i="35"/>
  <c r="T351" i="35"/>
  <c r="S351" i="35"/>
  <c r="R351" i="35"/>
  <c r="Q351" i="35"/>
  <c r="P351" i="35"/>
  <c r="O351" i="35"/>
  <c r="N351" i="35"/>
  <c r="M351" i="35"/>
  <c r="L351" i="35"/>
  <c r="K351" i="35"/>
  <c r="U350" i="35"/>
  <c r="T350" i="35"/>
  <c r="S350" i="35"/>
  <c r="R350" i="35"/>
  <c r="Q350" i="35"/>
  <c r="P350" i="35"/>
  <c r="O350" i="35"/>
  <c r="N350" i="35"/>
  <c r="M350" i="35"/>
  <c r="L350" i="35"/>
  <c r="K350" i="35"/>
  <c r="U349" i="35"/>
  <c r="T349" i="35"/>
  <c r="S349" i="35"/>
  <c r="R349" i="35"/>
  <c r="Q349" i="35"/>
  <c r="P349" i="35"/>
  <c r="O349" i="35"/>
  <c r="N349" i="35"/>
  <c r="M349" i="35"/>
  <c r="L349" i="35"/>
  <c r="K349" i="35"/>
  <c r="U348" i="35"/>
  <c r="T348" i="35"/>
  <c r="S348" i="35"/>
  <c r="R348" i="35"/>
  <c r="Q348" i="35"/>
  <c r="P348" i="35"/>
  <c r="O348" i="35"/>
  <c r="N348" i="35"/>
  <c r="M348" i="35"/>
  <c r="L348" i="35"/>
  <c r="K348" i="35"/>
  <c r="U347" i="35"/>
  <c r="T347" i="35"/>
  <c r="S347" i="35"/>
  <c r="R347" i="35"/>
  <c r="Q347" i="35"/>
  <c r="P347" i="35"/>
  <c r="O347" i="35"/>
  <c r="N347" i="35"/>
  <c r="M347" i="35"/>
  <c r="L347" i="35"/>
  <c r="K347" i="35"/>
  <c r="U346" i="35"/>
  <c r="T346" i="35"/>
  <c r="S346" i="35"/>
  <c r="R346" i="35"/>
  <c r="Q346" i="35"/>
  <c r="P346" i="35"/>
  <c r="O346" i="35"/>
  <c r="N346" i="35"/>
  <c r="M346" i="35"/>
  <c r="L346" i="35"/>
  <c r="K346" i="35"/>
  <c r="U345" i="35"/>
  <c r="T345" i="35"/>
  <c r="S345" i="35"/>
  <c r="R345" i="35"/>
  <c r="Q345" i="35"/>
  <c r="P345" i="35"/>
  <c r="O345" i="35"/>
  <c r="N345" i="35"/>
  <c r="M345" i="35"/>
  <c r="L345" i="35"/>
  <c r="K345" i="35"/>
  <c r="U344" i="35"/>
  <c r="T344" i="35"/>
  <c r="S344" i="35"/>
  <c r="R344" i="35"/>
  <c r="Q344" i="35"/>
  <c r="P344" i="35"/>
  <c r="O344" i="35"/>
  <c r="N344" i="35"/>
  <c r="M344" i="35"/>
  <c r="L344" i="35"/>
  <c r="K344" i="35"/>
  <c r="U343" i="35"/>
  <c r="T343" i="35"/>
  <c r="S343" i="35"/>
  <c r="R343" i="35"/>
  <c r="Q343" i="35"/>
  <c r="P343" i="35"/>
  <c r="O343" i="35"/>
  <c r="N343" i="35"/>
  <c r="M343" i="35"/>
  <c r="L343" i="35"/>
  <c r="K343" i="35"/>
  <c r="U342" i="35"/>
  <c r="T342" i="35"/>
  <c r="S342" i="35"/>
  <c r="R342" i="35"/>
  <c r="Q342" i="35"/>
  <c r="P342" i="35"/>
  <c r="O342" i="35"/>
  <c r="N342" i="35"/>
  <c r="M342" i="35"/>
  <c r="L342" i="35"/>
  <c r="K342" i="35"/>
  <c r="U341" i="35"/>
  <c r="T341" i="35"/>
  <c r="S341" i="35"/>
  <c r="R341" i="35"/>
  <c r="Q341" i="35"/>
  <c r="P341" i="35"/>
  <c r="O341" i="35"/>
  <c r="N341" i="35"/>
  <c r="M341" i="35"/>
  <c r="L341" i="35"/>
  <c r="K341" i="35"/>
  <c r="U340" i="35"/>
  <c r="T340" i="35"/>
  <c r="S340" i="35"/>
  <c r="R340" i="35"/>
  <c r="Q340" i="35"/>
  <c r="P340" i="35"/>
  <c r="O340" i="35"/>
  <c r="N340" i="35"/>
  <c r="M340" i="35"/>
  <c r="L340" i="35"/>
  <c r="K340" i="35"/>
  <c r="U339" i="35"/>
  <c r="T339" i="35"/>
  <c r="S339" i="35"/>
  <c r="R339" i="35"/>
  <c r="Q339" i="35"/>
  <c r="P339" i="35"/>
  <c r="O339" i="35"/>
  <c r="N339" i="35"/>
  <c r="M339" i="35"/>
  <c r="L339" i="35"/>
  <c r="K339" i="35"/>
  <c r="U338" i="35"/>
  <c r="T338" i="35"/>
  <c r="S338" i="35"/>
  <c r="R338" i="35"/>
  <c r="Q338" i="35"/>
  <c r="P338" i="35"/>
  <c r="O338" i="35"/>
  <c r="N338" i="35"/>
  <c r="M338" i="35"/>
  <c r="L338" i="35"/>
  <c r="K338" i="35"/>
  <c r="U337" i="35"/>
  <c r="T337" i="35"/>
  <c r="S337" i="35"/>
  <c r="R337" i="35"/>
  <c r="Q337" i="35"/>
  <c r="P337" i="35"/>
  <c r="O337" i="35"/>
  <c r="N337" i="35"/>
  <c r="M337" i="35"/>
  <c r="L337" i="35"/>
  <c r="K337" i="35"/>
  <c r="U336" i="35"/>
  <c r="T336" i="35"/>
  <c r="S336" i="35"/>
  <c r="R336" i="35"/>
  <c r="Q336" i="35"/>
  <c r="P336" i="35"/>
  <c r="O336" i="35"/>
  <c r="N336" i="35"/>
  <c r="M336" i="35"/>
  <c r="L336" i="35"/>
  <c r="K336" i="35"/>
  <c r="U335" i="35"/>
  <c r="T335" i="35"/>
  <c r="S335" i="35"/>
  <c r="R335" i="35"/>
  <c r="Q335" i="35"/>
  <c r="P335" i="35"/>
  <c r="O335" i="35"/>
  <c r="N335" i="35"/>
  <c r="M335" i="35"/>
  <c r="L335" i="35"/>
  <c r="K335" i="35"/>
  <c r="U334" i="35"/>
  <c r="T334" i="35"/>
  <c r="S334" i="35"/>
  <c r="R334" i="35"/>
  <c r="Q334" i="35"/>
  <c r="P334" i="35"/>
  <c r="O334" i="35"/>
  <c r="N334" i="35"/>
  <c r="M334" i="35"/>
  <c r="L334" i="35"/>
  <c r="K334" i="35"/>
  <c r="U333" i="35"/>
  <c r="T333" i="35"/>
  <c r="S333" i="35"/>
  <c r="R333" i="35"/>
  <c r="Q333" i="35"/>
  <c r="P333" i="35"/>
  <c r="O333" i="35"/>
  <c r="N333" i="35"/>
  <c r="M333" i="35"/>
  <c r="L333" i="35"/>
  <c r="K333" i="35"/>
  <c r="U332" i="35"/>
  <c r="T332" i="35"/>
  <c r="S332" i="35"/>
  <c r="R332" i="35"/>
  <c r="Q332" i="35"/>
  <c r="P332" i="35"/>
  <c r="O332" i="35"/>
  <c r="N332" i="35"/>
  <c r="M332" i="35"/>
  <c r="L332" i="35"/>
  <c r="K332" i="35"/>
  <c r="U331" i="35"/>
  <c r="T331" i="35"/>
  <c r="S331" i="35"/>
  <c r="R331" i="35"/>
  <c r="Q331" i="35"/>
  <c r="P331" i="35"/>
  <c r="O331" i="35"/>
  <c r="N331" i="35"/>
  <c r="M331" i="35"/>
  <c r="L331" i="35"/>
  <c r="K331" i="35"/>
  <c r="U330" i="35"/>
  <c r="T330" i="35"/>
  <c r="S330" i="35"/>
  <c r="R330" i="35"/>
  <c r="Q330" i="35"/>
  <c r="P330" i="35"/>
  <c r="O330" i="35"/>
  <c r="N330" i="35"/>
  <c r="M330" i="35"/>
  <c r="L330" i="35"/>
  <c r="K330" i="35"/>
  <c r="U329" i="35"/>
  <c r="T329" i="35"/>
  <c r="S329" i="35"/>
  <c r="R329" i="35"/>
  <c r="Q329" i="35"/>
  <c r="P329" i="35"/>
  <c r="O329" i="35"/>
  <c r="N329" i="35"/>
  <c r="M329" i="35"/>
  <c r="L329" i="35"/>
  <c r="K329" i="35"/>
  <c r="U328" i="35"/>
  <c r="T328" i="35"/>
  <c r="S328" i="35"/>
  <c r="R328" i="35"/>
  <c r="Q328" i="35"/>
  <c r="P328" i="35"/>
  <c r="O328" i="35"/>
  <c r="N328" i="35"/>
  <c r="M328" i="35"/>
  <c r="L328" i="35"/>
  <c r="K328" i="35"/>
  <c r="U327" i="35"/>
  <c r="T327" i="35"/>
  <c r="S327" i="35"/>
  <c r="R327" i="35"/>
  <c r="Q327" i="35"/>
  <c r="P327" i="35"/>
  <c r="O327" i="35"/>
  <c r="N327" i="35"/>
  <c r="M327" i="35"/>
  <c r="L327" i="35"/>
  <c r="K327" i="35"/>
  <c r="U326" i="35"/>
  <c r="T326" i="35"/>
  <c r="S326" i="35"/>
  <c r="R326" i="35"/>
  <c r="Q326" i="35"/>
  <c r="P326" i="35"/>
  <c r="O326" i="35"/>
  <c r="N326" i="35"/>
  <c r="M326" i="35"/>
  <c r="L326" i="35"/>
  <c r="K326" i="35"/>
  <c r="U325" i="35"/>
  <c r="T325" i="35"/>
  <c r="S325" i="35"/>
  <c r="R325" i="35"/>
  <c r="Q325" i="35"/>
  <c r="P325" i="35"/>
  <c r="O325" i="35"/>
  <c r="N325" i="35"/>
  <c r="M325" i="35"/>
  <c r="L325" i="35"/>
  <c r="K325" i="35"/>
  <c r="U324" i="35"/>
  <c r="T324" i="35"/>
  <c r="S324" i="35"/>
  <c r="R324" i="35"/>
  <c r="Q324" i="35"/>
  <c r="P324" i="35"/>
  <c r="O324" i="35"/>
  <c r="N324" i="35"/>
  <c r="M324" i="35"/>
  <c r="L324" i="35"/>
  <c r="K324" i="35"/>
  <c r="U323" i="35"/>
  <c r="T323" i="35"/>
  <c r="S323" i="35"/>
  <c r="R323" i="35"/>
  <c r="Q323" i="35"/>
  <c r="P323" i="35"/>
  <c r="O323" i="35"/>
  <c r="N323" i="35"/>
  <c r="M323" i="35"/>
  <c r="L323" i="35"/>
  <c r="K323" i="35"/>
  <c r="U322" i="35"/>
  <c r="T322" i="35"/>
  <c r="S322" i="35"/>
  <c r="R322" i="35"/>
  <c r="Q322" i="35"/>
  <c r="P322" i="35"/>
  <c r="O322" i="35"/>
  <c r="N322" i="35"/>
  <c r="M322" i="35"/>
  <c r="L322" i="35"/>
  <c r="K322" i="35"/>
  <c r="U321" i="35"/>
  <c r="T321" i="35"/>
  <c r="S321" i="35"/>
  <c r="R321" i="35"/>
  <c r="Q321" i="35"/>
  <c r="P321" i="35"/>
  <c r="O321" i="35"/>
  <c r="N321" i="35"/>
  <c r="M321" i="35"/>
  <c r="L321" i="35"/>
  <c r="K321" i="35"/>
  <c r="U320" i="35"/>
  <c r="T320" i="35"/>
  <c r="S320" i="35"/>
  <c r="R320" i="35"/>
  <c r="Q320" i="35"/>
  <c r="P320" i="35"/>
  <c r="O320" i="35"/>
  <c r="N320" i="35"/>
  <c r="M320" i="35"/>
  <c r="L320" i="35"/>
  <c r="K320" i="35"/>
  <c r="U319" i="35"/>
  <c r="T319" i="35"/>
  <c r="S319" i="35"/>
  <c r="R319" i="35"/>
  <c r="Q319" i="35"/>
  <c r="P319" i="35"/>
  <c r="O319" i="35"/>
  <c r="N319" i="35"/>
  <c r="M319" i="35"/>
  <c r="L319" i="35"/>
  <c r="K319" i="35"/>
  <c r="U318" i="35"/>
  <c r="T318" i="35"/>
  <c r="S318" i="35"/>
  <c r="R318" i="35"/>
  <c r="Q318" i="35"/>
  <c r="P318" i="35"/>
  <c r="O318" i="35"/>
  <c r="N318" i="35"/>
  <c r="M318" i="35"/>
  <c r="L318" i="35"/>
  <c r="K318" i="35"/>
  <c r="U317" i="35"/>
  <c r="T317" i="35"/>
  <c r="S317" i="35"/>
  <c r="R317" i="35"/>
  <c r="Q317" i="35"/>
  <c r="P317" i="35"/>
  <c r="O317" i="35"/>
  <c r="N317" i="35"/>
  <c r="M317" i="35"/>
  <c r="L317" i="35"/>
  <c r="K317" i="35"/>
  <c r="U316" i="35"/>
  <c r="T316" i="35"/>
  <c r="S316" i="35"/>
  <c r="R316" i="35"/>
  <c r="Q316" i="35"/>
  <c r="P316" i="35"/>
  <c r="O316" i="35"/>
  <c r="N316" i="35"/>
  <c r="M316" i="35"/>
  <c r="L316" i="35"/>
  <c r="K316" i="35"/>
  <c r="U315" i="35"/>
  <c r="T315" i="35"/>
  <c r="S315" i="35"/>
  <c r="R315" i="35"/>
  <c r="Q315" i="35"/>
  <c r="P315" i="35"/>
  <c r="O315" i="35"/>
  <c r="N315" i="35"/>
  <c r="M315" i="35"/>
  <c r="L315" i="35"/>
  <c r="K315" i="35"/>
  <c r="U314" i="35"/>
  <c r="T314" i="35"/>
  <c r="S314" i="35"/>
  <c r="R314" i="35"/>
  <c r="Q314" i="35"/>
  <c r="P314" i="35"/>
  <c r="O314" i="35"/>
  <c r="N314" i="35"/>
  <c r="M314" i="35"/>
  <c r="L314" i="35"/>
  <c r="K314" i="35"/>
  <c r="U313" i="35"/>
  <c r="T313" i="35"/>
  <c r="S313" i="35"/>
  <c r="R313" i="35"/>
  <c r="Q313" i="35"/>
  <c r="P313" i="35"/>
  <c r="O313" i="35"/>
  <c r="N313" i="35"/>
  <c r="M313" i="35"/>
  <c r="L313" i="35"/>
  <c r="K313" i="35"/>
  <c r="U312" i="35"/>
  <c r="T312" i="35"/>
  <c r="S312" i="35"/>
  <c r="R312" i="35"/>
  <c r="Q312" i="35"/>
  <c r="P312" i="35"/>
  <c r="O312" i="35"/>
  <c r="N312" i="35"/>
  <c r="M312" i="35"/>
  <c r="L312" i="35"/>
  <c r="K312" i="35"/>
  <c r="U311" i="35"/>
  <c r="T311" i="35"/>
  <c r="S311" i="35"/>
  <c r="R311" i="35"/>
  <c r="Q311" i="35"/>
  <c r="P311" i="35"/>
  <c r="O311" i="35"/>
  <c r="N311" i="35"/>
  <c r="M311" i="35"/>
  <c r="L311" i="35"/>
  <c r="K311" i="35"/>
  <c r="U310" i="35"/>
  <c r="T310" i="35"/>
  <c r="S310" i="35"/>
  <c r="R310" i="35"/>
  <c r="Q310" i="35"/>
  <c r="P310" i="35"/>
  <c r="O310" i="35"/>
  <c r="N310" i="35"/>
  <c r="M310" i="35"/>
  <c r="L310" i="35"/>
  <c r="K310" i="35"/>
  <c r="U309" i="35"/>
  <c r="T309" i="35"/>
  <c r="S309" i="35"/>
  <c r="R309" i="35"/>
  <c r="Q309" i="35"/>
  <c r="P309" i="35"/>
  <c r="O309" i="35"/>
  <c r="N309" i="35"/>
  <c r="M309" i="35"/>
  <c r="L309" i="35"/>
  <c r="K309" i="35"/>
  <c r="U308" i="35"/>
  <c r="T308" i="35"/>
  <c r="S308" i="35"/>
  <c r="R308" i="35"/>
  <c r="Q308" i="35"/>
  <c r="P308" i="35"/>
  <c r="O308" i="35"/>
  <c r="N308" i="35"/>
  <c r="M308" i="35"/>
  <c r="L308" i="35"/>
  <c r="K308" i="35"/>
  <c r="U307" i="35"/>
  <c r="T307" i="35"/>
  <c r="S307" i="35"/>
  <c r="R307" i="35"/>
  <c r="Q307" i="35"/>
  <c r="P307" i="35"/>
  <c r="O307" i="35"/>
  <c r="N307" i="35"/>
  <c r="M307" i="35"/>
  <c r="L307" i="35"/>
  <c r="K307" i="35"/>
  <c r="U306" i="35"/>
  <c r="T306" i="35"/>
  <c r="S306" i="35"/>
  <c r="R306" i="35"/>
  <c r="Q306" i="35"/>
  <c r="P306" i="35"/>
  <c r="O306" i="35"/>
  <c r="N306" i="35"/>
  <c r="M306" i="35"/>
  <c r="L306" i="35"/>
  <c r="K306" i="35"/>
  <c r="U305" i="35"/>
  <c r="T305" i="35"/>
  <c r="S305" i="35"/>
  <c r="R305" i="35"/>
  <c r="Q305" i="35"/>
  <c r="P305" i="35"/>
  <c r="O305" i="35"/>
  <c r="N305" i="35"/>
  <c r="M305" i="35"/>
  <c r="L305" i="35"/>
  <c r="K305" i="35"/>
  <c r="U304" i="35"/>
  <c r="T304" i="35"/>
  <c r="S304" i="35"/>
  <c r="R304" i="35"/>
  <c r="Q304" i="35"/>
  <c r="P304" i="35"/>
  <c r="O304" i="35"/>
  <c r="N304" i="35"/>
  <c r="M304" i="35"/>
  <c r="L304" i="35"/>
  <c r="K304" i="35"/>
  <c r="U303" i="35"/>
  <c r="T303" i="35"/>
  <c r="S303" i="35"/>
  <c r="R303" i="35"/>
  <c r="Q303" i="35"/>
  <c r="P303" i="35"/>
  <c r="O303" i="35"/>
  <c r="N303" i="35"/>
  <c r="M303" i="35"/>
  <c r="L303" i="35"/>
  <c r="K303" i="35"/>
  <c r="U302" i="35"/>
  <c r="T302" i="35"/>
  <c r="S302" i="35"/>
  <c r="R302" i="35"/>
  <c r="Q302" i="35"/>
  <c r="P302" i="35"/>
  <c r="O302" i="35"/>
  <c r="N302" i="35"/>
  <c r="M302" i="35"/>
  <c r="L302" i="35"/>
  <c r="K302" i="35"/>
  <c r="U301" i="35"/>
  <c r="T301" i="35"/>
  <c r="S301" i="35"/>
  <c r="R301" i="35"/>
  <c r="Q301" i="35"/>
  <c r="P301" i="35"/>
  <c r="O301" i="35"/>
  <c r="N301" i="35"/>
  <c r="M301" i="35"/>
  <c r="L301" i="35"/>
  <c r="K301" i="35"/>
  <c r="U300" i="35"/>
  <c r="T300" i="35"/>
  <c r="S300" i="35"/>
  <c r="R300" i="35"/>
  <c r="Q300" i="35"/>
  <c r="P300" i="35"/>
  <c r="O300" i="35"/>
  <c r="N300" i="35"/>
  <c r="M300" i="35"/>
  <c r="L300" i="35"/>
  <c r="K300" i="35"/>
  <c r="U299" i="35"/>
  <c r="T299" i="35"/>
  <c r="S299" i="35"/>
  <c r="R299" i="35"/>
  <c r="Q299" i="35"/>
  <c r="P299" i="35"/>
  <c r="O299" i="35"/>
  <c r="N299" i="35"/>
  <c r="M299" i="35"/>
  <c r="L299" i="35"/>
  <c r="K299" i="35"/>
  <c r="U298" i="35"/>
  <c r="T298" i="35"/>
  <c r="S298" i="35"/>
  <c r="R298" i="35"/>
  <c r="Q298" i="35"/>
  <c r="P298" i="35"/>
  <c r="O298" i="35"/>
  <c r="N298" i="35"/>
  <c r="M298" i="35"/>
  <c r="L298" i="35"/>
  <c r="K298" i="35"/>
  <c r="U297" i="35"/>
  <c r="T297" i="35"/>
  <c r="S297" i="35"/>
  <c r="R297" i="35"/>
  <c r="Q297" i="35"/>
  <c r="P297" i="35"/>
  <c r="O297" i="35"/>
  <c r="N297" i="35"/>
  <c r="M297" i="35"/>
  <c r="L297" i="35"/>
  <c r="K297" i="35"/>
  <c r="U296" i="35"/>
  <c r="T296" i="35"/>
  <c r="S296" i="35"/>
  <c r="R296" i="35"/>
  <c r="Q296" i="35"/>
  <c r="P296" i="35"/>
  <c r="O296" i="35"/>
  <c r="N296" i="35"/>
  <c r="M296" i="35"/>
  <c r="L296" i="35"/>
  <c r="K296" i="35"/>
  <c r="U295" i="35"/>
  <c r="T295" i="35"/>
  <c r="S295" i="35"/>
  <c r="R295" i="35"/>
  <c r="Q295" i="35"/>
  <c r="P295" i="35"/>
  <c r="O295" i="35"/>
  <c r="N295" i="35"/>
  <c r="M295" i="35"/>
  <c r="L295" i="35"/>
  <c r="K295" i="35"/>
  <c r="U294" i="35"/>
  <c r="T294" i="35"/>
  <c r="S294" i="35"/>
  <c r="R294" i="35"/>
  <c r="Q294" i="35"/>
  <c r="P294" i="35"/>
  <c r="O294" i="35"/>
  <c r="N294" i="35"/>
  <c r="M294" i="35"/>
  <c r="L294" i="35"/>
  <c r="K294" i="35"/>
  <c r="U293" i="35"/>
  <c r="T293" i="35"/>
  <c r="S293" i="35"/>
  <c r="R293" i="35"/>
  <c r="Q293" i="35"/>
  <c r="P293" i="35"/>
  <c r="O293" i="35"/>
  <c r="N293" i="35"/>
  <c r="M293" i="35"/>
  <c r="L293" i="35"/>
  <c r="K293" i="35"/>
  <c r="U292" i="35"/>
  <c r="T292" i="35"/>
  <c r="S292" i="35"/>
  <c r="R292" i="35"/>
  <c r="Q292" i="35"/>
  <c r="P292" i="35"/>
  <c r="O292" i="35"/>
  <c r="N292" i="35"/>
  <c r="M292" i="35"/>
  <c r="L292" i="35"/>
  <c r="K292" i="35"/>
  <c r="U291" i="35"/>
  <c r="T291" i="35"/>
  <c r="S291" i="35"/>
  <c r="R291" i="35"/>
  <c r="Q291" i="35"/>
  <c r="P291" i="35"/>
  <c r="O291" i="35"/>
  <c r="N291" i="35"/>
  <c r="M291" i="35"/>
  <c r="L291" i="35"/>
  <c r="K291" i="35"/>
  <c r="U290" i="35"/>
  <c r="T290" i="35"/>
  <c r="S290" i="35"/>
  <c r="R290" i="35"/>
  <c r="Q290" i="35"/>
  <c r="P290" i="35"/>
  <c r="O290" i="35"/>
  <c r="N290" i="35"/>
  <c r="M290" i="35"/>
  <c r="L290" i="35"/>
  <c r="K290" i="35"/>
  <c r="U289" i="35"/>
  <c r="T289" i="35"/>
  <c r="S289" i="35"/>
  <c r="R289" i="35"/>
  <c r="Q289" i="35"/>
  <c r="P289" i="35"/>
  <c r="O289" i="35"/>
  <c r="N289" i="35"/>
  <c r="M289" i="35"/>
  <c r="L289" i="35"/>
  <c r="K289" i="35"/>
  <c r="U288" i="35"/>
  <c r="T288" i="35"/>
  <c r="S288" i="35"/>
  <c r="R288" i="35"/>
  <c r="Q288" i="35"/>
  <c r="P288" i="35"/>
  <c r="O288" i="35"/>
  <c r="N288" i="35"/>
  <c r="M288" i="35"/>
  <c r="L288" i="35"/>
  <c r="K288" i="35"/>
  <c r="U287" i="35"/>
  <c r="T287" i="35"/>
  <c r="S287" i="35"/>
  <c r="R287" i="35"/>
  <c r="Q287" i="35"/>
  <c r="P287" i="35"/>
  <c r="O287" i="35"/>
  <c r="N287" i="35"/>
  <c r="M287" i="35"/>
  <c r="L287" i="35"/>
  <c r="K287" i="35"/>
  <c r="U286" i="35"/>
  <c r="T286" i="35"/>
  <c r="S286" i="35"/>
  <c r="R286" i="35"/>
  <c r="Q286" i="35"/>
  <c r="P286" i="35"/>
  <c r="O286" i="35"/>
  <c r="N286" i="35"/>
  <c r="M286" i="35"/>
  <c r="L286" i="35"/>
  <c r="K286" i="35"/>
  <c r="U285" i="35"/>
  <c r="T285" i="35"/>
  <c r="S285" i="35"/>
  <c r="R285" i="35"/>
  <c r="Q285" i="35"/>
  <c r="P285" i="35"/>
  <c r="O285" i="35"/>
  <c r="N285" i="35"/>
  <c r="M285" i="35"/>
  <c r="L285" i="35"/>
  <c r="K285" i="35"/>
  <c r="U284" i="35"/>
  <c r="T284" i="35"/>
  <c r="S284" i="35"/>
  <c r="R284" i="35"/>
  <c r="Q284" i="35"/>
  <c r="P284" i="35"/>
  <c r="O284" i="35"/>
  <c r="N284" i="35"/>
  <c r="M284" i="35"/>
  <c r="L284" i="35"/>
  <c r="K284" i="35"/>
  <c r="U283" i="35"/>
  <c r="T283" i="35"/>
  <c r="S283" i="35"/>
  <c r="R283" i="35"/>
  <c r="Q283" i="35"/>
  <c r="P283" i="35"/>
  <c r="O283" i="35"/>
  <c r="N283" i="35"/>
  <c r="M283" i="35"/>
  <c r="L283" i="35"/>
  <c r="K283" i="35"/>
  <c r="U282" i="35"/>
  <c r="T282" i="35"/>
  <c r="S282" i="35"/>
  <c r="R282" i="35"/>
  <c r="Q282" i="35"/>
  <c r="P282" i="35"/>
  <c r="O282" i="35"/>
  <c r="N282" i="35"/>
  <c r="M282" i="35"/>
  <c r="L282" i="35"/>
  <c r="K282" i="35"/>
  <c r="U281" i="35"/>
  <c r="T281" i="35"/>
  <c r="S281" i="35"/>
  <c r="R281" i="35"/>
  <c r="Q281" i="35"/>
  <c r="P281" i="35"/>
  <c r="O281" i="35"/>
  <c r="N281" i="35"/>
  <c r="M281" i="35"/>
  <c r="L281" i="35"/>
  <c r="K281" i="35"/>
  <c r="U280" i="35"/>
  <c r="T280" i="35"/>
  <c r="S280" i="35"/>
  <c r="R280" i="35"/>
  <c r="Q280" i="35"/>
  <c r="P280" i="35"/>
  <c r="O280" i="35"/>
  <c r="N280" i="35"/>
  <c r="M280" i="35"/>
  <c r="L280" i="35"/>
  <c r="K280" i="35"/>
  <c r="U279" i="35"/>
  <c r="T279" i="35"/>
  <c r="S279" i="35"/>
  <c r="R279" i="35"/>
  <c r="Q279" i="35"/>
  <c r="P279" i="35"/>
  <c r="O279" i="35"/>
  <c r="N279" i="35"/>
  <c r="M279" i="35"/>
  <c r="L279" i="35"/>
  <c r="K279" i="35"/>
  <c r="U278" i="35"/>
  <c r="T278" i="35"/>
  <c r="S278" i="35"/>
  <c r="R278" i="35"/>
  <c r="Q278" i="35"/>
  <c r="P278" i="35"/>
  <c r="O278" i="35"/>
  <c r="N278" i="35"/>
  <c r="M278" i="35"/>
  <c r="L278" i="35"/>
  <c r="K278" i="35"/>
  <c r="U277" i="35"/>
  <c r="T277" i="35"/>
  <c r="S277" i="35"/>
  <c r="R277" i="35"/>
  <c r="Q277" i="35"/>
  <c r="P277" i="35"/>
  <c r="O277" i="35"/>
  <c r="N277" i="35"/>
  <c r="M277" i="35"/>
  <c r="L277" i="35"/>
  <c r="K277" i="35"/>
  <c r="U276" i="35"/>
  <c r="T276" i="35"/>
  <c r="S276" i="35"/>
  <c r="R276" i="35"/>
  <c r="Q276" i="35"/>
  <c r="P276" i="35"/>
  <c r="O276" i="35"/>
  <c r="N276" i="35"/>
  <c r="M276" i="35"/>
  <c r="L276" i="35"/>
  <c r="K276" i="35"/>
  <c r="U275" i="35"/>
  <c r="T275" i="35"/>
  <c r="S275" i="35"/>
  <c r="R275" i="35"/>
  <c r="Q275" i="35"/>
  <c r="P275" i="35"/>
  <c r="O275" i="35"/>
  <c r="N275" i="35"/>
  <c r="M275" i="35"/>
  <c r="L275" i="35"/>
  <c r="K275" i="35"/>
  <c r="U274" i="35"/>
  <c r="T274" i="35"/>
  <c r="S274" i="35"/>
  <c r="R274" i="35"/>
  <c r="Q274" i="35"/>
  <c r="P274" i="35"/>
  <c r="O274" i="35"/>
  <c r="N274" i="35"/>
  <c r="M274" i="35"/>
  <c r="L274" i="35"/>
  <c r="K274" i="35"/>
  <c r="U273" i="35"/>
  <c r="T273" i="35"/>
  <c r="S273" i="35"/>
  <c r="R273" i="35"/>
  <c r="Q273" i="35"/>
  <c r="P273" i="35"/>
  <c r="O273" i="35"/>
  <c r="N273" i="35"/>
  <c r="M273" i="35"/>
  <c r="L273" i="35"/>
  <c r="K273" i="35"/>
  <c r="U272" i="35"/>
  <c r="T272" i="35"/>
  <c r="S272" i="35"/>
  <c r="R272" i="35"/>
  <c r="Q272" i="35"/>
  <c r="P272" i="35"/>
  <c r="O272" i="35"/>
  <c r="N272" i="35"/>
  <c r="M272" i="35"/>
  <c r="L272" i="35"/>
  <c r="K272" i="35"/>
  <c r="U271" i="35"/>
  <c r="T271" i="35"/>
  <c r="S271" i="35"/>
  <c r="R271" i="35"/>
  <c r="Q271" i="35"/>
  <c r="P271" i="35"/>
  <c r="O271" i="35"/>
  <c r="N271" i="35"/>
  <c r="M271" i="35"/>
  <c r="L271" i="35"/>
  <c r="K271" i="35"/>
  <c r="U270" i="35"/>
  <c r="T270" i="35"/>
  <c r="S270" i="35"/>
  <c r="R270" i="35"/>
  <c r="Q270" i="35"/>
  <c r="P270" i="35"/>
  <c r="O270" i="35"/>
  <c r="N270" i="35"/>
  <c r="M270" i="35"/>
  <c r="L270" i="35"/>
  <c r="K270" i="35"/>
  <c r="U269" i="35"/>
  <c r="T269" i="35"/>
  <c r="S269" i="35"/>
  <c r="R269" i="35"/>
  <c r="Q269" i="35"/>
  <c r="P269" i="35"/>
  <c r="O269" i="35"/>
  <c r="N269" i="35"/>
  <c r="M269" i="35"/>
  <c r="L269" i="35"/>
  <c r="K269" i="35"/>
  <c r="U268" i="35"/>
  <c r="T268" i="35"/>
  <c r="S268" i="35"/>
  <c r="R268" i="35"/>
  <c r="Q268" i="35"/>
  <c r="P268" i="35"/>
  <c r="O268" i="35"/>
  <c r="N268" i="35"/>
  <c r="M268" i="35"/>
  <c r="L268" i="35"/>
  <c r="K268" i="35"/>
  <c r="U267" i="35"/>
  <c r="T267" i="35"/>
  <c r="S267" i="35"/>
  <c r="R267" i="35"/>
  <c r="Q267" i="35"/>
  <c r="P267" i="35"/>
  <c r="O267" i="35"/>
  <c r="N267" i="35"/>
  <c r="M267" i="35"/>
  <c r="L267" i="35"/>
  <c r="K267" i="35"/>
  <c r="U266" i="35"/>
  <c r="T266" i="35"/>
  <c r="S266" i="35"/>
  <c r="R266" i="35"/>
  <c r="Q266" i="35"/>
  <c r="P266" i="35"/>
  <c r="O266" i="35"/>
  <c r="N266" i="35"/>
  <c r="M266" i="35"/>
  <c r="L266" i="35"/>
  <c r="K266" i="35"/>
  <c r="U265" i="35"/>
  <c r="T265" i="35"/>
  <c r="S265" i="35"/>
  <c r="R265" i="35"/>
  <c r="Q265" i="35"/>
  <c r="P265" i="35"/>
  <c r="O265" i="35"/>
  <c r="N265" i="35"/>
  <c r="M265" i="35"/>
  <c r="L265" i="35"/>
  <c r="K265" i="35"/>
  <c r="U264" i="35"/>
  <c r="T264" i="35"/>
  <c r="S264" i="35"/>
  <c r="R264" i="35"/>
  <c r="Q264" i="35"/>
  <c r="P264" i="35"/>
  <c r="O264" i="35"/>
  <c r="N264" i="35"/>
  <c r="M264" i="35"/>
  <c r="L264" i="35"/>
  <c r="K264" i="35"/>
  <c r="U263" i="35"/>
  <c r="T263" i="35"/>
  <c r="S263" i="35"/>
  <c r="R263" i="35"/>
  <c r="Q263" i="35"/>
  <c r="P263" i="35"/>
  <c r="O263" i="35"/>
  <c r="N263" i="35"/>
  <c r="M263" i="35"/>
  <c r="L263" i="35"/>
  <c r="K263" i="35"/>
  <c r="U262" i="35"/>
  <c r="T262" i="35"/>
  <c r="S262" i="35"/>
  <c r="R262" i="35"/>
  <c r="Q262" i="35"/>
  <c r="P262" i="35"/>
  <c r="O262" i="35"/>
  <c r="N262" i="35"/>
  <c r="M262" i="35"/>
  <c r="L262" i="35"/>
  <c r="K262" i="35"/>
  <c r="U261" i="35"/>
  <c r="T261" i="35"/>
  <c r="S261" i="35"/>
  <c r="R261" i="35"/>
  <c r="Q261" i="35"/>
  <c r="P261" i="35"/>
  <c r="O261" i="35"/>
  <c r="N261" i="35"/>
  <c r="M261" i="35"/>
  <c r="L261" i="35"/>
  <c r="K261" i="35"/>
  <c r="U260" i="35"/>
  <c r="T260" i="35"/>
  <c r="S260" i="35"/>
  <c r="R260" i="35"/>
  <c r="Q260" i="35"/>
  <c r="P260" i="35"/>
  <c r="O260" i="35"/>
  <c r="N260" i="35"/>
  <c r="M260" i="35"/>
  <c r="L260" i="35"/>
  <c r="K260" i="35"/>
  <c r="U259" i="35"/>
  <c r="T259" i="35"/>
  <c r="S259" i="35"/>
  <c r="R259" i="35"/>
  <c r="Q259" i="35"/>
  <c r="P259" i="35"/>
  <c r="O259" i="35"/>
  <c r="N259" i="35"/>
  <c r="M259" i="35"/>
  <c r="L259" i="35"/>
  <c r="K259" i="35"/>
  <c r="U258" i="35"/>
  <c r="T258" i="35"/>
  <c r="S258" i="35"/>
  <c r="R258" i="35"/>
  <c r="Q258" i="35"/>
  <c r="P258" i="35"/>
  <c r="O258" i="35"/>
  <c r="N258" i="35"/>
  <c r="M258" i="35"/>
  <c r="L258" i="35"/>
  <c r="K258" i="35"/>
  <c r="U257" i="35"/>
  <c r="T257" i="35"/>
  <c r="S257" i="35"/>
  <c r="R257" i="35"/>
  <c r="Q257" i="35"/>
  <c r="P257" i="35"/>
  <c r="O257" i="35"/>
  <c r="N257" i="35"/>
  <c r="M257" i="35"/>
  <c r="L257" i="35"/>
  <c r="K257" i="35"/>
  <c r="U256" i="35"/>
  <c r="T256" i="35"/>
  <c r="S256" i="35"/>
  <c r="R256" i="35"/>
  <c r="Q256" i="35"/>
  <c r="P256" i="35"/>
  <c r="O256" i="35"/>
  <c r="N256" i="35"/>
  <c r="M256" i="35"/>
  <c r="L256" i="35"/>
  <c r="K256" i="35"/>
  <c r="U255" i="35"/>
  <c r="T255" i="35"/>
  <c r="S255" i="35"/>
  <c r="R255" i="35"/>
  <c r="Q255" i="35"/>
  <c r="P255" i="35"/>
  <c r="O255" i="35"/>
  <c r="N255" i="35"/>
  <c r="M255" i="35"/>
  <c r="L255" i="35"/>
  <c r="K255" i="35"/>
  <c r="U254" i="35"/>
  <c r="T254" i="35"/>
  <c r="S254" i="35"/>
  <c r="R254" i="35"/>
  <c r="Q254" i="35"/>
  <c r="P254" i="35"/>
  <c r="O254" i="35"/>
  <c r="N254" i="35"/>
  <c r="M254" i="35"/>
  <c r="L254" i="35"/>
  <c r="K254" i="35"/>
  <c r="U253" i="35"/>
  <c r="T253" i="35"/>
  <c r="S253" i="35"/>
  <c r="R253" i="35"/>
  <c r="Q253" i="35"/>
  <c r="P253" i="35"/>
  <c r="O253" i="35"/>
  <c r="N253" i="35"/>
  <c r="M253" i="35"/>
  <c r="L253" i="35"/>
  <c r="K253" i="35"/>
  <c r="U252" i="35"/>
  <c r="T252" i="35"/>
  <c r="S252" i="35"/>
  <c r="R252" i="35"/>
  <c r="Q252" i="35"/>
  <c r="P252" i="35"/>
  <c r="O252" i="35"/>
  <c r="N252" i="35"/>
  <c r="M252" i="35"/>
  <c r="L252" i="35"/>
  <c r="K252" i="35"/>
  <c r="U251" i="35"/>
  <c r="T251" i="35"/>
  <c r="S251" i="35"/>
  <c r="R251" i="35"/>
  <c r="Q251" i="35"/>
  <c r="P251" i="35"/>
  <c r="O251" i="35"/>
  <c r="N251" i="35"/>
  <c r="M251" i="35"/>
  <c r="L251" i="35"/>
  <c r="K251" i="35"/>
  <c r="U250" i="35"/>
  <c r="T250" i="35"/>
  <c r="S250" i="35"/>
  <c r="R250" i="35"/>
  <c r="Q250" i="35"/>
  <c r="P250" i="35"/>
  <c r="O250" i="35"/>
  <c r="N250" i="35"/>
  <c r="M250" i="35"/>
  <c r="L250" i="35"/>
  <c r="K250" i="35"/>
  <c r="U249" i="35"/>
  <c r="T249" i="35"/>
  <c r="S249" i="35"/>
  <c r="R249" i="35"/>
  <c r="Q249" i="35"/>
  <c r="P249" i="35"/>
  <c r="O249" i="35"/>
  <c r="N249" i="35"/>
  <c r="M249" i="35"/>
  <c r="L249" i="35"/>
  <c r="K249" i="35"/>
  <c r="U248" i="35"/>
  <c r="T248" i="35"/>
  <c r="S248" i="35"/>
  <c r="R248" i="35"/>
  <c r="Q248" i="35"/>
  <c r="P248" i="35"/>
  <c r="O248" i="35"/>
  <c r="N248" i="35"/>
  <c r="M248" i="35"/>
  <c r="L248" i="35"/>
  <c r="K248" i="35"/>
  <c r="U247" i="35"/>
  <c r="T247" i="35"/>
  <c r="S247" i="35"/>
  <c r="R247" i="35"/>
  <c r="Q247" i="35"/>
  <c r="P247" i="35"/>
  <c r="O247" i="35"/>
  <c r="N247" i="35"/>
  <c r="M247" i="35"/>
  <c r="L247" i="35"/>
  <c r="K247" i="35"/>
  <c r="U246" i="35"/>
  <c r="T246" i="35"/>
  <c r="S246" i="35"/>
  <c r="R246" i="35"/>
  <c r="Q246" i="35"/>
  <c r="P246" i="35"/>
  <c r="O246" i="35"/>
  <c r="N246" i="35"/>
  <c r="M246" i="35"/>
  <c r="L246" i="35"/>
  <c r="K246" i="35"/>
  <c r="U245" i="35"/>
  <c r="T245" i="35"/>
  <c r="S245" i="35"/>
  <c r="R245" i="35"/>
  <c r="Q245" i="35"/>
  <c r="P245" i="35"/>
  <c r="O245" i="35"/>
  <c r="N245" i="35"/>
  <c r="M245" i="35"/>
  <c r="L245" i="35"/>
  <c r="K245" i="35"/>
  <c r="U244" i="35"/>
  <c r="T244" i="35"/>
  <c r="S244" i="35"/>
  <c r="R244" i="35"/>
  <c r="Q244" i="35"/>
  <c r="P244" i="35"/>
  <c r="O244" i="35"/>
  <c r="N244" i="35"/>
  <c r="M244" i="35"/>
  <c r="L244" i="35"/>
  <c r="K244" i="35"/>
  <c r="U243" i="35"/>
  <c r="T243" i="35"/>
  <c r="S243" i="35"/>
  <c r="R243" i="35"/>
  <c r="Q243" i="35"/>
  <c r="P243" i="35"/>
  <c r="O243" i="35"/>
  <c r="N243" i="35"/>
  <c r="M243" i="35"/>
  <c r="L243" i="35"/>
  <c r="K243" i="35"/>
  <c r="U242" i="35"/>
  <c r="T242" i="35"/>
  <c r="S242" i="35"/>
  <c r="R242" i="35"/>
  <c r="Q242" i="35"/>
  <c r="P242" i="35"/>
  <c r="O242" i="35"/>
  <c r="N242" i="35"/>
  <c r="M242" i="35"/>
  <c r="L242" i="35"/>
  <c r="K242" i="35"/>
  <c r="U241" i="35"/>
  <c r="T241" i="35"/>
  <c r="S241" i="35"/>
  <c r="R241" i="35"/>
  <c r="Q241" i="35"/>
  <c r="P241" i="35"/>
  <c r="O241" i="35"/>
  <c r="N241" i="35"/>
  <c r="M241" i="35"/>
  <c r="L241" i="35"/>
  <c r="K241" i="35"/>
  <c r="U240" i="35"/>
  <c r="T240" i="35"/>
  <c r="S240" i="35"/>
  <c r="R240" i="35"/>
  <c r="Q240" i="35"/>
  <c r="P240" i="35"/>
  <c r="O240" i="35"/>
  <c r="N240" i="35"/>
  <c r="M240" i="35"/>
  <c r="L240" i="35"/>
  <c r="K240" i="35"/>
  <c r="U239" i="35"/>
  <c r="T239" i="35"/>
  <c r="S239" i="35"/>
  <c r="R239" i="35"/>
  <c r="Q239" i="35"/>
  <c r="P239" i="35"/>
  <c r="O239" i="35"/>
  <c r="N239" i="35"/>
  <c r="M239" i="35"/>
  <c r="L239" i="35"/>
  <c r="K239" i="35"/>
  <c r="U238" i="35"/>
  <c r="T238" i="35"/>
  <c r="S238" i="35"/>
  <c r="R238" i="35"/>
  <c r="Q238" i="35"/>
  <c r="P238" i="35"/>
  <c r="O238" i="35"/>
  <c r="N238" i="35"/>
  <c r="M238" i="35"/>
  <c r="L238" i="35"/>
  <c r="K238" i="35"/>
  <c r="U237" i="35"/>
  <c r="T237" i="35"/>
  <c r="S237" i="35"/>
  <c r="R237" i="35"/>
  <c r="Q237" i="35"/>
  <c r="P237" i="35"/>
  <c r="O237" i="35"/>
  <c r="N237" i="35"/>
  <c r="M237" i="35"/>
  <c r="L237" i="35"/>
  <c r="K237" i="35"/>
  <c r="U236" i="35"/>
  <c r="T236" i="35"/>
  <c r="S236" i="35"/>
  <c r="R236" i="35"/>
  <c r="Q236" i="35"/>
  <c r="P236" i="35"/>
  <c r="O236" i="35"/>
  <c r="N236" i="35"/>
  <c r="M236" i="35"/>
  <c r="L236" i="35"/>
  <c r="K236" i="35"/>
  <c r="U235" i="35"/>
  <c r="T235" i="35"/>
  <c r="S235" i="35"/>
  <c r="R235" i="35"/>
  <c r="Q235" i="35"/>
  <c r="P235" i="35"/>
  <c r="O235" i="35"/>
  <c r="N235" i="35"/>
  <c r="M235" i="35"/>
  <c r="L235" i="35"/>
  <c r="K235" i="35"/>
  <c r="U234" i="35"/>
  <c r="T234" i="35"/>
  <c r="S234" i="35"/>
  <c r="R234" i="35"/>
  <c r="Q234" i="35"/>
  <c r="P234" i="35"/>
  <c r="O234" i="35"/>
  <c r="N234" i="35"/>
  <c r="M234" i="35"/>
  <c r="L234" i="35"/>
  <c r="K234" i="35"/>
  <c r="U233" i="35"/>
  <c r="T233" i="35"/>
  <c r="S233" i="35"/>
  <c r="R233" i="35"/>
  <c r="Q233" i="35"/>
  <c r="P233" i="35"/>
  <c r="O233" i="35"/>
  <c r="N233" i="35"/>
  <c r="M233" i="35"/>
  <c r="L233" i="35"/>
  <c r="K233" i="35"/>
  <c r="U232" i="35"/>
  <c r="T232" i="35"/>
  <c r="S232" i="35"/>
  <c r="R232" i="35"/>
  <c r="Q232" i="35"/>
  <c r="P232" i="35"/>
  <c r="O232" i="35"/>
  <c r="N232" i="35"/>
  <c r="M232" i="35"/>
  <c r="L232" i="35"/>
  <c r="K232" i="35"/>
  <c r="U231" i="35"/>
  <c r="T231" i="35"/>
  <c r="S231" i="35"/>
  <c r="R231" i="35"/>
  <c r="Q231" i="35"/>
  <c r="P231" i="35"/>
  <c r="O231" i="35"/>
  <c r="N231" i="35"/>
  <c r="M231" i="35"/>
  <c r="L231" i="35"/>
  <c r="K231" i="35"/>
  <c r="U230" i="35"/>
  <c r="T230" i="35"/>
  <c r="S230" i="35"/>
  <c r="R230" i="35"/>
  <c r="Q230" i="35"/>
  <c r="P230" i="35"/>
  <c r="O230" i="35"/>
  <c r="N230" i="35"/>
  <c r="M230" i="35"/>
  <c r="L230" i="35"/>
  <c r="K230" i="35"/>
  <c r="U229" i="35"/>
  <c r="T229" i="35"/>
  <c r="S229" i="35"/>
  <c r="R229" i="35"/>
  <c r="Q229" i="35"/>
  <c r="P229" i="35"/>
  <c r="O229" i="35"/>
  <c r="N229" i="35"/>
  <c r="M229" i="35"/>
  <c r="L229" i="35"/>
  <c r="K229" i="35"/>
  <c r="U228" i="35"/>
  <c r="T228" i="35"/>
  <c r="S228" i="35"/>
  <c r="R228" i="35"/>
  <c r="Q228" i="35"/>
  <c r="P228" i="35"/>
  <c r="O228" i="35"/>
  <c r="N228" i="35"/>
  <c r="M228" i="35"/>
  <c r="L228" i="35"/>
  <c r="K228" i="35"/>
  <c r="U227" i="35"/>
  <c r="T227" i="35"/>
  <c r="S227" i="35"/>
  <c r="R227" i="35"/>
  <c r="Q227" i="35"/>
  <c r="P227" i="35"/>
  <c r="O227" i="35"/>
  <c r="N227" i="35"/>
  <c r="M227" i="35"/>
  <c r="L227" i="35"/>
  <c r="K227" i="35"/>
  <c r="U226" i="35"/>
  <c r="T226" i="35"/>
  <c r="S226" i="35"/>
  <c r="R226" i="35"/>
  <c r="Q226" i="35"/>
  <c r="P226" i="35"/>
  <c r="O226" i="35"/>
  <c r="N226" i="35"/>
  <c r="M226" i="35"/>
  <c r="L226" i="35"/>
  <c r="K226" i="35"/>
  <c r="U225" i="35"/>
  <c r="T225" i="35"/>
  <c r="S225" i="35"/>
  <c r="R225" i="35"/>
  <c r="Q225" i="35"/>
  <c r="P225" i="35"/>
  <c r="O225" i="35"/>
  <c r="N225" i="35"/>
  <c r="M225" i="35"/>
  <c r="L225" i="35"/>
  <c r="K225" i="35"/>
  <c r="U224" i="35"/>
  <c r="T224" i="35"/>
  <c r="S224" i="35"/>
  <c r="R224" i="35"/>
  <c r="Q224" i="35"/>
  <c r="P224" i="35"/>
  <c r="O224" i="35"/>
  <c r="N224" i="35"/>
  <c r="M224" i="35"/>
  <c r="L224" i="35"/>
  <c r="K224" i="35"/>
  <c r="U223" i="35"/>
  <c r="T223" i="35"/>
  <c r="S223" i="35"/>
  <c r="R223" i="35"/>
  <c r="Q223" i="35"/>
  <c r="P223" i="35"/>
  <c r="O223" i="35"/>
  <c r="N223" i="35"/>
  <c r="M223" i="35"/>
  <c r="L223" i="35"/>
  <c r="K223" i="35"/>
  <c r="U222" i="35"/>
  <c r="T222" i="35"/>
  <c r="S222" i="35"/>
  <c r="R222" i="35"/>
  <c r="Q222" i="35"/>
  <c r="P222" i="35"/>
  <c r="O222" i="35"/>
  <c r="N222" i="35"/>
  <c r="M222" i="35"/>
  <c r="L222" i="35"/>
  <c r="K222" i="35"/>
  <c r="U221" i="35"/>
  <c r="T221" i="35"/>
  <c r="S221" i="35"/>
  <c r="R221" i="35"/>
  <c r="Q221" i="35"/>
  <c r="P221" i="35"/>
  <c r="O221" i="35"/>
  <c r="N221" i="35"/>
  <c r="M221" i="35"/>
  <c r="L221" i="35"/>
  <c r="K221" i="35"/>
  <c r="U220" i="35"/>
  <c r="T220" i="35"/>
  <c r="S220" i="35"/>
  <c r="R220" i="35"/>
  <c r="Q220" i="35"/>
  <c r="P220" i="35"/>
  <c r="O220" i="35"/>
  <c r="N220" i="35"/>
  <c r="M220" i="35"/>
  <c r="L220" i="35"/>
  <c r="K220" i="35"/>
  <c r="U219" i="35"/>
  <c r="T219" i="35"/>
  <c r="S219" i="35"/>
  <c r="R219" i="35"/>
  <c r="Q219" i="35"/>
  <c r="P219" i="35"/>
  <c r="O219" i="35"/>
  <c r="N219" i="35"/>
  <c r="M219" i="35"/>
  <c r="L219" i="35"/>
  <c r="K219" i="35"/>
  <c r="U218" i="35"/>
  <c r="T218" i="35"/>
  <c r="S218" i="35"/>
  <c r="R218" i="35"/>
  <c r="Q218" i="35"/>
  <c r="P218" i="35"/>
  <c r="O218" i="35"/>
  <c r="N218" i="35"/>
  <c r="M218" i="35"/>
  <c r="L218" i="35"/>
  <c r="K218" i="35"/>
  <c r="U217" i="35"/>
  <c r="T217" i="35"/>
  <c r="S217" i="35"/>
  <c r="R217" i="35"/>
  <c r="Q217" i="35"/>
  <c r="P217" i="35"/>
  <c r="O217" i="35"/>
  <c r="N217" i="35"/>
  <c r="M217" i="35"/>
  <c r="L217" i="35"/>
  <c r="K217" i="35"/>
  <c r="U216" i="35"/>
  <c r="T216" i="35"/>
  <c r="S216" i="35"/>
  <c r="R216" i="35"/>
  <c r="Q216" i="35"/>
  <c r="P216" i="35"/>
  <c r="O216" i="35"/>
  <c r="N216" i="35"/>
  <c r="M216" i="35"/>
  <c r="L216" i="35"/>
  <c r="K216" i="35"/>
  <c r="U215" i="35"/>
  <c r="T215" i="35"/>
  <c r="S215" i="35"/>
  <c r="R215" i="35"/>
  <c r="Q215" i="35"/>
  <c r="P215" i="35"/>
  <c r="O215" i="35"/>
  <c r="N215" i="35"/>
  <c r="M215" i="35"/>
  <c r="L215" i="35"/>
  <c r="K215" i="35"/>
  <c r="U214" i="35"/>
  <c r="T214" i="35"/>
  <c r="S214" i="35"/>
  <c r="R214" i="35"/>
  <c r="Q214" i="35"/>
  <c r="P214" i="35"/>
  <c r="O214" i="35"/>
  <c r="N214" i="35"/>
  <c r="M214" i="35"/>
  <c r="L214" i="35"/>
  <c r="K214" i="35"/>
  <c r="U213" i="35"/>
  <c r="T213" i="35"/>
  <c r="S213" i="35"/>
  <c r="R213" i="35"/>
  <c r="Q213" i="35"/>
  <c r="P213" i="35"/>
  <c r="O213" i="35"/>
  <c r="N213" i="35"/>
  <c r="M213" i="35"/>
  <c r="L213" i="35"/>
  <c r="K213" i="35"/>
  <c r="U212" i="35"/>
  <c r="T212" i="35"/>
  <c r="S212" i="35"/>
  <c r="R212" i="35"/>
  <c r="Q212" i="35"/>
  <c r="P212" i="35"/>
  <c r="O212" i="35"/>
  <c r="N212" i="35"/>
  <c r="M212" i="35"/>
  <c r="L212" i="35"/>
  <c r="K212" i="35"/>
  <c r="U211" i="35"/>
  <c r="T211" i="35"/>
  <c r="S211" i="35"/>
  <c r="R211" i="35"/>
  <c r="Q211" i="35"/>
  <c r="P211" i="35"/>
  <c r="O211" i="35"/>
  <c r="N211" i="35"/>
  <c r="M211" i="35"/>
  <c r="L211" i="35"/>
  <c r="K211" i="35"/>
  <c r="U210" i="35"/>
  <c r="T210" i="35"/>
  <c r="S210" i="35"/>
  <c r="R210" i="35"/>
  <c r="Q210" i="35"/>
  <c r="P210" i="35"/>
  <c r="O210" i="35"/>
  <c r="N210" i="35"/>
  <c r="M210" i="35"/>
  <c r="L210" i="35"/>
  <c r="K210" i="35"/>
  <c r="U209" i="35"/>
  <c r="T209" i="35"/>
  <c r="S209" i="35"/>
  <c r="R209" i="35"/>
  <c r="Q209" i="35"/>
  <c r="P209" i="35"/>
  <c r="O209" i="35"/>
  <c r="N209" i="35"/>
  <c r="M209" i="35"/>
  <c r="L209" i="35"/>
  <c r="K209" i="35"/>
  <c r="U208" i="35"/>
  <c r="T208" i="35"/>
  <c r="S208" i="35"/>
  <c r="R208" i="35"/>
  <c r="Q208" i="35"/>
  <c r="P208" i="35"/>
  <c r="O208" i="35"/>
  <c r="N208" i="35"/>
  <c r="M208" i="35"/>
  <c r="L208" i="35"/>
  <c r="K208" i="35"/>
  <c r="U207" i="35"/>
  <c r="T207" i="35"/>
  <c r="S207" i="35"/>
  <c r="R207" i="35"/>
  <c r="Q207" i="35"/>
  <c r="P207" i="35"/>
  <c r="O207" i="35"/>
  <c r="N207" i="35"/>
  <c r="M207" i="35"/>
  <c r="L207" i="35"/>
  <c r="K207" i="35"/>
  <c r="U206" i="35"/>
  <c r="T206" i="35"/>
  <c r="S206" i="35"/>
  <c r="R206" i="35"/>
  <c r="Q206" i="35"/>
  <c r="P206" i="35"/>
  <c r="O206" i="35"/>
  <c r="N206" i="35"/>
  <c r="M206" i="35"/>
  <c r="L206" i="35"/>
  <c r="K206" i="35"/>
  <c r="U205" i="35"/>
  <c r="T205" i="35"/>
  <c r="S205" i="35"/>
  <c r="R205" i="35"/>
  <c r="Q205" i="35"/>
  <c r="P205" i="35"/>
  <c r="O205" i="35"/>
  <c r="N205" i="35"/>
  <c r="M205" i="35"/>
  <c r="L205" i="35"/>
  <c r="K205" i="35"/>
  <c r="U204" i="35"/>
  <c r="T204" i="35"/>
  <c r="S204" i="35"/>
  <c r="R204" i="35"/>
  <c r="Q204" i="35"/>
  <c r="P204" i="35"/>
  <c r="O204" i="35"/>
  <c r="N204" i="35"/>
  <c r="M204" i="35"/>
  <c r="L204" i="35"/>
  <c r="K204" i="35"/>
  <c r="U203" i="35"/>
  <c r="T203" i="35"/>
  <c r="S203" i="35"/>
  <c r="R203" i="35"/>
  <c r="Q203" i="35"/>
  <c r="P203" i="35"/>
  <c r="O203" i="35"/>
  <c r="N203" i="35"/>
  <c r="M203" i="35"/>
  <c r="L203" i="35"/>
  <c r="K203" i="35"/>
  <c r="U202" i="35"/>
  <c r="T202" i="35"/>
  <c r="S202" i="35"/>
  <c r="R202" i="35"/>
  <c r="Q202" i="35"/>
  <c r="P202" i="35"/>
  <c r="O202" i="35"/>
  <c r="N202" i="35"/>
  <c r="M202" i="35"/>
  <c r="L202" i="35"/>
  <c r="K202" i="35"/>
  <c r="U201" i="35"/>
  <c r="T201" i="35"/>
  <c r="S201" i="35"/>
  <c r="R201" i="35"/>
  <c r="Q201" i="35"/>
  <c r="P201" i="35"/>
  <c r="O201" i="35"/>
  <c r="N201" i="35"/>
  <c r="M201" i="35"/>
  <c r="L201" i="35"/>
  <c r="K201" i="35"/>
  <c r="U200" i="35"/>
  <c r="T200" i="35"/>
  <c r="S200" i="35"/>
  <c r="R200" i="35"/>
  <c r="Q200" i="35"/>
  <c r="P200" i="35"/>
  <c r="O200" i="35"/>
  <c r="N200" i="35"/>
  <c r="M200" i="35"/>
  <c r="L200" i="35"/>
  <c r="K200" i="35"/>
  <c r="U199" i="35"/>
  <c r="T199" i="35"/>
  <c r="S199" i="35"/>
  <c r="R199" i="35"/>
  <c r="Q199" i="35"/>
  <c r="P199" i="35"/>
  <c r="O199" i="35"/>
  <c r="N199" i="35"/>
  <c r="M199" i="35"/>
  <c r="L199" i="35"/>
  <c r="K199" i="35"/>
  <c r="U198" i="35"/>
  <c r="T198" i="35"/>
  <c r="S198" i="35"/>
  <c r="R198" i="35"/>
  <c r="Q198" i="35"/>
  <c r="P198" i="35"/>
  <c r="O198" i="35"/>
  <c r="N198" i="35"/>
  <c r="M198" i="35"/>
  <c r="L198" i="35"/>
  <c r="K198" i="35"/>
  <c r="U197" i="35"/>
  <c r="T197" i="35"/>
  <c r="S197" i="35"/>
  <c r="R197" i="35"/>
  <c r="Q197" i="35"/>
  <c r="P197" i="35"/>
  <c r="O197" i="35"/>
  <c r="N197" i="35"/>
  <c r="M197" i="35"/>
  <c r="L197" i="35"/>
  <c r="K197" i="35"/>
  <c r="U196" i="35"/>
  <c r="T196" i="35"/>
  <c r="S196" i="35"/>
  <c r="R196" i="35"/>
  <c r="Q196" i="35"/>
  <c r="P196" i="35"/>
  <c r="O196" i="35"/>
  <c r="N196" i="35"/>
  <c r="M196" i="35"/>
  <c r="L196" i="35"/>
  <c r="K196" i="35"/>
  <c r="U195" i="35"/>
  <c r="T195" i="35"/>
  <c r="S195" i="35"/>
  <c r="R195" i="35"/>
  <c r="Q195" i="35"/>
  <c r="P195" i="35"/>
  <c r="O195" i="35"/>
  <c r="N195" i="35"/>
  <c r="M195" i="35"/>
  <c r="L195" i="35"/>
  <c r="K195" i="35"/>
  <c r="U194" i="35"/>
  <c r="T194" i="35"/>
  <c r="S194" i="35"/>
  <c r="R194" i="35"/>
  <c r="Q194" i="35"/>
  <c r="P194" i="35"/>
  <c r="O194" i="35"/>
  <c r="N194" i="35"/>
  <c r="M194" i="35"/>
  <c r="L194" i="35"/>
  <c r="K194" i="35"/>
  <c r="U193" i="35"/>
  <c r="T193" i="35"/>
  <c r="S193" i="35"/>
  <c r="R193" i="35"/>
  <c r="Q193" i="35"/>
  <c r="P193" i="35"/>
  <c r="O193" i="35"/>
  <c r="N193" i="35"/>
  <c r="M193" i="35"/>
  <c r="L193" i="35"/>
  <c r="K193" i="35"/>
  <c r="U192" i="35"/>
  <c r="T192" i="35"/>
  <c r="S192" i="35"/>
  <c r="R192" i="35"/>
  <c r="Q192" i="35"/>
  <c r="P192" i="35"/>
  <c r="O192" i="35"/>
  <c r="N192" i="35"/>
  <c r="M192" i="35"/>
  <c r="L192" i="35"/>
  <c r="K192" i="35"/>
  <c r="U191" i="35"/>
  <c r="T191" i="35"/>
  <c r="S191" i="35"/>
  <c r="R191" i="35"/>
  <c r="Q191" i="35"/>
  <c r="P191" i="35"/>
  <c r="O191" i="35"/>
  <c r="N191" i="35"/>
  <c r="M191" i="35"/>
  <c r="L191" i="35"/>
  <c r="K191" i="35"/>
  <c r="U190" i="35"/>
  <c r="T190" i="35"/>
  <c r="S190" i="35"/>
  <c r="R190" i="35"/>
  <c r="Q190" i="35"/>
  <c r="P190" i="35"/>
  <c r="O190" i="35"/>
  <c r="N190" i="35"/>
  <c r="M190" i="35"/>
  <c r="L190" i="35"/>
  <c r="K190" i="35"/>
  <c r="U189" i="35"/>
  <c r="T189" i="35"/>
  <c r="S189" i="35"/>
  <c r="R189" i="35"/>
  <c r="Q189" i="35"/>
  <c r="P189" i="35"/>
  <c r="O189" i="35"/>
  <c r="N189" i="35"/>
  <c r="M189" i="35"/>
  <c r="L189" i="35"/>
  <c r="K189" i="35"/>
  <c r="U188" i="35"/>
  <c r="T188" i="35"/>
  <c r="S188" i="35"/>
  <c r="R188" i="35"/>
  <c r="Q188" i="35"/>
  <c r="P188" i="35"/>
  <c r="O188" i="35"/>
  <c r="N188" i="35"/>
  <c r="M188" i="35"/>
  <c r="L188" i="35"/>
  <c r="K188" i="35"/>
  <c r="U187" i="35"/>
  <c r="T187" i="35"/>
  <c r="S187" i="35"/>
  <c r="R187" i="35"/>
  <c r="Q187" i="35"/>
  <c r="P187" i="35"/>
  <c r="O187" i="35"/>
  <c r="N187" i="35"/>
  <c r="M187" i="35"/>
  <c r="L187" i="35"/>
  <c r="K187" i="35"/>
  <c r="U186" i="35"/>
  <c r="T186" i="35"/>
  <c r="S186" i="35"/>
  <c r="R186" i="35"/>
  <c r="Q186" i="35"/>
  <c r="P186" i="35"/>
  <c r="O186" i="35"/>
  <c r="N186" i="35"/>
  <c r="M186" i="35"/>
  <c r="L186" i="35"/>
  <c r="K186" i="35"/>
  <c r="U185" i="35"/>
  <c r="T185" i="35"/>
  <c r="S185" i="35"/>
  <c r="R185" i="35"/>
  <c r="Q185" i="35"/>
  <c r="P185" i="35"/>
  <c r="O185" i="35"/>
  <c r="N185" i="35"/>
  <c r="M185" i="35"/>
  <c r="L185" i="35"/>
  <c r="K185" i="35"/>
  <c r="U184" i="35"/>
  <c r="T184" i="35"/>
  <c r="S184" i="35"/>
  <c r="R184" i="35"/>
  <c r="Q184" i="35"/>
  <c r="P184" i="35"/>
  <c r="O184" i="35"/>
  <c r="N184" i="35"/>
  <c r="M184" i="35"/>
  <c r="L184" i="35"/>
  <c r="K184" i="35"/>
  <c r="U183" i="35"/>
  <c r="T183" i="35"/>
  <c r="S183" i="35"/>
  <c r="R183" i="35"/>
  <c r="Q183" i="35"/>
  <c r="P183" i="35"/>
  <c r="O183" i="35"/>
  <c r="N183" i="35"/>
  <c r="M183" i="35"/>
  <c r="L183" i="35"/>
  <c r="K183" i="35"/>
  <c r="U182" i="35"/>
  <c r="T182" i="35"/>
  <c r="S182" i="35"/>
  <c r="R182" i="35"/>
  <c r="Q182" i="35"/>
  <c r="P182" i="35"/>
  <c r="O182" i="35"/>
  <c r="N182" i="35"/>
  <c r="M182" i="35"/>
  <c r="L182" i="35"/>
  <c r="K182" i="35"/>
  <c r="U181" i="35"/>
  <c r="T181" i="35"/>
  <c r="S181" i="35"/>
  <c r="R181" i="35"/>
  <c r="Q181" i="35"/>
  <c r="P181" i="35"/>
  <c r="O181" i="35"/>
  <c r="N181" i="35"/>
  <c r="M181" i="35"/>
  <c r="L181" i="35"/>
  <c r="K181" i="35"/>
  <c r="U180" i="35"/>
  <c r="T180" i="35"/>
  <c r="S180" i="35"/>
  <c r="R180" i="35"/>
  <c r="Q180" i="35"/>
  <c r="P180" i="35"/>
  <c r="O180" i="35"/>
  <c r="N180" i="35"/>
  <c r="M180" i="35"/>
  <c r="L180" i="35"/>
  <c r="K180" i="35"/>
  <c r="U179" i="35"/>
  <c r="T179" i="35"/>
  <c r="S179" i="35"/>
  <c r="R179" i="35"/>
  <c r="Q179" i="35"/>
  <c r="P179" i="35"/>
  <c r="O179" i="35"/>
  <c r="N179" i="35"/>
  <c r="M179" i="35"/>
  <c r="L179" i="35"/>
  <c r="K179" i="35"/>
  <c r="U178" i="35"/>
  <c r="T178" i="35"/>
  <c r="S178" i="35"/>
  <c r="R178" i="35"/>
  <c r="Q178" i="35"/>
  <c r="P178" i="35"/>
  <c r="O178" i="35"/>
  <c r="N178" i="35"/>
  <c r="M178" i="35"/>
  <c r="L178" i="35"/>
  <c r="K178" i="35"/>
  <c r="U177" i="35"/>
  <c r="T177" i="35"/>
  <c r="S177" i="35"/>
  <c r="R177" i="35"/>
  <c r="Q177" i="35"/>
  <c r="P177" i="35"/>
  <c r="O177" i="35"/>
  <c r="N177" i="35"/>
  <c r="M177" i="35"/>
  <c r="L177" i="35"/>
  <c r="K177" i="35"/>
  <c r="U176" i="35"/>
  <c r="T176" i="35"/>
  <c r="S176" i="35"/>
  <c r="R176" i="35"/>
  <c r="Q176" i="35"/>
  <c r="P176" i="35"/>
  <c r="O176" i="35"/>
  <c r="N176" i="35"/>
  <c r="M176" i="35"/>
  <c r="L176" i="35"/>
  <c r="K176" i="35"/>
  <c r="U175" i="35"/>
  <c r="T175" i="35"/>
  <c r="S175" i="35"/>
  <c r="R175" i="35"/>
  <c r="Q175" i="35"/>
  <c r="P175" i="35"/>
  <c r="O175" i="35"/>
  <c r="N175" i="35"/>
  <c r="M175" i="35"/>
  <c r="L175" i="35"/>
  <c r="K175" i="35"/>
  <c r="U174" i="35"/>
  <c r="T174" i="35"/>
  <c r="S174" i="35"/>
  <c r="R174" i="35"/>
  <c r="Q174" i="35"/>
  <c r="P174" i="35"/>
  <c r="O174" i="35"/>
  <c r="N174" i="35"/>
  <c r="M174" i="35"/>
  <c r="L174" i="35"/>
  <c r="K174" i="35"/>
  <c r="U173" i="35"/>
  <c r="T173" i="35"/>
  <c r="S173" i="35"/>
  <c r="R173" i="35"/>
  <c r="Q173" i="35"/>
  <c r="P173" i="35"/>
  <c r="O173" i="35"/>
  <c r="N173" i="35"/>
  <c r="M173" i="35"/>
  <c r="L173" i="35"/>
  <c r="K173" i="35"/>
  <c r="U172" i="35"/>
  <c r="T172" i="35"/>
  <c r="S172" i="35"/>
  <c r="R172" i="35"/>
  <c r="Q172" i="35"/>
  <c r="P172" i="35"/>
  <c r="O172" i="35"/>
  <c r="N172" i="35"/>
  <c r="M172" i="35"/>
  <c r="L172" i="35"/>
  <c r="K172" i="35"/>
  <c r="U171" i="35"/>
  <c r="T171" i="35"/>
  <c r="S171" i="35"/>
  <c r="R171" i="35"/>
  <c r="Q171" i="35"/>
  <c r="P171" i="35"/>
  <c r="O171" i="35"/>
  <c r="N171" i="35"/>
  <c r="M171" i="35"/>
  <c r="L171" i="35"/>
  <c r="K171" i="35"/>
  <c r="U170" i="35"/>
  <c r="T170" i="35"/>
  <c r="S170" i="35"/>
  <c r="R170" i="35"/>
  <c r="Q170" i="35"/>
  <c r="P170" i="35"/>
  <c r="O170" i="35"/>
  <c r="N170" i="35"/>
  <c r="M170" i="35"/>
  <c r="L170" i="35"/>
  <c r="K170" i="35"/>
  <c r="U169" i="35"/>
  <c r="T169" i="35"/>
  <c r="S169" i="35"/>
  <c r="R169" i="35"/>
  <c r="Q169" i="35"/>
  <c r="P169" i="35"/>
  <c r="O169" i="35"/>
  <c r="N169" i="35"/>
  <c r="M169" i="35"/>
  <c r="L169" i="35"/>
  <c r="K169" i="35"/>
  <c r="U168" i="35"/>
  <c r="T168" i="35"/>
  <c r="S168" i="35"/>
  <c r="R168" i="35"/>
  <c r="Q168" i="35"/>
  <c r="P168" i="35"/>
  <c r="O168" i="35"/>
  <c r="N168" i="35"/>
  <c r="M168" i="35"/>
  <c r="L168" i="35"/>
  <c r="K168" i="35"/>
  <c r="U167" i="35"/>
  <c r="T167" i="35"/>
  <c r="S167" i="35"/>
  <c r="R167" i="35"/>
  <c r="Q167" i="35"/>
  <c r="P167" i="35"/>
  <c r="O167" i="35"/>
  <c r="N167" i="35"/>
  <c r="M167" i="35"/>
  <c r="L167" i="35"/>
  <c r="K167" i="35"/>
  <c r="U166" i="35"/>
  <c r="T166" i="35"/>
  <c r="S166" i="35"/>
  <c r="R166" i="35"/>
  <c r="Q166" i="35"/>
  <c r="P166" i="35"/>
  <c r="O166" i="35"/>
  <c r="N166" i="35"/>
  <c r="M166" i="35"/>
  <c r="L166" i="35"/>
  <c r="K166" i="35"/>
  <c r="U165" i="35"/>
  <c r="T165" i="35"/>
  <c r="S165" i="35"/>
  <c r="R165" i="35"/>
  <c r="Q165" i="35"/>
  <c r="P165" i="35"/>
  <c r="O165" i="35"/>
  <c r="N165" i="35"/>
  <c r="M165" i="35"/>
  <c r="L165" i="35"/>
  <c r="K165" i="35"/>
  <c r="U164" i="35"/>
  <c r="T164" i="35"/>
  <c r="S164" i="35"/>
  <c r="R164" i="35"/>
  <c r="Q164" i="35"/>
  <c r="P164" i="35"/>
  <c r="O164" i="35"/>
  <c r="N164" i="35"/>
  <c r="M164" i="35"/>
  <c r="L164" i="35"/>
  <c r="K164" i="35"/>
  <c r="U163" i="35"/>
  <c r="T163" i="35"/>
  <c r="S163" i="35"/>
  <c r="R163" i="35"/>
  <c r="Q163" i="35"/>
  <c r="P163" i="35"/>
  <c r="O163" i="35"/>
  <c r="N163" i="35"/>
  <c r="M163" i="35"/>
  <c r="L163" i="35"/>
  <c r="K163" i="35"/>
  <c r="U162" i="35"/>
  <c r="T162" i="35"/>
  <c r="S162" i="35"/>
  <c r="R162" i="35"/>
  <c r="Q162" i="35"/>
  <c r="P162" i="35"/>
  <c r="O162" i="35"/>
  <c r="N162" i="35"/>
  <c r="M162" i="35"/>
  <c r="L162" i="35"/>
  <c r="K162" i="35"/>
  <c r="U161" i="35"/>
  <c r="T161" i="35"/>
  <c r="S161" i="35"/>
  <c r="R161" i="35"/>
  <c r="Q161" i="35"/>
  <c r="P161" i="35"/>
  <c r="O161" i="35"/>
  <c r="N161" i="35"/>
  <c r="M161" i="35"/>
  <c r="L161" i="35"/>
  <c r="K161" i="35"/>
  <c r="U160" i="35"/>
  <c r="T160" i="35"/>
  <c r="S160" i="35"/>
  <c r="R160" i="35"/>
  <c r="Q160" i="35"/>
  <c r="P160" i="35"/>
  <c r="O160" i="35"/>
  <c r="N160" i="35"/>
  <c r="M160" i="35"/>
  <c r="L160" i="35"/>
  <c r="K160" i="35"/>
  <c r="U159" i="35"/>
  <c r="T159" i="35"/>
  <c r="S159" i="35"/>
  <c r="R159" i="35"/>
  <c r="Q159" i="35"/>
  <c r="P159" i="35"/>
  <c r="O159" i="35"/>
  <c r="N159" i="35"/>
  <c r="M159" i="35"/>
  <c r="L159" i="35"/>
  <c r="K159" i="35"/>
  <c r="U158" i="35"/>
  <c r="T158" i="35"/>
  <c r="S158" i="35"/>
  <c r="R158" i="35"/>
  <c r="Q158" i="35"/>
  <c r="P158" i="35"/>
  <c r="O158" i="35"/>
  <c r="N158" i="35"/>
  <c r="M158" i="35"/>
  <c r="L158" i="35"/>
  <c r="K158" i="35"/>
  <c r="U157" i="35"/>
  <c r="T157" i="35"/>
  <c r="S157" i="35"/>
  <c r="R157" i="35"/>
  <c r="Q157" i="35"/>
  <c r="P157" i="35"/>
  <c r="O157" i="35"/>
  <c r="N157" i="35"/>
  <c r="M157" i="35"/>
  <c r="L157" i="35"/>
  <c r="K157" i="35"/>
  <c r="U156" i="35"/>
  <c r="T156" i="35"/>
  <c r="S156" i="35"/>
  <c r="R156" i="35"/>
  <c r="Q156" i="35"/>
  <c r="P156" i="35"/>
  <c r="O156" i="35"/>
  <c r="N156" i="35"/>
  <c r="M156" i="35"/>
  <c r="L156" i="35"/>
  <c r="K156" i="35"/>
  <c r="U155" i="35"/>
  <c r="T155" i="35"/>
  <c r="S155" i="35"/>
  <c r="R155" i="35"/>
  <c r="Q155" i="35"/>
  <c r="P155" i="35"/>
  <c r="O155" i="35"/>
  <c r="N155" i="35"/>
  <c r="M155" i="35"/>
  <c r="L155" i="35"/>
  <c r="K155" i="35"/>
  <c r="U154" i="35"/>
  <c r="T154" i="35"/>
  <c r="S154" i="35"/>
  <c r="R154" i="35"/>
  <c r="Q154" i="35"/>
  <c r="P154" i="35"/>
  <c r="O154" i="35"/>
  <c r="N154" i="35"/>
  <c r="M154" i="35"/>
  <c r="L154" i="35"/>
  <c r="K154" i="35"/>
  <c r="U153" i="35"/>
  <c r="T153" i="35"/>
  <c r="S153" i="35"/>
  <c r="R153" i="35"/>
  <c r="Q153" i="35"/>
  <c r="P153" i="35"/>
  <c r="O153" i="35"/>
  <c r="N153" i="35"/>
  <c r="M153" i="35"/>
  <c r="L153" i="35"/>
  <c r="K153" i="35"/>
  <c r="U152" i="35"/>
  <c r="T152" i="35"/>
  <c r="S152" i="35"/>
  <c r="R152" i="35"/>
  <c r="Q152" i="35"/>
  <c r="P152" i="35"/>
  <c r="O152" i="35"/>
  <c r="N152" i="35"/>
  <c r="M152" i="35"/>
  <c r="L152" i="35"/>
  <c r="K152" i="35"/>
  <c r="U151" i="35"/>
  <c r="T151" i="35"/>
  <c r="S151" i="35"/>
  <c r="R151" i="35"/>
  <c r="Q151" i="35"/>
  <c r="P151" i="35"/>
  <c r="O151" i="35"/>
  <c r="N151" i="35"/>
  <c r="M151" i="35"/>
  <c r="L151" i="35"/>
  <c r="K151" i="35"/>
  <c r="U150" i="35"/>
  <c r="T150" i="35"/>
  <c r="S150" i="35"/>
  <c r="R150" i="35"/>
  <c r="Q150" i="35"/>
  <c r="P150" i="35"/>
  <c r="O150" i="35"/>
  <c r="N150" i="35"/>
  <c r="M150" i="35"/>
  <c r="L150" i="35"/>
  <c r="K150" i="35"/>
  <c r="U149" i="35"/>
  <c r="T149" i="35"/>
  <c r="S149" i="35"/>
  <c r="R149" i="35"/>
  <c r="Q149" i="35"/>
  <c r="P149" i="35"/>
  <c r="O149" i="35"/>
  <c r="N149" i="35"/>
  <c r="M149" i="35"/>
  <c r="L149" i="35"/>
  <c r="K149" i="35"/>
  <c r="U148" i="35"/>
  <c r="T148" i="35"/>
  <c r="S148" i="35"/>
  <c r="R148" i="35"/>
  <c r="Q148" i="35"/>
  <c r="P148" i="35"/>
  <c r="O148" i="35"/>
  <c r="N148" i="35"/>
  <c r="M148" i="35"/>
  <c r="L148" i="35"/>
  <c r="K148" i="35"/>
  <c r="U147" i="35"/>
  <c r="T147" i="35"/>
  <c r="S147" i="35"/>
  <c r="R147" i="35"/>
  <c r="Q147" i="35"/>
  <c r="P147" i="35"/>
  <c r="O147" i="35"/>
  <c r="N147" i="35"/>
  <c r="M147" i="35"/>
  <c r="L147" i="35"/>
  <c r="K147" i="35"/>
  <c r="U146" i="35"/>
  <c r="T146" i="35"/>
  <c r="S146" i="35"/>
  <c r="R146" i="35"/>
  <c r="Q146" i="35"/>
  <c r="P146" i="35"/>
  <c r="O146" i="35"/>
  <c r="N146" i="35"/>
  <c r="M146" i="35"/>
  <c r="L146" i="35"/>
  <c r="K146" i="35"/>
  <c r="U145" i="35"/>
  <c r="T145" i="35"/>
  <c r="S145" i="35"/>
  <c r="R145" i="35"/>
  <c r="Q145" i="35"/>
  <c r="P145" i="35"/>
  <c r="O145" i="35"/>
  <c r="N145" i="35"/>
  <c r="M145" i="35"/>
  <c r="L145" i="35"/>
  <c r="K145" i="35"/>
  <c r="U144" i="35"/>
  <c r="T144" i="35"/>
  <c r="S144" i="35"/>
  <c r="R144" i="35"/>
  <c r="Q144" i="35"/>
  <c r="P144" i="35"/>
  <c r="O144" i="35"/>
  <c r="N144" i="35"/>
  <c r="M144" i="35"/>
  <c r="L144" i="35"/>
  <c r="K144" i="35"/>
  <c r="U143" i="35"/>
  <c r="T143" i="35"/>
  <c r="S143" i="35"/>
  <c r="R143" i="35"/>
  <c r="Q143" i="35"/>
  <c r="P143" i="35"/>
  <c r="O143" i="35"/>
  <c r="N143" i="35"/>
  <c r="M143" i="35"/>
  <c r="L143" i="35"/>
  <c r="K143" i="35"/>
  <c r="U142" i="35"/>
  <c r="T142" i="35"/>
  <c r="S142" i="35"/>
  <c r="R142" i="35"/>
  <c r="Q142" i="35"/>
  <c r="P142" i="35"/>
  <c r="O142" i="35"/>
  <c r="N142" i="35"/>
  <c r="M142" i="35"/>
  <c r="L142" i="35"/>
  <c r="K142" i="35"/>
  <c r="U141" i="35"/>
  <c r="T141" i="35"/>
  <c r="S141" i="35"/>
  <c r="R141" i="35"/>
  <c r="Q141" i="35"/>
  <c r="P141" i="35"/>
  <c r="O141" i="35"/>
  <c r="N141" i="35"/>
  <c r="M141" i="35"/>
  <c r="L141" i="35"/>
  <c r="K141" i="35"/>
  <c r="U140" i="35"/>
  <c r="T140" i="35"/>
  <c r="S140" i="35"/>
  <c r="R140" i="35"/>
  <c r="Q140" i="35"/>
  <c r="P140" i="35"/>
  <c r="O140" i="35"/>
  <c r="N140" i="35"/>
  <c r="M140" i="35"/>
  <c r="L140" i="35"/>
  <c r="K140" i="35"/>
  <c r="U139" i="35"/>
  <c r="T139" i="35"/>
  <c r="S139" i="35"/>
  <c r="R139" i="35"/>
  <c r="Q139" i="35"/>
  <c r="P139" i="35"/>
  <c r="O139" i="35"/>
  <c r="N139" i="35"/>
  <c r="M139" i="35"/>
  <c r="L139" i="35"/>
  <c r="K139" i="35"/>
  <c r="U138" i="35"/>
  <c r="T138" i="35"/>
  <c r="S138" i="35"/>
  <c r="R138" i="35"/>
  <c r="Q138" i="35"/>
  <c r="P138" i="35"/>
  <c r="O138" i="35"/>
  <c r="N138" i="35"/>
  <c r="M138" i="35"/>
  <c r="L138" i="35"/>
  <c r="K138" i="35"/>
  <c r="U137" i="35"/>
  <c r="T137" i="35"/>
  <c r="S137" i="35"/>
  <c r="R137" i="35"/>
  <c r="Q137" i="35"/>
  <c r="P137" i="35"/>
  <c r="O137" i="35"/>
  <c r="N137" i="35"/>
  <c r="M137" i="35"/>
  <c r="L137" i="35"/>
  <c r="K137" i="35"/>
  <c r="U136" i="35"/>
  <c r="T136" i="35"/>
  <c r="S136" i="35"/>
  <c r="R136" i="35"/>
  <c r="Q136" i="35"/>
  <c r="P136" i="35"/>
  <c r="O136" i="35"/>
  <c r="N136" i="35"/>
  <c r="M136" i="35"/>
  <c r="L136" i="35"/>
  <c r="K136" i="35"/>
  <c r="U135" i="35"/>
  <c r="T135" i="35"/>
  <c r="S135" i="35"/>
  <c r="R135" i="35"/>
  <c r="Q135" i="35"/>
  <c r="P135" i="35"/>
  <c r="O135" i="35"/>
  <c r="N135" i="35"/>
  <c r="M135" i="35"/>
  <c r="L135" i="35"/>
  <c r="K135" i="35"/>
  <c r="U134" i="35"/>
  <c r="T134" i="35"/>
  <c r="S134" i="35"/>
  <c r="R134" i="35"/>
  <c r="Q134" i="35"/>
  <c r="P134" i="35"/>
  <c r="O134" i="35"/>
  <c r="N134" i="35"/>
  <c r="M134" i="35"/>
  <c r="L134" i="35"/>
  <c r="K134" i="35"/>
  <c r="U133" i="35"/>
  <c r="T133" i="35"/>
  <c r="S133" i="35"/>
  <c r="R133" i="35"/>
  <c r="Q133" i="35"/>
  <c r="P133" i="35"/>
  <c r="O133" i="35"/>
  <c r="N133" i="35"/>
  <c r="M133" i="35"/>
  <c r="L133" i="35"/>
  <c r="K133" i="35"/>
  <c r="U132" i="35"/>
  <c r="T132" i="35"/>
  <c r="S132" i="35"/>
  <c r="R132" i="35"/>
  <c r="Q132" i="35"/>
  <c r="P132" i="35"/>
  <c r="O132" i="35"/>
  <c r="N132" i="35"/>
  <c r="M132" i="35"/>
  <c r="L132" i="35"/>
  <c r="K132" i="35"/>
  <c r="U131" i="35"/>
  <c r="T131" i="35"/>
  <c r="S131" i="35"/>
  <c r="R131" i="35"/>
  <c r="Q131" i="35"/>
  <c r="P131" i="35"/>
  <c r="O131" i="35"/>
  <c r="N131" i="35"/>
  <c r="M131" i="35"/>
  <c r="L131" i="35"/>
  <c r="K131" i="35"/>
  <c r="U130" i="35"/>
  <c r="T130" i="35"/>
  <c r="S130" i="35"/>
  <c r="R130" i="35"/>
  <c r="Q130" i="35"/>
  <c r="P130" i="35"/>
  <c r="O130" i="35"/>
  <c r="N130" i="35"/>
  <c r="M130" i="35"/>
  <c r="L130" i="35"/>
  <c r="K130" i="35"/>
  <c r="U129" i="35"/>
  <c r="T129" i="35"/>
  <c r="S129" i="35"/>
  <c r="R129" i="35"/>
  <c r="Q129" i="35"/>
  <c r="P129" i="35"/>
  <c r="O129" i="35"/>
  <c r="N129" i="35"/>
  <c r="M129" i="35"/>
  <c r="L129" i="35"/>
  <c r="K129" i="35"/>
  <c r="U128" i="35"/>
  <c r="T128" i="35"/>
  <c r="S128" i="35"/>
  <c r="R128" i="35"/>
  <c r="Q128" i="35"/>
  <c r="P128" i="35"/>
  <c r="O128" i="35"/>
  <c r="N128" i="35"/>
  <c r="M128" i="35"/>
  <c r="L128" i="35"/>
  <c r="K128" i="35"/>
  <c r="U127" i="35"/>
  <c r="T127" i="35"/>
  <c r="S127" i="35"/>
  <c r="R127" i="35"/>
  <c r="Q127" i="35"/>
  <c r="P127" i="35"/>
  <c r="O127" i="35"/>
  <c r="N127" i="35"/>
  <c r="M127" i="35"/>
  <c r="L127" i="35"/>
  <c r="K127" i="35"/>
  <c r="U126" i="35"/>
  <c r="T126" i="35"/>
  <c r="S126" i="35"/>
  <c r="R126" i="35"/>
  <c r="Q126" i="35"/>
  <c r="P126" i="35"/>
  <c r="O126" i="35"/>
  <c r="N126" i="35"/>
  <c r="M126" i="35"/>
  <c r="L126" i="35"/>
  <c r="K126" i="35"/>
  <c r="U125" i="35"/>
  <c r="T125" i="35"/>
  <c r="S125" i="35"/>
  <c r="R125" i="35"/>
  <c r="Q125" i="35"/>
  <c r="P125" i="35"/>
  <c r="O125" i="35"/>
  <c r="N125" i="35"/>
  <c r="M125" i="35"/>
  <c r="L125" i="35"/>
  <c r="K125" i="35"/>
  <c r="U124" i="35"/>
  <c r="T124" i="35"/>
  <c r="S124" i="35"/>
  <c r="R124" i="35"/>
  <c r="Q124" i="35"/>
  <c r="P124" i="35"/>
  <c r="O124" i="35"/>
  <c r="N124" i="35"/>
  <c r="M124" i="35"/>
  <c r="L124" i="35"/>
  <c r="K124" i="35"/>
  <c r="U123" i="35"/>
  <c r="T123" i="35"/>
  <c r="S123" i="35"/>
  <c r="R123" i="35"/>
  <c r="Q123" i="35"/>
  <c r="P123" i="35"/>
  <c r="O123" i="35"/>
  <c r="N123" i="35"/>
  <c r="M123" i="35"/>
  <c r="L123" i="35"/>
  <c r="K123" i="35"/>
  <c r="U122" i="35"/>
  <c r="T122" i="35"/>
  <c r="S122" i="35"/>
  <c r="R122" i="35"/>
  <c r="Q122" i="35"/>
  <c r="P122" i="35"/>
  <c r="O122" i="35"/>
  <c r="N122" i="35"/>
  <c r="M122" i="35"/>
  <c r="L122" i="35"/>
  <c r="K122" i="35"/>
  <c r="U121" i="35"/>
  <c r="T121" i="35"/>
  <c r="S121" i="35"/>
  <c r="R121" i="35"/>
  <c r="Q121" i="35"/>
  <c r="P121" i="35"/>
  <c r="O121" i="35"/>
  <c r="N121" i="35"/>
  <c r="M121" i="35"/>
  <c r="L121" i="35"/>
  <c r="K121" i="35"/>
  <c r="U120" i="35"/>
  <c r="T120" i="35"/>
  <c r="S120" i="35"/>
  <c r="R120" i="35"/>
  <c r="Q120" i="35"/>
  <c r="P120" i="35"/>
  <c r="O120" i="35"/>
  <c r="N120" i="35"/>
  <c r="M120" i="35"/>
  <c r="L120" i="35"/>
  <c r="K120" i="35"/>
  <c r="U119" i="35"/>
  <c r="T119" i="35"/>
  <c r="S119" i="35"/>
  <c r="R119" i="35"/>
  <c r="Q119" i="35"/>
  <c r="P119" i="35"/>
  <c r="O119" i="35"/>
  <c r="N119" i="35"/>
  <c r="M119" i="35"/>
  <c r="L119" i="35"/>
  <c r="K119" i="35"/>
  <c r="U118" i="35"/>
  <c r="T118" i="35"/>
  <c r="S118" i="35"/>
  <c r="R118" i="35"/>
  <c r="Q118" i="35"/>
  <c r="P118" i="35"/>
  <c r="O118" i="35"/>
  <c r="N118" i="35"/>
  <c r="M118" i="35"/>
  <c r="L118" i="35"/>
  <c r="K118" i="35"/>
  <c r="U117" i="35"/>
  <c r="T117" i="35"/>
  <c r="S117" i="35"/>
  <c r="R117" i="35"/>
  <c r="Q117" i="35"/>
  <c r="P117" i="35"/>
  <c r="O117" i="35"/>
  <c r="N117" i="35"/>
  <c r="M117" i="35"/>
  <c r="L117" i="35"/>
  <c r="K117" i="35"/>
  <c r="U116" i="35"/>
  <c r="T116" i="35"/>
  <c r="S116" i="35"/>
  <c r="R116" i="35"/>
  <c r="Q116" i="35"/>
  <c r="P116" i="35"/>
  <c r="O116" i="35"/>
  <c r="N116" i="35"/>
  <c r="M116" i="35"/>
  <c r="L116" i="35"/>
  <c r="K116" i="35"/>
  <c r="U115" i="35"/>
  <c r="T115" i="35"/>
  <c r="S115" i="35"/>
  <c r="R115" i="35"/>
  <c r="Q115" i="35"/>
  <c r="P115" i="35"/>
  <c r="O115" i="35"/>
  <c r="N115" i="35"/>
  <c r="M115" i="35"/>
  <c r="L115" i="35"/>
  <c r="K115" i="35"/>
  <c r="U114" i="35"/>
  <c r="T114" i="35"/>
  <c r="S114" i="35"/>
  <c r="R114" i="35"/>
  <c r="Q114" i="35"/>
  <c r="P114" i="35"/>
  <c r="O114" i="35"/>
  <c r="N114" i="35"/>
  <c r="M114" i="35"/>
  <c r="L114" i="35"/>
  <c r="K114" i="35"/>
  <c r="U113" i="35"/>
  <c r="T113" i="35"/>
  <c r="S113" i="35"/>
  <c r="R113" i="35"/>
  <c r="Q113" i="35"/>
  <c r="P113" i="35"/>
  <c r="O113" i="35"/>
  <c r="N113" i="35"/>
  <c r="M113" i="35"/>
  <c r="L113" i="35"/>
  <c r="K113" i="35"/>
  <c r="U112" i="35"/>
  <c r="T112" i="35"/>
  <c r="S112" i="35"/>
  <c r="R112" i="35"/>
  <c r="Q112" i="35"/>
  <c r="P112" i="35"/>
  <c r="O112" i="35"/>
  <c r="N112" i="35"/>
  <c r="M112" i="35"/>
  <c r="L112" i="35"/>
  <c r="K112" i="35"/>
  <c r="U111" i="35"/>
  <c r="T111" i="35"/>
  <c r="S111" i="35"/>
  <c r="R111" i="35"/>
  <c r="Q111" i="35"/>
  <c r="P111" i="35"/>
  <c r="O111" i="35"/>
  <c r="N111" i="35"/>
  <c r="M111" i="35"/>
  <c r="L111" i="35"/>
  <c r="K111" i="35"/>
  <c r="U110" i="35"/>
  <c r="T110" i="35"/>
  <c r="S110" i="35"/>
  <c r="R110" i="35"/>
  <c r="Q110" i="35"/>
  <c r="P110" i="35"/>
  <c r="O110" i="35"/>
  <c r="N110" i="35"/>
  <c r="M110" i="35"/>
  <c r="L110" i="35"/>
  <c r="K110" i="35"/>
  <c r="U109" i="35"/>
  <c r="T109" i="35"/>
  <c r="S109" i="35"/>
  <c r="R109" i="35"/>
  <c r="Q109" i="35"/>
  <c r="P109" i="35"/>
  <c r="O109" i="35"/>
  <c r="N109" i="35"/>
  <c r="M109" i="35"/>
  <c r="L109" i="35"/>
  <c r="K109" i="35"/>
  <c r="U108" i="35"/>
  <c r="T108" i="35"/>
  <c r="S108" i="35"/>
  <c r="R108" i="35"/>
  <c r="Q108" i="35"/>
  <c r="P108" i="35"/>
  <c r="O108" i="35"/>
  <c r="N108" i="35"/>
  <c r="M108" i="35"/>
  <c r="L108" i="35"/>
  <c r="K108" i="35"/>
  <c r="U107" i="35"/>
  <c r="T107" i="35"/>
  <c r="S107" i="35"/>
  <c r="R107" i="35"/>
  <c r="Q107" i="35"/>
  <c r="P107" i="35"/>
  <c r="O107" i="35"/>
  <c r="N107" i="35"/>
  <c r="M107" i="35"/>
  <c r="L107" i="35"/>
  <c r="K107" i="35"/>
  <c r="U106" i="35"/>
  <c r="T106" i="35"/>
  <c r="S106" i="35"/>
  <c r="R106" i="35"/>
  <c r="Q106" i="35"/>
  <c r="P106" i="35"/>
  <c r="O106" i="35"/>
  <c r="N106" i="35"/>
  <c r="M106" i="35"/>
  <c r="L106" i="35"/>
  <c r="K106" i="35"/>
  <c r="U105" i="35"/>
  <c r="T105" i="35"/>
  <c r="S105" i="35"/>
  <c r="R105" i="35"/>
  <c r="Q105" i="35"/>
  <c r="P105" i="35"/>
  <c r="O105" i="35"/>
  <c r="N105" i="35"/>
  <c r="M105" i="35"/>
  <c r="L105" i="35"/>
  <c r="K105" i="35"/>
  <c r="U104" i="35"/>
  <c r="T104" i="35"/>
  <c r="S104" i="35"/>
  <c r="R104" i="35"/>
  <c r="Q104" i="35"/>
  <c r="P104" i="35"/>
  <c r="O104" i="35"/>
  <c r="N104" i="35"/>
  <c r="M104" i="35"/>
  <c r="L104" i="35"/>
  <c r="K104" i="35"/>
  <c r="U103" i="35"/>
  <c r="T103" i="35"/>
  <c r="S103" i="35"/>
  <c r="R103" i="35"/>
  <c r="Q103" i="35"/>
  <c r="P103" i="35"/>
  <c r="O103" i="35"/>
  <c r="N103" i="35"/>
  <c r="M103" i="35"/>
  <c r="L103" i="35"/>
  <c r="K103" i="35"/>
  <c r="U102" i="35"/>
  <c r="T102" i="35"/>
  <c r="S102" i="35"/>
  <c r="R102" i="35"/>
  <c r="Q102" i="35"/>
  <c r="P102" i="35"/>
  <c r="O102" i="35"/>
  <c r="N102" i="35"/>
  <c r="M102" i="35"/>
  <c r="L102" i="35"/>
  <c r="K102" i="35"/>
  <c r="U101" i="35"/>
  <c r="T101" i="35"/>
  <c r="S101" i="35"/>
  <c r="R101" i="35"/>
  <c r="Q101" i="35"/>
  <c r="P101" i="35"/>
  <c r="O101" i="35"/>
  <c r="N101" i="35"/>
  <c r="M101" i="35"/>
  <c r="L101" i="35"/>
  <c r="K101" i="35"/>
  <c r="U100" i="35"/>
  <c r="T100" i="35"/>
  <c r="S100" i="35"/>
  <c r="R100" i="35"/>
  <c r="Q100" i="35"/>
  <c r="P100" i="35"/>
  <c r="O100" i="35"/>
  <c r="N100" i="35"/>
  <c r="M100" i="35"/>
  <c r="L100" i="35"/>
  <c r="K100" i="35"/>
  <c r="U99" i="35"/>
  <c r="T99" i="35"/>
  <c r="S99" i="35"/>
  <c r="R99" i="35"/>
  <c r="Q99" i="35"/>
  <c r="P99" i="35"/>
  <c r="O99" i="35"/>
  <c r="N99" i="35"/>
  <c r="M99" i="35"/>
  <c r="L99" i="35"/>
  <c r="K99" i="35"/>
  <c r="U98" i="35"/>
  <c r="T98" i="35"/>
  <c r="S98" i="35"/>
  <c r="R98" i="35"/>
  <c r="Q98" i="35"/>
  <c r="P98" i="35"/>
  <c r="O98" i="35"/>
  <c r="N98" i="35"/>
  <c r="M98" i="35"/>
  <c r="L98" i="35"/>
  <c r="K98" i="35"/>
  <c r="U97" i="35"/>
  <c r="T97" i="35"/>
  <c r="S97" i="35"/>
  <c r="R97" i="35"/>
  <c r="Q97" i="35"/>
  <c r="P97" i="35"/>
  <c r="O97" i="35"/>
  <c r="N97" i="35"/>
  <c r="M97" i="35"/>
  <c r="L97" i="35"/>
  <c r="K97" i="35"/>
  <c r="U96" i="35"/>
  <c r="T96" i="35"/>
  <c r="S96" i="35"/>
  <c r="R96" i="35"/>
  <c r="Q96" i="35"/>
  <c r="P96" i="35"/>
  <c r="O96" i="35"/>
  <c r="N96" i="35"/>
  <c r="M96" i="35"/>
  <c r="L96" i="35"/>
  <c r="K96" i="35"/>
  <c r="U95" i="35"/>
  <c r="T95" i="35"/>
  <c r="S95" i="35"/>
  <c r="R95" i="35"/>
  <c r="Q95" i="35"/>
  <c r="P95" i="35"/>
  <c r="O95" i="35"/>
  <c r="N95" i="35"/>
  <c r="M95" i="35"/>
  <c r="L95" i="35"/>
  <c r="K95" i="35"/>
  <c r="U94" i="35"/>
  <c r="T94" i="35"/>
  <c r="S94" i="35"/>
  <c r="R94" i="35"/>
  <c r="Q94" i="35"/>
  <c r="P94" i="35"/>
  <c r="O94" i="35"/>
  <c r="N94" i="35"/>
  <c r="M94" i="35"/>
  <c r="L94" i="35"/>
  <c r="K94" i="35"/>
  <c r="U93" i="35"/>
  <c r="T93" i="35"/>
  <c r="S93" i="35"/>
  <c r="R93" i="35"/>
  <c r="Q93" i="35"/>
  <c r="P93" i="35"/>
  <c r="O93" i="35"/>
  <c r="N93" i="35"/>
  <c r="M93" i="35"/>
  <c r="L93" i="35"/>
  <c r="K93" i="35"/>
  <c r="U92" i="35"/>
  <c r="T92" i="35"/>
  <c r="S92" i="35"/>
  <c r="R92" i="35"/>
  <c r="Q92" i="35"/>
  <c r="P92" i="35"/>
  <c r="O92" i="35"/>
  <c r="N92" i="35"/>
  <c r="M92" i="35"/>
  <c r="L92" i="35"/>
  <c r="K92" i="35"/>
  <c r="U91" i="35"/>
  <c r="T91" i="35"/>
  <c r="S91" i="35"/>
  <c r="R91" i="35"/>
  <c r="Q91" i="35"/>
  <c r="P91" i="35"/>
  <c r="O91" i="35"/>
  <c r="N91" i="35"/>
  <c r="M91" i="35"/>
  <c r="L91" i="35"/>
  <c r="K91" i="35"/>
  <c r="U90" i="35"/>
  <c r="T90" i="35"/>
  <c r="S90" i="35"/>
  <c r="R90" i="35"/>
  <c r="Q90" i="35"/>
  <c r="P90" i="35"/>
  <c r="O90" i="35"/>
  <c r="N90" i="35"/>
  <c r="M90" i="35"/>
  <c r="L90" i="35"/>
  <c r="K90" i="35"/>
  <c r="U89" i="35"/>
  <c r="T89" i="35"/>
  <c r="S89" i="35"/>
  <c r="R89" i="35"/>
  <c r="Q89" i="35"/>
  <c r="P89" i="35"/>
  <c r="O89" i="35"/>
  <c r="N89" i="35"/>
  <c r="M89" i="35"/>
  <c r="L89" i="35"/>
  <c r="K89" i="35"/>
  <c r="U88" i="35"/>
  <c r="T88" i="35"/>
  <c r="S88" i="35"/>
  <c r="R88" i="35"/>
  <c r="Q88" i="35"/>
  <c r="P88" i="35"/>
  <c r="O88" i="35"/>
  <c r="N88" i="35"/>
  <c r="M88" i="35"/>
  <c r="L88" i="35"/>
  <c r="K88" i="35"/>
  <c r="U87" i="35"/>
  <c r="T87" i="35"/>
  <c r="S87" i="35"/>
  <c r="R87" i="35"/>
  <c r="Q87" i="35"/>
  <c r="P87" i="35"/>
  <c r="O87" i="35"/>
  <c r="N87" i="35"/>
  <c r="M87" i="35"/>
  <c r="L87" i="35"/>
  <c r="K87" i="35"/>
  <c r="U86" i="35"/>
  <c r="T86" i="35"/>
  <c r="S86" i="35"/>
  <c r="R86" i="35"/>
  <c r="Q86" i="35"/>
  <c r="P86" i="35"/>
  <c r="O86" i="35"/>
  <c r="N86" i="35"/>
  <c r="M86" i="35"/>
  <c r="L86" i="35"/>
  <c r="K86" i="35"/>
  <c r="U85" i="35"/>
  <c r="T85" i="35"/>
  <c r="S85" i="35"/>
  <c r="R85" i="35"/>
  <c r="Q85" i="35"/>
  <c r="P85" i="35"/>
  <c r="O85" i="35"/>
  <c r="N85" i="35"/>
  <c r="M85" i="35"/>
  <c r="L85" i="35"/>
  <c r="K85" i="35"/>
  <c r="U84" i="35"/>
  <c r="T84" i="35"/>
  <c r="S84" i="35"/>
  <c r="R84" i="35"/>
  <c r="Q84" i="35"/>
  <c r="P84" i="35"/>
  <c r="O84" i="35"/>
  <c r="N84" i="35"/>
  <c r="M84" i="35"/>
  <c r="L84" i="35"/>
  <c r="K84" i="35"/>
  <c r="U83" i="35"/>
  <c r="T83" i="35"/>
  <c r="S83" i="35"/>
  <c r="R83" i="35"/>
  <c r="Q83" i="35"/>
  <c r="P83" i="35"/>
  <c r="O83" i="35"/>
  <c r="N83" i="35"/>
  <c r="M83" i="35"/>
  <c r="L83" i="35"/>
  <c r="K83" i="35"/>
  <c r="U82" i="35"/>
  <c r="T82" i="35"/>
  <c r="S82" i="35"/>
  <c r="R82" i="35"/>
  <c r="Q82" i="35"/>
  <c r="P82" i="35"/>
  <c r="O82" i="35"/>
  <c r="N82" i="35"/>
  <c r="M82" i="35"/>
  <c r="L82" i="35"/>
  <c r="K82" i="35"/>
  <c r="U81" i="35"/>
  <c r="T81" i="35"/>
  <c r="S81" i="35"/>
  <c r="R81" i="35"/>
  <c r="Q81" i="35"/>
  <c r="P81" i="35"/>
  <c r="O81" i="35"/>
  <c r="N81" i="35"/>
  <c r="M81" i="35"/>
  <c r="L81" i="35"/>
  <c r="K81" i="35"/>
  <c r="U80" i="35"/>
  <c r="T80" i="35"/>
  <c r="S80" i="35"/>
  <c r="R80" i="35"/>
  <c r="Q80" i="35"/>
  <c r="P80" i="35"/>
  <c r="O80" i="35"/>
  <c r="N80" i="35"/>
  <c r="M80" i="35"/>
  <c r="L80" i="35"/>
  <c r="K80" i="35"/>
  <c r="U79" i="35"/>
  <c r="T79" i="35"/>
  <c r="S79" i="35"/>
  <c r="R79" i="35"/>
  <c r="Q79" i="35"/>
  <c r="P79" i="35"/>
  <c r="O79" i="35"/>
  <c r="N79" i="35"/>
  <c r="M79" i="35"/>
  <c r="L79" i="35"/>
  <c r="K79" i="35"/>
  <c r="U78" i="35"/>
  <c r="T78" i="35"/>
  <c r="S78" i="35"/>
  <c r="R78" i="35"/>
  <c r="Q78" i="35"/>
  <c r="P78" i="35"/>
  <c r="O78" i="35"/>
  <c r="N78" i="35"/>
  <c r="M78" i="35"/>
  <c r="L78" i="35"/>
  <c r="K78" i="35"/>
  <c r="U77" i="35"/>
  <c r="T77" i="35"/>
  <c r="S77" i="35"/>
  <c r="R77" i="35"/>
  <c r="Q77" i="35"/>
  <c r="P77" i="35"/>
  <c r="O77" i="35"/>
  <c r="N77" i="35"/>
  <c r="M77" i="35"/>
  <c r="L77" i="35"/>
  <c r="K77" i="35"/>
  <c r="U76" i="35"/>
  <c r="T76" i="35"/>
  <c r="S76" i="35"/>
  <c r="R76" i="35"/>
  <c r="Q76" i="35"/>
  <c r="P76" i="35"/>
  <c r="O76" i="35"/>
  <c r="N76" i="35"/>
  <c r="M76" i="35"/>
  <c r="L76" i="35"/>
  <c r="K76" i="35"/>
  <c r="U75" i="35"/>
  <c r="T75" i="35"/>
  <c r="S75" i="35"/>
  <c r="R75" i="35"/>
  <c r="Q75" i="35"/>
  <c r="P75" i="35"/>
  <c r="O75" i="35"/>
  <c r="N75" i="35"/>
  <c r="M75" i="35"/>
  <c r="L75" i="35"/>
  <c r="K75" i="35"/>
  <c r="U74" i="35"/>
  <c r="T74" i="35"/>
  <c r="S74" i="35"/>
  <c r="R74" i="35"/>
  <c r="Q74" i="35"/>
  <c r="P74" i="35"/>
  <c r="O74" i="35"/>
  <c r="N74" i="35"/>
  <c r="M74" i="35"/>
  <c r="L74" i="35"/>
  <c r="K74" i="35"/>
  <c r="U73" i="35"/>
  <c r="T73" i="35"/>
  <c r="S73" i="35"/>
  <c r="R73" i="35"/>
  <c r="Q73" i="35"/>
  <c r="P73" i="35"/>
  <c r="O73" i="35"/>
  <c r="N73" i="35"/>
  <c r="M73" i="35"/>
  <c r="L73" i="35"/>
  <c r="K73" i="35"/>
  <c r="U72" i="35"/>
  <c r="T72" i="35"/>
  <c r="S72" i="35"/>
  <c r="R72" i="35"/>
  <c r="Q72" i="35"/>
  <c r="P72" i="35"/>
  <c r="O72" i="35"/>
  <c r="N72" i="35"/>
  <c r="M72" i="35"/>
  <c r="L72" i="35"/>
  <c r="K72" i="35"/>
  <c r="U71" i="35"/>
  <c r="T71" i="35"/>
  <c r="S71" i="35"/>
  <c r="R71" i="35"/>
  <c r="Q71" i="35"/>
  <c r="P71" i="35"/>
  <c r="O71" i="35"/>
  <c r="N71" i="35"/>
  <c r="M71" i="35"/>
  <c r="L71" i="35"/>
  <c r="K71" i="35"/>
  <c r="U70" i="35"/>
  <c r="T70" i="35"/>
  <c r="S70" i="35"/>
  <c r="R70" i="35"/>
  <c r="Q70" i="35"/>
  <c r="P70" i="35"/>
  <c r="O70" i="35"/>
  <c r="N70" i="35"/>
  <c r="M70" i="35"/>
  <c r="L70" i="35"/>
  <c r="K70" i="35"/>
  <c r="U69" i="35"/>
  <c r="T69" i="35"/>
  <c r="S69" i="35"/>
  <c r="R69" i="35"/>
  <c r="Q69" i="35"/>
  <c r="P69" i="35"/>
  <c r="O69" i="35"/>
  <c r="N69" i="35"/>
  <c r="M69" i="35"/>
  <c r="L69" i="35"/>
  <c r="K69" i="35"/>
  <c r="U68" i="35"/>
  <c r="T68" i="35"/>
  <c r="S68" i="35"/>
  <c r="R68" i="35"/>
  <c r="Q68" i="35"/>
  <c r="P68" i="35"/>
  <c r="O68" i="35"/>
  <c r="N68" i="35"/>
  <c r="M68" i="35"/>
  <c r="L68" i="35"/>
  <c r="K68" i="35"/>
  <c r="U67" i="35"/>
  <c r="T67" i="35"/>
  <c r="S67" i="35"/>
  <c r="R67" i="35"/>
  <c r="Q67" i="35"/>
  <c r="P67" i="35"/>
  <c r="O67" i="35"/>
  <c r="N67" i="35"/>
  <c r="M67" i="35"/>
  <c r="L67" i="35"/>
  <c r="K67" i="35"/>
  <c r="U66" i="35"/>
  <c r="T66" i="35"/>
  <c r="S66" i="35"/>
  <c r="R66" i="35"/>
  <c r="Q66" i="35"/>
  <c r="P66" i="35"/>
  <c r="O66" i="35"/>
  <c r="N66" i="35"/>
  <c r="M66" i="35"/>
  <c r="L66" i="35"/>
  <c r="K66" i="35"/>
  <c r="U65" i="35"/>
  <c r="T65" i="35"/>
  <c r="S65" i="35"/>
  <c r="R65" i="35"/>
  <c r="Q65" i="35"/>
  <c r="P65" i="35"/>
  <c r="O65" i="35"/>
  <c r="N65" i="35"/>
  <c r="M65" i="35"/>
  <c r="L65" i="35"/>
  <c r="K65" i="35"/>
  <c r="U64" i="35"/>
  <c r="T64" i="35"/>
  <c r="S64" i="35"/>
  <c r="R64" i="35"/>
  <c r="Q64" i="35"/>
  <c r="P64" i="35"/>
  <c r="O64" i="35"/>
  <c r="N64" i="35"/>
  <c r="M64" i="35"/>
  <c r="L64" i="35"/>
  <c r="K64" i="35"/>
  <c r="U63" i="35"/>
  <c r="T63" i="35"/>
  <c r="S63" i="35"/>
  <c r="R63" i="35"/>
  <c r="Q63" i="35"/>
  <c r="P63" i="35"/>
  <c r="O63" i="35"/>
  <c r="N63" i="35"/>
  <c r="M63" i="35"/>
  <c r="L63" i="35"/>
  <c r="K63" i="35"/>
  <c r="U62" i="35"/>
  <c r="T62" i="35"/>
  <c r="S62" i="35"/>
  <c r="R62" i="35"/>
  <c r="Q62" i="35"/>
  <c r="P62" i="35"/>
  <c r="O62" i="35"/>
  <c r="N62" i="35"/>
  <c r="M62" i="35"/>
  <c r="L62" i="35"/>
  <c r="K62" i="35"/>
  <c r="U61" i="35"/>
  <c r="T61" i="35"/>
  <c r="S61" i="35"/>
  <c r="R61" i="35"/>
  <c r="Q61" i="35"/>
  <c r="P61" i="35"/>
  <c r="O61" i="35"/>
  <c r="N61" i="35"/>
  <c r="M61" i="35"/>
  <c r="L61" i="35"/>
  <c r="K61" i="35"/>
  <c r="U60" i="35"/>
  <c r="T60" i="35"/>
  <c r="S60" i="35"/>
  <c r="R60" i="35"/>
  <c r="Q60" i="35"/>
  <c r="P60" i="35"/>
  <c r="O60" i="35"/>
  <c r="N60" i="35"/>
  <c r="M60" i="35"/>
  <c r="L60" i="35"/>
  <c r="K60" i="35"/>
  <c r="U59" i="35"/>
  <c r="T59" i="35"/>
  <c r="S59" i="35"/>
  <c r="R59" i="35"/>
  <c r="Q59" i="35"/>
  <c r="P59" i="35"/>
  <c r="O59" i="35"/>
  <c r="N59" i="35"/>
  <c r="M59" i="35"/>
  <c r="L59" i="35"/>
  <c r="K59" i="35"/>
  <c r="U58" i="35"/>
  <c r="T58" i="35"/>
  <c r="S58" i="35"/>
  <c r="R58" i="35"/>
  <c r="Q58" i="35"/>
  <c r="P58" i="35"/>
  <c r="O58" i="35"/>
  <c r="N58" i="35"/>
  <c r="M58" i="35"/>
  <c r="L58" i="35"/>
  <c r="K58" i="35"/>
  <c r="U57" i="35"/>
  <c r="T57" i="35"/>
  <c r="S57" i="35"/>
  <c r="R57" i="35"/>
  <c r="Q57" i="35"/>
  <c r="P57" i="35"/>
  <c r="O57" i="35"/>
  <c r="N57" i="35"/>
  <c r="M57" i="35"/>
  <c r="L57" i="35"/>
  <c r="K57" i="35"/>
  <c r="U56" i="35"/>
  <c r="T56" i="35"/>
  <c r="S56" i="35"/>
  <c r="R56" i="35"/>
  <c r="Q56" i="35"/>
  <c r="P56" i="35"/>
  <c r="O56" i="35"/>
  <c r="N56" i="35"/>
  <c r="M56" i="35"/>
  <c r="L56" i="35"/>
  <c r="K56" i="35"/>
  <c r="U55" i="35"/>
  <c r="T55" i="35"/>
  <c r="S55" i="35"/>
  <c r="R55" i="35"/>
  <c r="Q55" i="35"/>
  <c r="P55" i="35"/>
  <c r="O55" i="35"/>
  <c r="N55" i="35"/>
  <c r="M55" i="35"/>
  <c r="L55" i="35"/>
  <c r="K55" i="35"/>
  <c r="U54" i="35"/>
  <c r="T54" i="35"/>
  <c r="S54" i="35"/>
  <c r="R54" i="35"/>
  <c r="Q54" i="35"/>
  <c r="P54" i="35"/>
  <c r="O54" i="35"/>
  <c r="N54" i="35"/>
  <c r="M54" i="35"/>
  <c r="L54" i="35"/>
  <c r="K54" i="35"/>
  <c r="U53" i="35"/>
  <c r="T53" i="35"/>
  <c r="S53" i="35"/>
  <c r="R53" i="35"/>
  <c r="Q53" i="35"/>
  <c r="P53" i="35"/>
  <c r="O53" i="35"/>
  <c r="N53" i="35"/>
  <c r="M53" i="35"/>
  <c r="L53" i="35"/>
  <c r="K53" i="35"/>
  <c r="U52" i="35"/>
  <c r="T52" i="35"/>
  <c r="S52" i="35"/>
  <c r="R52" i="35"/>
  <c r="Q52" i="35"/>
  <c r="P52" i="35"/>
  <c r="O52" i="35"/>
  <c r="N52" i="35"/>
  <c r="M52" i="35"/>
  <c r="L52" i="35"/>
  <c r="K52" i="35"/>
  <c r="U51" i="35"/>
  <c r="T51" i="35"/>
  <c r="S51" i="35"/>
  <c r="R51" i="35"/>
  <c r="Q51" i="35"/>
  <c r="P51" i="35"/>
  <c r="O51" i="35"/>
  <c r="N51" i="35"/>
  <c r="M51" i="35"/>
  <c r="L51" i="35"/>
  <c r="K51" i="35"/>
  <c r="U50" i="35"/>
  <c r="T50" i="35"/>
  <c r="S50" i="35"/>
  <c r="R50" i="35"/>
  <c r="Q50" i="35"/>
  <c r="P50" i="35"/>
  <c r="O50" i="35"/>
  <c r="N50" i="35"/>
  <c r="M50" i="35"/>
  <c r="L50" i="35"/>
  <c r="K50" i="35"/>
  <c r="U49" i="35"/>
  <c r="T49" i="35"/>
  <c r="S49" i="35"/>
  <c r="R49" i="35"/>
  <c r="Q49" i="35"/>
  <c r="P49" i="35"/>
  <c r="O49" i="35"/>
  <c r="N49" i="35"/>
  <c r="M49" i="35"/>
  <c r="L49" i="35"/>
  <c r="K49" i="35"/>
  <c r="U48" i="35"/>
  <c r="T48" i="35"/>
  <c r="S48" i="35"/>
  <c r="R48" i="35"/>
  <c r="Q48" i="35"/>
  <c r="P48" i="35"/>
  <c r="O48" i="35"/>
  <c r="N48" i="35"/>
  <c r="M48" i="35"/>
  <c r="L48" i="35"/>
  <c r="K48" i="35"/>
  <c r="U47" i="35"/>
  <c r="T47" i="35"/>
  <c r="S47" i="35"/>
  <c r="R47" i="35"/>
  <c r="Q47" i="35"/>
  <c r="P47" i="35"/>
  <c r="O47" i="35"/>
  <c r="N47" i="35"/>
  <c r="M47" i="35"/>
  <c r="L47" i="35"/>
  <c r="K47" i="35"/>
  <c r="U46" i="35"/>
  <c r="T46" i="35"/>
  <c r="S46" i="35"/>
  <c r="R46" i="35"/>
  <c r="Q46" i="35"/>
  <c r="P46" i="35"/>
  <c r="O46" i="35"/>
  <c r="N46" i="35"/>
  <c r="M46" i="35"/>
  <c r="L46" i="35"/>
  <c r="K46" i="35"/>
  <c r="U45" i="35"/>
  <c r="T45" i="35"/>
  <c r="S45" i="35"/>
  <c r="R45" i="35"/>
  <c r="Q45" i="35"/>
  <c r="P45" i="35"/>
  <c r="O45" i="35"/>
  <c r="N45" i="35"/>
  <c r="M45" i="35"/>
  <c r="L45" i="35"/>
  <c r="K45" i="35"/>
  <c r="U44" i="35"/>
  <c r="T44" i="35"/>
  <c r="S44" i="35"/>
  <c r="R44" i="35"/>
  <c r="Q44" i="35"/>
  <c r="P44" i="35"/>
  <c r="O44" i="35"/>
  <c r="N44" i="35"/>
  <c r="M44" i="35"/>
  <c r="L44" i="35"/>
  <c r="K44" i="35"/>
  <c r="U43" i="35"/>
  <c r="T43" i="35"/>
  <c r="S43" i="35"/>
  <c r="R43" i="35"/>
  <c r="Q43" i="35"/>
  <c r="P43" i="35"/>
  <c r="O43" i="35"/>
  <c r="N43" i="35"/>
  <c r="M43" i="35"/>
  <c r="L43" i="35"/>
  <c r="K43" i="35"/>
  <c r="U42" i="35"/>
  <c r="T42" i="35"/>
  <c r="S42" i="35"/>
  <c r="R42" i="35"/>
  <c r="Q42" i="35"/>
  <c r="P42" i="35"/>
  <c r="O42" i="35"/>
  <c r="N42" i="35"/>
  <c r="M42" i="35"/>
  <c r="L42" i="35"/>
  <c r="K42" i="35"/>
  <c r="U41" i="35"/>
  <c r="T41" i="35"/>
  <c r="S41" i="35"/>
  <c r="R41" i="35"/>
  <c r="Q41" i="35"/>
  <c r="P41" i="35"/>
  <c r="O41" i="35"/>
  <c r="N41" i="35"/>
  <c r="M41" i="35"/>
  <c r="L41" i="35"/>
  <c r="K41" i="35"/>
  <c r="U40" i="35"/>
  <c r="T40" i="35"/>
  <c r="S40" i="35"/>
  <c r="R40" i="35"/>
  <c r="Q40" i="35"/>
  <c r="P40" i="35"/>
  <c r="O40" i="35"/>
  <c r="N40" i="35"/>
  <c r="M40" i="35"/>
  <c r="L40" i="35"/>
  <c r="K40" i="35"/>
  <c r="U39" i="35"/>
  <c r="T39" i="35"/>
  <c r="S39" i="35"/>
  <c r="R39" i="35"/>
  <c r="Q39" i="35"/>
  <c r="P39" i="35"/>
  <c r="O39" i="35"/>
  <c r="N39" i="35"/>
  <c r="M39" i="35"/>
  <c r="L39" i="35"/>
  <c r="K39" i="35"/>
  <c r="U38" i="35"/>
  <c r="T38" i="35"/>
  <c r="S38" i="35"/>
  <c r="R38" i="35"/>
  <c r="Q38" i="35"/>
  <c r="P38" i="35"/>
  <c r="O38" i="35"/>
  <c r="N38" i="35"/>
  <c r="M38" i="35"/>
  <c r="L38" i="35"/>
  <c r="K38" i="35"/>
  <c r="U37" i="35"/>
  <c r="T37" i="35"/>
  <c r="S37" i="35"/>
  <c r="R37" i="35"/>
  <c r="Q37" i="35"/>
  <c r="P37" i="35"/>
  <c r="O37" i="35"/>
  <c r="N37" i="35"/>
  <c r="M37" i="35"/>
  <c r="L37" i="35"/>
  <c r="K37" i="35"/>
  <c r="U36" i="35"/>
  <c r="T36" i="35"/>
  <c r="S36" i="35"/>
  <c r="R36" i="35"/>
  <c r="Q36" i="35"/>
  <c r="P36" i="35"/>
  <c r="O36" i="35"/>
  <c r="N36" i="35"/>
  <c r="M36" i="35"/>
  <c r="L36" i="35"/>
  <c r="K36" i="35"/>
  <c r="U35" i="35"/>
  <c r="T35" i="35"/>
  <c r="S35" i="35"/>
  <c r="R35" i="35"/>
  <c r="Q35" i="35"/>
  <c r="P35" i="35"/>
  <c r="O35" i="35"/>
  <c r="N35" i="35"/>
  <c r="M35" i="35"/>
  <c r="L35" i="35"/>
  <c r="K35" i="35"/>
  <c r="U34" i="35"/>
  <c r="T34" i="35"/>
  <c r="S34" i="35"/>
  <c r="R34" i="35"/>
  <c r="Q34" i="35"/>
  <c r="P34" i="35"/>
  <c r="O34" i="35"/>
  <c r="N34" i="35"/>
  <c r="M34" i="35"/>
  <c r="L34" i="35"/>
  <c r="K34" i="35"/>
  <c r="U33" i="35"/>
  <c r="T33" i="35"/>
  <c r="S33" i="35"/>
  <c r="R33" i="35"/>
  <c r="Q33" i="35"/>
  <c r="P33" i="35"/>
  <c r="O33" i="35"/>
  <c r="N33" i="35"/>
  <c r="M33" i="35"/>
  <c r="L33" i="35"/>
  <c r="K33" i="35"/>
  <c r="U32" i="35"/>
  <c r="T32" i="35"/>
  <c r="S32" i="35"/>
  <c r="R32" i="35"/>
  <c r="Q32" i="35"/>
  <c r="P32" i="35"/>
  <c r="O32" i="35"/>
  <c r="N32" i="35"/>
  <c r="M32" i="35"/>
  <c r="L32" i="35"/>
  <c r="K32" i="35"/>
  <c r="U31" i="35"/>
  <c r="T31" i="35"/>
  <c r="S31" i="35"/>
  <c r="R31" i="35"/>
  <c r="Q31" i="35"/>
  <c r="P31" i="35"/>
  <c r="O31" i="35"/>
  <c r="N31" i="35"/>
  <c r="M31" i="35"/>
  <c r="L31" i="35"/>
  <c r="K31" i="35"/>
  <c r="U30" i="35"/>
  <c r="T30" i="35"/>
  <c r="S30" i="35"/>
  <c r="R30" i="35"/>
  <c r="Q30" i="35"/>
  <c r="P30" i="35"/>
  <c r="O30" i="35"/>
  <c r="N30" i="35"/>
  <c r="M30" i="35"/>
  <c r="L30" i="35"/>
  <c r="K30" i="35"/>
  <c r="U29" i="35"/>
  <c r="T29" i="35"/>
  <c r="S29" i="35"/>
  <c r="R29" i="35"/>
  <c r="Q29" i="35"/>
  <c r="P29" i="35"/>
  <c r="O29" i="35"/>
  <c r="N29" i="35"/>
  <c r="M29" i="35"/>
  <c r="L29" i="35"/>
  <c r="K29" i="35"/>
  <c r="U28" i="35"/>
  <c r="T28" i="35"/>
  <c r="S28" i="35"/>
  <c r="R28" i="35"/>
  <c r="Q28" i="35"/>
  <c r="P28" i="35"/>
  <c r="O28" i="35"/>
  <c r="N28" i="35"/>
  <c r="M28" i="35"/>
  <c r="L28" i="35"/>
  <c r="K28" i="35"/>
  <c r="U27" i="35"/>
  <c r="T27" i="35"/>
  <c r="S27" i="35"/>
  <c r="R27" i="35"/>
  <c r="Q27" i="35"/>
  <c r="P27" i="35"/>
  <c r="O27" i="35"/>
  <c r="N27" i="35"/>
  <c r="M27" i="35"/>
  <c r="L27" i="35"/>
  <c r="K27" i="35"/>
  <c r="U26" i="35"/>
  <c r="T26" i="35"/>
  <c r="S26" i="35"/>
  <c r="R26" i="35"/>
  <c r="Q26" i="35"/>
  <c r="P26" i="35"/>
  <c r="O26" i="35"/>
  <c r="N26" i="35"/>
  <c r="M26" i="35"/>
  <c r="L26" i="35"/>
  <c r="K26" i="35"/>
  <c r="U25" i="35"/>
  <c r="T25" i="35"/>
  <c r="S25" i="35"/>
  <c r="R25" i="35"/>
  <c r="Q25" i="35"/>
  <c r="P25" i="35"/>
  <c r="O25" i="35"/>
  <c r="N25" i="35"/>
  <c r="M25" i="35"/>
  <c r="L25" i="35"/>
  <c r="K25" i="35"/>
  <c r="U24" i="35"/>
  <c r="T24" i="35"/>
  <c r="S24" i="35"/>
  <c r="R24" i="35"/>
  <c r="Q24" i="35"/>
  <c r="P24" i="35"/>
  <c r="O24" i="35"/>
  <c r="N24" i="35"/>
  <c r="M24" i="35"/>
  <c r="L24" i="35"/>
  <c r="K24" i="35"/>
  <c r="U23" i="35"/>
  <c r="T23" i="35"/>
  <c r="S23" i="35"/>
  <c r="R23" i="35"/>
  <c r="Q23" i="35"/>
  <c r="P23" i="35"/>
  <c r="O23" i="35"/>
  <c r="N23" i="35"/>
  <c r="M23" i="35"/>
  <c r="L23" i="35"/>
  <c r="K23" i="35"/>
  <c r="U22" i="35"/>
  <c r="T22" i="35"/>
  <c r="S22" i="35"/>
  <c r="R22" i="35"/>
  <c r="Q22" i="35"/>
  <c r="P22" i="35"/>
  <c r="O22" i="35"/>
  <c r="N22" i="35"/>
  <c r="M22" i="35"/>
  <c r="L22" i="35"/>
  <c r="K22" i="35"/>
  <c r="U21" i="35"/>
  <c r="T21" i="35"/>
  <c r="S21" i="35"/>
  <c r="R21" i="35"/>
  <c r="Q21" i="35"/>
  <c r="P21" i="35"/>
  <c r="O21" i="35"/>
  <c r="N21" i="35"/>
  <c r="M21" i="35"/>
  <c r="L21" i="35"/>
  <c r="K21" i="35"/>
  <c r="U20" i="35"/>
  <c r="T20" i="35"/>
  <c r="S20" i="35"/>
  <c r="R20" i="35"/>
  <c r="Q20" i="35"/>
  <c r="P20" i="35"/>
  <c r="O20" i="35"/>
  <c r="N20" i="35"/>
  <c r="M20" i="35"/>
  <c r="L20" i="35"/>
  <c r="K20" i="35"/>
  <c r="U19" i="35"/>
  <c r="T19" i="35"/>
  <c r="S19" i="35"/>
  <c r="R19" i="35"/>
  <c r="Q19" i="35"/>
  <c r="P19" i="35"/>
  <c r="O19" i="35"/>
  <c r="N19" i="35"/>
  <c r="M19" i="35"/>
  <c r="L19" i="35"/>
  <c r="K19" i="35"/>
  <c r="U18" i="35"/>
  <c r="T18" i="35"/>
  <c r="S18" i="35"/>
  <c r="R18" i="35"/>
  <c r="Q18" i="35"/>
  <c r="P18" i="35"/>
  <c r="O18" i="35"/>
  <c r="N18" i="35"/>
  <c r="M18" i="35"/>
  <c r="L18" i="35"/>
  <c r="K18" i="35"/>
  <c r="U17" i="35"/>
  <c r="T17" i="35"/>
  <c r="S17" i="35"/>
  <c r="R17" i="35"/>
  <c r="Q17" i="35"/>
  <c r="P17" i="35"/>
  <c r="O17" i="35"/>
  <c r="N17" i="35"/>
  <c r="M17" i="35"/>
  <c r="L17" i="35"/>
  <c r="K17" i="35"/>
  <c r="U16" i="35"/>
  <c r="T16" i="35"/>
  <c r="S16" i="35"/>
  <c r="R16" i="35"/>
  <c r="Q16" i="35"/>
  <c r="P16" i="35"/>
  <c r="O16" i="35"/>
  <c r="N16" i="35"/>
  <c r="M16" i="35"/>
  <c r="L16" i="35"/>
  <c r="K16" i="35"/>
  <c r="U15" i="35"/>
  <c r="T15" i="35"/>
  <c r="S15" i="35"/>
  <c r="R15" i="35"/>
  <c r="Q15" i="35"/>
  <c r="P15" i="35"/>
  <c r="O15" i="35"/>
  <c r="N15" i="35"/>
  <c r="M15" i="35"/>
  <c r="L15" i="35"/>
  <c r="K15" i="35"/>
  <c r="U14" i="35"/>
  <c r="T14" i="35"/>
  <c r="S14" i="35"/>
  <c r="R14" i="35"/>
  <c r="Q14" i="35"/>
  <c r="P14" i="35"/>
  <c r="O14" i="35"/>
  <c r="N14" i="35"/>
  <c r="M14" i="35"/>
  <c r="L14" i="35"/>
  <c r="K14" i="35"/>
  <c r="U13" i="35"/>
  <c r="T13" i="35"/>
  <c r="S13" i="35"/>
  <c r="R13" i="35"/>
  <c r="Q13" i="35"/>
  <c r="P13" i="35"/>
  <c r="O13" i="35"/>
  <c r="N13" i="35"/>
  <c r="M13" i="35"/>
  <c r="L13" i="35"/>
  <c r="K13" i="35"/>
  <c r="U12" i="35"/>
  <c r="T12" i="35"/>
  <c r="S12" i="35"/>
  <c r="R12" i="35"/>
  <c r="Q12" i="35"/>
  <c r="P12" i="35"/>
  <c r="O12" i="35"/>
  <c r="N12" i="35"/>
  <c r="M12" i="35"/>
  <c r="L12" i="35"/>
  <c r="K12" i="35"/>
  <c r="U11" i="35"/>
  <c r="T11" i="35"/>
  <c r="S11" i="35"/>
  <c r="R11" i="35"/>
  <c r="Q11" i="35"/>
  <c r="P11" i="35"/>
  <c r="O11" i="35"/>
  <c r="N11" i="35"/>
  <c r="M11" i="35"/>
  <c r="L11" i="35"/>
  <c r="K11" i="35"/>
  <c r="U10" i="35"/>
  <c r="T10" i="35"/>
  <c r="S10" i="35"/>
  <c r="R10" i="35"/>
  <c r="Q10" i="35"/>
  <c r="P10" i="35"/>
  <c r="O10" i="35"/>
  <c r="N10" i="35"/>
  <c r="M10" i="35"/>
  <c r="L10" i="35"/>
  <c r="K10" i="35"/>
  <c r="U9" i="35"/>
  <c r="T9" i="35"/>
  <c r="S9" i="35"/>
  <c r="R9" i="35"/>
  <c r="Q9" i="35"/>
  <c r="P9" i="35"/>
  <c r="O9" i="35"/>
  <c r="N9" i="35"/>
  <c r="M9" i="35"/>
  <c r="L9" i="35"/>
  <c r="K9" i="35"/>
  <c r="U8" i="35"/>
  <c r="T8" i="35"/>
  <c r="S8" i="35"/>
  <c r="R8" i="35"/>
  <c r="Q8" i="35"/>
  <c r="P8" i="35"/>
  <c r="O8" i="35"/>
  <c r="N8" i="35"/>
  <c r="M8" i="35"/>
  <c r="L8" i="35"/>
  <c r="K8" i="35"/>
  <c r="AH616" i="35"/>
  <c r="AG616" i="35"/>
  <c r="AF616" i="35"/>
  <c r="AE616" i="35"/>
  <c r="AD616" i="35"/>
  <c r="AC616" i="35"/>
  <c r="AB616" i="35"/>
  <c r="AA616" i="35"/>
  <c r="Z616" i="35"/>
  <c r="Y616" i="35"/>
  <c r="X616" i="35"/>
  <c r="AH615" i="35"/>
  <c r="AG615" i="35"/>
  <c r="AF615" i="35"/>
  <c r="AE615" i="35"/>
  <c r="AD615" i="35"/>
  <c r="AC615" i="35"/>
  <c r="AB615" i="35"/>
  <c r="AA615" i="35"/>
  <c r="Z615" i="35"/>
  <c r="Y615" i="35"/>
  <c r="X615" i="35"/>
  <c r="AH614" i="35"/>
  <c r="AG614" i="35"/>
  <c r="AF614" i="35"/>
  <c r="AE614" i="35"/>
  <c r="AD614" i="35"/>
  <c r="AC614" i="35"/>
  <c r="AB614" i="35"/>
  <c r="AA614" i="35"/>
  <c r="Z614" i="35"/>
  <c r="Y614" i="35"/>
  <c r="X614" i="35"/>
  <c r="AH613" i="35"/>
  <c r="AG613" i="35"/>
  <c r="AF613" i="35"/>
  <c r="AE613" i="35"/>
  <c r="AD613" i="35"/>
  <c r="AC613" i="35"/>
  <c r="AB613" i="35"/>
  <c r="AA613" i="35"/>
  <c r="Z613" i="35"/>
  <c r="Y613" i="35"/>
  <c r="X613" i="35"/>
  <c r="AH612" i="35"/>
  <c r="AG612" i="35"/>
  <c r="AF612" i="35"/>
  <c r="AE612" i="35"/>
  <c r="AD612" i="35"/>
  <c r="AC612" i="35"/>
  <c r="AB612" i="35"/>
  <c r="AA612" i="35"/>
  <c r="Z612" i="35"/>
  <c r="Y612" i="35"/>
  <c r="X612" i="35"/>
  <c r="AH611" i="35"/>
  <c r="AG611" i="35"/>
  <c r="AF611" i="35"/>
  <c r="AE611" i="35"/>
  <c r="AD611" i="35"/>
  <c r="AC611" i="35"/>
  <c r="AB611" i="35"/>
  <c r="AA611" i="35"/>
  <c r="Z611" i="35"/>
  <c r="Y611" i="35"/>
  <c r="X611" i="35"/>
  <c r="AH610" i="35"/>
  <c r="AG610" i="35"/>
  <c r="AF610" i="35"/>
  <c r="AE610" i="35"/>
  <c r="AD610" i="35"/>
  <c r="AC610" i="35"/>
  <c r="AB610" i="35"/>
  <c r="AA610" i="35"/>
  <c r="Z610" i="35"/>
  <c r="Y610" i="35"/>
  <c r="X610" i="35"/>
  <c r="AH609" i="35"/>
  <c r="AG609" i="35"/>
  <c r="AF609" i="35"/>
  <c r="AE609" i="35"/>
  <c r="AD609" i="35"/>
  <c r="AC609" i="35"/>
  <c r="AB609" i="35"/>
  <c r="AA609" i="35"/>
  <c r="Z609" i="35"/>
  <c r="Y609" i="35"/>
  <c r="X609" i="35"/>
  <c r="AH608" i="35"/>
  <c r="AG608" i="35"/>
  <c r="AF608" i="35"/>
  <c r="AE608" i="35"/>
  <c r="AD608" i="35"/>
  <c r="AC608" i="35"/>
  <c r="AB608" i="35"/>
  <c r="AA608" i="35"/>
  <c r="Z608" i="35"/>
  <c r="Y608" i="35"/>
  <c r="X608" i="35"/>
  <c r="AH607" i="35"/>
  <c r="AG607" i="35"/>
  <c r="AF607" i="35"/>
  <c r="AE607" i="35"/>
  <c r="AD607" i="35"/>
  <c r="AC607" i="35"/>
  <c r="AB607" i="35"/>
  <c r="AA607" i="35"/>
  <c r="Z607" i="35"/>
  <c r="Y607" i="35"/>
  <c r="X607" i="35"/>
  <c r="AH606" i="35"/>
  <c r="AG606" i="35"/>
  <c r="AF606" i="35"/>
  <c r="AE606" i="35"/>
  <c r="AD606" i="35"/>
  <c r="AC606" i="35"/>
  <c r="AB606" i="35"/>
  <c r="AA606" i="35"/>
  <c r="Z606" i="35"/>
  <c r="Y606" i="35"/>
  <c r="X606" i="35"/>
  <c r="AH605" i="35"/>
  <c r="AG605" i="35"/>
  <c r="AF605" i="35"/>
  <c r="AE605" i="35"/>
  <c r="AD605" i="35"/>
  <c r="AC605" i="35"/>
  <c r="AB605" i="35"/>
  <c r="AA605" i="35"/>
  <c r="Z605" i="35"/>
  <c r="Y605" i="35"/>
  <c r="X605" i="35"/>
  <c r="AH604" i="35"/>
  <c r="AG604" i="35"/>
  <c r="AF604" i="35"/>
  <c r="AE604" i="35"/>
  <c r="AD604" i="35"/>
  <c r="AC604" i="35"/>
  <c r="AB604" i="35"/>
  <c r="AA604" i="35"/>
  <c r="Z604" i="35"/>
  <c r="Y604" i="35"/>
  <c r="X604" i="35"/>
  <c r="AH603" i="35"/>
  <c r="AG603" i="35"/>
  <c r="AF603" i="35"/>
  <c r="AE603" i="35"/>
  <c r="AD603" i="35"/>
  <c r="AC603" i="35"/>
  <c r="AB603" i="35"/>
  <c r="AA603" i="35"/>
  <c r="Z603" i="35"/>
  <c r="Y603" i="35"/>
  <c r="X603" i="35"/>
  <c r="AH602" i="35"/>
  <c r="AG602" i="35"/>
  <c r="AF602" i="35"/>
  <c r="AE602" i="35"/>
  <c r="AD602" i="35"/>
  <c r="AC602" i="35"/>
  <c r="AB602" i="35"/>
  <c r="AA602" i="35"/>
  <c r="Z602" i="35"/>
  <c r="Y602" i="35"/>
  <c r="X602" i="35"/>
  <c r="AH601" i="35"/>
  <c r="AG601" i="35"/>
  <c r="AF601" i="35"/>
  <c r="AE601" i="35"/>
  <c r="AD601" i="35"/>
  <c r="AC601" i="35"/>
  <c r="AB601" i="35"/>
  <c r="AA601" i="35"/>
  <c r="Z601" i="35"/>
  <c r="Y601" i="35"/>
  <c r="X601" i="35"/>
  <c r="AH600" i="35"/>
  <c r="AG600" i="35"/>
  <c r="AF600" i="35"/>
  <c r="AE600" i="35"/>
  <c r="AD600" i="35"/>
  <c r="AC600" i="35"/>
  <c r="AB600" i="35"/>
  <c r="AA600" i="35"/>
  <c r="Z600" i="35"/>
  <c r="Y600" i="35"/>
  <c r="X600" i="35"/>
  <c r="AH599" i="35"/>
  <c r="AG599" i="35"/>
  <c r="AF599" i="35"/>
  <c r="AE599" i="35"/>
  <c r="AD599" i="35"/>
  <c r="AC599" i="35"/>
  <c r="AB599" i="35"/>
  <c r="AA599" i="35"/>
  <c r="Z599" i="35"/>
  <c r="Y599" i="35"/>
  <c r="X599" i="35"/>
  <c r="AH598" i="35"/>
  <c r="AG598" i="35"/>
  <c r="AF598" i="35"/>
  <c r="AE598" i="35"/>
  <c r="AD598" i="35"/>
  <c r="AC598" i="35"/>
  <c r="AB598" i="35"/>
  <c r="AA598" i="35"/>
  <c r="Z598" i="35"/>
  <c r="Y598" i="35"/>
  <c r="X598" i="35"/>
  <c r="AH597" i="35"/>
  <c r="AG597" i="35"/>
  <c r="AF597" i="35"/>
  <c r="AE597" i="35"/>
  <c r="AD597" i="35"/>
  <c r="AC597" i="35"/>
  <c r="AB597" i="35"/>
  <c r="AA597" i="35"/>
  <c r="Z597" i="35"/>
  <c r="Y597" i="35"/>
  <c r="X597" i="35"/>
  <c r="AH596" i="35"/>
  <c r="AG596" i="35"/>
  <c r="AF596" i="35"/>
  <c r="AE596" i="35"/>
  <c r="AD596" i="35"/>
  <c r="AC596" i="35"/>
  <c r="AB596" i="35"/>
  <c r="AA596" i="35"/>
  <c r="Z596" i="35"/>
  <c r="Y596" i="35"/>
  <c r="X596" i="35"/>
  <c r="AH595" i="35"/>
  <c r="AG595" i="35"/>
  <c r="AF595" i="35"/>
  <c r="AE595" i="35"/>
  <c r="AD595" i="35"/>
  <c r="AC595" i="35"/>
  <c r="AB595" i="35"/>
  <c r="AA595" i="35"/>
  <c r="Z595" i="35"/>
  <c r="Y595" i="35"/>
  <c r="X595" i="35"/>
  <c r="AH594" i="35"/>
  <c r="AG594" i="35"/>
  <c r="AF594" i="35"/>
  <c r="AE594" i="35"/>
  <c r="AD594" i="35"/>
  <c r="AC594" i="35"/>
  <c r="AB594" i="35"/>
  <c r="AA594" i="35"/>
  <c r="Z594" i="35"/>
  <c r="Y594" i="35"/>
  <c r="X594" i="35"/>
  <c r="AH593" i="35"/>
  <c r="AG593" i="35"/>
  <c r="AF593" i="35"/>
  <c r="AE593" i="35"/>
  <c r="AD593" i="35"/>
  <c r="AC593" i="35"/>
  <c r="AB593" i="35"/>
  <c r="AA593" i="35"/>
  <c r="Z593" i="35"/>
  <c r="Y593" i="35"/>
  <c r="X593" i="35"/>
  <c r="AH592" i="35"/>
  <c r="AG592" i="35"/>
  <c r="AF592" i="35"/>
  <c r="AE592" i="35"/>
  <c r="AD592" i="35"/>
  <c r="AC592" i="35"/>
  <c r="AB592" i="35"/>
  <c r="AA592" i="35"/>
  <c r="Z592" i="35"/>
  <c r="Y592" i="35"/>
  <c r="X592" i="35"/>
  <c r="AH591" i="35"/>
  <c r="AG591" i="35"/>
  <c r="AF591" i="35"/>
  <c r="AE591" i="35"/>
  <c r="AD591" i="35"/>
  <c r="AC591" i="35"/>
  <c r="AB591" i="35"/>
  <c r="AA591" i="35"/>
  <c r="Z591" i="35"/>
  <c r="Y591" i="35"/>
  <c r="X591" i="35"/>
  <c r="AH590" i="35"/>
  <c r="AG590" i="35"/>
  <c r="AF590" i="35"/>
  <c r="AE590" i="35"/>
  <c r="AD590" i="35"/>
  <c r="AC590" i="35"/>
  <c r="AB590" i="35"/>
  <c r="AA590" i="35"/>
  <c r="Z590" i="35"/>
  <c r="Y590" i="35"/>
  <c r="X590" i="35"/>
  <c r="AH589" i="35"/>
  <c r="AG589" i="35"/>
  <c r="AF589" i="35"/>
  <c r="AE589" i="35"/>
  <c r="AD589" i="35"/>
  <c r="AC589" i="35"/>
  <c r="AB589" i="35"/>
  <c r="AA589" i="35"/>
  <c r="Z589" i="35"/>
  <c r="Y589" i="35"/>
  <c r="X589" i="35"/>
  <c r="AH588" i="35"/>
  <c r="AG588" i="35"/>
  <c r="AF588" i="35"/>
  <c r="AE588" i="35"/>
  <c r="AD588" i="35"/>
  <c r="AC588" i="35"/>
  <c r="AB588" i="35"/>
  <c r="AA588" i="35"/>
  <c r="Z588" i="35"/>
  <c r="Y588" i="35"/>
  <c r="X588" i="35"/>
  <c r="AH587" i="35"/>
  <c r="AG587" i="35"/>
  <c r="AF587" i="35"/>
  <c r="AE587" i="35"/>
  <c r="AD587" i="35"/>
  <c r="AC587" i="35"/>
  <c r="AB587" i="35"/>
  <c r="AA587" i="35"/>
  <c r="Z587" i="35"/>
  <c r="Y587" i="35"/>
  <c r="X587" i="35"/>
  <c r="AH586" i="35"/>
  <c r="AG586" i="35"/>
  <c r="AF586" i="35"/>
  <c r="AE586" i="35"/>
  <c r="AD586" i="35"/>
  <c r="AC586" i="35"/>
  <c r="AB586" i="35"/>
  <c r="AA586" i="35"/>
  <c r="Z586" i="35"/>
  <c r="Y586" i="35"/>
  <c r="X586" i="35"/>
  <c r="AH585" i="35"/>
  <c r="AG585" i="35"/>
  <c r="AF585" i="35"/>
  <c r="AE585" i="35"/>
  <c r="AD585" i="35"/>
  <c r="AC585" i="35"/>
  <c r="AB585" i="35"/>
  <c r="AA585" i="35"/>
  <c r="Z585" i="35"/>
  <c r="Y585" i="35"/>
  <c r="X585" i="35"/>
  <c r="AH584" i="35"/>
  <c r="AG584" i="35"/>
  <c r="AF584" i="35"/>
  <c r="AE584" i="35"/>
  <c r="AD584" i="35"/>
  <c r="AC584" i="35"/>
  <c r="AB584" i="35"/>
  <c r="AA584" i="35"/>
  <c r="Z584" i="35"/>
  <c r="Y584" i="35"/>
  <c r="X584" i="35"/>
  <c r="AH583" i="35"/>
  <c r="AG583" i="35"/>
  <c r="AF583" i="35"/>
  <c r="AE583" i="35"/>
  <c r="AD583" i="35"/>
  <c r="AC583" i="35"/>
  <c r="AB583" i="35"/>
  <c r="AA583" i="35"/>
  <c r="Z583" i="35"/>
  <c r="Y583" i="35"/>
  <c r="X583" i="35"/>
  <c r="AH582" i="35"/>
  <c r="AG582" i="35"/>
  <c r="AF582" i="35"/>
  <c r="AE582" i="35"/>
  <c r="AD582" i="35"/>
  <c r="AC582" i="35"/>
  <c r="AB582" i="35"/>
  <c r="AA582" i="35"/>
  <c r="Z582" i="35"/>
  <c r="Y582" i="35"/>
  <c r="X582" i="35"/>
  <c r="AH581" i="35"/>
  <c r="AG581" i="35"/>
  <c r="AF581" i="35"/>
  <c r="AE581" i="35"/>
  <c r="AD581" i="35"/>
  <c r="AC581" i="35"/>
  <c r="AB581" i="35"/>
  <c r="AA581" i="35"/>
  <c r="Z581" i="35"/>
  <c r="Y581" i="35"/>
  <c r="X581" i="35"/>
  <c r="AH580" i="35"/>
  <c r="AG580" i="35"/>
  <c r="AF580" i="35"/>
  <c r="AE580" i="35"/>
  <c r="AD580" i="35"/>
  <c r="AC580" i="35"/>
  <c r="AB580" i="35"/>
  <c r="AA580" i="35"/>
  <c r="Z580" i="35"/>
  <c r="Y580" i="35"/>
  <c r="X580" i="35"/>
  <c r="AH579" i="35"/>
  <c r="AG579" i="35"/>
  <c r="AF579" i="35"/>
  <c r="AE579" i="35"/>
  <c r="AD579" i="35"/>
  <c r="AC579" i="35"/>
  <c r="AB579" i="35"/>
  <c r="AA579" i="35"/>
  <c r="Z579" i="35"/>
  <c r="Y579" i="35"/>
  <c r="X579" i="35"/>
  <c r="AH578" i="35"/>
  <c r="AG578" i="35"/>
  <c r="AF578" i="35"/>
  <c r="AE578" i="35"/>
  <c r="AD578" i="35"/>
  <c r="AC578" i="35"/>
  <c r="AB578" i="35"/>
  <c r="AA578" i="35"/>
  <c r="Z578" i="35"/>
  <c r="Y578" i="35"/>
  <c r="X578" i="35"/>
  <c r="AH577" i="35"/>
  <c r="AG577" i="35"/>
  <c r="AF577" i="35"/>
  <c r="AE577" i="35"/>
  <c r="AD577" i="35"/>
  <c r="AC577" i="35"/>
  <c r="AB577" i="35"/>
  <c r="AA577" i="35"/>
  <c r="Z577" i="35"/>
  <c r="Y577" i="35"/>
  <c r="X577" i="35"/>
  <c r="AH576" i="35"/>
  <c r="AG576" i="35"/>
  <c r="AF576" i="35"/>
  <c r="AE576" i="35"/>
  <c r="AD576" i="35"/>
  <c r="AC576" i="35"/>
  <c r="AB576" i="35"/>
  <c r="AA576" i="35"/>
  <c r="Z576" i="35"/>
  <c r="Y576" i="35"/>
  <c r="X576" i="35"/>
  <c r="AH575" i="35"/>
  <c r="AG575" i="35"/>
  <c r="AF575" i="35"/>
  <c r="AE575" i="35"/>
  <c r="AD575" i="35"/>
  <c r="AC575" i="35"/>
  <c r="AB575" i="35"/>
  <c r="AA575" i="35"/>
  <c r="Z575" i="35"/>
  <c r="Y575" i="35"/>
  <c r="X575" i="35"/>
  <c r="AH574" i="35"/>
  <c r="AG574" i="35"/>
  <c r="AF574" i="35"/>
  <c r="AE574" i="35"/>
  <c r="AD574" i="35"/>
  <c r="AC574" i="35"/>
  <c r="AB574" i="35"/>
  <c r="AA574" i="35"/>
  <c r="Z574" i="35"/>
  <c r="Y574" i="35"/>
  <c r="X574" i="35"/>
  <c r="AH573" i="35"/>
  <c r="AG573" i="35"/>
  <c r="AF573" i="35"/>
  <c r="AE573" i="35"/>
  <c r="AD573" i="35"/>
  <c r="AC573" i="35"/>
  <c r="AB573" i="35"/>
  <c r="AA573" i="35"/>
  <c r="Z573" i="35"/>
  <c r="Y573" i="35"/>
  <c r="X573" i="35"/>
  <c r="AH572" i="35"/>
  <c r="AG572" i="35"/>
  <c r="AF572" i="35"/>
  <c r="AE572" i="35"/>
  <c r="AD572" i="35"/>
  <c r="AC572" i="35"/>
  <c r="AB572" i="35"/>
  <c r="AA572" i="35"/>
  <c r="Z572" i="35"/>
  <c r="Y572" i="35"/>
  <c r="X572" i="35"/>
  <c r="AH571" i="35"/>
  <c r="AG571" i="35"/>
  <c r="AF571" i="35"/>
  <c r="AE571" i="35"/>
  <c r="AD571" i="35"/>
  <c r="AC571" i="35"/>
  <c r="AB571" i="35"/>
  <c r="AA571" i="35"/>
  <c r="Z571" i="35"/>
  <c r="Y571" i="35"/>
  <c r="X571" i="35"/>
  <c r="AH570" i="35"/>
  <c r="AG570" i="35"/>
  <c r="AF570" i="35"/>
  <c r="AE570" i="35"/>
  <c r="AD570" i="35"/>
  <c r="AC570" i="35"/>
  <c r="AB570" i="35"/>
  <c r="AA570" i="35"/>
  <c r="Z570" i="35"/>
  <c r="Y570" i="35"/>
  <c r="X570" i="35"/>
  <c r="AH569" i="35"/>
  <c r="AG569" i="35"/>
  <c r="AF569" i="35"/>
  <c r="AE569" i="35"/>
  <c r="AD569" i="35"/>
  <c r="AC569" i="35"/>
  <c r="AB569" i="35"/>
  <c r="AA569" i="35"/>
  <c r="Z569" i="35"/>
  <c r="Y569" i="35"/>
  <c r="X569" i="35"/>
  <c r="AH568" i="35"/>
  <c r="AG568" i="35"/>
  <c r="AF568" i="35"/>
  <c r="AE568" i="35"/>
  <c r="AD568" i="35"/>
  <c r="AC568" i="35"/>
  <c r="AB568" i="35"/>
  <c r="AA568" i="35"/>
  <c r="Z568" i="35"/>
  <c r="Y568" i="35"/>
  <c r="X568" i="35"/>
  <c r="AH567" i="35"/>
  <c r="AG567" i="35"/>
  <c r="AF567" i="35"/>
  <c r="AE567" i="35"/>
  <c r="AD567" i="35"/>
  <c r="AC567" i="35"/>
  <c r="AB567" i="35"/>
  <c r="AA567" i="35"/>
  <c r="Z567" i="35"/>
  <c r="Y567" i="35"/>
  <c r="X567" i="35"/>
  <c r="AH566" i="35"/>
  <c r="AG566" i="35"/>
  <c r="AF566" i="35"/>
  <c r="AE566" i="35"/>
  <c r="AD566" i="35"/>
  <c r="AC566" i="35"/>
  <c r="AB566" i="35"/>
  <c r="AA566" i="35"/>
  <c r="Z566" i="35"/>
  <c r="Y566" i="35"/>
  <c r="X566" i="35"/>
  <c r="AH565" i="35"/>
  <c r="AG565" i="35"/>
  <c r="AF565" i="35"/>
  <c r="AE565" i="35"/>
  <c r="AD565" i="35"/>
  <c r="AC565" i="35"/>
  <c r="AB565" i="35"/>
  <c r="AA565" i="35"/>
  <c r="Z565" i="35"/>
  <c r="Y565" i="35"/>
  <c r="X565" i="35"/>
  <c r="AH564" i="35"/>
  <c r="AG564" i="35"/>
  <c r="AF564" i="35"/>
  <c r="AE564" i="35"/>
  <c r="AD564" i="35"/>
  <c r="AC564" i="35"/>
  <c r="AB564" i="35"/>
  <c r="AA564" i="35"/>
  <c r="Z564" i="35"/>
  <c r="Y564" i="35"/>
  <c r="X564" i="35"/>
  <c r="AH563" i="35"/>
  <c r="AG563" i="35"/>
  <c r="AF563" i="35"/>
  <c r="AE563" i="35"/>
  <c r="AD563" i="35"/>
  <c r="AC563" i="35"/>
  <c r="AB563" i="35"/>
  <c r="AA563" i="35"/>
  <c r="Z563" i="35"/>
  <c r="Y563" i="35"/>
  <c r="X563" i="35"/>
  <c r="AH562" i="35"/>
  <c r="AG562" i="35"/>
  <c r="AF562" i="35"/>
  <c r="AE562" i="35"/>
  <c r="AD562" i="35"/>
  <c r="AC562" i="35"/>
  <c r="AB562" i="35"/>
  <c r="AA562" i="35"/>
  <c r="Z562" i="35"/>
  <c r="Y562" i="35"/>
  <c r="X562" i="35"/>
  <c r="AH561" i="35"/>
  <c r="AG561" i="35"/>
  <c r="AF561" i="35"/>
  <c r="AE561" i="35"/>
  <c r="AD561" i="35"/>
  <c r="AC561" i="35"/>
  <c r="AB561" i="35"/>
  <c r="AA561" i="35"/>
  <c r="Z561" i="35"/>
  <c r="Y561" i="35"/>
  <c r="X561" i="35"/>
  <c r="AH560" i="35"/>
  <c r="AG560" i="35"/>
  <c r="AF560" i="35"/>
  <c r="AE560" i="35"/>
  <c r="AD560" i="35"/>
  <c r="AC560" i="35"/>
  <c r="AB560" i="35"/>
  <c r="AA560" i="35"/>
  <c r="Z560" i="35"/>
  <c r="Y560" i="35"/>
  <c r="X560" i="35"/>
  <c r="AH559" i="35"/>
  <c r="AG559" i="35"/>
  <c r="AF559" i="35"/>
  <c r="AE559" i="35"/>
  <c r="AD559" i="35"/>
  <c r="AC559" i="35"/>
  <c r="AB559" i="35"/>
  <c r="AA559" i="35"/>
  <c r="Z559" i="35"/>
  <c r="Y559" i="35"/>
  <c r="X559" i="35"/>
  <c r="AH558" i="35"/>
  <c r="AG558" i="35"/>
  <c r="AF558" i="35"/>
  <c r="AE558" i="35"/>
  <c r="AD558" i="35"/>
  <c r="AC558" i="35"/>
  <c r="AB558" i="35"/>
  <c r="AA558" i="35"/>
  <c r="Z558" i="35"/>
  <c r="Y558" i="35"/>
  <c r="X558" i="35"/>
  <c r="AH557" i="35"/>
  <c r="AG557" i="35"/>
  <c r="AF557" i="35"/>
  <c r="AE557" i="35"/>
  <c r="AD557" i="35"/>
  <c r="AC557" i="35"/>
  <c r="AB557" i="35"/>
  <c r="AA557" i="35"/>
  <c r="Z557" i="35"/>
  <c r="Y557" i="35"/>
  <c r="X557" i="35"/>
  <c r="AH556" i="35"/>
  <c r="AG556" i="35"/>
  <c r="AF556" i="35"/>
  <c r="AE556" i="35"/>
  <c r="AD556" i="35"/>
  <c r="AC556" i="35"/>
  <c r="AB556" i="35"/>
  <c r="AA556" i="35"/>
  <c r="Z556" i="35"/>
  <c r="Y556" i="35"/>
  <c r="X556" i="35"/>
  <c r="AH555" i="35"/>
  <c r="AG555" i="35"/>
  <c r="AF555" i="35"/>
  <c r="AE555" i="35"/>
  <c r="AD555" i="35"/>
  <c r="AC555" i="35"/>
  <c r="AB555" i="35"/>
  <c r="AA555" i="35"/>
  <c r="Z555" i="35"/>
  <c r="Y555" i="35"/>
  <c r="X555" i="35"/>
  <c r="AH554" i="35"/>
  <c r="AG554" i="35"/>
  <c r="AF554" i="35"/>
  <c r="AE554" i="35"/>
  <c r="AD554" i="35"/>
  <c r="AC554" i="35"/>
  <c r="AB554" i="35"/>
  <c r="AA554" i="35"/>
  <c r="Z554" i="35"/>
  <c r="Y554" i="35"/>
  <c r="X554" i="35"/>
  <c r="AH553" i="35"/>
  <c r="AG553" i="35"/>
  <c r="AF553" i="35"/>
  <c r="AE553" i="35"/>
  <c r="AD553" i="35"/>
  <c r="AC553" i="35"/>
  <c r="AB553" i="35"/>
  <c r="AA553" i="35"/>
  <c r="Z553" i="35"/>
  <c r="Y553" i="35"/>
  <c r="X553" i="35"/>
  <c r="AH552" i="35"/>
  <c r="AG552" i="35"/>
  <c r="AF552" i="35"/>
  <c r="AE552" i="35"/>
  <c r="AD552" i="35"/>
  <c r="AC552" i="35"/>
  <c r="AB552" i="35"/>
  <c r="AA552" i="35"/>
  <c r="Z552" i="35"/>
  <c r="Y552" i="35"/>
  <c r="X552" i="35"/>
  <c r="AH551" i="35"/>
  <c r="AG551" i="35"/>
  <c r="AF551" i="35"/>
  <c r="AE551" i="35"/>
  <c r="AD551" i="35"/>
  <c r="AC551" i="35"/>
  <c r="AB551" i="35"/>
  <c r="AA551" i="35"/>
  <c r="Z551" i="35"/>
  <c r="Y551" i="35"/>
  <c r="X551" i="35"/>
  <c r="AH550" i="35"/>
  <c r="AG550" i="35"/>
  <c r="AF550" i="35"/>
  <c r="AE550" i="35"/>
  <c r="AD550" i="35"/>
  <c r="AC550" i="35"/>
  <c r="AB550" i="35"/>
  <c r="AA550" i="35"/>
  <c r="Z550" i="35"/>
  <c r="Y550" i="35"/>
  <c r="X550" i="35"/>
  <c r="AH549" i="35"/>
  <c r="AG549" i="35"/>
  <c r="AF549" i="35"/>
  <c r="AE549" i="35"/>
  <c r="AD549" i="35"/>
  <c r="AC549" i="35"/>
  <c r="AB549" i="35"/>
  <c r="AA549" i="35"/>
  <c r="Z549" i="35"/>
  <c r="Y549" i="35"/>
  <c r="X549" i="35"/>
  <c r="AH548" i="35"/>
  <c r="AG548" i="35"/>
  <c r="AF548" i="35"/>
  <c r="AE548" i="35"/>
  <c r="AD548" i="35"/>
  <c r="AC548" i="35"/>
  <c r="AB548" i="35"/>
  <c r="AA548" i="35"/>
  <c r="Z548" i="35"/>
  <c r="Y548" i="35"/>
  <c r="X548" i="35"/>
  <c r="AH547" i="35"/>
  <c r="AG547" i="35"/>
  <c r="AF547" i="35"/>
  <c r="AE547" i="35"/>
  <c r="AD547" i="35"/>
  <c r="AC547" i="35"/>
  <c r="AB547" i="35"/>
  <c r="AA547" i="35"/>
  <c r="Z547" i="35"/>
  <c r="Y547" i="35"/>
  <c r="X547" i="35"/>
  <c r="AH546" i="35"/>
  <c r="AG546" i="35"/>
  <c r="AF546" i="35"/>
  <c r="AE546" i="35"/>
  <c r="AD546" i="35"/>
  <c r="AC546" i="35"/>
  <c r="AB546" i="35"/>
  <c r="AA546" i="35"/>
  <c r="Z546" i="35"/>
  <c r="Y546" i="35"/>
  <c r="X546" i="35"/>
  <c r="AH545" i="35"/>
  <c r="AG545" i="35"/>
  <c r="AF545" i="35"/>
  <c r="AE545" i="35"/>
  <c r="AD545" i="35"/>
  <c r="AC545" i="35"/>
  <c r="AB545" i="35"/>
  <c r="AA545" i="35"/>
  <c r="Z545" i="35"/>
  <c r="Y545" i="35"/>
  <c r="X545" i="35"/>
  <c r="AH544" i="35"/>
  <c r="AG544" i="35"/>
  <c r="AF544" i="35"/>
  <c r="AE544" i="35"/>
  <c r="AD544" i="35"/>
  <c r="AC544" i="35"/>
  <c r="AB544" i="35"/>
  <c r="AA544" i="35"/>
  <c r="Z544" i="35"/>
  <c r="Y544" i="35"/>
  <c r="X544" i="35"/>
  <c r="AH543" i="35"/>
  <c r="AG543" i="35"/>
  <c r="AF543" i="35"/>
  <c r="AE543" i="35"/>
  <c r="AD543" i="35"/>
  <c r="AC543" i="35"/>
  <c r="AB543" i="35"/>
  <c r="AA543" i="35"/>
  <c r="Z543" i="35"/>
  <c r="Y543" i="35"/>
  <c r="X543" i="35"/>
  <c r="AH542" i="35"/>
  <c r="AG542" i="35"/>
  <c r="AF542" i="35"/>
  <c r="AE542" i="35"/>
  <c r="AD542" i="35"/>
  <c r="AC542" i="35"/>
  <c r="AB542" i="35"/>
  <c r="AA542" i="35"/>
  <c r="Z542" i="35"/>
  <c r="Y542" i="35"/>
  <c r="X542" i="35"/>
  <c r="AH541" i="35"/>
  <c r="AG541" i="35"/>
  <c r="AF541" i="35"/>
  <c r="AE541" i="35"/>
  <c r="AD541" i="35"/>
  <c r="AC541" i="35"/>
  <c r="AB541" i="35"/>
  <c r="AA541" i="35"/>
  <c r="Z541" i="35"/>
  <c r="Y541" i="35"/>
  <c r="X541" i="35"/>
  <c r="AH540" i="35"/>
  <c r="AG540" i="35"/>
  <c r="AF540" i="35"/>
  <c r="AE540" i="35"/>
  <c r="AD540" i="35"/>
  <c r="AC540" i="35"/>
  <c r="AB540" i="35"/>
  <c r="AA540" i="35"/>
  <c r="Z540" i="35"/>
  <c r="Y540" i="35"/>
  <c r="X540" i="35"/>
  <c r="AH539" i="35"/>
  <c r="AG539" i="35"/>
  <c r="AF539" i="35"/>
  <c r="AE539" i="35"/>
  <c r="AD539" i="35"/>
  <c r="AC539" i="35"/>
  <c r="AB539" i="35"/>
  <c r="AA539" i="35"/>
  <c r="Z539" i="35"/>
  <c r="Y539" i="35"/>
  <c r="X539" i="35"/>
  <c r="AH538" i="35"/>
  <c r="AG538" i="35"/>
  <c r="AF538" i="35"/>
  <c r="AE538" i="35"/>
  <c r="AD538" i="35"/>
  <c r="AC538" i="35"/>
  <c r="AB538" i="35"/>
  <c r="AA538" i="35"/>
  <c r="Z538" i="35"/>
  <c r="Y538" i="35"/>
  <c r="X538" i="35"/>
  <c r="AH537" i="35"/>
  <c r="AG537" i="35"/>
  <c r="AF537" i="35"/>
  <c r="AE537" i="35"/>
  <c r="AD537" i="35"/>
  <c r="AC537" i="35"/>
  <c r="AB537" i="35"/>
  <c r="AA537" i="35"/>
  <c r="Z537" i="35"/>
  <c r="Y537" i="35"/>
  <c r="X537" i="35"/>
  <c r="AH536" i="35"/>
  <c r="AG536" i="35"/>
  <c r="AF536" i="35"/>
  <c r="AE536" i="35"/>
  <c r="AD536" i="35"/>
  <c r="AC536" i="35"/>
  <c r="AB536" i="35"/>
  <c r="AA536" i="35"/>
  <c r="Z536" i="35"/>
  <c r="Y536" i="35"/>
  <c r="X536" i="35"/>
  <c r="AH535" i="35"/>
  <c r="AG535" i="35"/>
  <c r="AF535" i="35"/>
  <c r="AE535" i="35"/>
  <c r="AD535" i="35"/>
  <c r="AC535" i="35"/>
  <c r="AB535" i="35"/>
  <c r="AA535" i="35"/>
  <c r="Z535" i="35"/>
  <c r="Y535" i="35"/>
  <c r="X535" i="35"/>
  <c r="AH534" i="35"/>
  <c r="AG534" i="35"/>
  <c r="AF534" i="35"/>
  <c r="AE534" i="35"/>
  <c r="AD534" i="35"/>
  <c r="AC534" i="35"/>
  <c r="AB534" i="35"/>
  <c r="AA534" i="35"/>
  <c r="Z534" i="35"/>
  <c r="Y534" i="35"/>
  <c r="X534" i="35"/>
  <c r="AH533" i="35"/>
  <c r="AG533" i="35"/>
  <c r="AF533" i="35"/>
  <c r="AE533" i="35"/>
  <c r="AD533" i="35"/>
  <c r="AC533" i="35"/>
  <c r="AB533" i="35"/>
  <c r="AA533" i="35"/>
  <c r="Z533" i="35"/>
  <c r="Y533" i="35"/>
  <c r="X533" i="35"/>
  <c r="AH532" i="35"/>
  <c r="AG532" i="35"/>
  <c r="AF532" i="35"/>
  <c r="AE532" i="35"/>
  <c r="AD532" i="35"/>
  <c r="AC532" i="35"/>
  <c r="AB532" i="35"/>
  <c r="AA532" i="35"/>
  <c r="Z532" i="35"/>
  <c r="Y532" i="35"/>
  <c r="X532" i="35"/>
  <c r="AH531" i="35"/>
  <c r="AG531" i="35"/>
  <c r="AF531" i="35"/>
  <c r="AE531" i="35"/>
  <c r="AD531" i="35"/>
  <c r="AC531" i="35"/>
  <c r="AB531" i="35"/>
  <c r="AA531" i="35"/>
  <c r="Z531" i="35"/>
  <c r="Y531" i="35"/>
  <c r="X531" i="35"/>
  <c r="AH530" i="35"/>
  <c r="AG530" i="35"/>
  <c r="AF530" i="35"/>
  <c r="AE530" i="35"/>
  <c r="AD530" i="35"/>
  <c r="AC530" i="35"/>
  <c r="AB530" i="35"/>
  <c r="AA530" i="35"/>
  <c r="Z530" i="35"/>
  <c r="Y530" i="35"/>
  <c r="X530" i="35"/>
  <c r="AH529" i="35"/>
  <c r="AG529" i="35"/>
  <c r="AF529" i="35"/>
  <c r="AE529" i="35"/>
  <c r="AD529" i="35"/>
  <c r="AC529" i="35"/>
  <c r="AB529" i="35"/>
  <c r="AA529" i="35"/>
  <c r="Z529" i="35"/>
  <c r="Y529" i="35"/>
  <c r="X529" i="35"/>
  <c r="AH528" i="35"/>
  <c r="AG528" i="35"/>
  <c r="AF528" i="35"/>
  <c r="AE528" i="35"/>
  <c r="AD528" i="35"/>
  <c r="AC528" i="35"/>
  <c r="AB528" i="35"/>
  <c r="AA528" i="35"/>
  <c r="Z528" i="35"/>
  <c r="Y528" i="35"/>
  <c r="X528" i="35"/>
  <c r="AH527" i="35"/>
  <c r="AG527" i="35"/>
  <c r="AF527" i="35"/>
  <c r="AE527" i="35"/>
  <c r="AD527" i="35"/>
  <c r="AC527" i="35"/>
  <c r="AB527" i="35"/>
  <c r="AA527" i="35"/>
  <c r="Z527" i="35"/>
  <c r="Y527" i="35"/>
  <c r="X527" i="35"/>
  <c r="AH526" i="35"/>
  <c r="AG526" i="35"/>
  <c r="AF526" i="35"/>
  <c r="AE526" i="35"/>
  <c r="AD526" i="35"/>
  <c r="AC526" i="35"/>
  <c r="AB526" i="35"/>
  <c r="AA526" i="35"/>
  <c r="Z526" i="35"/>
  <c r="Y526" i="35"/>
  <c r="X526" i="35"/>
  <c r="AH525" i="35"/>
  <c r="AG525" i="35"/>
  <c r="AF525" i="35"/>
  <c r="AE525" i="35"/>
  <c r="AD525" i="35"/>
  <c r="AC525" i="35"/>
  <c r="AB525" i="35"/>
  <c r="AA525" i="35"/>
  <c r="Z525" i="35"/>
  <c r="Y525" i="35"/>
  <c r="X525" i="35"/>
  <c r="AH524" i="35"/>
  <c r="AG524" i="35"/>
  <c r="AF524" i="35"/>
  <c r="AE524" i="35"/>
  <c r="AD524" i="35"/>
  <c r="AC524" i="35"/>
  <c r="AB524" i="35"/>
  <c r="AA524" i="35"/>
  <c r="Z524" i="35"/>
  <c r="Y524" i="35"/>
  <c r="X524" i="35"/>
  <c r="AH523" i="35"/>
  <c r="AG523" i="35"/>
  <c r="AF523" i="35"/>
  <c r="AE523" i="35"/>
  <c r="AD523" i="35"/>
  <c r="AC523" i="35"/>
  <c r="AB523" i="35"/>
  <c r="AA523" i="35"/>
  <c r="Z523" i="35"/>
  <c r="Y523" i="35"/>
  <c r="X523" i="35"/>
  <c r="AH522" i="35"/>
  <c r="AG522" i="35"/>
  <c r="AF522" i="35"/>
  <c r="AE522" i="35"/>
  <c r="AD522" i="35"/>
  <c r="AC522" i="35"/>
  <c r="AB522" i="35"/>
  <c r="AA522" i="35"/>
  <c r="Z522" i="35"/>
  <c r="Y522" i="35"/>
  <c r="X522" i="35"/>
  <c r="AH521" i="35"/>
  <c r="AG521" i="35"/>
  <c r="AF521" i="35"/>
  <c r="AE521" i="35"/>
  <c r="AD521" i="35"/>
  <c r="AC521" i="35"/>
  <c r="AB521" i="35"/>
  <c r="AA521" i="35"/>
  <c r="Z521" i="35"/>
  <c r="Y521" i="35"/>
  <c r="X521" i="35"/>
  <c r="AH520" i="35"/>
  <c r="AG520" i="35"/>
  <c r="AF520" i="35"/>
  <c r="AE520" i="35"/>
  <c r="AD520" i="35"/>
  <c r="AC520" i="35"/>
  <c r="AB520" i="35"/>
  <c r="AA520" i="35"/>
  <c r="Z520" i="35"/>
  <c r="Y520" i="35"/>
  <c r="X520" i="35"/>
  <c r="AH519" i="35"/>
  <c r="AG519" i="35"/>
  <c r="AF519" i="35"/>
  <c r="AE519" i="35"/>
  <c r="AD519" i="35"/>
  <c r="AC519" i="35"/>
  <c r="AB519" i="35"/>
  <c r="AA519" i="35"/>
  <c r="Z519" i="35"/>
  <c r="Y519" i="35"/>
  <c r="X519" i="35"/>
  <c r="AH518" i="35"/>
  <c r="AG518" i="35"/>
  <c r="AF518" i="35"/>
  <c r="AE518" i="35"/>
  <c r="AD518" i="35"/>
  <c r="AC518" i="35"/>
  <c r="AB518" i="35"/>
  <c r="AA518" i="35"/>
  <c r="Z518" i="35"/>
  <c r="Y518" i="35"/>
  <c r="X518" i="35"/>
  <c r="AH517" i="35"/>
  <c r="AG517" i="35"/>
  <c r="AF517" i="35"/>
  <c r="AE517" i="35"/>
  <c r="AD517" i="35"/>
  <c r="AC517" i="35"/>
  <c r="AB517" i="35"/>
  <c r="AA517" i="35"/>
  <c r="Z517" i="35"/>
  <c r="Y517" i="35"/>
  <c r="X517" i="35"/>
  <c r="AH516" i="35"/>
  <c r="AG516" i="35"/>
  <c r="AF516" i="35"/>
  <c r="AE516" i="35"/>
  <c r="AD516" i="35"/>
  <c r="AC516" i="35"/>
  <c r="AB516" i="35"/>
  <c r="AA516" i="35"/>
  <c r="Z516" i="35"/>
  <c r="Y516" i="35"/>
  <c r="X516" i="35"/>
  <c r="AH515" i="35"/>
  <c r="AG515" i="35"/>
  <c r="AF515" i="35"/>
  <c r="AE515" i="35"/>
  <c r="AD515" i="35"/>
  <c r="AC515" i="35"/>
  <c r="AB515" i="35"/>
  <c r="AA515" i="35"/>
  <c r="Z515" i="35"/>
  <c r="Y515" i="35"/>
  <c r="X515" i="35"/>
  <c r="AH514" i="35"/>
  <c r="AG514" i="35"/>
  <c r="AF514" i="35"/>
  <c r="AE514" i="35"/>
  <c r="AD514" i="35"/>
  <c r="AC514" i="35"/>
  <c r="AB514" i="35"/>
  <c r="AA514" i="35"/>
  <c r="Z514" i="35"/>
  <c r="Y514" i="35"/>
  <c r="X514" i="35"/>
  <c r="AH513" i="35"/>
  <c r="AG513" i="35"/>
  <c r="AF513" i="35"/>
  <c r="AE513" i="35"/>
  <c r="AD513" i="35"/>
  <c r="AC513" i="35"/>
  <c r="AB513" i="35"/>
  <c r="AA513" i="35"/>
  <c r="Z513" i="35"/>
  <c r="Y513" i="35"/>
  <c r="X513" i="35"/>
  <c r="AH512" i="35"/>
  <c r="AG512" i="35"/>
  <c r="AF512" i="35"/>
  <c r="AE512" i="35"/>
  <c r="AD512" i="35"/>
  <c r="AC512" i="35"/>
  <c r="AB512" i="35"/>
  <c r="AA512" i="35"/>
  <c r="Z512" i="35"/>
  <c r="Y512" i="35"/>
  <c r="X512" i="35"/>
  <c r="AH511" i="35"/>
  <c r="AG511" i="35"/>
  <c r="AF511" i="35"/>
  <c r="AE511" i="35"/>
  <c r="AD511" i="35"/>
  <c r="AC511" i="35"/>
  <c r="AB511" i="35"/>
  <c r="AA511" i="35"/>
  <c r="Z511" i="35"/>
  <c r="Y511" i="35"/>
  <c r="X511" i="35"/>
  <c r="AH510" i="35"/>
  <c r="AG510" i="35"/>
  <c r="AF510" i="35"/>
  <c r="AE510" i="35"/>
  <c r="AD510" i="35"/>
  <c r="AC510" i="35"/>
  <c r="AB510" i="35"/>
  <c r="AA510" i="35"/>
  <c r="Z510" i="35"/>
  <c r="Y510" i="35"/>
  <c r="X510" i="35"/>
  <c r="AH509" i="35"/>
  <c r="AG509" i="35"/>
  <c r="AF509" i="35"/>
  <c r="AE509" i="35"/>
  <c r="AD509" i="35"/>
  <c r="AC509" i="35"/>
  <c r="AB509" i="35"/>
  <c r="AA509" i="35"/>
  <c r="Z509" i="35"/>
  <c r="Y509" i="35"/>
  <c r="X509" i="35"/>
  <c r="AH508" i="35"/>
  <c r="AG508" i="35"/>
  <c r="AF508" i="35"/>
  <c r="AE508" i="35"/>
  <c r="AD508" i="35"/>
  <c r="AC508" i="35"/>
  <c r="AB508" i="35"/>
  <c r="AA508" i="35"/>
  <c r="Z508" i="35"/>
  <c r="Y508" i="35"/>
  <c r="X508" i="35"/>
  <c r="AH507" i="35"/>
  <c r="AG507" i="35"/>
  <c r="AF507" i="35"/>
  <c r="AE507" i="35"/>
  <c r="AD507" i="35"/>
  <c r="AC507" i="35"/>
  <c r="AB507" i="35"/>
  <c r="AA507" i="35"/>
  <c r="Z507" i="35"/>
  <c r="Y507" i="35"/>
  <c r="X507" i="35"/>
  <c r="AH506" i="35"/>
  <c r="AG506" i="35"/>
  <c r="AF506" i="35"/>
  <c r="AE506" i="35"/>
  <c r="AD506" i="35"/>
  <c r="AC506" i="35"/>
  <c r="AB506" i="35"/>
  <c r="AA506" i="35"/>
  <c r="Z506" i="35"/>
  <c r="Y506" i="35"/>
  <c r="X506" i="35"/>
  <c r="AH505" i="35"/>
  <c r="AG505" i="35"/>
  <c r="AF505" i="35"/>
  <c r="AE505" i="35"/>
  <c r="AD505" i="35"/>
  <c r="AC505" i="35"/>
  <c r="AB505" i="35"/>
  <c r="AA505" i="35"/>
  <c r="Z505" i="35"/>
  <c r="Y505" i="35"/>
  <c r="X505" i="35"/>
  <c r="AH504" i="35"/>
  <c r="AG504" i="35"/>
  <c r="AF504" i="35"/>
  <c r="AE504" i="35"/>
  <c r="AD504" i="35"/>
  <c r="AC504" i="35"/>
  <c r="AB504" i="35"/>
  <c r="AA504" i="35"/>
  <c r="Z504" i="35"/>
  <c r="Y504" i="35"/>
  <c r="X504" i="35"/>
  <c r="AH503" i="35"/>
  <c r="AG503" i="35"/>
  <c r="AF503" i="35"/>
  <c r="AE503" i="35"/>
  <c r="AD503" i="35"/>
  <c r="AC503" i="35"/>
  <c r="AB503" i="35"/>
  <c r="AA503" i="35"/>
  <c r="Z503" i="35"/>
  <c r="Y503" i="35"/>
  <c r="X503" i="35"/>
  <c r="AH502" i="35"/>
  <c r="AG502" i="35"/>
  <c r="AF502" i="35"/>
  <c r="AE502" i="35"/>
  <c r="AD502" i="35"/>
  <c r="AC502" i="35"/>
  <c r="AB502" i="35"/>
  <c r="AA502" i="35"/>
  <c r="Z502" i="35"/>
  <c r="Y502" i="35"/>
  <c r="X502" i="35"/>
  <c r="AH501" i="35"/>
  <c r="AG501" i="35"/>
  <c r="AF501" i="35"/>
  <c r="AE501" i="35"/>
  <c r="AD501" i="35"/>
  <c r="AC501" i="35"/>
  <c r="AB501" i="35"/>
  <c r="AA501" i="35"/>
  <c r="Z501" i="35"/>
  <c r="Y501" i="35"/>
  <c r="X501" i="35"/>
  <c r="AH500" i="35"/>
  <c r="AG500" i="35"/>
  <c r="AF500" i="35"/>
  <c r="AE500" i="35"/>
  <c r="AD500" i="35"/>
  <c r="AC500" i="35"/>
  <c r="AB500" i="35"/>
  <c r="AA500" i="35"/>
  <c r="Z500" i="35"/>
  <c r="Y500" i="35"/>
  <c r="X500" i="35"/>
  <c r="AH499" i="35"/>
  <c r="AG499" i="35"/>
  <c r="AF499" i="35"/>
  <c r="AE499" i="35"/>
  <c r="AD499" i="35"/>
  <c r="AC499" i="35"/>
  <c r="AB499" i="35"/>
  <c r="AA499" i="35"/>
  <c r="Z499" i="35"/>
  <c r="Y499" i="35"/>
  <c r="X499" i="35"/>
  <c r="AH498" i="35"/>
  <c r="AG498" i="35"/>
  <c r="AF498" i="35"/>
  <c r="AE498" i="35"/>
  <c r="AD498" i="35"/>
  <c r="AC498" i="35"/>
  <c r="AB498" i="35"/>
  <c r="AA498" i="35"/>
  <c r="Z498" i="35"/>
  <c r="Y498" i="35"/>
  <c r="X498" i="35"/>
  <c r="AH497" i="35"/>
  <c r="AG497" i="35"/>
  <c r="AF497" i="35"/>
  <c r="AE497" i="35"/>
  <c r="AD497" i="35"/>
  <c r="AC497" i="35"/>
  <c r="AB497" i="35"/>
  <c r="AA497" i="35"/>
  <c r="Z497" i="35"/>
  <c r="Y497" i="35"/>
  <c r="X497" i="35"/>
  <c r="AH496" i="35"/>
  <c r="AG496" i="35"/>
  <c r="AF496" i="35"/>
  <c r="AE496" i="35"/>
  <c r="AD496" i="35"/>
  <c r="AC496" i="35"/>
  <c r="AB496" i="35"/>
  <c r="AA496" i="35"/>
  <c r="Z496" i="35"/>
  <c r="Y496" i="35"/>
  <c r="X496" i="35"/>
  <c r="AH495" i="35"/>
  <c r="AG495" i="35"/>
  <c r="AF495" i="35"/>
  <c r="AE495" i="35"/>
  <c r="AD495" i="35"/>
  <c r="AC495" i="35"/>
  <c r="AB495" i="35"/>
  <c r="AA495" i="35"/>
  <c r="Z495" i="35"/>
  <c r="Y495" i="35"/>
  <c r="X495" i="35"/>
  <c r="AH494" i="35"/>
  <c r="AG494" i="35"/>
  <c r="AF494" i="35"/>
  <c r="AE494" i="35"/>
  <c r="AD494" i="35"/>
  <c r="AC494" i="35"/>
  <c r="AB494" i="35"/>
  <c r="AA494" i="35"/>
  <c r="Z494" i="35"/>
  <c r="Y494" i="35"/>
  <c r="X494" i="35"/>
  <c r="AH493" i="35"/>
  <c r="AG493" i="35"/>
  <c r="AF493" i="35"/>
  <c r="AE493" i="35"/>
  <c r="AD493" i="35"/>
  <c r="AC493" i="35"/>
  <c r="AB493" i="35"/>
  <c r="AA493" i="35"/>
  <c r="Z493" i="35"/>
  <c r="Y493" i="35"/>
  <c r="X493" i="35"/>
  <c r="AH492" i="35"/>
  <c r="AG492" i="35"/>
  <c r="AF492" i="35"/>
  <c r="AE492" i="35"/>
  <c r="AD492" i="35"/>
  <c r="AC492" i="35"/>
  <c r="AB492" i="35"/>
  <c r="AA492" i="35"/>
  <c r="Z492" i="35"/>
  <c r="Y492" i="35"/>
  <c r="X492" i="35"/>
  <c r="AH491" i="35"/>
  <c r="AG491" i="35"/>
  <c r="AF491" i="35"/>
  <c r="AE491" i="35"/>
  <c r="AD491" i="35"/>
  <c r="AC491" i="35"/>
  <c r="AB491" i="35"/>
  <c r="AA491" i="35"/>
  <c r="Z491" i="35"/>
  <c r="Y491" i="35"/>
  <c r="X491" i="35"/>
  <c r="AH490" i="35"/>
  <c r="AG490" i="35"/>
  <c r="AF490" i="35"/>
  <c r="AE490" i="35"/>
  <c r="AD490" i="35"/>
  <c r="AC490" i="35"/>
  <c r="AB490" i="35"/>
  <c r="AA490" i="35"/>
  <c r="Z490" i="35"/>
  <c r="Y490" i="35"/>
  <c r="X490" i="35"/>
  <c r="AH489" i="35"/>
  <c r="AG489" i="35"/>
  <c r="AF489" i="35"/>
  <c r="AE489" i="35"/>
  <c r="AD489" i="35"/>
  <c r="AC489" i="35"/>
  <c r="AB489" i="35"/>
  <c r="AA489" i="35"/>
  <c r="Z489" i="35"/>
  <c r="Y489" i="35"/>
  <c r="X489" i="35"/>
  <c r="AH488" i="35"/>
  <c r="AG488" i="35"/>
  <c r="AF488" i="35"/>
  <c r="AE488" i="35"/>
  <c r="AD488" i="35"/>
  <c r="AC488" i="35"/>
  <c r="AB488" i="35"/>
  <c r="AA488" i="35"/>
  <c r="Z488" i="35"/>
  <c r="Y488" i="35"/>
  <c r="X488" i="35"/>
  <c r="AH487" i="35"/>
  <c r="AG487" i="35"/>
  <c r="AF487" i="35"/>
  <c r="AE487" i="35"/>
  <c r="AD487" i="35"/>
  <c r="AC487" i="35"/>
  <c r="AB487" i="35"/>
  <c r="AA487" i="35"/>
  <c r="Z487" i="35"/>
  <c r="Y487" i="35"/>
  <c r="X487" i="35"/>
  <c r="AH486" i="35"/>
  <c r="AG486" i="35"/>
  <c r="AF486" i="35"/>
  <c r="AE486" i="35"/>
  <c r="AD486" i="35"/>
  <c r="AC486" i="35"/>
  <c r="AB486" i="35"/>
  <c r="AA486" i="35"/>
  <c r="Z486" i="35"/>
  <c r="Y486" i="35"/>
  <c r="X486" i="35"/>
  <c r="AH485" i="35"/>
  <c r="AG485" i="35"/>
  <c r="AF485" i="35"/>
  <c r="AE485" i="35"/>
  <c r="AD485" i="35"/>
  <c r="AC485" i="35"/>
  <c r="AB485" i="35"/>
  <c r="AA485" i="35"/>
  <c r="Z485" i="35"/>
  <c r="Y485" i="35"/>
  <c r="X485" i="35"/>
  <c r="AH484" i="35"/>
  <c r="AG484" i="35"/>
  <c r="AF484" i="35"/>
  <c r="AE484" i="35"/>
  <c r="AD484" i="35"/>
  <c r="AC484" i="35"/>
  <c r="AB484" i="35"/>
  <c r="AA484" i="35"/>
  <c r="Z484" i="35"/>
  <c r="Y484" i="35"/>
  <c r="X484" i="35"/>
  <c r="AH483" i="35"/>
  <c r="AG483" i="35"/>
  <c r="AF483" i="35"/>
  <c r="AE483" i="35"/>
  <c r="AD483" i="35"/>
  <c r="AC483" i="35"/>
  <c r="AB483" i="35"/>
  <c r="AA483" i="35"/>
  <c r="Z483" i="35"/>
  <c r="Y483" i="35"/>
  <c r="X483" i="35"/>
  <c r="AH482" i="35"/>
  <c r="AG482" i="35"/>
  <c r="AF482" i="35"/>
  <c r="AE482" i="35"/>
  <c r="AD482" i="35"/>
  <c r="AC482" i="35"/>
  <c r="AB482" i="35"/>
  <c r="AA482" i="35"/>
  <c r="Z482" i="35"/>
  <c r="Y482" i="35"/>
  <c r="X482" i="35"/>
  <c r="AH481" i="35"/>
  <c r="AG481" i="35"/>
  <c r="AF481" i="35"/>
  <c r="AE481" i="35"/>
  <c r="AD481" i="35"/>
  <c r="AC481" i="35"/>
  <c r="AB481" i="35"/>
  <c r="AA481" i="35"/>
  <c r="Z481" i="35"/>
  <c r="Y481" i="35"/>
  <c r="X481" i="35"/>
  <c r="AH480" i="35"/>
  <c r="AG480" i="35"/>
  <c r="AF480" i="35"/>
  <c r="AE480" i="35"/>
  <c r="AD480" i="35"/>
  <c r="AC480" i="35"/>
  <c r="AB480" i="35"/>
  <c r="AA480" i="35"/>
  <c r="Z480" i="35"/>
  <c r="Y480" i="35"/>
  <c r="X480" i="35"/>
  <c r="AH479" i="35"/>
  <c r="AG479" i="35"/>
  <c r="AF479" i="35"/>
  <c r="AE479" i="35"/>
  <c r="AD479" i="35"/>
  <c r="AC479" i="35"/>
  <c r="AB479" i="35"/>
  <c r="AA479" i="35"/>
  <c r="Z479" i="35"/>
  <c r="Y479" i="35"/>
  <c r="X479" i="35"/>
  <c r="AH478" i="35"/>
  <c r="AG478" i="35"/>
  <c r="AF478" i="35"/>
  <c r="AE478" i="35"/>
  <c r="AD478" i="35"/>
  <c r="AC478" i="35"/>
  <c r="AB478" i="35"/>
  <c r="AA478" i="35"/>
  <c r="Z478" i="35"/>
  <c r="Y478" i="35"/>
  <c r="X478" i="35"/>
  <c r="AH477" i="35"/>
  <c r="AG477" i="35"/>
  <c r="AF477" i="35"/>
  <c r="AE477" i="35"/>
  <c r="AD477" i="35"/>
  <c r="AC477" i="35"/>
  <c r="AB477" i="35"/>
  <c r="AA477" i="35"/>
  <c r="Z477" i="35"/>
  <c r="Y477" i="35"/>
  <c r="X477" i="35"/>
  <c r="AH476" i="35"/>
  <c r="AG476" i="35"/>
  <c r="AF476" i="35"/>
  <c r="AE476" i="35"/>
  <c r="AD476" i="35"/>
  <c r="AC476" i="35"/>
  <c r="AB476" i="35"/>
  <c r="AA476" i="35"/>
  <c r="Z476" i="35"/>
  <c r="Y476" i="35"/>
  <c r="X476" i="35"/>
  <c r="AH475" i="35"/>
  <c r="AG475" i="35"/>
  <c r="AF475" i="35"/>
  <c r="AE475" i="35"/>
  <c r="AD475" i="35"/>
  <c r="AC475" i="35"/>
  <c r="AB475" i="35"/>
  <c r="AA475" i="35"/>
  <c r="Z475" i="35"/>
  <c r="Y475" i="35"/>
  <c r="X475" i="35"/>
  <c r="AH474" i="35"/>
  <c r="AG474" i="35"/>
  <c r="AF474" i="35"/>
  <c r="AE474" i="35"/>
  <c r="AD474" i="35"/>
  <c r="AC474" i="35"/>
  <c r="AB474" i="35"/>
  <c r="AA474" i="35"/>
  <c r="Z474" i="35"/>
  <c r="Y474" i="35"/>
  <c r="X474" i="35"/>
  <c r="AH473" i="35"/>
  <c r="AG473" i="35"/>
  <c r="AF473" i="35"/>
  <c r="AE473" i="35"/>
  <c r="AD473" i="35"/>
  <c r="AC473" i="35"/>
  <c r="AB473" i="35"/>
  <c r="AA473" i="35"/>
  <c r="Z473" i="35"/>
  <c r="Y473" i="35"/>
  <c r="X473" i="35"/>
  <c r="AH472" i="35"/>
  <c r="AG472" i="35"/>
  <c r="AF472" i="35"/>
  <c r="AE472" i="35"/>
  <c r="AD472" i="35"/>
  <c r="AC472" i="35"/>
  <c r="AB472" i="35"/>
  <c r="AA472" i="35"/>
  <c r="Z472" i="35"/>
  <c r="Y472" i="35"/>
  <c r="X472" i="35"/>
  <c r="AH471" i="35"/>
  <c r="AG471" i="35"/>
  <c r="AF471" i="35"/>
  <c r="AE471" i="35"/>
  <c r="AD471" i="35"/>
  <c r="AC471" i="35"/>
  <c r="AB471" i="35"/>
  <c r="AA471" i="35"/>
  <c r="Z471" i="35"/>
  <c r="Y471" i="35"/>
  <c r="X471" i="35"/>
  <c r="AH470" i="35"/>
  <c r="AG470" i="35"/>
  <c r="AF470" i="35"/>
  <c r="AE470" i="35"/>
  <c r="AD470" i="35"/>
  <c r="AC470" i="35"/>
  <c r="AB470" i="35"/>
  <c r="AA470" i="35"/>
  <c r="Z470" i="35"/>
  <c r="Y470" i="35"/>
  <c r="X470" i="35"/>
  <c r="AH469" i="35"/>
  <c r="AG469" i="35"/>
  <c r="AF469" i="35"/>
  <c r="AE469" i="35"/>
  <c r="AD469" i="35"/>
  <c r="AC469" i="35"/>
  <c r="AB469" i="35"/>
  <c r="AA469" i="35"/>
  <c r="Z469" i="35"/>
  <c r="Y469" i="35"/>
  <c r="X469" i="35"/>
  <c r="AH468" i="35"/>
  <c r="AG468" i="35"/>
  <c r="AF468" i="35"/>
  <c r="AE468" i="35"/>
  <c r="AD468" i="35"/>
  <c r="AC468" i="35"/>
  <c r="AB468" i="35"/>
  <c r="AA468" i="35"/>
  <c r="Z468" i="35"/>
  <c r="Y468" i="35"/>
  <c r="X468" i="35"/>
  <c r="AH467" i="35"/>
  <c r="AG467" i="35"/>
  <c r="AF467" i="35"/>
  <c r="AE467" i="35"/>
  <c r="AD467" i="35"/>
  <c r="AC467" i="35"/>
  <c r="AB467" i="35"/>
  <c r="AA467" i="35"/>
  <c r="Z467" i="35"/>
  <c r="Y467" i="35"/>
  <c r="X467" i="35"/>
  <c r="AH466" i="35"/>
  <c r="AG466" i="35"/>
  <c r="AF466" i="35"/>
  <c r="AE466" i="35"/>
  <c r="AD466" i="35"/>
  <c r="AC466" i="35"/>
  <c r="AB466" i="35"/>
  <c r="AA466" i="35"/>
  <c r="Z466" i="35"/>
  <c r="Y466" i="35"/>
  <c r="X466" i="35"/>
  <c r="AH465" i="35"/>
  <c r="AG465" i="35"/>
  <c r="AF465" i="35"/>
  <c r="AE465" i="35"/>
  <c r="AD465" i="35"/>
  <c r="AC465" i="35"/>
  <c r="AB465" i="35"/>
  <c r="AA465" i="35"/>
  <c r="Z465" i="35"/>
  <c r="Y465" i="35"/>
  <c r="X465" i="35"/>
  <c r="AH464" i="35"/>
  <c r="AG464" i="35"/>
  <c r="AF464" i="35"/>
  <c r="AE464" i="35"/>
  <c r="AD464" i="35"/>
  <c r="AC464" i="35"/>
  <c r="AB464" i="35"/>
  <c r="AA464" i="35"/>
  <c r="Z464" i="35"/>
  <c r="Y464" i="35"/>
  <c r="X464" i="35"/>
  <c r="AH463" i="35"/>
  <c r="AG463" i="35"/>
  <c r="AF463" i="35"/>
  <c r="AE463" i="35"/>
  <c r="AD463" i="35"/>
  <c r="AC463" i="35"/>
  <c r="AB463" i="35"/>
  <c r="AA463" i="35"/>
  <c r="Z463" i="35"/>
  <c r="Y463" i="35"/>
  <c r="X463" i="35"/>
  <c r="AH462" i="35"/>
  <c r="AG462" i="35"/>
  <c r="AF462" i="35"/>
  <c r="AE462" i="35"/>
  <c r="AD462" i="35"/>
  <c r="AC462" i="35"/>
  <c r="AB462" i="35"/>
  <c r="AA462" i="35"/>
  <c r="Z462" i="35"/>
  <c r="Y462" i="35"/>
  <c r="X462" i="35"/>
  <c r="AH461" i="35"/>
  <c r="AG461" i="35"/>
  <c r="AF461" i="35"/>
  <c r="AE461" i="35"/>
  <c r="AD461" i="35"/>
  <c r="AC461" i="35"/>
  <c r="AB461" i="35"/>
  <c r="AA461" i="35"/>
  <c r="Z461" i="35"/>
  <c r="Y461" i="35"/>
  <c r="X461" i="35"/>
  <c r="AH460" i="35"/>
  <c r="AG460" i="35"/>
  <c r="AF460" i="35"/>
  <c r="AE460" i="35"/>
  <c r="AD460" i="35"/>
  <c r="AC460" i="35"/>
  <c r="AB460" i="35"/>
  <c r="AA460" i="35"/>
  <c r="Z460" i="35"/>
  <c r="Y460" i="35"/>
  <c r="X460" i="35"/>
  <c r="AH459" i="35"/>
  <c r="AG459" i="35"/>
  <c r="AF459" i="35"/>
  <c r="AE459" i="35"/>
  <c r="AD459" i="35"/>
  <c r="AC459" i="35"/>
  <c r="AB459" i="35"/>
  <c r="AA459" i="35"/>
  <c r="Z459" i="35"/>
  <c r="Y459" i="35"/>
  <c r="X459" i="35"/>
  <c r="AH458" i="35"/>
  <c r="AG458" i="35"/>
  <c r="AF458" i="35"/>
  <c r="AE458" i="35"/>
  <c r="AD458" i="35"/>
  <c r="AC458" i="35"/>
  <c r="AB458" i="35"/>
  <c r="AA458" i="35"/>
  <c r="Z458" i="35"/>
  <c r="Y458" i="35"/>
  <c r="X458" i="35"/>
  <c r="AH457" i="35"/>
  <c r="AG457" i="35"/>
  <c r="AF457" i="35"/>
  <c r="AE457" i="35"/>
  <c r="AD457" i="35"/>
  <c r="AC457" i="35"/>
  <c r="AB457" i="35"/>
  <c r="AA457" i="35"/>
  <c r="Z457" i="35"/>
  <c r="Y457" i="35"/>
  <c r="X457" i="35"/>
  <c r="AH456" i="35"/>
  <c r="AG456" i="35"/>
  <c r="AF456" i="35"/>
  <c r="AE456" i="35"/>
  <c r="AD456" i="35"/>
  <c r="AC456" i="35"/>
  <c r="AB456" i="35"/>
  <c r="AA456" i="35"/>
  <c r="Z456" i="35"/>
  <c r="Y456" i="35"/>
  <c r="X456" i="35"/>
  <c r="AH455" i="35"/>
  <c r="AG455" i="35"/>
  <c r="AF455" i="35"/>
  <c r="AE455" i="35"/>
  <c r="AD455" i="35"/>
  <c r="AC455" i="35"/>
  <c r="AB455" i="35"/>
  <c r="AA455" i="35"/>
  <c r="Z455" i="35"/>
  <c r="Y455" i="35"/>
  <c r="X455" i="35"/>
  <c r="AH454" i="35"/>
  <c r="AG454" i="35"/>
  <c r="AF454" i="35"/>
  <c r="AE454" i="35"/>
  <c r="AD454" i="35"/>
  <c r="AC454" i="35"/>
  <c r="AB454" i="35"/>
  <c r="AA454" i="35"/>
  <c r="Z454" i="35"/>
  <c r="Y454" i="35"/>
  <c r="X454" i="35"/>
  <c r="AH453" i="35"/>
  <c r="AG453" i="35"/>
  <c r="AF453" i="35"/>
  <c r="AE453" i="35"/>
  <c r="AD453" i="35"/>
  <c r="AC453" i="35"/>
  <c r="AB453" i="35"/>
  <c r="AA453" i="35"/>
  <c r="Z453" i="35"/>
  <c r="Y453" i="35"/>
  <c r="X453" i="35"/>
  <c r="AH452" i="35"/>
  <c r="AG452" i="35"/>
  <c r="AF452" i="35"/>
  <c r="AE452" i="35"/>
  <c r="AD452" i="35"/>
  <c r="AC452" i="35"/>
  <c r="AB452" i="35"/>
  <c r="AA452" i="35"/>
  <c r="Z452" i="35"/>
  <c r="Y452" i="35"/>
  <c r="X452" i="35"/>
  <c r="AH451" i="35"/>
  <c r="AG451" i="35"/>
  <c r="AF451" i="35"/>
  <c r="AE451" i="35"/>
  <c r="AD451" i="35"/>
  <c r="AC451" i="35"/>
  <c r="AB451" i="35"/>
  <c r="AA451" i="35"/>
  <c r="Z451" i="35"/>
  <c r="Y451" i="35"/>
  <c r="X451" i="35"/>
  <c r="AH450" i="35"/>
  <c r="AG450" i="35"/>
  <c r="AF450" i="35"/>
  <c r="AE450" i="35"/>
  <c r="AD450" i="35"/>
  <c r="AC450" i="35"/>
  <c r="AB450" i="35"/>
  <c r="AA450" i="35"/>
  <c r="Z450" i="35"/>
  <c r="Y450" i="35"/>
  <c r="X450" i="35"/>
  <c r="AH449" i="35"/>
  <c r="AG449" i="35"/>
  <c r="AF449" i="35"/>
  <c r="AE449" i="35"/>
  <c r="AD449" i="35"/>
  <c r="AC449" i="35"/>
  <c r="AB449" i="35"/>
  <c r="AA449" i="35"/>
  <c r="Z449" i="35"/>
  <c r="Y449" i="35"/>
  <c r="X449" i="35"/>
  <c r="AH448" i="35"/>
  <c r="AG448" i="35"/>
  <c r="AF448" i="35"/>
  <c r="AE448" i="35"/>
  <c r="AD448" i="35"/>
  <c r="AC448" i="35"/>
  <c r="AB448" i="35"/>
  <c r="AA448" i="35"/>
  <c r="Z448" i="35"/>
  <c r="Y448" i="35"/>
  <c r="X448" i="35"/>
  <c r="AH447" i="35"/>
  <c r="AG447" i="35"/>
  <c r="AF447" i="35"/>
  <c r="AE447" i="35"/>
  <c r="AD447" i="35"/>
  <c r="AC447" i="35"/>
  <c r="AB447" i="35"/>
  <c r="AA447" i="35"/>
  <c r="Z447" i="35"/>
  <c r="Y447" i="35"/>
  <c r="X447" i="35"/>
  <c r="AH446" i="35"/>
  <c r="AG446" i="35"/>
  <c r="AF446" i="35"/>
  <c r="AE446" i="35"/>
  <c r="AD446" i="35"/>
  <c r="AC446" i="35"/>
  <c r="AB446" i="35"/>
  <c r="AA446" i="35"/>
  <c r="Z446" i="35"/>
  <c r="Y446" i="35"/>
  <c r="X446" i="35"/>
  <c r="AH445" i="35"/>
  <c r="AG445" i="35"/>
  <c r="AF445" i="35"/>
  <c r="AE445" i="35"/>
  <c r="AD445" i="35"/>
  <c r="AC445" i="35"/>
  <c r="AB445" i="35"/>
  <c r="AA445" i="35"/>
  <c r="Z445" i="35"/>
  <c r="Y445" i="35"/>
  <c r="X445" i="35"/>
  <c r="AH444" i="35"/>
  <c r="AG444" i="35"/>
  <c r="AF444" i="35"/>
  <c r="AE444" i="35"/>
  <c r="AD444" i="35"/>
  <c r="AC444" i="35"/>
  <c r="AB444" i="35"/>
  <c r="AA444" i="35"/>
  <c r="Z444" i="35"/>
  <c r="Y444" i="35"/>
  <c r="X444" i="35"/>
  <c r="AH443" i="35"/>
  <c r="AG443" i="35"/>
  <c r="AF443" i="35"/>
  <c r="AE443" i="35"/>
  <c r="AD443" i="35"/>
  <c r="AC443" i="35"/>
  <c r="AB443" i="35"/>
  <c r="AA443" i="35"/>
  <c r="Z443" i="35"/>
  <c r="Y443" i="35"/>
  <c r="X443" i="35"/>
  <c r="AH442" i="35"/>
  <c r="AG442" i="35"/>
  <c r="AF442" i="35"/>
  <c r="AE442" i="35"/>
  <c r="AD442" i="35"/>
  <c r="AC442" i="35"/>
  <c r="AB442" i="35"/>
  <c r="AA442" i="35"/>
  <c r="Z442" i="35"/>
  <c r="Y442" i="35"/>
  <c r="X442" i="35"/>
  <c r="AH441" i="35"/>
  <c r="AG441" i="35"/>
  <c r="AF441" i="35"/>
  <c r="AE441" i="35"/>
  <c r="AD441" i="35"/>
  <c r="AC441" i="35"/>
  <c r="AB441" i="35"/>
  <c r="AA441" i="35"/>
  <c r="Z441" i="35"/>
  <c r="Y441" i="35"/>
  <c r="X441" i="35"/>
  <c r="AH440" i="35"/>
  <c r="AG440" i="35"/>
  <c r="AF440" i="35"/>
  <c r="AE440" i="35"/>
  <c r="AD440" i="35"/>
  <c r="AC440" i="35"/>
  <c r="AB440" i="35"/>
  <c r="AA440" i="35"/>
  <c r="Z440" i="35"/>
  <c r="Y440" i="35"/>
  <c r="X440" i="35"/>
  <c r="AH439" i="35"/>
  <c r="AG439" i="35"/>
  <c r="AF439" i="35"/>
  <c r="AE439" i="35"/>
  <c r="AD439" i="35"/>
  <c r="AC439" i="35"/>
  <c r="AB439" i="35"/>
  <c r="AA439" i="35"/>
  <c r="Z439" i="35"/>
  <c r="Y439" i="35"/>
  <c r="X439" i="35"/>
  <c r="AH438" i="35"/>
  <c r="AG438" i="35"/>
  <c r="AF438" i="35"/>
  <c r="AE438" i="35"/>
  <c r="AD438" i="35"/>
  <c r="AC438" i="35"/>
  <c r="AB438" i="35"/>
  <c r="AA438" i="35"/>
  <c r="Z438" i="35"/>
  <c r="Y438" i="35"/>
  <c r="X438" i="35"/>
  <c r="AH437" i="35"/>
  <c r="AG437" i="35"/>
  <c r="AF437" i="35"/>
  <c r="AE437" i="35"/>
  <c r="AD437" i="35"/>
  <c r="AC437" i="35"/>
  <c r="AB437" i="35"/>
  <c r="AA437" i="35"/>
  <c r="Z437" i="35"/>
  <c r="Y437" i="35"/>
  <c r="X437" i="35"/>
  <c r="AH436" i="35"/>
  <c r="AG436" i="35"/>
  <c r="AF436" i="35"/>
  <c r="AE436" i="35"/>
  <c r="AD436" i="35"/>
  <c r="AC436" i="35"/>
  <c r="AB436" i="35"/>
  <c r="AA436" i="35"/>
  <c r="Z436" i="35"/>
  <c r="Y436" i="35"/>
  <c r="X436" i="35"/>
  <c r="AH435" i="35"/>
  <c r="AG435" i="35"/>
  <c r="AF435" i="35"/>
  <c r="AE435" i="35"/>
  <c r="AD435" i="35"/>
  <c r="AC435" i="35"/>
  <c r="AB435" i="35"/>
  <c r="AA435" i="35"/>
  <c r="Z435" i="35"/>
  <c r="Y435" i="35"/>
  <c r="X435" i="35"/>
  <c r="AH434" i="35"/>
  <c r="AG434" i="35"/>
  <c r="AF434" i="35"/>
  <c r="AE434" i="35"/>
  <c r="AD434" i="35"/>
  <c r="AC434" i="35"/>
  <c r="AB434" i="35"/>
  <c r="AA434" i="35"/>
  <c r="Z434" i="35"/>
  <c r="Y434" i="35"/>
  <c r="X434" i="35"/>
  <c r="AH433" i="35"/>
  <c r="AG433" i="35"/>
  <c r="AF433" i="35"/>
  <c r="AE433" i="35"/>
  <c r="AD433" i="35"/>
  <c r="AC433" i="35"/>
  <c r="AB433" i="35"/>
  <c r="AA433" i="35"/>
  <c r="Z433" i="35"/>
  <c r="Y433" i="35"/>
  <c r="X433" i="35"/>
  <c r="AH432" i="35"/>
  <c r="AG432" i="35"/>
  <c r="AF432" i="35"/>
  <c r="AE432" i="35"/>
  <c r="AD432" i="35"/>
  <c r="AC432" i="35"/>
  <c r="AB432" i="35"/>
  <c r="AA432" i="35"/>
  <c r="Z432" i="35"/>
  <c r="Y432" i="35"/>
  <c r="X432" i="35"/>
  <c r="AH431" i="35"/>
  <c r="AG431" i="35"/>
  <c r="AF431" i="35"/>
  <c r="AE431" i="35"/>
  <c r="AD431" i="35"/>
  <c r="AC431" i="35"/>
  <c r="AB431" i="35"/>
  <c r="AA431" i="35"/>
  <c r="Z431" i="35"/>
  <c r="Y431" i="35"/>
  <c r="X431" i="35"/>
  <c r="AH430" i="35"/>
  <c r="AG430" i="35"/>
  <c r="AF430" i="35"/>
  <c r="AE430" i="35"/>
  <c r="AD430" i="35"/>
  <c r="AC430" i="35"/>
  <c r="AB430" i="35"/>
  <c r="AA430" i="35"/>
  <c r="Z430" i="35"/>
  <c r="Y430" i="35"/>
  <c r="X430" i="35"/>
  <c r="AH429" i="35"/>
  <c r="AG429" i="35"/>
  <c r="AF429" i="35"/>
  <c r="AE429" i="35"/>
  <c r="AD429" i="35"/>
  <c r="AC429" i="35"/>
  <c r="AB429" i="35"/>
  <c r="AA429" i="35"/>
  <c r="Z429" i="35"/>
  <c r="Y429" i="35"/>
  <c r="X429" i="35"/>
  <c r="AH428" i="35"/>
  <c r="AG428" i="35"/>
  <c r="AF428" i="35"/>
  <c r="AE428" i="35"/>
  <c r="AD428" i="35"/>
  <c r="AC428" i="35"/>
  <c r="AB428" i="35"/>
  <c r="AA428" i="35"/>
  <c r="Z428" i="35"/>
  <c r="Y428" i="35"/>
  <c r="X428" i="35"/>
  <c r="AH427" i="35"/>
  <c r="AG427" i="35"/>
  <c r="AF427" i="35"/>
  <c r="AE427" i="35"/>
  <c r="AD427" i="35"/>
  <c r="AC427" i="35"/>
  <c r="AB427" i="35"/>
  <c r="AA427" i="35"/>
  <c r="Z427" i="35"/>
  <c r="Y427" i="35"/>
  <c r="X427" i="35"/>
  <c r="AH426" i="35"/>
  <c r="AG426" i="35"/>
  <c r="AF426" i="35"/>
  <c r="AE426" i="35"/>
  <c r="AD426" i="35"/>
  <c r="AC426" i="35"/>
  <c r="AB426" i="35"/>
  <c r="AA426" i="35"/>
  <c r="Z426" i="35"/>
  <c r="Y426" i="35"/>
  <c r="X426" i="35"/>
  <c r="AH425" i="35"/>
  <c r="AG425" i="35"/>
  <c r="AF425" i="35"/>
  <c r="AE425" i="35"/>
  <c r="AD425" i="35"/>
  <c r="AC425" i="35"/>
  <c r="AB425" i="35"/>
  <c r="AA425" i="35"/>
  <c r="Z425" i="35"/>
  <c r="Y425" i="35"/>
  <c r="X425" i="35"/>
  <c r="AH424" i="35"/>
  <c r="AG424" i="35"/>
  <c r="AF424" i="35"/>
  <c r="AE424" i="35"/>
  <c r="AD424" i="35"/>
  <c r="AC424" i="35"/>
  <c r="AB424" i="35"/>
  <c r="AA424" i="35"/>
  <c r="Z424" i="35"/>
  <c r="Y424" i="35"/>
  <c r="X424" i="35"/>
  <c r="AH423" i="35"/>
  <c r="AG423" i="35"/>
  <c r="AF423" i="35"/>
  <c r="AE423" i="35"/>
  <c r="AD423" i="35"/>
  <c r="AC423" i="35"/>
  <c r="AB423" i="35"/>
  <c r="AA423" i="35"/>
  <c r="Z423" i="35"/>
  <c r="Y423" i="35"/>
  <c r="X423" i="35"/>
  <c r="AH422" i="35"/>
  <c r="AG422" i="35"/>
  <c r="AF422" i="35"/>
  <c r="AE422" i="35"/>
  <c r="AD422" i="35"/>
  <c r="AC422" i="35"/>
  <c r="AB422" i="35"/>
  <c r="AA422" i="35"/>
  <c r="Z422" i="35"/>
  <c r="Y422" i="35"/>
  <c r="X422" i="35"/>
  <c r="AH421" i="35"/>
  <c r="AG421" i="35"/>
  <c r="AF421" i="35"/>
  <c r="AE421" i="35"/>
  <c r="AD421" i="35"/>
  <c r="AC421" i="35"/>
  <c r="AB421" i="35"/>
  <c r="AA421" i="35"/>
  <c r="Z421" i="35"/>
  <c r="Y421" i="35"/>
  <c r="X421" i="35"/>
  <c r="AH420" i="35"/>
  <c r="AG420" i="35"/>
  <c r="AF420" i="35"/>
  <c r="AE420" i="35"/>
  <c r="AD420" i="35"/>
  <c r="AC420" i="35"/>
  <c r="AB420" i="35"/>
  <c r="AA420" i="35"/>
  <c r="Z420" i="35"/>
  <c r="Y420" i="35"/>
  <c r="X420" i="35"/>
  <c r="AH419" i="35"/>
  <c r="AG419" i="35"/>
  <c r="AF419" i="35"/>
  <c r="AE419" i="35"/>
  <c r="AD419" i="35"/>
  <c r="AC419" i="35"/>
  <c r="AB419" i="35"/>
  <c r="AA419" i="35"/>
  <c r="Z419" i="35"/>
  <c r="Y419" i="35"/>
  <c r="X419" i="35"/>
  <c r="AH418" i="35"/>
  <c r="AG418" i="35"/>
  <c r="AF418" i="35"/>
  <c r="AE418" i="35"/>
  <c r="AD418" i="35"/>
  <c r="AC418" i="35"/>
  <c r="AB418" i="35"/>
  <c r="AA418" i="35"/>
  <c r="Z418" i="35"/>
  <c r="Y418" i="35"/>
  <c r="X418" i="35"/>
  <c r="AH417" i="35"/>
  <c r="AG417" i="35"/>
  <c r="AF417" i="35"/>
  <c r="AE417" i="35"/>
  <c r="AD417" i="35"/>
  <c r="AC417" i="35"/>
  <c r="AB417" i="35"/>
  <c r="AA417" i="35"/>
  <c r="Z417" i="35"/>
  <c r="Y417" i="35"/>
  <c r="X417" i="35"/>
  <c r="AH416" i="35"/>
  <c r="AG416" i="35"/>
  <c r="AF416" i="35"/>
  <c r="AE416" i="35"/>
  <c r="AD416" i="35"/>
  <c r="AC416" i="35"/>
  <c r="AB416" i="35"/>
  <c r="AA416" i="35"/>
  <c r="Z416" i="35"/>
  <c r="Y416" i="35"/>
  <c r="X416" i="35"/>
  <c r="AH415" i="35"/>
  <c r="AG415" i="35"/>
  <c r="AF415" i="35"/>
  <c r="AE415" i="35"/>
  <c r="AD415" i="35"/>
  <c r="AC415" i="35"/>
  <c r="AB415" i="35"/>
  <c r="AA415" i="35"/>
  <c r="Z415" i="35"/>
  <c r="Y415" i="35"/>
  <c r="X415" i="35"/>
  <c r="AH414" i="35"/>
  <c r="AG414" i="35"/>
  <c r="AF414" i="35"/>
  <c r="AE414" i="35"/>
  <c r="AD414" i="35"/>
  <c r="AC414" i="35"/>
  <c r="AB414" i="35"/>
  <c r="AA414" i="35"/>
  <c r="Z414" i="35"/>
  <c r="Y414" i="35"/>
  <c r="X414" i="35"/>
  <c r="AH413" i="35"/>
  <c r="AG413" i="35"/>
  <c r="AF413" i="35"/>
  <c r="AE413" i="35"/>
  <c r="AD413" i="35"/>
  <c r="AC413" i="35"/>
  <c r="AB413" i="35"/>
  <c r="AA413" i="35"/>
  <c r="Z413" i="35"/>
  <c r="Y413" i="35"/>
  <c r="X413" i="35"/>
  <c r="AH412" i="35"/>
  <c r="AG412" i="35"/>
  <c r="AF412" i="35"/>
  <c r="AE412" i="35"/>
  <c r="AD412" i="35"/>
  <c r="AC412" i="35"/>
  <c r="AB412" i="35"/>
  <c r="AA412" i="35"/>
  <c r="Z412" i="35"/>
  <c r="Y412" i="35"/>
  <c r="X412" i="35"/>
  <c r="AH411" i="35"/>
  <c r="AG411" i="35"/>
  <c r="AF411" i="35"/>
  <c r="AE411" i="35"/>
  <c r="AD411" i="35"/>
  <c r="AC411" i="35"/>
  <c r="AB411" i="35"/>
  <c r="AA411" i="35"/>
  <c r="Z411" i="35"/>
  <c r="Y411" i="35"/>
  <c r="X411" i="35"/>
  <c r="AH410" i="35"/>
  <c r="AG410" i="35"/>
  <c r="AF410" i="35"/>
  <c r="AE410" i="35"/>
  <c r="AD410" i="35"/>
  <c r="AC410" i="35"/>
  <c r="AB410" i="35"/>
  <c r="AA410" i="35"/>
  <c r="Z410" i="35"/>
  <c r="Y410" i="35"/>
  <c r="X410" i="35"/>
  <c r="AH409" i="35"/>
  <c r="AG409" i="35"/>
  <c r="AF409" i="35"/>
  <c r="AE409" i="35"/>
  <c r="AD409" i="35"/>
  <c r="AC409" i="35"/>
  <c r="AB409" i="35"/>
  <c r="AA409" i="35"/>
  <c r="Z409" i="35"/>
  <c r="Y409" i="35"/>
  <c r="X409" i="35"/>
  <c r="AH408" i="35"/>
  <c r="AG408" i="35"/>
  <c r="AF408" i="35"/>
  <c r="AE408" i="35"/>
  <c r="AD408" i="35"/>
  <c r="AC408" i="35"/>
  <c r="AB408" i="35"/>
  <c r="AA408" i="35"/>
  <c r="Z408" i="35"/>
  <c r="Y408" i="35"/>
  <c r="X408" i="35"/>
  <c r="AH407" i="35"/>
  <c r="AG407" i="35"/>
  <c r="AF407" i="35"/>
  <c r="AE407" i="35"/>
  <c r="AD407" i="35"/>
  <c r="AC407" i="35"/>
  <c r="AB407" i="35"/>
  <c r="AA407" i="35"/>
  <c r="Z407" i="35"/>
  <c r="Y407" i="35"/>
  <c r="X407" i="35"/>
  <c r="AH406" i="35"/>
  <c r="AG406" i="35"/>
  <c r="AF406" i="35"/>
  <c r="AE406" i="35"/>
  <c r="AD406" i="35"/>
  <c r="AC406" i="35"/>
  <c r="AB406" i="35"/>
  <c r="AA406" i="35"/>
  <c r="Z406" i="35"/>
  <c r="Y406" i="35"/>
  <c r="X406" i="35"/>
  <c r="AH405" i="35"/>
  <c r="AG405" i="35"/>
  <c r="AF405" i="35"/>
  <c r="AE405" i="35"/>
  <c r="AD405" i="35"/>
  <c r="AC405" i="35"/>
  <c r="AB405" i="35"/>
  <c r="AA405" i="35"/>
  <c r="Z405" i="35"/>
  <c r="Y405" i="35"/>
  <c r="X405" i="35"/>
  <c r="AH404" i="35"/>
  <c r="AG404" i="35"/>
  <c r="AF404" i="35"/>
  <c r="AE404" i="35"/>
  <c r="AD404" i="35"/>
  <c r="AC404" i="35"/>
  <c r="AB404" i="35"/>
  <c r="AA404" i="35"/>
  <c r="Z404" i="35"/>
  <c r="Y404" i="35"/>
  <c r="X404" i="35"/>
  <c r="AH403" i="35"/>
  <c r="AG403" i="35"/>
  <c r="AF403" i="35"/>
  <c r="AE403" i="35"/>
  <c r="AD403" i="35"/>
  <c r="AC403" i="35"/>
  <c r="AB403" i="35"/>
  <c r="AA403" i="35"/>
  <c r="Z403" i="35"/>
  <c r="Y403" i="35"/>
  <c r="X403" i="35"/>
  <c r="AH402" i="35"/>
  <c r="AG402" i="35"/>
  <c r="AF402" i="35"/>
  <c r="AE402" i="35"/>
  <c r="AD402" i="35"/>
  <c r="AC402" i="35"/>
  <c r="AB402" i="35"/>
  <c r="AA402" i="35"/>
  <c r="Z402" i="35"/>
  <c r="Y402" i="35"/>
  <c r="X402" i="35"/>
  <c r="AH401" i="35"/>
  <c r="AG401" i="35"/>
  <c r="AF401" i="35"/>
  <c r="AE401" i="35"/>
  <c r="AD401" i="35"/>
  <c r="AC401" i="35"/>
  <c r="AB401" i="35"/>
  <c r="AA401" i="35"/>
  <c r="Z401" i="35"/>
  <c r="Y401" i="35"/>
  <c r="X401" i="35"/>
  <c r="AH400" i="35"/>
  <c r="AG400" i="35"/>
  <c r="AF400" i="35"/>
  <c r="AE400" i="35"/>
  <c r="AD400" i="35"/>
  <c r="AC400" i="35"/>
  <c r="AB400" i="35"/>
  <c r="AA400" i="35"/>
  <c r="Z400" i="35"/>
  <c r="Y400" i="35"/>
  <c r="X400" i="35"/>
  <c r="AH399" i="35"/>
  <c r="AG399" i="35"/>
  <c r="AF399" i="35"/>
  <c r="AE399" i="35"/>
  <c r="AD399" i="35"/>
  <c r="AC399" i="35"/>
  <c r="AB399" i="35"/>
  <c r="AA399" i="35"/>
  <c r="Z399" i="35"/>
  <c r="Y399" i="35"/>
  <c r="X399" i="35"/>
  <c r="AH398" i="35"/>
  <c r="AG398" i="35"/>
  <c r="AF398" i="35"/>
  <c r="AE398" i="35"/>
  <c r="AD398" i="35"/>
  <c r="AC398" i="35"/>
  <c r="AB398" i="35"/>
  <c r="AA398" i="35"/>
  <c r="Z398" i="35"/>
  <c r="Y398" i="35"/>
  <c r="X398" i="35"/>
  <c r="AH397" i="35"/>
  <c r="AG397" i="35"/>
  <c r="AF397" i="35"/>
  <c r="AE397" i="35"/>
  <c r="AD397" i="35"/>
  <c r="AC397" i="35"/>
  <c r="AB397" i="35"/>
  <c r="AA397" i="35"/>
  <c r="Z397" i="35"/>
  <c r="Y397" i="35"/>
  <c r="X397" i="35"/>
  <c r="AH396" i="35"/>
  <c r="AG396" i="35"/>
  <c r="AF396" i="35"/>
  <c r="AE396" i="35"/>
  <c r="AD396" i="35"/>
  <c r="AC396" i="35"/>
  <c r="AB396" i="35"/>
  <c r="AA396" i="35"/>
  <c r="Z396" i="35"/>
  <c r="Y396" i="35"/>
  <c r="X396" i="35"/>
  <c r="AH395" i="35"/>
  <c r="AG395" i="35"/>
  <c r="AF395" i="35"/>
  <c r="AE395" i="35"/>
  <c r="AD395" i="35"/>
  <c r="AC395" i="35"/>
  <c r="AB395" i="35"/>
  <c r="AA395" i="35"/>
  <c r="Z395" i="35"/>
  <c r="Y395" i="35"/>
  <c r="X395" i="35"/>
  <c r="AH394" i="35"/>
  <c r="AG394" i="35"/>
  <c r="AF394" i="35"/>
  <c r="AE394" i="35"/>
  <c r="AD394" i="35"/>
  <c r="AC394" i="35"/>
  <c r="AB394" i="35"/>
  <c r="AA394" i="35"/>
  <c r="Z394" i="35"/>
  <c r="Y394" i="35"/>
  <c r="X394" i="35"/>
  <c r="AH393" i="35"/>
  <c r="AG393" i="35"/>
  <c r="AF393" i="35"/>
  <c r="AE393" i="35"/>
  <c r="AD393" i="35"/>
  <c r="AC393" i="35"/>
  <c r="AB393" i="35"/>
  <c r="AA393" i="35"/>
  <c r="Z393" i="35"/>
  <c r="Y393" i="35"/>
  <c r="X393" i="35"/>
  <c r="AH392" i="35"/>
  <c r="AG392" i="35"/>
  <c r="AF392" i="35"/>
  <c r="AE392" i="35"/>
  <c r="AD392" i="35"/>
  <c r="AC392" i="35"/>
  <c r="AB392" i="35"/>
  <c r="AA392" i="35"/>
  <c r="Z392" i="35"/>
  <c r="Y392" i="35"/>
  <c r="X392" i="35"/>
  <c r="AH391" i="35"/>
  <c r="AG391" i="35"/>
  <c r="AF391" i="35"/>
  <c r="AE391" i="35"/>
  <c r="AD391" i="35"/>
  <c r="AC391" i="35"/>
  <c r="AB391" i="35"/>
  <c r="AA391" i="35"/>
  <c r="Z391" i="35"/>
  <c r="Y391" i="35"/>
  <c r="X391" i="35"/>
  <c r="AH390" i="35"/>
  <c r="AG390" i="35"/>
  <c r="AF390" i="35"/>
  <c r="AE390" i="35"/>
  <c r="AD390" i="35"/>
  <c r="AC390" i="35"/>
  <c r="AB390" i="35"/>
  <c r="AA390" i="35"/>
  <c r="Z390" i="35"/>
  <c r="Y390" i="35"/>
  <c r="X390" i="35"/>
  <c r="AH389" i="35"/>
  <c r="AG389" i="35"/>
  <c r="AF389" i="35"/>
  <c r="AE389" i="35"/>
  <c r="AD389" i="35"/>
  <c r="AC389" i="35"/>
  <c r="AB389" i="35"/>
  <c r="AA389" i="35"/>
  <c r="Z389" i="35"/>
  <c r="Y389" i="35"/>
  <c r="X389" i="35"/>
  <c r="AH388" i="35"/>
  <c r="AG388" i="35"/>
  <c r="AF388" i="35"/>
  <c r="AE388" i="35"/>
  <c r="AD388" i="35"/>
  <c r="AC388" i="35"/>
  <c r="AB388" i="35"/>
  <c r="AA388" i="35"/>
  <c r="Z388" i="35"/>
  <c r="Y388" i="35"/>
  <c r="X388" i="35"/>
  <c r="AH387" i="35"/>
  <c r="AG387" i="35"/>
  <c r="AF387" i="35"/>
  <c r="AE387" i="35"/>
  <c r="AD387" i="35"/>
  <c r="AC387" i="35"/>
  <c r="AB387" i="35"/>
  <c r="AA387" i="35"/>
  <c r="Z387" i="35"/>
  <c r="Y387" i="35"/>
  <c r="X387" i="35"/>
  <c r="AH386" i="35"/>
  <c r="AG386" i="35"/>
  <c r="AF386" i="35"/>
  <c r="AE386" i="35"/>
  <c r="AD386" i="35"/>
  <c r="AC386" i="35"/>
  <c r="AB386" i="35"/>
  <c r="AA386" i="35"/>
  <c r="Z386" i="35"/>
  <c r="Y386" i="35"/>
  <c r="X386" i="35"/>
  <c r="AH385" i="35"/>
  <c r="AG385" i="35"/>
  <c r="AF385" i="35"/>
  <c r="AE385" i="35"/>
  <c r="AD385" i="35"/>
  <c r="AC385" i="35"/>
  <c r="AB385" i="35"/>
  <c r="AA385" i="35"/>
  <c r="Z385" i="35"/>
  <c r="Y385" i="35"/>
  <c r="X385" i="35"/>
  <c r="AH384" i="35"/>
  <c r="AG384" i="35"/>
  <c r="AF384" i="35"/>
  <c r="AE384" i="35"/>
  <c r="AD384" i="35"/>
  <c r="AC384" i="35"/>
  <c r="AB384" i="35"/>
  <c r="AA384" i="35"/>
  <c r="Z384" i="35"/>
  <c r="Y384" i="35"/>
  <c r="X384" i="35"/>
  <c r="AH383" i="35"/>
  <c r="AG383" i="35"/>
  <c r="AF383" i="35"/>
  <c r="AE383" i="35"/>
  <c r="AD383" i="35"/>
  <c r="AC383" i="35"/>
  <c r="AB383" i="35"/>
  <c r="AA383" i="35"/>
  <c r="Z383" i="35"/>
  <c r="Y383" i="35"/>
  <c r="X383" i="35"/>
  <c r="AH382" i="35"/>
  <c r="AG382" i="35"/>
  <c r="AF382" i="35"/>
  <c r="AE382" i="35"/>
  <c r="AD382" i="35"/>
  <c r="AC382" i="35"/>
  <c r="AB382" i="35"/>
  <c r="AA382" i="35"/>
  <c r="Z382" i="35"/>
  <c r="Y382" i="35"/>
  <c r="X382" i="35"/>
  <c r="AH381" i="35"/>
  <c r="AG381" i="35"/>
  <c r="AF381" i="35"/>
  <c r="AE381" i="35"/>
  <c r="AD381" i="35"/>
  <c r="AC381" i="35"/>
  <c r="AB381" i="35"/>
  <c r="AA381" i="35"/>
  <c r="Z381" i="35"/>
  <c r="Y381" i="35"/>
  <c r="X381" i="35"/>
  <c r="AH380" i="35"/>
  <c r="AG380" i="35"/>
  <c r="AF380" i="35"/>
  <c r="AE380" i="35"/>
  <c r="AD380" i="35"/>
  <c r="AC380" i="35"/>
  <c r="AB380" i="35"/>
  <c r="AA380" i="35"/>
  <c r="Z380" i="35"/>
  <c r="Y380" i="35"/>
  <c r="X380" i="35"/>
  <c r="AH379" i="35"/>
  <c r="AG379" i="35"/>
  <c r="AF379" i="35"/>
  <c r="AE379" i="35"/>
  <c r="AD379" i="35"/>
  <c r="AC379" i="35"/>
  <c r="AB379" i="35"/>
  <c r="AA379" i="35"/>
  <c r="Z379" i="35"/>
  <c r="Y379" i="35"/>
  <c r="X379" i="35"/>
  <c r="AH378" i="35"/>
  <c r="AG378" i="35"/>
  <c r="AF378" i="35"/>
  <c r="AE378" i="35"/>
  <c r="AD378" i="35"/>
  <c r="AC378" i="35"/>
  <c r="AB378" i="35"/>
  <c r="AA378" i="35"/>
  <c r="Z378" i="35"/>
  <c r="Y378" i="35"/>
  <c r="X378" i="35"/>
  <c r="AH377" i="35"/>
  <c r="AG377" i="35"/>
  <c r="AF377" i="35"/>
  <c r="AE377" i="35"/>
  <c r="AD377" i="35"/>
  <c r="AC377" i="35"/>
  <c r="AB377" i="35"/>
  <c r="AA377" i="35"/>
  <c r="Z377" i="35"/>
  <c r="Y377" i="35"/>
  <c r="X377" i="35"/>
  <c r="AH376" i="35"/>
  <c r="AG376" i="35"/>
  <c r="AF376" i="35"/>
  <c r="AE376" i="35"/>
  <c r="AD376" i="35"/>
  <c r="AC376" i="35"/>
  <c r="AB376" i="35"/>
  <c r="AA376" i="35"/>
  <c r="Z376" i="35"/>
  <c r="Y376" i="35"/>
  <c r="X376" i="35"/>
  <c r="AH375" i="35"/>
  <c r="AG375" i="35"/>
  <c r="AF375" i="35"/>
  <c r="AE375" i="35"/>
  <c r="AD375" i="35"/>
  <c r="AC375" i="35"/>
  <c r="AB375" i="35"/>
  <c r="AA375" i="35"/>
  <c r="Z375" i="35"/>
  <c r="Y375" i="35"/>
  <c r="X375" i="35"/>
  <c r="AH374" i="35"/>
  <c r="AG374" i="35"/>
  <c r="AF374" i="35"/>
  <c r="AE374" i="35"/>
  <c r="AD374" i="35"/>
  <c r="AC374" i="35"/>
  <c r="AB374" i="35"/>
  <c r="AA374" i="35"/>
  <c r="Z374" i="35"/>
  <c r="Y374" i="35"/>
  <c r="X374" i="35"/>
  <c r="AH373" i="35"/>
  <c r="AG373" i="35"/>
  <c r="AF373" i="35"/>
  <c r="AE373" i="35"/>
  <c r="AD373" i="35"/>
  <c r="AC373" i="35"/>
  <c r="AB373" i="35"/>
  <c r="AA373" i="35"/>
  <c r="Z373" i="35"/>
  <c r="Y373" i="35"/>
  <c r="X373" i="35"/>
  <c r="AH372" i="35"/>
  <c r="AG372" i="35"/>
  <c r="AF372" i="35"/>
  <c r="AE372" i="35"/>
  <c r="AD372" i="35"/>
  <c r="AC372" i="35"/>
  <c r="AB372" i="35"/>
  <c r="AA372" i="35"/>
  <c r="Z372" i="35"/>
  <c r="Y372" i="35"/>
  <c r="X372" i="35"/>
  <c r="AH371" i="35"/>
  <c r="AG371" i="35"/>
  <c r="AF371" i="35"/>
  <c r="AE371" i="35"/>
  <c r="AD371" i="35"/>
  <c r="AC371" i="35"/>
  <c r="AB371" i="35"/>
  <c r="AA371" i="35"/>
  <c r="Z371" i="35"/>
  <c r="Y371" i="35"/>
  <c r="X371" i="35"/>
  <c r="AH370" i="35"/>
  <c r="AG370" i="35"/>
  <c r="AF370" i="35"/>
  <c r="AE370" i="35"/>
  <c r="AD370" i="35"/>
  <c r="AC370" i="35"/>
  <c r="AB370" i="35"/>
  <c r="AA370" i="35"/>
  <c r="Z370" i="35"/>
  <c r="Y370" i="35"/>
  <c r="X370" i="35"/>
  <c r="AH369" i="35"/>
  <c r="AG369" i="35"/>
  <c r="AF369" i="35"/>
  <c r="AE369" i="35"/>
  <c r="AD369" i="35"/>
  <c r="AC369" i="35"/>
  <c r="AB369" i="35"/>
  <c r="AA369" i="35"/>
  <c r="Z369" i="35"/>
  <c r="Y369" i="35"/>
  <c r="X369" i="35"/>
  <c r="AH368" i="35"/>
  <c r="AG368" i="35"/>
  <c r="AF368" i="35"/>
  <c r="AE368" i="35"/>
  <c r="AD368" i="35"/>
  <c r="AC368" i="35"/>
  <c r="AB368" i="35"/>
  <c r="AA368" i="35"/>
  <c r="Z368" i="35"/>
  <c r="Y368" i="35"/>
  <c r="X368" i="35"/>
  <c r="AH367" i="35"/>
  <c r="AG367" i="35"/>
  <c r="AF367" i="35"/>
  <c r="AE367" i="35"/>
  <c r="AD367" i="35"/>
  <c r="AC367" i="35"/>
  <c r="AB367" i="35"/>
  <c r="AA367" i="35"/>
  <c r="Z367" i="35"/>
  <c r="Y367" i="35"/>
  <c r="X367" i="35"/>
  <c r="AH366" i="35"/>
  <c r="AG366" i="35"/>
  <c r="AF366" i="35"/>
  <c r="AE366" i="35"/>
  <c r="AD366" i="35"/>
  <c r="AC366" i="35"/>
  <c r="AB366" i="35"/>
  <c r="AA366" i="35"/>
  <c r="Z366" i="35"/>
  <c r="Y366" i="35"/>
  <c r="X366" i="35"/>
  <c r="AH365" i="35"/>
  <c r="AG365" i="35"/>
  <c r="AF365" i="35"/>
  <c r="AE365" i="35"/>
  <c r="AD365" i="35"/>
  <c r="AC365" i="35"/>
  <c r="AB365" i="35"/>
  <c r="AA365" i="35"/>
  <c r="Z365" i="35"/>
  <c r="Y365" i="35"/>
  <c r="X365" i="35"/>
  <c r="AH364" i="35"/>
  <c r="AG364" i="35"/>
  <c r="AF364" i="35"/>
  <c r="AE364" i="35"/>
  <c r="AD364" i="35"/>
  <c r="AC364" i="35"/>
  <c r="AB364" i="35"/>
  <c r="AA364" i="35"/>
  <c r="Z364" i="35"/>
  <c r="Y364" i="35"/>
  <c r="X364" i="35"/>
  <c r="AH363" i="35"/>
  <c r="AG363" i="35"/>
  <c r="AF363" i="35"/>
  <c r="AE363" i="35"/>
  <c r="AD363" i="35"/>
  <c r="AC363" i="35"/>
  <c r="AB363" i="35"/>
  <c r="AA363" i="35"/>
  <c r="Z363" i="35"/>
  <c r="Y363" i="35"/>
  <c r="X363" i="35"/>
  <c r="AH362" i="35"/>
  <c r="AG362" i="35"/>
  <c r="AF362" i="35"/>
  <c r="AE362" i="35"/>
  <c r="AD362" i="35"/>
  <c r="AC362" i="35"/>
  <c r="AB362" i="35"/>
  <c r="AA362" i="35"/>
  <c r="Z362" i="35"/>
  <c r="Y362" i="35"/>
  <c r="X362" i="35"/>
  <c r="AH361" i="35"/>
  <c r="AG361" i="35"/>
  <c r="AF361" i="35"/>
  <c r="AE361" i="35"/>
  <c r="AD361" i="35"/>
  <c r="AC361" i="35"/>
  <c r="AB361" i="35"/>
  <c r="AA361" i="35"/>
  <c r="Z361" i="35"/>
  <c r="Y361" i="35"/>
  <c r="X361" i="35"/>
  <c r="AH360" i="35"/>
  <c r="AG360" i="35"/>
  <c r="AF360" i="35"/>
  <c r="AE360" i="35"/>
  <c r="AD360" i="35"/>
  <c r="AC360" i="35"/>
  <c r="AB360" i="35"/>
  <c r="AA360" i="35"/>
  <c r="Z360" i="35"/>
  <c r="Y360" i="35"/>
  <c r="X360" i="35"/>
  <c r="AH359" i="35"/>
  <c r="AG359" i="35"/>
  <c r="AF359" i="35"/>
  <c r="AE359" i="35"/>
  <c r="AD359" i="35"/>
  <c r="AC359" i="35"/>
  <c r="AB359" i="35"/>
  <c r="AA359" i="35"/>
  <c r="Z359" i="35"/>
  <c r="Y359" i="35"/>
  <c r="X359" i="35"/>
  <c r="AH358" i="35"/>
  <c r="AG358" i="35"/>
  <c r="AF358" i="35"/>
  <c r="AE358" i="35"/>
  <c r="AD358" i="35"/>
  <c r="AC358" i="35"/>
  <c r="AB358" i="35"/>
  <c r="AA358" i="35"/>
  <c r="Z358" i="35"/>
  <c r="Y358" i="35"/>
  <c r="X358" i="35"/>
  <c r="AH357" i="35"/>
  <c r="AG357" i="35"/>
  <c r="AF357" i="35"/>
  <c r="AE357" i="35"/>
  <c r="AD357" i="35"/>
  <c r="AC357" i="35"/>
  <c r="AB357" i="35"/>
  <c r="AA357" i="35"/>
  <c r="Z357" i="35"/>
  <c r="Y357" i="35"/>
  <c r="X357" i="35"/>
  <c r="AH356" i="35"/>
  <c r="AG356" i="35"/>
  <c r="AF356" i="35"/>
  <c r="AE356" i="35"/>
  <c r="AD356" i="35"/>
  <c r="AC356" i="35"/>
  <c r="AB356" i="35"/>
  <c r="AA356" i="35"/>
  <c r="Z356" i="35"/>
  <c r="Y356" i="35"/>
  <c r="X356" i="35"/>
  <c r="AH355" i="35"/>
  <c r="AG355" i="35"/>
  <c r="AF355" i="35"/>
  <c r="AE355" i="35"/>
  <c r="AD355" i="35"/>
  <c r="AC355" i="35"/>
  <c r="AB355" i="35"/>
  <c r="AA355" i="35"/>
  <c r="Z355" i="35"/>
  <c r="Y355" i="35"/>
  <c r="X355" i="35"/>
  <c r="AH354" i="35"/>
  <c r="AG354" i="35"/>
  <c r="AF354" i="35"/>
  <c r="AE354" i="35"/>
  <c r="AD354" i="35"/>
  <c r="AC354" i="35"/>
  <c r="AB354" i="35"/>
  <c r="AA354" i="35"/>
  <c r="Z354" i="35"/>
  <c r="Y354" i="35"/>
  <c r="X354" i="35"/>
  <c r="AH353" i="35"/>
  <c r="AG353" i="35"/>
  <c r="AF353" i="35"/>
  <c r="AE353" i="35"/>
  <c r="AD353" i="35"/>
  <c r="AC353" i="35"/>
  <c r="AB353" i="35"/>
  <c r="AA353" i="35"/>
  <c r="Z353" i="35"/>
  <c r="Y353" i="35"/>
  <c r="X353" i="35"/>
  <c r="AH352" i="35"/>
  <c r="AG352" i="35"/>
  <c r="AF352" i="35"/>
  <c r="AE352" i="35"/>
  <c r="AD352" i="35"/>
  <c r="AC352" i="35"/>
  <c r="AB352" i="35"/>
  <c r="AA352" i="35"/>
  <c r="Z352" i="35"/>
  <c r="Y352" i="35"/>
  <c r="X352" i="35"/>
  <c r="AH351" i="35"/>
  <c r="AG351" i="35"/>
  <c r="AF351" i="35"/>
  <c r="AE351" i="35"/>
  <c r="AD351" i="35"/>
  <c r="AC351" i="35"/>
  <c r="AB351" i="35"/>
  <c r="AA351" i="35"/>
  <c r="Z351" i="35"/>
  <c r="Y351" i="35"/>
  <c r="X351" i="35"/>
  <c r="AH350" i="35"/>
  <c r="AG350" i="35"/>
  <c r="AF350" i="35"/>
  <c r="AE350" i="35"/>
  <c r="AD350" i="35"/>
  <c r="AC350" i="35"/>
  <c r="AB350" i="35"/>
  <c r="AA350" i="35"/>
  <c r="Z350" i="35"/>
  <c r="Y350" i="35"/>
  <c r="X350" i="35"/>
  <c r="AH349" i="35"/>
  <c r="AG349" i="35"/>
  <c r="AF349" i="35"/>
  <c r="AE349" i="35"/>
  <c r="AD349" i="35"/>
  <c r="AC349" i="35"/>
  <c r="AB349" i="35"/>
  <c r="AA349" i="35"/>
  <c r="Z349" i="35"/>
  <c r="Y349" i="35"/>
  <c r="X349" i="35"/>
  <c r="AH348" i="35"/>
  <c r="AG348" i="35"/>
  <c r="AF348" i="35"/>
  <c r="AE348" i="35"/>
  <c r="AD348" i="35"/>
  <c r="AC348" i="35"/>
  <c r="AB348" i="35"/>
  <c r="AA348" i="35"/>
  <c r="Z348" i="35"/>
  <c r="Y348" i="35"/>
  <c r="X348" i="35"/>
  <c r="AH347" i="35"/>
  <c r="AG347" i="35"/>
  <c r="AF347" i="35"/>
  <c r="AE347" i="35"/>
  <c r="AD347" i="35"/>
  <c r="AC347" i="35"/>
  <c r="AB347" i="35"/>
  <c r="AA347" i="35"/>
  <c r="Z347" i="35"/>
  <c r="Y347" i="35"/>
  <c r="X347" i="35"/>
  <c r="AH346" i="35"/>
  <c r="AG346" i="35"/>
  <c r="AF346" i="35"/>
  <c r="AE346" i="35"/>
  <c r="AD346" i="35"/>
  <c r="AC346" i="35"/>
  <c r="AB346" i="35"/>
  <c r="AA346" i="35"/>
  <c r="Z346" i="35"/>
  <c r="Y346" i="35"/>
  <c r="X346" i="35"/>
  <c r="AH345" i="35"/>
  <c r="AG345" i="35"/>
  <c r="AF345" i="35"/>
  <c r="AE345" i="35"/>
  <c r="AD345" i="35"/>
  <c r="AC345" i="35"/>
  <c r="AB345" i="35"/>
  <c r="AA345" i="35"/>
  <c r="Z345" i="35"/>
  <c r="Y345" i="35"/>
  <c r="X345" i="35"/>
  <c r="AH344" i="35"/>
  <c r="AG344" i="35"/>
  <c r="AF344" i="35"/>
  <c r="AE344" i="35"/>
  <c r="AD344" i="35"/>
  <c r="AC344" i="35"/>
  <c r="AB344" i="35"/>
  <c r="AA344" i="35"/>
  <c r="Z344" i="35"/>
  <c r="Y344" i="35"/>
  <c r="X344" i="35"/>
  <c r="AH343" i="35"/>
  <c r="AG343" i="35"/>
  <c r="AF343" i="35"/>
  <c r="AE343" i="35"/>
  <c r="AD343" i="35"/>
  <c r="AC343" i="35"/>
  <c r="AB343" i="35"/>
  <c r="AA343" i="35"/>
  <c r="Z343" i="35"/>
  <c r="Y343" i="35"/>
  <c r="X343" i="35"/>
  <c r="AH342" i="35"/>
  <c r="AG342" i="35"/>
  <c r="AF342" i="35"/>
  <c r="AE342" i="35"/>
  <c r="AD342" i="35"/>
  <c r="AC342" i="35"/>
  <c r="AB342" i="35"/>
  <c r="AA342" i="35"/>
  <c r="Z342" i="35"/>
  <c r="Y342" i="35"/>
  <c r="X342" i="35"/>
  <c r="AH341" i="35"/>
  <c r="AG341" i="35"/>
  <c r="AF341" i="35"/>
  <c r="AE341" i="35"/>
  <c r="AD341" i="35"/>
  <c r="AC341" i="35"/>
  <c r="AB341" i="35"/>
  <c r="AA341" i="35"/>
  <c r="Z341" i="35"/>
  <c r="Y341" i="35"/>
  <c r="X341" i="35"/>
  <c r="AH340" i="35"/>
  <c r="AG340" i="35"/>
  <c r="AF340" i="35"/>
  <c r="AE340" i="35"/>
  <c r="AD340" i="35"/>
  <c r="AC340" i="35"/>
  <c r="AB340" i="35"/>
  <c r="AA340" i="35"/>
  <c r="Z340" i="35"/>
  <c r="Y340" i="35"/>
  <c r="X340" i="35"/>
  <c r="AH339" i="35"/>
  <c r="AG339" i="35"/>
  <c r="AF339" i="35"/>
  <c r="AE339" i="35"/>
  <c r="AD339" i="35"/>
  <c r="AC339" i="35"/>
  <c r="AB339" i="35"/>
  <c r="AA339" i="35"/>
  <c r="Z339" i="35"/>
  <c r="Y339" i="35"/>
  <c r="X339" i="35"/>
  <c r="AH338" i="35"/>
  <c r="AG338" i="35"/>
  <c r="AF338" i="35"/>
  <c r="AE338" i="35"/>
  <c r="AD338" i="35"/>
  <c r="AC338" i="35"/>
  <c r="AB338" i="35"/>
  <c r="AA338" i="35"/>
  <c r="Z338" i="35"/>
  <c r="Y338" i="35"/>
  <c r="X338" i="35"/>
  <c r="AH337" i="35"/>
  <c r="AG337" i="35"/>
  <c r="AF337" i="35"/>
  <c r="AE337" i="35"/>
  <c r="AD337" i="35"/>
  <c r="AC337" i="35"/>
  <c r="AB337" i="35"/>
  <c r="AA337" i="35"/>
  <c r="Z337" i="35"/>
  <c r="Y337" i="35"/>
  <c r="X337" i="35"/>
  <c r="AH336" i="35"/>
  <c r="AG336" i="35"/>
  <c r="AF336" i="35"/>
  <c r="AE336" i="35"/>
  <c r="AD336" i="35"/>
  <c r="AC336" i="35"/>
  <c r="AB336" i="35"/>
  <c r="AA336" i="35"/>
  <c r="Z336" i="35"/>
  <c r="Y336" i="35"/>
  <c r="X336" i="35"/>
  <c r="AH335" i="35"/>
  <c r="AG335" i="35"/>
  <c r="AF335" i="35"/>
  <c r="AE335" i="35"/>
  <c r="AD335" i="35"/>
  <c r="AC335" i="35"/>
  <c r="AB335" i="35"/>
  <c r="AA335" i="35"/>
  <c r="Z335" i="35"/>
  <c r="Y335" i="35"/>
  <c r="X335" i="35"/>
  <c r="AH334" i="35"/>
  <c r="AG334" i="35"/>
  <c r="AF334" i="35"/>
  <c r="AE334" i="35"/>
  <c r="AD334" i="35"/>
  <c r="AC334" i="35"/>
  <c r="AB334" i="35"/>
  <c r="AA334" i="35"/>
  <c r="Z334" i="35"/>
  <c r="Y334" i="35"/>
  <c r="X334" i="35"/>
  <c r="AH333" i="35"/>
  <c r="AG333" i="35"/>
  <c r="AF333" i="35"/>
  <c r="AE333" i="35"/>
  <c r="AD333" i="35"/>
  <c r="AC333" i="35"/>
  <c r="AB333" i="35"/>
  <c r="AA333" i="35"/>
  <c r="Z333" i="35"/>
  <c r="Y333" i="35"/>
  <c r="X333" i="35"/>
  <c r="AH332" i="35"/>
  <c r="AG332" i="35"/>
  <c r="AF332" i="35"/>
  <c r="AE332" i="35"/>
  <c r="AD332" i="35"/>
  <c r="AC332" i="35"/>
  <c r="AB332" i="35"/>
  <c r="AA332" i="35"/>
  <c r="Z332" i="35"/>
  <c r="Y332" i="35"/>
  <c r="X332" i="35"/>
  <c r="AH331" i="35"/>
  <c r="AG331" i="35"/>
  <c r="AF331" i="35"/>
  <c r="AE331" i="35"/>
  <c r="AD331" i="35"/>
  <c r="AC331" i="35"/>
  <c r="AB331" i="35"/>
  <c r="AA331" i="35"/>
  <c r="Z331" i="35"/>
  <c r="Y331" i="35"/>
  <c r="X331" i="35"/>
  <c r="AH330" i="35"/>
  <c r="AG330" i="35"/>
  <c r="AF330" i="35"/>
  <c r="AE330" i="35"/>
  <c r="AD330" i="35"/>
  <c r="AC330" i="35"/>
  <c r="AB330" i="35"/>
  <c r="AA330" i="35"/>
  <c r="Z330" i="35"/>
  <c r="Y330" i="35"/>
  <c r="X330" i="35"/>
  <c r="AH329" i="35"/>
  <c r="AG329" i="35"/>
  <c r="AF329" i="35"/>
  <c r="AE329" i="35"/>
  <c r="AD329" i="35"/>
  <c r="AC329" i="35"/>
  <c r="AB329" i="35"/>
  <c r="AA329" i="35"/>
  <c r="Z329" i="35"/>
  <c r="Y329" i="35"/>
  <c r="X329" i="35"/>
  <c r="AH328" i="35"/>
  <c r="AG328" i="35"/>
  <c r="AF328" i="35"/>
  <c r="AE328" i="35"/>
  <c r="AD328" i="35"/>
  <c r="AC328" i="35"/>
  <c r="AB328" i="35"/>
  <c r="AA328" i="35"/>
  <c r="Z328" i="35"/>
  <c r="Y328" i="35"/>
  <c r="X328" i="35"/>
  <c r="AH327" i="35"/>
  <c r="AG327" i="35"/>
  <c r="AF327" i="35"/>
  <c r="AE327" i="35"/>
  <c r="AD327" i="35"/>
  <c r="AC327" i="35"/>
  <c r="AB327" i="35"/>
  <c r="AA327" i="35"/>
  <c r="Z327" i="35"/>
  <c r="Y327" i="35"/>
  <c r="X327" i="35"/>
  <c r="AH326" i="35"/>
  <c r="AG326" i="35"/>
  <c r="AF326" i="35"/>
  <c r="AE326" i="35"/>
  <c r="AD326" i="35"/>
  <c r="AC326" i="35"/>
  <c r="AB326" i="35"/>
  <c r="AA326" i="35"/>
  <c r="Z326" i="35"/>
  <c r="Y326" i="35"/>
  <c r="X326" i="35"/>
  <c r="AH325" i="35"/>
  <c r="AG325" i="35"/>
  <c r="AF325" i="35"/>
  <c r="AE325" i="35"/>
  <c r="AD325" i="35"/>
  <c r="AC325" i="35"/>
  <c r="AB325" i="35"/>
  <c r="AA325" i="35"/>
  <c r="Z325" i="35"/>
  <c r="Y325" i="35"/>
  <c r="X325" i="35"/>
  <c r="AH324" i="35"/>
  <c r="AG324" i="35"/>
  <c r="AF324" i="35"/>
  <c r="AE324" i="35"/>
  <c r="AD324" i="35"/>
  <c r="AC324" i="35"/>
  <c r="AB324" i="35"/>
  <c r="AA324" i="35"/>
  <c r="Z324" i="35"/>
  <c r="Y324" i="35"/>
  <c r="X324" i="35"/>
  <c r="AH323" i="35"/>
  <c r="AG323" i="35"/>
  <c r="AF323" i="35"/>
  <c r="AE323" i="35"/>
  <c r="AD323" i="35"/>
  <c r="AC323" i="35"/>
  <c r="AB323" i="35"/>
  <c r="AA323" i="35"/>
  <c r="Z323" i="35"/>
  <c r="Y323" i="35"/>
  <c r="X323" i="35"/>
  <c r="AH322" i="35"/>
  <c r="AG322" i="35"/>
  <c r="AF322" i="35"/>
  <c r="AE322" i="35"/>
  <c r="AD322" i="35"/>
  <c r="AC322" i="35"/>
  <c r="AB322" i="35"/>
  <c r="AA322" i="35"/>
  <c r="Z322" i="35"/>
  <c r="Y322" i="35"/>
  <c r="X322" i="35"/>
  <c r="AH321" i="35"/>
  <c r="AG321" i="35"/>
  <c r="AF321" i="35"/>
  <c r="AE321" i="35"/>
  <c r="AD321" i="35"/>
  <c r="AC321" i="35"/>
  <c r="AB321" i="35"/>
  <c r="AA321" i="35"/>
  <c r="Z321" i="35"/>
  <c r="Y321" i="35"/>
  <c r="X321" i="35"/>
  <c r="AH320" i="35"/>
  <c r="AG320" i="35"/>
  <c r="AF320" i="35"/>
  <c r="AE320" i="35"/>
  <c r="AD320" i="35"/>
  <c r="AC320" i="35"/>
  <c r="AB320" i="35"/>
  <c r="AA320" i="35"/>
  <c r="Z320" i="35"/>
  <c r="Y320" i="35"/>
  <c r="X320" i="35"/>
  <c r="AH319" i="35"/>
  <c r="AG319" i="35"/>
  <c r="AF319" i="35"/>
  <c r="AE319" i="35"/>
  <c r="AD319" i="35"/>
  <c r="AC319" i="35"/>
  <c r="AB319" i="35"/>
  <c r="AA319" i="35"/>
  <c r="Z319" i="35"/>
  <c r="Y319" i="35"/>
  <c r="X319" i="35"/>
  <c r="AH318" i="35"/>
  <c r="AG318" i="35"/>
  <c r="AF318" i="35"/>
  <c r="AE318" i="35"/>
  <c r="AD318" i="35"/>
  <c r="AC318" i="35"/>
  <c r="AB318" i="35"/>
  <c r="AA318" i="35"/>
  <c r="Z318" i="35"/>
  <c r="Y318" i="35"/>
  <c r="X318" i="35"/>
  <c r="AH317" i="35"/>
  <c r="AG317" i="35"/>
  <c r="AF317" i="35"/>
  <c r="AE317" i="35"/>
  <c r="AD317" i="35"/>
  <c r="AC317" i="35"/>
  <c r="AB317" i="35"/>
  <c r="AA317" i="35"/>
  <c r="Z317" i="35"/>
  <c r="Y317" i="35"/>
  <c r="X317" i="35"/>
  <c r="AH316" i="35"/>
  <c r="AG316" i="35"/>
  <c r="AF316" i="35"/>
  <c r="AE316" i="35"/>
  <c r="AD316" i="35"/>
  <c r="AC316" i="35"/>
  <c r="AB316" i="35"/>
  <c r="AA316" i="35"/>
  <c r="Z316" i="35"/>
  <c r="Y316" i="35"/>
  <c r="X316" i="35"/>
  <c r="AH315" i="35"/>
  <c r="AG315" i="35"/>
  <c r="AF315" i="35"/>
  <c r="AE315" i="35"/>
  <c r="AD315" i="35"/>
  <c r="AC315" i="35"/>
  <c r="AB315" i="35"/>
  <c r="AA315" i="35"/>
  <c r="Z315" i="35"/>
  <c r="Y315" i="35"/>
  <c r="X315" i="35"/>
  <c r="AH314" i="35"/>
  <c r="AG314" i="35"/>
  <c r="AF314" i="35"/>
  <c r="AE314" i="35"/>
  <c r="AD314" i="35"/>
  <c r="AC314" i="35"/>
  <c r="AB314" i="35"/>
  <c r="AA314" i="35"/>
  <c r="Z314" i="35"/>
  <c r="Y314" i="35"/>
  <c r="X314" i="35"/>
  <c r="AH313" i="35"/>
  <c r="AG313" i="35"/>
  <c r="AF313" i="35"/>
  <c r="AE313" i="35"/>
  <c r="AD313" i="35"/>
  <c r="AC313" i="35"/>
  <c r="AB313" i="35"/>
  <c r="AA313" i="35"/>
  <c r="Z313" i="35"/>
  <c r="Y313" i="35"/>
  <c r="X313" i="35"/>
  <c r="AH312" i="35"/>
  <c r="AG312" i="35"/>
  <c r="AF312" i="35"/>
  <c r="AE312" i="35"/>
  <c r="AD312" i="35"/>
  <c r="AC312" i="35"/>
  <c r="AB312" i="35"/>
  <c r="AA312" i="35"/>
  <c r="Z312" i="35"/>
  <c r="Y312" i="35"/>
  <c r="X312" i="35"/>
  <c r="AH311" i="35"/>
  <c r="AG311" i="35"/>
  <c r="AF311" i="35"/>
  <c r="AE311" i="35"/>
  <c r="AD311" i="35"/>
  <c r="AC311" i="35"/>
  <c r="AB311" i="35"/>
  <c r="AA311" i="35"/>
  <c r="Z311" i="35"/>
  <c r="Y311" i="35"/>
  <c r="X311" i="35"/>
  <c r="AH310" i="35"/>
  <c r="AG310" i="35"/>
  <c r="AF310" i="35"/>
  <c r="AE310" i="35"/>
  <c r="AD310" i="35"/>
  <c r="AC310" i="35"/>
  <c r="AB310" i="35"/>
  <c r="AA310" i="35"/>
  <c r="Z310" i="35"/>
  <c r="Y310" i="35"/>
  <c r="X310" i="35"/>
  <c r="AH309" i="35"/>
  <c r="AG309" i="35"/>
  <c r="AF309" i="35"/>
  <c r="AE309" i="35"/>
  <c r="AD309" i="35"/>
  <c r="AC309" i="35"/>
  <c r="AB309" i="35"/>
  <c r="AA309" i="35"/>
  <c r="Z309" i="35"/>
  <c r="Y309" i="35"/>
  <c r="X309" i="35"/>
  <c r="AH308" i="35"/>
  <c r="AG308" i="35"/>
  <c r="AF308" i="35"/>
  <c r="AE308" i="35"/>
  <c r="AD308" i="35"/>
  <c r="AC308" i="35"/>
  <c r="AB308" i="35"/>
  <c r="AA308" i="35"/>
  <c r="Z308" i="35"/>
  <c r="Y308" i="35"/>
  <c r="X308" i="35"/>
  <c r="AH307" i="35"/>
  <c r="AG307" i="35"/>
  <c r="AF307" i="35"/>
  <c r="AE307" i="35"/>
  <c r="AD307" i="35"/>
  <c r="AC307" i="35"/>
  <c r="AB307" i="35"/>
  <c r="AA307" i="35"/>
  <c r="Z307" i="35"/>
  <c r="Y307" i="35"/>
  <c r="X307" i="35"/>
  <c r="AH306" i="35"/>
  <c r="AG306" i="35"/>
  <c r="AF306" i="35"/>
  <c r="AE306" i="35"/>
  <c r="AD306" i="35"/>
  <c r="AC306" i="35"/>
  <c r="AB306" i="35"/>
  <c r="AA306" i="35"/>
  <c r="Z306" i="35"/>
  <c r="Y306" i="35"/>
  <c r="X306" i="35"/>
  <c r="AH305" i="35"/>
  <c r="AG305" i="35"/>
  <c r="AF305" i="35"/>
  <c r="AE305" i="35"/>
  <c r="AD305" i="35"/>
  <c r="AC305" i="35"/>
  <c r="AB305" i="35"/>
  <c r="AA305" i="35"/>
  <c r="Z305" i="35"/>
  <c r="Y305" i="35"/>
  <c r="X305" i="35"/>
  <c r="AH304" i="35"/>
  <c r="AG304" i="35"/>
  <c r="AF304" i="35"/>
  <c r="AE304" i="35"/>
  <c r="AD304" i="35"/>
  <c r="AC304" i="35"/>
  <c r="AB304" i="35"/>
  <c r="AA304" i="35"/>
  <c r="Z304" i="35"/>
  <c r="Y304" i="35"/>
  <c r="X304" i="35"/>
  <c r="AH303" i="35"/>
  <c r="AG303" i="35"/>
  <c r="AF303" i="35"/>
  <c r="AE303" i="35"/>
  <c r="AD303" i="35"/>
  <c r="AC303" i="35"/>
  <c r="AB303" i="35"/>
  <c r="AA303" i="35"/>
  <c r="Z303" i="35"/>
  <c r="Y303" i="35"/>
  <c r="X303" i="35"/>
  <c r="AH302" i="35"/>
  <c r="AG302" i="35"/>
  <c r="AF302" i="35"/>
  <c r="AE302" i="35"/>
  <c r="AD302" i="35"/>
  <c r="AC302" i="35"/>
  <c r="AB302" i="35"/>
  <c r="AA302" i="35"/>
  <c r="Z302" i="35"/>
  <c r="Y302" i="35"/>
  <c r="X302" i="35"/>
  <c r="AH301" i="35"/>
  <c r="AG301" i="35"/>
  <c r="AF301" i="35"/>
  <c r="AE301" i="35"/>
  <c r="AD301" i="35"/>
  <c r="AC301" i="35"/>
  <c r="AB301" i="35"/>
  <c r="AA301" i="35"/>
  <c r="Z301" i="35"/>
  <c r="Y301" i="35"/>
  <c r="X301" i="35"/>
  <c r="AH300" i="35"/>
  <c r="AG300" i="35"/>
  <c r="AF300" i="35"/>
  <c r="AE300" i="35"/>
  <c r="AD300" i="35"/>
  <c r="AC300" i="35"/>
  <c r="AB300" i="35"/>
  <c r="AA300" i="35"/>
  <c r="Z300" i="35"/>
  <c r="Y300" i="35"/>
  <c r="X300" i="35"/>
  <c r="AH299" i="35"/>
  <c r="AG299" i="35"/>
  <c r="AF299" i="35"/>
  <c r="AE299" i="35"/>
  <c r="AD299" i="35"/>
  <c r="AC299" i="35"/>
  <c r="AB299" i="35"/>
  <c r="AA299" i="35"/>
  <c r="Z299" i="35"/>
  <c r="Y299" i="35"/>
  <c r="X299" i="35"/>
  <c r="AH298" i="35"/>
  <c r="AG298" i="35"/>
  <c r="AF298" i="35"/>
  <c r="AE298" i="35"/>
  <c r="AD298" i="35"/>
  <c r="AC298" i="35"/>
  <c r="AB298" i="35"/>
  <c r="AA298" i="35"/>
  <c r="Z298" i="35"/>
  <c r="Y298" i="35"/>
  <c r="X298" i="35"/>
  <c r="AH297" i="35"/>
  <c r="AG297" i="35"/>
  <c r="AF297" i="35"/>
  <c r="AE297" i="35"/>
  <c r="AD297" i="35"/>
  <c r="AC297" i="35"/>
  <c r="AB297" i="35"/>
  <c r="AA297" i="35"/>
  <c r="Z297" i="35"/>
  <c r="Y297" i="35"/>
  <c r="X297" i="35"/>
  <c r="AH296" i="35"/>
  <c r="AG296" i="35"/>
  <c r="AF296" i="35"/>
  <c r="AE296" i="35"/>
  <c r="AD296" i="35"/>
  <c r="AC296" i="35"/>
  <c r="AB296" i="35"/>
  <c r="AA296" i="35"/>
  <c r="Z296" i="35"/>
  <c r="Y296" i="35"/>
  <c r="X296" i="35"/>
  <c r="AH295" i="35"/>
  <c r="AG295" i="35"/>
  <c r="AF295" i="35"/>
  <c r="AE295" i="35"/>
  <c r="AD295" i="35"/>
  <c r="AC295" i="35"/>
  <c r="AB295" i="35"/>
  <c r="AA295" i="35"/>
  <c r="Z295" i="35"/>
  <c r="Y295" i="35"/>
  <c r="X295" i="35"/>
  <c r="AH294" i="35"/>
  <c r="AG294" i="35"/>
  <c r="AF294" i="35"/>
  <c r="AE294" i="35"/>
  <c r="AD294" i="35"/>
  <c r="AC294" i="35"/>
  <c r="AB294" i="35"/>
  <c r="AA294" i="35"/>
  <c r="Z294" i="35"/>
  <c r="Y294" i="35"/>
  <c r="X294" i="35"/>
  <c r="AH293" i="35"/>
  <c r="AG293" i="35"/>
  <c r="AF293" i="35"/>
  <c r="AE293" i="35"/>
  <c r="AD293" i="35"/>
  <c r="AC293" i="35"/>
  <c r="AB293" i="35"/>
  <c r="AA293" i="35"/>
  <c r="Z293" i="35"/>
  <c r="Y293" i="35"/>
  <c r="X293" i="35"/>
  <c r="AH292" i="35"/>
  <c r="AG292" i="35"/>
  <c r="AF292" i="35"/>
  <c r="AE292" i="35"/>
  <c r="AD292" i="35"/>
  <c r="AC292" i="35"/>
  <c r="AB292" i="35"/>
  <c r="AA292" i="35"/>
  <c r="Z292" i="35"/>
  <c r="Y292" i="35"/>
  <c r="X292" i="35"/>
  <c r="AH291" i="35"/>
  <c r="AG291" i="35"/>
  <c r="AF291" i="35"/>
  <c r="AE291" i="35"/>
  <c r="AD291" i="35"/>
  <c r="AC291" i="35"/>
  <c r="AB291" i="35"/>
  <c r="AA291" i="35"/>
  <c r="Z291" i="35"/>
  <c r="Y291" i="35"/>
  <c r="X291" i="35"/>
  <c r="AH290" i="35"/>
  <c r="AG290" i="35"/>
  <c r="AF290" i="35"/>
  <c r="AE290" i="35"/>
  <c r="AD290" i="35"/>
  <c r="AC290" i="35"/>
  <c r="AB290" i="35"/>
  <c r="AA290" i="35"/>
  <c r="Z290" i="35"/>
  <c r="Y290" i="35"/>
  <c r="X290" i="35"/>
  <c r="AH289" i="35"/>
  <c r="AG289" i="35"/>
  <c r="AF289" i="35"/>
  <c r="AE289" i="35"/>
  <c r="AD289" i="35"/>
  <c r="AC289" i="35"/>
  <c r="AB289" i="35"/>
  <c r="AA289" i="35"/>
  <c r="Z289" i="35"/>
  <c r="Y289" i="35"/>
  <c r="X289" i="35"/>
  <c r="AH288" i="35"/>
  <c r="AG288" i="35"/>
  <c r="AF288" i="35"/>
  <c r="AE288" i="35"/>
  <c r="AD288" i="35"/>
  <c r="AC288" i="35"/>
  <c r="AB288" i="35"/>
  <c r="AA288" i="35"/>
  <c r="Z288" i="35"/>
  <c r="Y288" i="35"/>
  <c r="X288" i="35"/>
  <c r="AH287" i="35"/>
  <c r="AG287" i="35"/>
  <c r="AF287" i="35"/>
  <c r="AE287" i="35"/>
  <c r="AD287" i="35"/>
  <c r="AC287" i="35"/>
  <c r="AB287" i="35"/>
  <c r="AA287" i="35"/>
  <c r="Z287" i="35"/>
  <c r="Y287" i="35"/>
  <c r="X287" i="35"/>
  <c r="AH286" i="35"/>
  <c r="AG286" i="35"/>
  <c r="AF286" i="35"/>
  <c r="AE286" i="35"/>
  <c r="AD286" i="35"/>
  <c r="AC286" i="35"/>
  <c r="AB286" i="35"/>
  <c r="AA286" i="35"/>
  <c r="Z286" i="35"/>
  <c r="Y286" i="35"/>
  <c r="X286" i="35"/>
  <c r="AH285" i="35"/>
  <c r="AG285" i="35"/>
  <c r="AF285" i="35"/>
  <c r="AE285" i="35"/>
  <c r="AD285" i="35"/>
  <c r="AC285" i="35"/>
  <c r="AB285" i="35"/>
  <c r="AA285" i="35"/>
  <c r="Z285" i="35"/>
  <c r="Y285" i="35"/>
  <c r="X285" i="35"/>
  <c r="AH284" i="35"/>
  <c r="AG284" i="35"/>
  <c r="AF284" i="35"/>
  <c r="AE284" i="35"/>
  <c r="AD284" i="35"/>
  <c r="AC284" i="35"/>
  <c r="AB284" i="35"/>
  <c r="AA284" i="35"/>
  <c r="Z284" i="35"/>
  <c r="Y284" i="35"/>
  <c r="X284" i="35"/>
  <c r="AH283" i="35"/>
  <c r="AG283" i="35"/>
  <c r="AF283" i="35"/>
  <c r="AE283" i="35"/>
  <c r="AD283" i="35"/>
  <c r="AC283" i="35"/>
  <c r="AB283" i="35"/>
  <c r="AA283" i="35"/>
  <c r="Z283" i="35"/>
  <c r="Y283" i="35"/>
  <c r="X283" i="35"/>
  <c r="AH282" i="35"/>
  <c r="AG282" i="35"/>
  <c r="AF282" i="35"/>
  <c r="AE282" i="35"/>
  <c r="AD282" i="35"/>
  <c r="AC282" i="35"/>
  <c r="AB282" i="35"/>
  <c r="AA282" i="35"/>
  <c r="Z282" i="35"/>
  <c r="Y282" i="35"/>
  <c r="X282" i="35"/>
  <c r="AH281" i="35"/>
  <c r="AG281" i="35"/>
  <c r="AF281" i="35"/>
  <c r="AE281" i="35"/>
  <c r="AD281" i="35"/>
  <c r="AC281" i="35"/>
  <c r="AB281" i="35"/>
  <c r="AA281" i="35"/>
  <c r="Z281" i="35"/>
  <c r="Y281" i="35"/>
  <c r="X281" i="35"/>
  <c r="AH280" i="35"/>
  <c r="AG280" i="35"/>
  <c r="AF280" i="35"/>
  <c r="AE280" i="35"/>
  <c r="AD280" i="35"/>
  <c r="AC280" i="35"/>
  <c r="AB280" i="35"/>
  <c r="AA280" i="35"/>
  <c r="Z280" i="35"/>
  <c r="Y280" i="35"/>
  <c r="X280" i="35"/>
  <c r="AH279" i="35"/>
  <c r="AG279" i="35"/>
  <c r="AF279" i="35"/>
  <c r="AE279" i="35"/>
  <c r="AD279" i="35"/>
  <c r="AC279" i="35"/>
  <c r="AB279" i="35"/>
  <c r="AA279" i="35"/>
  <c r="Z279" i="35"/>
  <c r="Y279" i="35"/>
  <c r="X279" i="35"/>
  <c r="AH278" i="35"/>
  <c r="AG278" i="35"/>
  <c r="AF278" i="35"/>
  <c r="AE278" i="35"/>
  <c r="AD278" i="35"/>
  <c r="AC278" i="35"/>
  <c r="AB278" i="35"/>
  <c r="AA278" i="35"/>
  <c r="Z278" i="35"/>
  <c r="Y278" i="35"/>
  <c r="X278" i="35"/>
  <c r="AH277" i="35"/>
  <c r="AG277" i="35"/>
  <c r="AF277" i="35"/>
  <c r="AE277" i="35"/>
  <c r="AD277" i="35"/>
  <c r="AC277" i="35"/>
  <c r="AB277" i="35"/>
  <c r="AA277" i="35"/>
  <c r="Z277" i="35"/>
  <c r="Y277" i="35"/>
  <c r="X277" i="35"/>
  <c r="AH276" i="35"/>
  <c r="AG276" i="35"/>
  <c r="AF276" i="35"/>
  <c r="AE276" i="35"/>
  <c r="AD276" i="35"/>
  <c r="AC276" i="35"/>
  <c r="AB276" i="35"/>
  <c r="AA276" i="35"/>
  <c r="Z276" i="35"/>
  <c r="Y276" i="35"/>
  <c r="X276" i="35"/>
  <c r="AH275" i="35"/>
  <c r="AG275" i="35"/>
  <c r="AF275" i="35"/>
  <c r="AE275" i="35"/>
  <c r="AD275" i="35"/>
  <c r="AC275" i="35"/>
  <c r="AB275" i="35"/>
  <c r="AA275" i="35"/>
  <c r="Z275" i="35"/>
  <c r="Y275" i="35"/>
  <c r="X275" i="35"/>
  <c r="AH274" i="35"/>
  <c r="AG274" i="35"/>
  <c r="AF274" i="35"/>
  <c r="AE274" i="35"/>
  <c r="AD274" i="35"/>
  <c r="AC274" i="35"/>
  <c r="AB274" i="35"/>
  <c r="AA274" i="35"/>
  <c r="Z274" i="35"/>
  <c r="Y274" i="35"/>
  <c r="X274" i="35"/>
  <c r="AH273" i="35"/>
  <c r="AG273" i="35"/>
  <c r="AF273" i="35"/>
  <c r="AE273" i="35"/>
  <c r="AD273" i="35"/>
  <c r="AC273" i="35"/>
  <c r="AB273" i="35"/>
  <c r="AA273" i="35"/>
  <c r="Z273" i="35"/>
  <c r="Y273" i="35"/>
  <c r="X273" i="35"/>
  <c r="AH272" i="35"/>
  <c r="AG272" i="35"/>
  <c r="AF272" i="35"/>
  <c r="AE272" i="35"/>
  <c r="AD272" i="35"/>
  <c r="AC272" i="35"/>
  <c r="AB272" i="35"/>
  <c r="AA272" i="35"/>
  <c r="Z272" i="35"/>
  <c r="Y272" i="35"/>
  <c r="X272" i="35"/>
  <c r="AH271" i="35"/>
  <c r="AG271" i="35"/>
  <c r="AF271" i="35"/>
  <c r="AE271" i="35"/>
  <c r="AD271" i="35"/>
  <c r="AC271" i="35"/>
  <c r="AB271" i="35"/>
  <c r="AA271" i="35"/>
  <c r="Z271" i="35"/>
  <c r="Y271" i="35"/>
  <c r="X271" i="35"/>
  <c r="AH270" i="35"/>
  <c r="AG270" i="35"/>
  <c r="AF270" i="35"/>
  <c r="AE270" i="35"/>
  <c r="AD270" i="35"/>
  <c r="AC270" i="35"/>
  <c r="AB270" i="35"/>
  <c r="AA270" i="35"/>
  <c r="Z270" i="35"/>
  <c r="Y270" i="35"/>
  <c r="X270" i="35"/>
  <c r="AH269" i="35"/>
  <c r="AG269" i="35"/>
  <c r="AF269" i="35"/>
  <c r="AE269" i="35"/>
  <c r="AD269" i="35"/>
  <c r="AC269" i="35"/>
  <c r="AB269" i="35"/>
  <c r="AA269" i="35"/>
  <c r="Z269" i="35"/>
  <c r="Y269" i="35"/>
  <c r="X269" i="35"/>
  <c r="AH268" i="35"/>
  <c r="AG268" i="35"/>
  <c r="AF268" i="35"/>
  <c r="AE268" i="35"/>
  <c r="AD268" i="35"/>
  <c r="AC268" i="35"/>
  <c r="AB268" i="35"/>
  <c r="AA268" i="35"/>
  <c r="Z268" i="35"/>
  <c r="Y268" i="35"/>
  <c r="X268" i="35"/>
  <c r="AH267" i="35"/>
  <c r="AG267" i="35"/>
  <c r="AF267" i="35"/>
  <c r="AE267" i="35"/>
  <c r="AD267" i="35"/>
  <c r="AC267" i="35"/>
  <c r="AB267" i="35"/>
  <c r="AA267" i="35"/>
  <c r="Z267" i="35"/>
  <c r="Y267" i="35"/>
  <c r="X267" i="35"/>
  <c r="AH266" i="35"/>
  <c r="AG266" i="35"/>
  <c r="AF266" i="35"/>
  <c r="AE266" i="35"/>
  <c r="AD266" i="35"/>
  <c r="AC266" i="35"/>
  <c r="AB266" i="35"/>
  <c r="AA266" i="35"/>
  <c r="Z266" i="35"/>
  <c r="Y266" i="35"/>
  <c r="X266" i="35"/>
  <c r="AH265" i="35"/>
  <c r="AG265" i="35"/>
  <c r="AF265" i="35"/>
  <c r="AE265" i="35"/>
  <c r="AD265" i="35"/>
  <c r="AC265" i="35"/>
  <c r="AB265" i="35"/>
  <c r="AA265" i="35"/>
  <c r="Z265" i="35"/>
  <c r="Y265" i="35"/>
  <c r="X265" i="35"/>
  <c r="AH264" i="35"/>
  <c r="AG264" i="35"/>
  <c r="AF264" i="35"/>
  <c r="AE264" i="35"/>
  <c r="AD264" i="35"/>
  <c r="AC264" i="35"/>
  <c r="AB264" i="35"/>
  <c r="AA264" i="35"/>
  <c r="Z264" i="35"/>
  <c r="Y264" i="35"/>
  <c r="X264" i="35"/>
  <c r="AH263" i="35"/>
  <c r="AG263" i="35"/>
  <c r="AF263" i="35"/>
  <c r="AE263" i="35"/>
  <c r="AD263" i="35"/>
  <c r="AC263" i="35"/>
  <c r="AB263" i="35"/>
  <c r="AA263" i="35"/>
  <c r="Z263" i="35"/>
  <c r="Y263" i="35"/>
  <c r="X263" i="35"/>
  <c r="AH262" i="35"/>
  <c r="AG262" i="35"/>
  <c r="AF262" i="35"/>
  <c r="AE262" i="35"/>
  <c r="AD262" i="35"/>
  <c r="AC262" i="35"/>
  <c r="AB262" i="35"/>
  <c r="AA262" i="35"/>
  <c r="Z262" i="35"/>
  <c r="Y262" i="35"/>
  <c r="X262" i="35"/>
  <c r="AH261" i="35"/>
  <c r="AG261" i="35"/>
  <c r="AF261" i="35"/>
  <c r="AE261" i="35"/>
  <c r="AD261" i="35"/>
  <c r="AC261" i="35"/>
  <c r="AB261" i="35"/>
  <c r="AA261" i="35"/>
  <c r="Z261" i="35"/>
  <c r="Y261" i="35"/>
  <c r="X261" i="35"/>
  <c r="AH260" i="35"/>
  <c r="AG260" i="35"/>
  <c r="AF260" i="35"/>
  <c r="AE260" i="35"/>
  <c r="AD260" i="35"/>
  <c r="AC260" i="35"/>
  <c r="AB260" i="35"/>
  <c r="AA260" i="35"/>
  <c r="Z260" i="35"/>
  <c r="Y260" i="35"/>
  <c r="X260" i="35"/>
  <c r="AH259" i="35"/>
  <c r="AG259" i="35"/>
  <c r="AF259" i="35"/>
  <c r="AE259" i="35"/>
  <c r="AD259" i="35"/>
  <c r="AC259" i="35"/>
  <c r="AB259" i="35"/>
  <c r="AA259" i="35"/>
  <c r="Z259" i="35"/>
  <c r="Y259" i="35"/>
  <c r="X259" i="35"/>
  <c r="AH258" i="35"/>
  <c r="AG258" i="35"/>
  <c r="AF258" i="35"/>
  <c r="AE258" i="35"/>
  <c r="AD258" i="35"/>
  <c r="AC258" i="35"/>
  <c r="AB258" i="35"/>
  <c r="AA258" i="35"/>
  <c r="Z258" i="35"/>
  <c r="Y258" i="35"/>
  <c r="X258" i="35"/>
  <c r="AH257" i="35"/>
  <c r="AG257" i="35"/>
  <c r="AF257" i="35"/>
  <c r="AE257" i="35"/>
  <c r="AD257" i="35"/>
  <c r="AC257" i="35"/>
  <c r="AB257" i="35"/>
  <c r="AA257" i="35"/>
  <c r="Z257" i="35"/>
  <c r="Y257" i="35"/>
  <c r="X257" i="35"/>
  <c r="AH256" i="35"/>
  <c r="AG256" i="35"/>
  <c r="AF256" i="35"/>
  <c r="AE256" i="35"/>
  <c r="AD256" i="35"/>
  <c r="AC256" i="35"/>
  <c r="AB256" i="35"/>
  <c r="AA256" i="35"/>
  <c r="Z256" i="35"/>
  <c r="Y256" i="35"/>
  <c r="X256" i="35"/>
  <c r="AH255" i="35"/>
  <c r="AG255" i="35"/>
  <c r="AF255" i="35"/>
  <c r="AE255" i="35"/>
  <c r="AD255" i="35"/>
  <c r="AC255" i="35"/>
  <c r="AB255" i="35"/>
  <c r="AA255" i="35"/>
  <c r="Z255" i="35"/>
  <c r="Y255" i="35"/>
  <c r="X255" i="35"/>
  <c r="AH254" i="35"/>
  <c r="AG254" i="35"/>
  <c r="AF254" i="35"/>
  <c r="AE254" i="35"/>
  <c r="AD254" i="35"/>
  <c r="AC254" i="35"/>
  <c r="AB254" i="35"/>
  <c r="AA254" i="35"/>
  <c r="Z254" i="35"/>
  <c r="Y254" i="35"/>
  <c r="X254" i="35"/>
  <c r="AH253" i="35"/>
  <c r="AG253" i="35"/>
  <c r="AF253" i="35"/>
  <c r="AE253" i="35"/>
  <c r="AD253" i="35"/>
  <c r="AC253" i="35"/>
  <c r="AB253" i="35"/>
  <c r="AA253" i="35"/>
  <c r="Z253" i="35"/>
  <c r="Y253" i="35"/>
  <c r="X253" i="35"/>
  <c r="AH252" i="35"/>
  <c r="AG252" i="35"/>
  <c r="AF252" i="35"/>
  <c r="AE252" i="35"/>
  <c r="AD252" i="35"/>
  <c r="AC252" i="35"/>
  <c r="AB252" i="35"/>
  <c r="AA252" i="35"/>
  <c r="Z252" i="35"/>
  <c r="Y252" i="35"/>
  <c r="X252" i="35"/>
  <c r="AH251" i="35"/>
  <c r="AG251" i="35"/>
  <c r="AF251" i="35"/>
  <c r="AE251" i="35"/>
  <c r="AD251" i="35"/>
  <c r="AC251" i="35"/>
  <c r="AB251" i="35"/>
  <c r="AA251" i="35"/>
  <c r="Z251" i="35"/>
  <c r="Y251" i="35"/>
  <c r="X251" i="35"/>
  <c r="AH250" i="35"/>
  <c r="AG250" i="35"/>
  <c r="AF250" i="35"/>
  <c r="AE250" i="35"/>
  <c r="AD250" i="35"/>
  <c r="AC250" i="35"/>
  <c r="AB250" i="35"/>
  <c r="AA250" i="35"/>
  <c r="Z250" i="35"/>
  <c r="Y250" i="35"/>
  <c r="X250" i="35"/>
  <c r="AH249" i="35"/>
  <c r="AG249" i="35"/>
  <c r="AF249" i="35"/>
  <c r="AE249" i="35"/>
  <c r="AD249" i="35"/>
  <c r="AC249" i="35"/>
  <c r="AB249" i="35"/>
  <c r="AA249" i="35"/>
  <c r="Z249" i="35"/>
  <c r="Y249" i="35"/>
  <c r="X249" i="35"/>
  <c r="AH248" i="35"/>
  <c r="AG248" i="35"/>
  <c r="AF248" i="35"/>
  <c r="AE248" i="35"/>
  <c r="AD248" i="35"/>
  <c r="AC248" i="35"/>
  <c r="AB248" i="35"/>
  <c r="AA248" i="35"/>
  <c r="Z248" i="35"/>
  <c r="Y248" i="35"/>
  <c r="X248" i="35"/>
  <c r="AH247" i="35"/>
  <c r="AG247" i="35"/>
  <c r="AF247" i="35"/>
  <c r="AE247" i="35"/>
  <c r="AD247" i="35"/>
  <c r="AC247" i="35"/>
  <c r="AB247" i="35"/>
  <c r="AA247" i="35"/>
  <c r="Z247" i="35"/>
  <c r="Y247" i="35"/>
  <c r="X247" i="35"/>
  <c r="AH246" i="35"/>
  <c r="AG246" i="35"/>
  <c r="AF246" i="35"/>
  <c r="AE246" i="35"/>
  <c r="AD246" i="35"/>
  <c r="AC246" i="35"/>
  <c r="AB246" i="35"/>
  <c r="AA246" i="35"/>
  <c r="Z246" i="35"/>
  <c r="Y246" i="35"/>
  <c r="X246" i="35"/>
  <c r="AH245" i="35"/>
  <c r="AG245" i="35"/>
  <c r="AF245" i="35"/>
  <c r="AE245" i="35"/>
  <c r="AD245" i="35"/>
  <c r="AC245" i="35"/>
  <c r="AB245" i="35"/>
  <c r="AA245" i="35"/>
  <c r="Z245" i="35"/>
  <c r="Y245" i="35"/>
  <c r="X245" i="35"/>
  <c r="AH244" i="35"/>
  <c r="AG244" i="35"/>
  <c r="AF244" i="35"/>
  <c r="AE244" i="35"/>
  <c r="AD244" i="35"/>
  <c r="AC244" i="35"/>
  <c r="AB244" i="35"/>
  <c r="AA244" i="35"/>
  <c r="Z244" i="35"/>
  <c r="Y244" i="35"/>
  <c r="X244" i="35"/>
  <c r="AH243" i="35"/>
  <c r="AG243" i="35"/>
  <c r="AF243" i="35"/>
  <c r="AE243" i="35"/>
  <c r="AD243" i="35"/>
  <c r="AC243" i="35"/>
  <c r="AB243" i="35"/>
  <c r="AA243" i="35"/>
  <c r="Z243" i="35"/>
  <c r="Y243" i="35"/>
  <c r="X243" i="35"/>
  <c r="AH242" i="35"/>
  <c r="AG242" i="35"/>
  <c r="AF242" i="35"/>
  <c r="AE242" i="35"/>
  <c r="AD242" i="35"/>
  <c r="AC242" i="35"/>
  <c r="AB242" i="35"/>
  <c r="AA242" i="35"/>
  <c r="Z242" i="35"/>
  <c r="Y242" i="35"/>
  <c r="X242" i="35"/>
  <c r="AH241" i="35"/>
  <c r="AG241" i="35"/>
  <c r="AF241" i="35"/>
  <c r="AE241" i="35"/>
  <c r="AD241" i="35"/>
  <c r="AC241" i="35"/>
  <c r="AB241" i="35"/>
  <c r="AA241" i="35"/>
  <c r="Z241" i="35"/>
  <c r="Y241" i="35"/>
  <c r="X241" i="35"/>
  <c r="AH240" i="35"/>
  <c r="AG240" i="35"/>
  <c r="AF240" i="35"/>
  <c r="AE240" i="35"/>
  <c r="AD240" i="35"/>
  <c r="AC240" i="35"/>
  <c r="AB240" i="35"/>
  <c r="AA240" i="35"/>
  <c r="Z240" i="35"/>
  <c r="Y240" i="35"/>
  <c r="X240" i="35"/>
  <c r="AH239" i="35"/>
  <c r="AG239" i="35"/>
  <c r="AF239" i="35"/>
  <c r="AE239" i="35"/>
  <c r="AD239" i="35"/>
  <c r="AC239" i="35"/>
  <c r="AB239" i="35"/>
  <c r="AA239" i="35"/>
  <c r="Z239" i="35"/>
  <c r="Y239" i="35"/>
  <c r="X239" i="35"/>
  <c r="AH238" i="35"/>
  <c r="AG238" i="35"/>
  <c r="AF238" i="35"/>
  <c r="AE238" i="35"/>
  <c r="AD238" i="35"/>
  <c r="AC238" i="35"/>
  <c r="AB238" i="35"/>
  <c r="AA238" i="35"/>
  <c r="Z238" i="35"/>
  <c r="Y238" i="35"/>
  <c r="X238" i="35"/>
  <c r="AH237" i="35"/>
  <c r="AG237" i="35"/>
  <c r="AF237" i="35"/>
  <c r="AE237" i="35"/>
  <c r="AD237" i="35"/>
  <c r="AC237" i="35"/>
  <c r="AB237" i="35"/>
  <c r="AA237" i="35"/>
  <c r="Z237" i="35"/>
  <c r="Y237" i="35"/>
  <c r="X237" i="35"/>
  <c r="AH236" i="35"/>
  <c r="AG236" i="35"/>
  <c r="AF236" i="35"/>
  <c r="AE236" i="35"/>
  <c r="AD236" i="35"/>
  <c r="AC236" i="35"/>
  <c r="AB236" i="35"/>
  <c r="AA236" i="35"/>
  <c r="Z236" i="35"/>
  <c r="Y236" i="35"/>
  <c r="X236" i="35"/>
  <c r="AH235" i="35"/>
  <c r="AG235" i="35"/>
  <c r="AF235" i="35"/>
  <c r="AE235" i="35"/>
  <c r="AD235" i="35"/>
  <c r="AC235" i="35"/>
  <c r="AB235" i="35"/>
  <c r="AA235" i="35"/>
  <c r="Z235" i="35"/>
  <c r="Y235" i="35"/>
  <c r="X235" i="35"/>
  <c r="AH234" i="35"/>
  <c r="AG234" i="35"/>
  <c r="AF234" i="35"/>
  <c r="AE234" i="35"/>
  <c r="AD234" i="35"/>
  <c r="AC234" i="35"/>
  <c r="AB234" i="35"/>
  <c r="AA234" i="35"/>
  <c r="Z234" i="35"/>
  <c r="Y234" i="35"/>
  <c r="X234" i="35"/>
  <c r="AH233" i="35"/>
  <c r="AG233" i="35"/>
  <c r="AF233" i="35"/>
  <c r="AE233" i="35"/>
  <c r="AD233" i="35"/>
  <c r="AC233" i="35"/>
  <c r="AB233" i="35"/>
  <c r="AA233" i="35"/>
  <c r="Z233" i="35"/>
  <c r="Y233" i="35"/>
  <c r="X233" i="35"/>
  <c r="AH232" i="35"/>
  <c r="AG232" i="35"/>
  <c r="AF232" i="35"/>
  <c r="AE232" i="35"/>
  <c r="AD232" i="35"/>
  <c r="AC232" i="35"/>
  <c r="AB232" i="35"/>
  <c r="AA232" i="35"/>
  <c r="Z232" i="35"/>
  <c r="Y232" i="35"/>
  <c r="X232" i="35"/>
  <c r="AH231" i="35"/>
  <c r="AG231" i="35"/>
  <c r="AF231" i="35"/>
  <c r="AE231" i="35"/>
  <c r="AD231" i="35"/>
  <c r="AC231" i="35"/>
  <c r="AB231" i="35"/>
  <c r="AA231" i="35"/>
  <c r="Z231" i="35"/>
  <c r="Y231" i="35"/>
  <c r="X231" i="35"/>
  <c r="AH230" i="35"/>
  <c r="AG230" i="35"/>
  <c r="AF230" i="35"/>
  <c r="AE230" i="35"/>
  <c r="AD230" i="35"/>
  <c r="AC230" i="35"/>
  <c r="AB230" i="35"/>
  <c r="AA230" i="35"/>
  <c r="Z230" i="35"/>
  <c r="Y230" i="35"/>
  <c r="X230" i="35"/>
  <c r="AH229" i="35"/>
  <c r="AG229" i="35"/>
  <c r="AF229" i="35"/>
  <c r="AE229" i="35"/>
  <c r="AD229" i="35"/>
  <c r="AC229" i="35"/>
  <c r="AB229" i="35"/>
  <c r="AA229" i="35"/>
  <c r="Z229" i="35"/>
  <c r="Y229" i="35"/>
  <c r="X229" i="35"/>
  <c r="AH228" i="35"/>
  <c r="AG228" i="35"/>
  <c r="AF228" i="35"/>
  <c r="AE228" i="35"/>
  <c r="AD228" i="35"/>
  <c r="AC228" i="35"/>
  <c r="AB228" i="35"/>
  <c r="AA228" i="35"/>
  <c r="Z228" i="35"/>
  <c r="Y228" i="35"/>
  <c r="X228" i="35"/>
  <c r="AH227" i="35"/>
  <c r="AG227" i="35"/>
  <c r="AF227" i="35"/>
  <c r="AE227" i="35"/>
  <c r="AD227" i="35"/>
  <c r="AC227" i="35"/>
  <c r="AB227" i="35"/>
  <c r="AA227" i="35"/>
  <c r="Z227" i="35"/>
  <c r="Y227" i="35"/>
  <c r="X227" i="35"/>
  <c r="AH226" i="35"/>
  <c r="AG226" i="35"/>
  <c r="AF226" i="35"/>
  <c r="AE226" i="35"/>
  <c r="AD226" i="35"/>
  <c r="AC226" i="35"/>
  <c r="AB226" i="35"/>
  <c r="AA226" i="35"/>
  <c r="Z226" i="35"/>
  <c r="Y226" i="35"/>
  <c r="X226" i="35"/>
  <c r="AH225" i="35"/>
  <c r="AG225" i="35"/>
  <c r="AF225" i="35"/>
  <c r="AE225" i="35"/>
  <c r="AD225" i="35"/>
  <c r="AC225" i="35"/>
  <c r="AB225" i="35"/>
  <c r="AA225" i="35"/>
  <c r="Z225" i="35"/>
  <c r="Y225" i="35"/>
  <c r="X225" i="35"/>
  <c r="AH224" i="35"/>
  <c r="AG224" i="35"/>
  <c r="AF224" i="35"/>
  <c r="AE224" i="35"/>
  <c r="AD224" i="35"/>
  <c r="AC224" i="35"/>
  <c r="AB224" i="35"/>
  <c r="AA224" i="35"/>
  <c r="Z224" i="35"/>
  <c r="Y224" i="35"/>
  <c r="X224" i="35"/>
  <c r="AH223" i="35"/>
  <c r="AG223" i="35"/>
  <c r="AF223" i="35"/>
  <c r="AE223" i="35"/>
  <c r="AD223" i="35"/>
  <c r="AC223" i="35"/>
  <c r="AB223" i="35"/>
  <c r="AA223" i="35"/>
  <c r="Z223" i="35"/>
  <c r="Y223" i="35"/>
  <c r="X223" i="35"/>
  <c r="AH222" i="35"/>
  <c r="AG222" i="35"/>
  <c r="AF222" i="35"/>
  <c r="AE222" i="35"/>
  <c r="AD222" i="35"/>
  <c r="AC222" i="35"/>
  <c r="AB222" i="35"/>
  <c r="AA222" i="35"/>
  <c r="Z222" i="35"/>
  <c r="Y222" i="35"/>
  <c r="X222" i="35"/>
  <c r="AH221" i="35"/>
  <c r="AG221" i="35"/>
  <c r="AF221" i="35"/>
  <c r="AE221" i="35"/>
  <c r="AD221" i="35"/>
  <c r="AC221" i="35"/>
  <c r="AB221" i="35"/>
  <c r="AA221" i="35"/>
  <c r="Z221" i="35"/>
  <c r="Y221" i="35"/>
  <c r="X221" i="35"/>
  <c r="AH220" i="35"/>
  <c r="AG220" i="35"/>
  <c r="AF220" i="35"/>
  <c r="AE220" i="35"/>
  <c r="AD220" i="35"/>
  <c r="AC220" i="35"/>
  <c r="AB220" i="35"/>
  <c r="AA220" i="35"/>
  <c r="Z220" i="35"/>
  <c r="Y220" i="35"/>
  <c r="X220" i="35"/>
  <c r="AH219" i="35"/>
  <c r="AG219" i="35"/>
  <c r="AF219" i="35"/>
  <c r="AE219" i="35"/>
  <c r="AD219" i="35"/>
  <c r="AC219" i="35"/>
  <c r="AB219" i="35"/>
  <c r="AA219" i="35"/>
  <c r="Z219" i="35"/>
  <c r="Y219" i="35"/>
  <c r="X219" i="35"/>
  <c r="AH218" i="35"/>
  <c r="AG218" i="35"/>
  <c r="AF218" i="35"/>
  <c r="AE218" i="35"/>
  <c r="AD218" i="35"/>
  <c r="AC218" i="35"/>
  <c r="AB218" i="35"/>
  <c r="AA218" i="35"/>
  <c r="Z218" i="35"/>
  <c r="Y218" i="35"/>
  <c r="X218" i="35"/>
  <c r="AH217" i="35"/>
  <c r="AG217" i="35"/>
  <c r="AF217" i="35"/>
  <c r="AE217" i="35"/>
  <c r="AD217" i="35"/>
  <c r="AC217" i="35"/>
  <c r="AB217" i="35"/>
  <c r="AA217" i="35"/>
  <c r="Z217" i="35"/>
  <c r="Y217" i="35"/>
  <c r="X217" i="35"/>
  <c r="AH216" i="35"/>
  <c r="AG216" i="35"/>
  <c r="AF216" i="35"/>
  <c r="AE216" i="35"/>
  <c r="AD216" i="35"/>
  <c r="AC216" i="35"/>
  <c r="AB216" i="35"/>
  <c r="AA216" i="35"/>
  <c r="Z216" i="35"/>
  <c r="Y216" i="35"/>
  <c r="X216" i="35"/>
  <c r="AH215" i="35"/>
  <c r="AG215" i="35"/>
  <c r="AF215" i="35"/>
  <c r="AE215" i="35"/>
  <c r="AD215" i="35"/>
  <c r="AC215" i="35"/>
  <c r="AB215" i="35"/>
  <c r="AA215" i="35"/>
  <c r="Z215" i="35"/>
  <c r="Y215" i="35"/>
  <c r="X215" i="35"/>
  <c r="AH214" i="35"/>
  <c r="AG214" i="35"/>
  <c r="AF214" i="35"/>
  <c r="AE214" i="35"/>
  <c r="AD214" i="35"/>
  <c r="AC214" i="35"/>
  <c r="AB214" i="35"/>
  <c r="AA214" i="35"/>
  <c r="Z214" i="35"/>
  <c r="Y214" i="35"/>
  <c r="X214" i="35"/>
  <c r="AH213" i="35"/>
  <c r="AG213" i="35"/>
  <c r="AF213" i="35"/>
  <c r="AE213" i="35"/>
  <c r="AD213" i="35"/>
  <c r="AC213" i="35"/>
  <c r="AB213" i="35"/>
  <c r="AA213" i="35"/>
  <c r="Z213" i="35"/>
  <c r="Y213" i="35"/>
  <c r="X213" i="35"/>
  <c r="AH212" i="35"/>
  <c r="AG212" i="35"/>
  <c r="AF212" i="35"/>
  <c r="AE212" i="35"/>
  <c r="AD212" i="35"/>
  <c r="AC212" i="35"/>
  <c r="AB212" i="35"/>
  <c r="AA212" i="35"/>
  <c r="Z212" i="35"/>
  <c r="Y212" i="35"/>
  <c r="X212" i="35"/>
  <c r="AH211" i="35"/>
  <c r="AG211" i="35"/>
  <c r="AF211" i="35"/>
  <c r="AE211" i="35"/>
  <c r="AD211" i="35"/>
  <c r="AC211" i="35"/>
  <c r="AB211" i="35"/>
  <c r="AA211" i="35"/>
  <c r="Z211" i="35"/>
  <c r="Y211" i="35"/>
  <c r="X211" i="35"/>
  <c r="AH210" i="35"/>
  <c r="AG210" i="35"/>
  <c r="AF210" i="35"/>
  <c r="AE210" i="35"/>
  <c r="AD210" i="35"/>
  <c r="AC210" i="35"/>
  <c r="AB210" i="35"/>
  <c r="AA210" i="35"/>
  <c r="Z210" i="35"/>
  <c r="Y210" i="35"/>
  <c r="X210" i="35"/>
  <c r="AH209" i="35"/>
  <c r="AG209" i="35"/>
  <c r="AF209" i="35"/>
  <c r="AE209" i="35"/>
  <c r="AD209" i="35"/>
  <c r="AC209" i="35"/>
  <c r="AB209" i="35"/>
  <c r="AA209" i="35"/>
  <c r="Z209" i="35"/>
  <c r="Y209" i="35"/>
  <c r="X209" i="35"/>
  <c r="AH208" i="35"/>
  <c r="AG208" i="35"/>
  <c r="AF208" i="35"/>
  <c r="AE208" i="35"/>
  <c r="AD208" i="35"/>
  <c r="AC208" i="35"/>
  <c r="AB208" i="35"/>
  <c r="AA208" i="35"/>
  <c r="Z208" i="35"/>
  <c r="Y208" i="35"/>
  <c r="X208" i="35"/>
  <c r="AH207" i="35"/>
  <c r="AG207" i="35"/>
  <c r="AF207" i="35"/>
  <c r="AE207" i="35"/>
  <c r="AD207" i="35"/>
  <c r="AC207" i="35"/>
  <c r="AB207" i="35"/>
  <c r="AA207" i="35"/>
  <c r="Z207" i="35"/>
  <c r="Y207" i="35"/>
  <c r="X207" i="35"/>
  <c r="AH206" i="35"/>
  <c r="AG206" i="35"/>
  <c r="AF206" i="35"/>
  <c r="AE206" i="35"/>
  <c r="AD206" i="35"/>
  <c r="AC206" i="35"/>
  <c r="AB206" i="35"/>
  <c r="AA206" i="35"/>
  <c r="Z206" i="35"/>
  <c r="Y206" i="35"/>
  <c r="X206" i="35"/>
  <c r="AH205" i="35"/>
  <c r="AG205" i="35"/>
  <c r="AF205" i="35"/>
  <c r="AE205" i="35"/>
  <c r="AD205" i="35"/>
  <c r="AC205" i="35"/>
  <c r="AB205" i="35"/>
  <c r="AA205" i="35"/>
  <c r="Z205" i="35"/>
  <c r="Y205" i="35"/>
  <c r="X205" i="35"/>
  <c r="AH204" i="35"/>
  <c r="AG204" i="35"/>
  <c r="AF204" i="35"/>
  <c r="AE204" i="35"/>
  <c r="AD204" i="35"/>
  <c r="AC204" i="35"/>
  <c r="AB204" i="35"/>
  <c r="AA204" i="35"/>
  <c r="Z204" i="35"/>
  <c r="Y204" i="35"/>
  <c r="X204" i="35"/>
  <c r="AH203" i="35"/>
  <c r="AG203" i="35"/>
  <c r="AF203" i="35"/>
  <c r="AE203" i="35"/>
  <c r="AD203" i="35"/>
  <c r="AC203" i="35"/>
  <c r="AB203" i="35"/>
  <c r="AA203" i="35"/>
  <c r="Z203" i="35"/>
  <c r="Y203" i="35"/>
  <c r="X203" i="35"/>
  <c r="AH202" i="35"/>
  <c r="AG202" i="35"/>
  <c r="AF202" i="35"/>
  <c r="AE202" i="35"/>
  <c r="AD202" i="35"/>
  <c r="AC202" i="35"/>
  <c r="AB202" i="35"/>
  <c r="AA202" i="35"/>
  <c r="Z202" i="35"/>
  <c r="Y202" i="35"/>
  <c r="X202" i="35"/>
  <c r="AH201" i="35"/>
  <c r="AG201" i="35"/>
  <c r="AF201" i="35"/>
  <c r="AE201" i="35"/>
  <c r="AD201" i="35"/>
  <c r="AC201" i="35"/>
  <c r="AB201" i="35"/>
  <c r="AA201" i="35"/>
  <c r="Z201" i="35"/>
  <c r="Y201" i="35"/>
  <c r="X201" i="35"/>
  <c r="AH200" i="35"/>
  <c r="AG200" i="35"/>
  <c r="AF200" i="35"/>
  <c r="AE200" i="35"/>
  <c r="AD200" i="35"/>
  <c r="AC200" i="35"/>
  <c r="AB200" i="35"/>
  <c r="AA200" i="35"/>
  <c r="Z200" i="35"/>
  <c r="Y200" i="35"/>
  <c r="X200" i="35"/>
  <c r="AH199" i="35"/>
  <c r="AG199" i="35"/>
  <c r="AF199" i="35"/>
  <c r="AE199" i="35"/>
  <c r="AD199" i="35"/>
  <c r="AC199" i="35"/>
  <c r="AB199" i="35"/>
  <c r="AA199" i="35"/>
  <c r="Z199" i="35"/>
  <c r="Y199" i="35"/>
  <c r="X199" i="35"/>
  <c r="AH198" i="35"/>
  <c r="AG198" i="35"/>
  <c r="AF198" i="35"/>
  <c r="AE198" i="35"/>
  <c r="AD198" i="35"/>
  <c r="AC198" i="35"/>
  <c r="AB198" i="35"/>
  <c r="AA198" i="35"/>
  <c r="Z198" i="35"/>
  <c r="Y198" i="35"/>
  <c r="X198" i="35"/>
  <c r="AH197" i="35"/>
  <c r="AG197" i="35"/>
  <c r="AF197" i="35"/>
  <c r="AE197" i="35"/>
  <c r="AD197" i="35"/>
  <c r="AC197" i="35"/>
  <c r="AB197" i="35"/>
  <c r="AA197" i="35"/>
  <c r="Z197" i="35"/>
  <c r="Y197" i="35"/>
  <c r="X197" i="35"/>
  <c r="AH196" i="35"/>
  <c r="AG196" i="35"/>
  <c r="AF196" i="35"/>
  <c r="AE196" i="35"/>
  <c r="AD196" i="35"/>
  <c r="AC196" i="35"/>
  <c r="AB196" i="35"/>
  <c r="AA196" i="35"/>
  <c r="Z196" i="35"/>
  <c r="Y196" i="35"/>
  <c r="X196" i="35"/>
  <c r="AH195" i="35"/>
  <c r="AG195" i="35"/>
  <c r="AF195" i="35"/>
  <c r="AE195" i="35"/>
  <c r="AD195" i="35"/>
  <c r="AC195" i="35"/>
  <c r="AB195" i="35"/>
  <c r="AA195" i="35"/>
  <c r="Z195" i="35"/>
  <c r="Y195" i="35"/>
  <c r="X195" i="35"/>
  <c r="AH194" i="35"/>
  <c r="AG194" i="35"/>
  <c r="AF194" i="35"/>
  <c r="AE194" i="35"/>
  <c r="AD194" i="35"/>
  <c r="AC194" i="35"/>
  <c r="AB194" i="35"/>
  <c r="AA194" i="35"/>
  <c r="Z194" i="35"/>
  <c r="Y194" i="35"/>
  <c r="X194" i="35"/>
  <c r="AH193" i="35"/>
  <c r="AG193" i="35"/>
  <c r="AF193" i="35"/>
  <c r="AE193" i="35"/>
  <c r="AD193" i="35"/>
  <c r="AC193" i="35"/>
  <c r="AB193" i="35"/>
  <c r="AA193" i="35"/>
  <c r="Z193" i="35"/>
  <c r="Y193" i="35"/>
  <c r="X193" i="35"/>
  <c r="AH192" i="35"/>
  <c r="AG192" i="35"/>
  <c r="AF192" i="35"/>
  <c r="AE192" i="35"/>
  <c r="AD192" i="35"/>
  <c r="AC192" i="35"/>
  <c r="AB192" i="35"/>
  <c r="AA192" i="35"/>
  <c r="Z192" i="35"/>
  <c r="Y192" i="35"/>
  <c r="X192" i="35"/>
  <c r="AH191" i="35"/>
  <c r="AG191" i="35"/>
  <c r="AF191" i="35"/>
  <c r="AE191" i="35"/>
  <c r="AD191" i="35"/>
  <c r="AC191" i="35"/>
  <c r="AB191" i="35"/>
  <c r="AA191" i="35"/>
  <c r="Z191" i="35"/>
  <c r="Y191" i="35"/>
  <c r="X191" i="35"/>
  <c r="AH190" i="35"/>
  <c r="AG190" i="35"/>
  <c r="AF190" i="35"/>
  <c r="AE190" i="35"/>
  <c r="AD190" i="35"/>
  <c r="AC190" i="35"/>
  <c r="AB190" i="35"/>
  <c r="AA190" i="35"/>
  <c r="Z190" i="35"/>
  <c r="Y190" i="35"/>
  <c r="X190" i="35"/>
  <c r="AH189" i="35"/>
  <c r="AG189" i="35"/>
  <c r="AF189" i="35"/>
  <c r="AE189" i="35"/>
  <c r="AD189" i="35"/>
  <c r="AC189" i="35"/>
  <c r="AB189" i="35"/>
  <c r="AA189" i="35"/>
  <c r="Z189" i="35"/>
  <c r="Y189" i="35"/>
  <c r="X189" i="35"/>
  <c r="AH188" i="35"/>
  <c r="AG188" i="35"/>
  <c r="AF188" i="35"/>
  <c r="AE188" i="35"/>
  <c r="AD188" i="35"/>
  <c r="AC188" i="35"/>
  <c r="AB188" i="35"/>
  <c r="AA188" i="35"/>
  <c r="Z188" i="35"/>
  <c r="Y188" i="35"/>
  <c r="X188" i="35"/>
  <c r="AH187" i="35"/>
  <c r="AG187" i="35"/>
  <c r="AF187" i="35"/>
  <c r="AE187" i="35"/>
  <c r="AD187" i="35"/>
  <c r="AC187" i="35"/>
  <c r="AB187" i="35"/>
  <c r="AA187" i="35"/>
  <c r="Z187" i="35"/>
  <c r="Y187" i="35"/>
  <c r="X187" i="35"/>
  <c r="AH186" i="35"/>
  <c r="AG186" i="35"/>
  <c r="AF186" i="35"/>
  <c r="AE186" i="35"/>
  <c r="AD186" i="35"/>
  <c r="AC186" i="35"/>
  <c r="AB186" i="35"/>
  <c r="AA186" i="35"/>
  <c r="Z186" i="35"/>
  <c r="Y186" i="35"/>
  <c r="X186" i="35"/>
  <c r="AH185" i="35"/>
  <c r="AG185" i="35"/>
  <c r="AF185" i="35"/>
  <c r="AE185" i="35"/>
  <c r="AD185" i="35"/>
  <c r="AC185" i="35"/>
  <c r="AB185" i="35"/>
  <c r="AA185" i="35"/>
  <c r="Z185" i="35"/>
  <c r="Y185" i="35"/>
  <c r="X185" i="35"/>
  <c r="AH184" i="35"/>
  <c r="AG184" i="35"/>
  <c r="AF184" i="35"/>
  <c r="AE184" i="35"/>
  <c r="AD184" i="35"/>
  <c r="AC184" i="35"/>
  <c r="AB184" i="35"/>
  <c r="AA184" i="35"/>
  <c r="Z184" i="35"/>
  <c r="Y184" i="35"/>
  <c r="X184" i="35"/>
  <c r="AH183" i="35"/>
  <c r="AG183" i="35"/>
  <c r="AF183" i="35"/>
  <c r="AE183" i="35"/>
  <c r="AD183" i="35"/>
  <c r="AC183" i="35"/>
  <c r="AB183" i="35"/>
  <c r="AA183" i="35"/>
  <c r="Z183" i="35"/>
  <c r="Y183" i="35"/>
  <c r="X183" i="35"/>
  <c r="AH182" i="35"/>
  <c r="AG182" i="35"/>
  <c r="AF182" i="35"/>
  <c r="AE182" i="35"/>
  <c r="AD182" i="35"/>
  <c r="AC182" i="35"/>
  <c r="AB182" i="35"/>
  <c r="AA182" i="35"/>
  <c r="Z182" i="35"/>
  <c r="Y182" i="35"/>
  <c r="X182" i="35"/>
  <c r="AH181" i="35"/>
  <c r="AG181" i="35"/>
  <c r="AF181" i="35"/>
  <c r="AE181" i="35"/>
  <c r="AD181" i="35"/>
  <c r="AC181" i="35"/>
  <c r="AB181" i="35"/>
  <c r="AA181" i="35"/>
  <c r="Z181" i="35"/>
  <c r="Y181" i="35"/>
  <c r="X181" i="35"/>
  <c r="AH180" i="35"/>
  <c r="AG180" i="35"/>
  <c r="AF180" i="35"/>
  <c r="AE180" i="35"/>
  <c r="AD180" i="35"/>
  <c r="AC180" i="35"/>
  <c r="AB180" i="35"/>
  <c r="AA180" i="35"/>
  <c r="Z180" i="35"/>
  <c r="Y180" i="35"/>
  <c r="X180" i="35"/>
  <c r="AH179" i="35"/>
  <c r="AG179" i="35"/>
  <c r="AF179" i="35"/>
  <c r="AE179" i="35"/>
  <c r="AD179" i="35"/>
  <c r="AC179" i="35"/>
  <c r="AB179" i="35"/>
  <c r="AA179" i="35"/>
  <c r="Z179" i="35"/>
  <c r="Y179" i="35"/>
  <c r="X179" i="35"/>
  <c r="AH178" i="35"/>
  <c r="AG178" i="35"/>
  <c r="AF178" i="35"/>
  <c r="AE178" i="35"/>
  <c r="AD178" i="35"/>
  <c r="AC178" i="35"/>
  <c r="AB178" i="35"/>
  <c r="AA178" i="35"/>
  <c r="Z178" i="35"/>
  <c r="Y178" i="35"/>
  <c r="X178" i="35"/>
  <c r="AH177" i="35"/>
  <c r="AG177" i="35"/>
  <c r="AF177" i="35"/>
  <c r="AE177" i="35"/>
  <c r="AD177" i="35"/>
  <c r="AC177" i="35"/>
  <c r="AB177" i="35"/>
  <c r="AA177" i="35"/>
  <c r="Z177" i="35"/>
  <c r="Y177" i="35"/>
  <c r="X177" i="35"/>
  <c r="AH176" i="35"/>
  <c r="AG176" i="35"/>
  <c r="AF176" i="35"/>
  <c r="AE176" i="35"/>
  <c r="AD176" i="35"/>
  <c r="AC176" i="35"/>
  <c r="AB176" i="35"/>
  <c r="AA176" i="35"/>
  <c r="Z176" i="35"/>
  <c r="Y176" i="35"/>
  <c r="X176" i="35"/>
  <c r="AH175" i="35"/>
  <c r="AG175" i="35"/>
  <c r="AF175" i="35"/>
  <c r="AE175" i="35"/>
  <c r="AD175" i="35"/>
  <c r="AC175" i="35"/>
  <c r="AB175" i="35"/>
  <c r="AA175" i="35"/>
  <c r="Z175" i="35"/>
  <c r="Y175" i="35"/>
  <c r="X175" i="35"/>
  <c r="AH174" i="35"/>
  <c r="AG174" i="35"/>
  <c r="AF174" i="35"/>
  <c r="AE174" i="35"/>
  <c r="AD174" i="35"/>
  <c r="AC174" i="35"/>
  <c r="AB174" i="35"/>
  <c r="AA174" i="35"/>
  <c r="Z174" i="35"/>
  <c r="Y174" i="35"/>
  <c r="X174" i="35"/>
  <c r="AH173" i="35"/>
  <c r="AG173" i="35"/>
  <c r="AF173" i="35"/>
  <c r="AE173" i="35"/>
  <c r="AD173" i="35"/>
  <c r="AC173" i="35"/>
  <c r="AB173" i="35"/>
  <c r="AA173" i="35"/>
  <c r="Z173" i="35"/>
  <c r="Y173" i="35"/>
  <c r="X173" i="35"/>
  <c r="AH172" i="35"/>
  <c r="AG172" i="35"/>
  <c r="AF172" i="35"/>
  <c r="AE172" i="35"/>
  <c r="AD172" i="35"/>
  <c r="AC172" i="35"/>
  <c r="AB172" i="35"/>
  <c r="AA172" i="35"/>
  <c r="Z172" i="35"/>
  <c r="Y172" i="35"/>
  <c r="X172" i="35"/>
  <c r="AH171" i="35"/>
  <c r="AG171" i="35"/>
  <c r="AF171" i="35"/>
  <c r="AE171" i="35"/>
  <c r="AD171" i="35"/>
  <c r="AC171" i="35"/>
  <c r="AB171" i="35"/>
  <c r="AA171" i="35"/>
  <c r="Z171" i="35"/>
  <c r="Y171" i="35"/>
  <c r="X171" i="35"/>
  <c r="AH170" i="35"/>
  <c r="AG170" i="35"/>
  <c r="AF170" i="35"/>
  <c r="AE170" i="35"/>
  <c r="AD170" i="35"/>
  <c r="AC170" i="35"/>
  <c r="AB170" i="35"/>
  <c r="AA170" i="35"/>
  <c r="Z170" i="35"/>
  <c r="Y170" i="35"/>
  <c r="X170" i="35"/>
  <c r="AH169" i="35"/>
  <c r="AG169" i="35"/>
  <c r="AF169" i="35"/>
  <c r="AE169" i="35"/>
  <c r="AD169" i="35"/>
  <c r="AC169" i="35"/>
  <c r="AB169" i="35"/>
  <c r="AA169" i="35"/>
  <c r="Z169" i="35"/>
  <c r="Y169" i="35"/>
  <c r="X169" i="35"/>
  <c r="AH168" i="35"/>
  <c r="AG168" i="35"/>
  <c r="AF168" i="35"/>
  <c r="AE168" i="35"/>
  <c r="AD168" i="35"/>
  <c r="AC168" i="35"/>
  <c r="AB168" i="35"/>
  <c r="AA168" i="35"/>
  <c r="Z168" i="35"/>
  <c r="Y168" i="35"/>
  <c r="X168" i="35"/>
  <c r="AH167" i="35"/>
  <c r="AG167" i="35"/>
  <c r="AF167" i="35"/>
  <c r="AE167" i="35"/>
  <c r="AD167" i="35"/>
  <c r="AC167" i="35"/>
  <c r="AB167" i="35"/>
  <c r="AA167" i="35"/>
  <c r="Z167" i="35"/>
  <c r="Y167" i="35"/>
  <c r="X167" i="35"/>
  <c r="AH166" i="35"/>
  <c r="AG166" i="35"/>
  <c r="AF166" i="35"/>
  <c r="AE166" i="35"/>
  <c r="AD166" i="35"/>
  <c r="AC166" i="35"/>
  <c r="AB166" i="35"/>
  <c r="AA166" i="35"/>
  <c r="Z166" i="35"/>
  <c r="Y166" i="35"/>
  <c r="X166" i="35"/>
  <c r="AH165" i="35"/>
  <c r="AG165" i="35"/>
  <c r="AF165" i="35"/>
  <c r="AE165" i="35"/>
  <c r="AD165" i="35"/>
  <c r="AC165" i="35"/>
  <c r="AB165" i="35"/>
  <c r="AA165" i="35"/>
  <c r="Z165" i="35"/>
  <c r="Y165" i="35"/>
  <c r="X165" i="35"/>
  <c r="AH164" i="35"/>
  <c r="AG164" i="35"/>
  <c r="AF164" i="35"/>
  <c r="AE164" i="35"/>
  <c r="AD164" i="35"/>
  <c r="AC164" i="35"/>
  <c r="AB164" i="35"/>
  <c r="AA164" i="35"/>
  <c r="Z164" i="35"/>
  <c r="Y164" i="35"/>
  <c r="X164" i="35"/>
  <c r="AH163" i="35"/>
  <c r="AG163" i="35"/>
  <c r="AF163" i="35"/>
  <c r="AE163" i="35"/>
  <c r="AD163" i="35"/>
  <c r="AC163" i="35"/>
  <c r="AB163" i="35"/>
  <c r="AA163" i="35"/>
  <c r="Z163" i="35"/>
  <c r="Y163" i="35"/>
  <c r="X163" i="35"/>
  <c r="AH162" i="35"/>
  <c r="AG162" i="35"/>
  <c r="AF162" i="35"/>
  <c r="AE162" i="35"/>
  <c r="AD162" i="35"/>
  <c r="AC162" i="35"/>
  <c r="AB162" i="35"/>
  <c r="AA162" i="35"/>
  <c r="Z162" i="35"/>
  <c r="Y162" i="35"/>
  <c r="X162" i="35"/>
  <c r="AH161" i="35"/>
  <c r="AG161" i="35"/>
  <c r="AF161" i="35"/>
  <c r="AE161" i="35"/>
  <c r="AD161" i="35"/>
  <c r="AC161" i="35"/>
  <c r="AB161" i="35"/>
  <c r="AA161" i="35"/>
  <c r="Z161" i="35"/>
  <c r="Y161" i="35"/>
  <c r="X161" i="35"/>
  <c r="AH160" i="35"/>
  <c r="AG160" i="35"/>
  <c r="AF160" i="35"/>
  <c r="AE160" i="35"/>
  <c r="AD160" i="35"/>
  <c r="AC160" i="35"/>
  <c r="AB160" i="35"/>
  <c r="AA160" i="35"/>
  <c r="Z160" i="35"/>
  <c r="Y160" i="35"/>
  <c r="X160" i="35"/>
  <c r="AH159" i="35"/>
  <c r="AG159" i="35"/>
  <c r="AF159" i="35"/>
  <c r="AE159" i="35"/>
  <c r="AD159" i="35"/>
  <c r="AC159" i="35"/>
  <c r="AB159" i="35"/>
  <c r="AA159" i="35"/>
  <c r="Z159" i="35"/>
  <c r="Y159" i="35"/>
  <c r="X159" i="35"/>
  <c r="AH158" i="35"/>
  <c r="AG158" i="35"/>
  <c r="AF158" i="35"/>
  <c r="AE158" i="35"/>
  <c r="AD158" i="35"/>
  <c r="AC158" i="35"/>
  <c r="AB158" i="35"/>
  <c r="AA158" i="35"/>
  <c r="Z158" i="35"/>
  <c r="Y158" i="35"/>
  <c r="X158" i="35"/>
  <c r="AH157" i="35"/>
  <c r="AG157" i="35"/>
  <c r="AF157" i="35"/>
  <c r="AE157" i="35"/>
  <c r="AD157" i="35"/>
  <c r="AC157" i="35"/>
  <c r="AB157" i="35"/>
  <c r="AA157" i="35"/>
  <c r="Z157" i="35"/>
  <c r="Y157" i="35"/>
  <c r="X157" i="35"/>
  <c r="AH156" i="35"/>
  <c r="AG156" i="35"/>
  <c r="AF156" i="35"/>
  <c r="AE156" i="35"/>
  <c r="AD156" i="35"/>
  <c r="AC156" i="35"/>
  <c r="AB156" i="35"/>
  <c r="AA156" i="35"/>
  <c r="Z156" i="35"/>
  <c r="Y156" i="35"/>
  <c r="X156" i="35"/>
  <c r="AH155" i="35"/>
  <c r="AG155" i="35"/>
  <c r="AF155" i="35"/>
  <c r="AE155" i="35"/>
  <c r="AD155" i="35"/>
  <c r="AC155" i="35"/>
  <c r="AB155" i="35"/>
  <c r="AA155" i="35"/>
  <c r="Z155" i="35"/>
  <c r="Y155" i="35"/>
  <c r="X155" i="35"/>
  <c r="AH154" i="35"/>
  <c r="AG154" i="35"/>
  <c r="AF154" i="35"/>
  <c r="AE154" i="35"/>
  <c r="AD154" i="35"/>
  <c r="AC154" i="35"/>
  <c r="AB154" i="35"/>
  <c r="AA154" i="35"/>
  <c r="Z154" i="35"/>
  <c r="Y154" i="35"/>
  <c r="X154" i="35"/>
  <c r="AH153" i="35"/>
  <c r="AG153" i="35"/>
  <c r="AF153" i="35"/>
  <c r="AE153" i="35"/>
  <c r="AD153" i="35"/>
  <c r="AC153" i="35"/>
  <c r="AB153" i="35"/>
  <c r="AA153" i="35"/>
  <c r="Z153" i="35"/>
  <c r="Y153" i="35"/>
  <c r="X153" i="35"/>
  <c r="AH152" i="35"/>
  <c r="AG152" i="35"/>
  <c r="AF152" i="35"/>
  <c r="AE152" i="35"/>
  <c r="AD152" i="35"/>
  <c r="AC152" i="35"/>
  <c r="AB152" i="35"/>
  <c r="AA152" i="35"/>
  <c r="Z152" i="35"/>
  <c r="Y152" i="35"/>
  <c r="X152" i="35"/>
  <c r="AH151" i="35"/>
  <c r="AG151" i="35"/>
  <c r="AF151" i="35"/>
  <c r="AE151" i="35"/>
  <c r="AD151" i="35"/>
  <c r="AC151" i="35"/>
  <c r="AB151" i="35"/>
  <c r="AA151" i="35"/>
  <c r="Z151" i="35"/>
  <c r="Y151" i="35"/>
  <c r="X151" i="35"/>
  <c r="AH150" i="35"/>
  <c r="AG150" i="35"/>
  <c r="AF150" i="35"/>
  <c r="AE150" i="35"/>
  <c r="AD150" i="35"/>
  <c r="AC150" i="35"/>
  <c r="AB150" i="35"/>
  <c r="AA150" i="35"/>
  <c r="Z150" i="35"/>
  <c r="Y150" i="35"/>
  <c r="X150" i="35"/>
  <c r="AH149" i="35"/>
  <c r="AG149" i="35"/>
  <c r="AF149" i="35"/>
  <c r="AE149" i="35"/>
  <c r="AD149" i="35"/>
  <c r="AC149" i="35"/>
  <c r="AB149" i="35"/>
  <c r="AA149" i="35"/>
  <c r="Z149" i="35"/>
  <c r="Y149" i="35"/>
  <c r="X149" i="35"/>
  <c r="AH148" i="35"/>
  <c r="AG148" i="35"/>
  <c r="AF148" i="35"/>
  <c r="AE148" i="35"/>
  <c r="AD148" i="35"/>
  <c r="AC148" i="35"/>
  <c r="AB148" i="35"/>
  <c r="AA148" i="35"/>
  <c r="Z148" i="35"/>
  <c r="Y148" i="35"/>
  <c r="X148" i="35"/>
  <c r="AH147" i="35"/>
  <c r="AG147" i="35"/>
  <c r="AF147" i="35"/>
  <c r="AE147" i="35"/>
  <c r="AD147" i="35"/>
  <c r="AC147" i="35"/>
  <c r="AB147" i="35"/>
  <c r="AA147" i="35"/>
  <c r="Z147" i="35"/>
  <c r="Y147" i="35"/>
  <c r="X147" i="35"/>
  <c r="AH146" i="35"/>
  <c r="AG146" i="35"/>
  <c r="AF146" i="35"/>
  <c r="AE146" i="35"/>
  <c r="AD146" i="35"/>
  <c r="AC146" i="35"/>
  <c r="AB146" i="35"/>
  <c r="AA146" i="35"/>
  <c r="Z146" i="35"/>
  <c r="Y146" i="35"/>
  <c r="X146" i="35"/>
  <c r="AH145" i="35"/>
  <c r="AG145" i="35"/>
  <c r="AF145" i="35"/>
  <c r="AE145" i="35"/>
  <c r="AD145" i="35"/>
  <c r="AC145" i="35"/>
  <c r="AB145" i="35"/>
  <c r="AA145" i="35"/>
  <c r="Z145" i="35"/>
  <c r="Y145" i="35"/>
  <c r="X145" i="35"/>
  <c r="AH144" i="35"/>
  <c r="AG144" i="35"/>
  <c r="AF144" i="35"/>
  <c r="AE144" i="35"/>
  <c r="AD144" i="35"/>
  <c r="AC144" i="35"/>
  <c r="AB144" i="35"/>
  <c r="AA144" i="35"/>
  <c r="Z144" i="35"/>
  <c r="Y144" i="35"/>
  <c r="X144" i="35"/>
  <c r="AH143" i="35"/>
  <c r="AG143" i="35"/>
  <c r="AF143" i="35"/>
  <c r="AE143" i="35"/>
  <c r="AD143" i="35"/>
  <c r="AC143" i="35"/>
  <c r="AB143" i="35"/>
  <c r="AA143" i="35"/>
  <c r="Z143" i="35"/>
  <c r="Y143" i="35"/>
  <c r="X143" i="35"/>
  <c r="AH142" i="35"/>
  <c r="AG142" i="35"/>
  <c r="AF142" i="35"/>
  <c r="AE142" i="35"/>
  <c r="AD142" i="35"/>
  <c r="AC142" i="35"/>
  <c r="AB142" i="35"/>
  <c r="AA142" i="35"/>
  <c r="Z142" i="35"/>
  <c r="Y142" i="35"/>
  <c r="X142" i="35"/>
  <c r="AH141" i="35"/>
  <c r="AG141" i="35"/>
  <c r="AF141" i="35"/>
  <c r="AE141" i="35"/>
  <c r="AD141" i="35"/>
  <c r="AC141" i="35"/>
  <c r="AB141" i="35"/>
  <c r="AA141" i="35"/>
  <c r="Z141" i="35"/>
  <c r="Y141" i="35"/>
  <c r="X141" i="35"/>
  <c r="AH140" i="35"/>
  <c r="AG140" i="35"/>
  <c r="AF140" i="35"/>
  <c r="AE140" i="35"/>
  <c r="AD140" i="35"/>
  <c r="AC140" i="35"/>
  <c r="AB140" i="35"/>
  <c r="AA140" i="35"/>
  <c r="Z140" i="35"/>
  <c r="Y140" i="35"/>
  <c r="X140" i="35"/>
  <c r="AH139" i="35"/>
  <c r="AG139" i="35"/>
  <c r="AF139" i="35"/>
  <c r="AE139" i="35"/>
  <c r="AD139" i="35"/>
  <c r="AC139" i="35"/>
  <c r="AB139" i="35"/>
  <c r="AA139" i="35"/>
  <c r="Z139" i="35"/>
  <c r="Y139" i="35"/>
  <c r="X139" i="35"/>
  <c r="AH138" i="35"/>
  <c r="AG138" i="35"/>
  <c r="AF138" i="35"/>
  <c r="AE138" i="35"/>
  <c r="AD138" i="35"/>
  <c r="AC138" i="35"/>
  <c r="AB138" i="35"/>
  <c r="AA138" i="35"/>
  <c r="Z138" i="35"/>
  <c r="Y138" i="35"/>
  <c r="X138" i="35"/>
  <c r="AH137" i="35"/>
  <c r="AG137" i="35"/>
  <c r="AF137" i="35"/>
  <c r="AE137" i="35"/>
  <c r="AD137" i="35"/>
  <c r="AC137" i="35"/>
  <c r="AB137" i="35"/>
  <c r="AA137" i="35"/>
  <c r="Z137" i="35"/>
  <c r="Y137" i="35"/>
  <c r="X137" i="35"/>
  <c r="AH136" i="35"/>
  <c r="AG136" i="35"/>
  <c r="AF136" i="35"/>
  <c r="AE136" i="35"/>
  <c r="AD136" i="35"/>
  <c r="AC136" i="35"/>
  <c r="AB136" i="35"/>
  <c r="AA136" i="35"/>
  <c r="Z136" i="35"/>
  <c r="Y136" i="35"/>
  <c r="X136" i="35"/>
  <c r="AH135" i="35"/>
  <c r="AG135" i="35"/>
  <c r="AF135" i="35"/>
  <c r="AE135" i="35"/>
  <c r="AD135" i="35"/>
  <c r="AC135" i="35"/>
  <c r="AB135" i="35"/>
  <c r="AA135" i="35"/>
  <c r="Z135" i="35"/>
  <c r="Y135" i="35"/>
  <c r="X135" i="35"/>
  <c r="AH134" i="35"/>
  <c r="AG134" i="35"/>
  <c r="AF134" i="35"/>
  <c r="AE134" i="35"/>
  <c r="AD134" i="35"/>
  <c r="AC134" i="35"/>
  <c r="AB134" i="35"/>
  <c r="AA134" i="35"/>
  <c r="Z134" i="35"/>
  <c r="Y134" i="35"/>
  <c r="X134" i="35"/>
  <c r="AH133" i="35"/>
  <c r="AG133" i="35"/>
  <c r="AF133" i="35"/>
  <c r="AE133" i="35"/>
  <c r="AD133" i="35"/>
  <c r="AC133" i="35"/>
  <c r="AB133" i="35"/>
  <c r="AA133" i="35"/>
  <c r="Z133" i="35"/>
  <c r="Y133" i="35"/>
  <c r="X133" i="35"/>
  <c r="AH132" i="35"/>
  <c r="AG132" i="35"/>
  <c r="AF132" i="35"/>
  <c r="AE132" i="35"/>
  <c r="AD132" i="35"/>
  <c r="AC132" i="35"/>
  <c r="AB132" i="35"/>
  <c r="AA132" i="35"/>
  <c r="Z132" i="35"/>
  <c r="Y132" i="35"/>
  <c r="X132" i="35"/>
  <c r="AH131" i="35"/>
  <c r="AG131" i="35"/>
  <c r="AF131" i="35"/>
  <c r="AE131" i="35"/>
  <c r="AD131" i="35"/>
  <c r="AC131" i="35"/>
  <c r="AB131" i="35"/>
  <c r="AA131" i="35"/>
  <c r="Z131" i="35"/>
  <c r="Y131" i="35"/>
  <c r="X131" i="35"/>
  <c r="AH130" i="35"/>
  <c r="AG130" i="35"/>
  <c r="AF130" i="35"/>
  <c r="AE130" i="35"/>
  <c r="AD130" i="35"/>
  <c r="AC130" i="35"/>
  <c r="AB130" i="35"/>
  <c r="AA130" i="35"/>
  <c r="Z130" i="35"/>
  <c r="Y130" i="35"/>
  <c r="X130" i="35"/>
  <c r="AH129" i="35"/>
  <c r="AG129" i="35"/>
  <c r="AF129" i="35"/>
  <c r="AE129" i="35"/>
  <c r="AD129" i="35"/>
  <c r="AC129" i="35"/>
  <c r="AB129" i="35"/>
  <c r="AA129" i="35"/>
  <c r="Z129" i="35"/>
  <c r="Y129" i="35"/>
  <c r="X129" i="35"/>
  <c r="AH128" i="35"/>
  <c r="AG128" i="35"/>
  <c r="AF128" i="35"/>
  <c r="AE128" i="35"/>
  <c r="AD128" i="35"/>
  <c r="AC128" i="35"/>
  <c r="AB128" i="35"/>
  <c r="AA128" i="35"/>
  <c r="Z128" i="35"/>
  <c r="Y128" i="35"/>
  <c r="X128" i="35"/>
  <c r="AH127" i="35"/>
  <c r="AG127" i="35"/>
  <c r="AF127" i="35"/>
  <c r="AE127" i="35"/>
  <c r="AD127" i="35"/>
  <c r="AC127" i="35"/>
  <c r="AB127" i="35"/>
  <c r="AA127" i="35"/>
  <c r="Z127" i="35"/>
  <c r="Y127" i="35"/>
  <c r="X127" i="35"/>
  <c r="AH126" i="35"/>
  <c r="AG126" i="35"/>
  <c r="AF126" i="35"/>
  <c r="AE126" i="35"/>
  <c r="AD126" i="35"/>
  <c r="AC126" i="35"/>
  <c r="AB126" i="35"/>
  <c r="AA126" i="35"/>
  <c r="Z126" i="35"/>
  <c r="Y126" i="35"/>
  <c r="X126" i="35"/>
  <c r="AH125" i="35"/>
  <c r="AG125" i="35"/>
  <c r="AF125" i="35"/>
  <c r="AE125" i="35"/>
  <c r="AD125" i="35"/>
  <c r="AC125" i="35"/>
  <c r="AB125" i="35"/>
  <c r="AA125" i="35"/>
  <c r="Z125" i="35"/>
  <c r="Y125" i="35"/>
  <c r="X125" i="35"/>
  <c r="AH124" i="35"/>
  <c r="AG124" i="35"/>
  <c r="AF124" i="35"/>
  <c r="AE124" i="35"/>
  <c r="AD124" i="35"/>
  <c r="AC124" i="35"/>
  <c r="AB124" i="35"/>
  <c r="AA124" i="35"/>
  <c r="Z124" i="35"/>
  <c r="Y124" i="35"/>
  <c r="X124" i="35"/>
  <c r="AH123" i="35"/>
  <c r="AG123" i="35"/>
  <c r="AF123" i="35"/>
  <c r="AE123" i="35"/>
  <c r="AD123" i="35"/>
  <c r="AC123" i="35"/>
  <c r="AB123" i="35"/>
  <c r="AA123" i="35"/>
  <c r="Z123" i="35"/>
  <c r="Y123" i="35"/>
  <c r="X123" i="35"/>
  <c r="AH122" i="35"/>
  <c r="AG122" i="35"/>
  <c r="AF122" i="35"/>
  <c r="AE122" i="35"/>
  <c r="AD122" i="35"/>
  <c r="AC122" i="35"/>
  <c r="AB122" i="35"/>
  <c r="AA122" i="35"/>
  <c r="Z122" i="35"/>
  <c r="Y122" i="35"/>
  <c r="X122" i="35"/>
  <c r="AH121" i="35"/>
  <c r="AG121" i="35"/>
  <c r="AF121" i="35"/>
  <c r="AE121" i="35"/>
  <c r="AD121" i="35"/>
  <c r="AC121" i="35"/>
  <c r="AB121" i="35"/>
  <c r="AA121" i="35"/>
  <c r="Z121" i="35"/>
  <c r="Y121" i="35"/>
  <c r="X121" i="35"/>
  <c r="AH120" i="35"/>
  <c r="AG120" i="35"/>
  <c r="AF120" i="35"/>
  <c r="AE120" i="35"/>
  <c r="AD120" i="35"/>
  <c r="AC120" i="35"/>
  <c r="AB120" i="35"/>
  <c r="AA120" i="35"/>
  <c r="Z120" i="35"/>
  <c r="Y120" i="35"/>
  <c r="X120" i="35"/>
  <c r="AH119" i="35"/>
  <c r="AG119" i="35"/>
  <c r="AF119" i="35"/>
  <c r="AE119" i="35"/>
  <c r="AD119" i="35"/>
  <c r="AC119" i="35"/>
  <c r="AB119" i="35"/>
  <c r="AA119" i="35"/>
  <c r="Z119" i="35"/>
  <c r="Y119" i="35"/>
  <c r="X119" i="35"/>
  <c r="AH118" i="35"/>
  <c r="AG118" i="35"/>
  <c r="AF118" i="35"/>
  <c r="AE118" i="35"/>
  <c r="AD118" i="35"/>
  <c r="AC118" i="35"/>
  <c r="AB118" i="35"/>
  <c r="AA118" i="35"/>
  <c r="Z118" i="35"/>
  <c r="Y118" i="35"/>
  <c r="X118" i="35"/>
  <c r="AH117" i="35"/>
  <c r="AG117" i="35"/>
  <c r="AF117" i="35"/>
  <c r="AE117" i="35"/>
  <c r="AD117" i="35"/>
  <c r="AC117" i="35"/>
  <c r="AB117" i="35"/>
  <c r="AA117" i="35"/>
  <c r="Z117" i="35"/>
  <c r="Y117" i="35"/>
  <c r="X117" i="35"/>
  <c r="AH116" i="35"/>
  <c r="AG116" i="35"/>
  <c r="AF116" i="35"/>
  <c r="AE116" i="35"/>
  <c r="AD116" i="35"/>
  <c r="AC116" i="35"/>
  <c r="AB116" i="35"/>
  <c r="AA116" i="35"/>
  <c r="Z116" i="35"/>
  <c r="Y116" i="35"/>
  <c r="X116" i="35"/>
  <c r="AH115" i="35"/>
  <c r="AG115" i="35"/>
  <c r="AF115" i="35"/>
  <c r="AE115" i="35"/>
  <c r="AD115" i="35"/>
  <c r="AC115" i="35"/>
  <c r="AB115" i="35"/>
  <c r="AA115" i="35"/>
  <c r="Z115" i="35"/>
  <c r="Y115" i="35"/>
  <c r="X115" i="35"/>
  <c r="AH114" i="35"/>
  <c r="AG114" i="35"/>
  <c r="AF114" i="35"/>
  <c r="AE114" i="35"/>
  <c r="AD114" i="35"/>
  <c r="AC114" i="35"/>
  <c r="AB114" i="35"/>
  <c r="AA114" i="35"/>
  <c r="Z114" i="35"/>
  <c r="Y114" i="35"/>
  <c r="X114" i="35"/>
  <c r="AH113" i="35"/>
  <c r="AG113" i="35"/>
  <c r="AF113" i="35"/>
  <c r="AE113" i="35"/>
  <c r="AD113" i="35"/>
  <c r="AC113" i="35"/>
  <c r="AB113" i="35"/>
  <c r="AA113" i="35"/>
  <c r="Z113" i="35"/>
  <c r="Y113" i="35"/>
  <c r="X113" i="35"/>
  <c r="AH112" i="35"/>
  <c r="AG112" i="35"/>
  <c r="AF112" i="35"/>
  <c r="AE112" i="35"/>
  <c r="AD112" i="35"/>
  <c r="AC112" i="35"/>
  <c r="AB112" i="35"/>
  <c r="AA112" i="35"/>
  <c r="Z112" i="35"/>
  <c r="Y112" i="35"/>
  <c r="X112" i="35"/>
  <c r="AH111" i="35"/>
  <c r="AG111" i="35"/>
  <c r="AF111" i="35"/>
  <c r="AE111" i="35"/>
  <c r="AD111" i="35"/>
  <c r="AC111" i="35"/>
  <c r="AB111" i="35"/>
  <c r="AA111" i="35"/>
  <c r="Z111" i="35"/>
  <c r="Y111" i="35"/>
  <c r="X111" i="35"/>
  <c r="AH110" i="35"/>
  <c r="AG110" i="35"/>
  <c r="AF110" i="35"/>
  <c r="AE110" i="35"/>
  <c r="AD110" i="35"/>
  <c r="AC110" i="35"/>
  <c r="AB110" i="35"/>
  <c r="AA110" i="35"/>
  <c r="Z110" i="35"/>
  <c r="Y110" i="35"/>
  <c r="X110" i="35"/>
  <c r="AH109" i="35"/>
  <c r="AG109" i="35"/>
  <c r="AF109" i="35"/>
  <c r="AE109" i="35"/>
  <c r="AD109" i="35"/>
  <c r="AC109" i="35"/>
  <c r="AB109" i="35"/>
  <c r="AA109" i="35"/>
  <c r="Z109" i="35"/>
  <c r="Y109" i="35"/>
  <c r="X109" i="35"/>
  <c r="AH108" i="35"/>
  <c r="AG108" i="35"/>
  <c r="AF108" i="35"/>
  <c r="AE108" i="35"/>
  <c r="AD108" i="35"/>
  <c r="AC108" i="35"/>
  <c r="AB108" i="35"/>
  <c r="AA108" i="35"/>
  <c r="Z108" i="35"/>
  <c r="Y108" i="35"/>
  <c r="X108" i="35"/>
  <c r="AH107" i="35"/>
  <c r="AG107" i="35"/>
  <c r="AF107" i="35"/>
  <c r="AE107" i="35"/>
  <c r="AD107" i="35"/>
  <c r="AC107" i="35"/>
  <c r="AB107" i="35"/>
  <c r="AA107" i="35"/>
  <c r="Z107" i="35"/>
  <c r="Y107" i="35"/>
  <c r="X107" i="35"/>
  <c r="AH106" i="35"/>
  <c r="AG106" i="35"/>
  <c r="AF106" i="35"/>
  <c r="AE106" i="35"/>
  <c r="AD106" i="35"/>
  <c r="AC106" i="35"/>
  <c r="AB106" i="35"/>
  <c r="AA106" i="35"/>
  <c r="Z106" i="35"/>
  <c r="Y106" i="35"/>
  <c r="X106" i="35"/>
  <c r="AH105" i="35"/>
  <c r="AG105" i="35"/>
  <c r="AF105" i="35"/>
  <c r="AE105" i="35"/>
  <c r="AD105" i="35"/>
  <c r="AC105" i="35"/>
  <c r="AB105" i="35"/>
  <c r="AA105" i="35"/>
  <c r="Z105" i="35"/>
  <c r="Y105" i="35"/>
  <c r="X105" i="35"/>
  <c r="AH104" i="35"/>
  <c r="AG104" i="35"/>
  <c r="AF104" i="35"/>
  <c r="AE104" i="35"/>
  <c r="AD104" i="35"/>
  <c r="AC104" i="35"/>
  <c r="AB104" i="35"/>
  <c r="AA104" i="35"/>
  <c r="Z104" i="35"/>
  <c r="Y104" i="35"/>
  <c r="X104" i="35"/>
  <c r="AH103" i="35"/>
  <c r="AG103" i="35"/>
  <c r="AF103" i="35"/>
  <c r="AE103" i="35"/>
  <c r="AD103" i="35"/>
  <c r="AC103" i="35"/>
  <c r="AB103" i="35"/>
  <c r="AA103" i="35"/>
  <c r="Z103" i="35"/>
  <c r="Y103" i="35"/>
  <c r="X103" i="35"/>
  <c r="AH102" i="35"/>
  <c r="AG102" i="35"/>
  <c r="AF102" i="35"/>
  <c r="AE102" i="35"/>
  <c r="AD102" i="35"/>
  <c r="AC102" i="35"/>
  <c r="AB102" i="35"/>
  <c r="AA102" i="35"/>
  <c r="Z102" i="35"/>
  <c r="Y102" i="35"/>
  <c r="X102" i="35"/>
  <c r="AH101" i="35"/>
  <c r="AG101" i="35"/>
  <c r="AF101" i="35"/>
  <c r="AE101" i="35"/>
  <c r="AD101" i="35"/>
  <c r="AC101" i="35"/>
  <c r="AB101" i="35"/>
  <c r="AA101" i="35"/>
  <c r="Z101" i="35"/>
  <c r="Y101" i="35"/>
  <c r="X101" i="35"/>
  <c r="AH100" i="35"/>
  <c r="AG100" i="35"/>
  <c r="AF100" i="35"/>
  <c r="AE100" i="35"/>
  <c r="AD100" i="35"/>
  <c r="AC100" i="35"/>
  <c r="AB100" i="35"/>
  <c r="AA100" i="35"/>
  <c r="Z100" i="35"/>
  <c r="Y100" i="35"/>
  <c r="X100" i="35"/>
  <c r="AH99" i="35"/>
  <c r="AG99" i="35"/>
  <c r="AF99" i="35"/>
  <c r="AE99" i="35"/>
  <c r="AD99" i="35"/>
  <c r="AC99" i="35"/>
  <c r="AB99" i="35"/>
  <c r="AA99" i="35"/>
  <c r="Z99" i="35"/>
  <c r="Y99" i="35"/>
  <c r="X99" i="35"/>
  <c r="AH98" i="35"/>
  <c r="AG98" i="35"/>
  <c r="AF98" i="35"/>
  <c r="AE98" i="35"/>
  <c r="AD98" i="35"/>
  <c r="AC98" i="35"/>
  <c r="AB98" i="35"/>
  <c r="AA98" i="35"/>
  <c r="Z98" i="35"/>
  <c r="Y98" i="35"/>
  <c r="X98" i="35"/>
  <c r="AH97" i="35"/>
  <c r="AG97" i="35"/>
  <c r="AF97" i="35"/>
  <c r="AE97" i="35"/>
  <c r="AD97" i="35"/>
  <c r="AC97" i="35"/>
  <c r="AB97" i="35"/>
  <c r="AA97" i="35"/>
  <c r="Z97" i="35"/>
  <c r="Y97" i="35"/>
  <c r="X97" i="35"/>
  <c r="AH96" i="35"/>
  <c r="AG96" i="35"/>
  <c r="AF96" i="35"/>
  <c r="AE96" i="35"/>
  <c r="AD96" i="35"/>
  <c r="AC96" i="35"/>
  <c r="AB96" i="35"/>
  <c r="AA96" i="35"/>
  <c r="Z96" i="35"/>
  <c r="Y96" i="35"/>
  <c r="X96" i="35"/>
  <c r="AH95" i="35"/>
  <c r="AG95" i="35"/>
  <c r="AF95" i="35"/>
  <c r="AE95" i="35"/>
  <c r="AD95" i="35"/>
  <c r="AC95" i="35"/>
  <c r="AB95" i="35"/>
  <c r="AA95" i="35"/>
  <c r="Z95" i="35"/>
  <c r="Y95" i="35"/>
  <c r="X95" i="35"/>
  <c r="AH94" i="35"/>
  <c r="AG94" i="35"/>
  <c r="AF94" i="35"/>
  <c r="AE94" i="35"/>
  <c r="AD94" i="35"/>
  <c r="AC94" i="35"/>
  <c r="AB94" i="35"/>
  <c r="AA94" i="35"/>
  <c r="Z94" i="35"/>
  <c r="Y94" i="35"/>
  <c r="X94" i="35"/>
  <c r="AH93" i="35"/>
  <c r="AG93" i="35"/>
  <c r="AF93" i="35"/>
  <c r="AE93" i="35"/>
  <c r="AD93" i="35"/>
  <c r="AC93" i="35"/>
  <c r="AB93" i="35"/>
  <c r="AA93" i="35"/>
  <c r="Z93" i="35"/>
  <c r="Y93" i="35"/>
  <c r="X93" i="35"/>
  <c r="AH92" i="35"/>
  <c r="AG92" i="35"/>
  <c r="AF92" i="35"/>
  <c r="AE92" i="35"/>
  <c r="AD92" i="35"/>
  <c r="AC92" i="35"/>
  <c r="AB92" i="35"/>
  <c r="AA92" i="35"/>
  <c r="Z92" i="35"/>
  <c r="Y92" i="35"/>
  <c r="X92" i="35"/>
  <c r="AH91" i="35"/>
  <c r="AG91" i="35"/>
  <c r="AF91" i="35"/>
  <c r="AE91" i="35"/>
  <c r="AD91" i="35"/>
  <c r="AC91" i="35"/>
  <c r="AB91" i="35"/>
  <c r="AA91" i="35"/>
  <c r="Z91" i="35"/>
  <c r="Y91" i="35"/>
  <c r="X91" i="35"/>
  <c r="AH90" i="35"/>
  <c r="AG90" i="35"/>
  <c r="AF90" i="35"/>
  <c r="AE90" i="35"/>
  <c r="AD90" i="35"/>
  <c r="AC90" i="35"/>
  <c r="AB90" i="35"/>
  <c r="AA90" i="35"/>
  <c r="Z90" i="35"/>
  <c r="Y90" i="35"/>
  <c r="X90" i="35"/>
  <c r="AH89" i="35"/>
  <c r="AG89" i="35"/>
  <c r="AF89" i="35"/>
  <c r="AE89" i="35"/>
  <c r="AD89" i="35"/>
  <c r="AC89" i="35"/>
  <c r="AB89" i="35"/>
  <c r="AA89" i="35"/>
  <c r="Z89" i="35"/>
  <c r="Y89" i="35"/>
  <c r="X89" i="35"/>
  <c r="AH88" i="35"/>
  <c r="AG88" i="35"/>
  <c r="AF88" i="35"/>
  <c r="AE88" i="35"/>
  <c r="AD88" i="35"/>
  <c r="AC88" i="35"/>
  <c r="AB88" i="35"/>
  <c r="AA88" i="35"/>
  <c r="Z88" i="35"/>
  <c r="Y88" i="35"/>
  <c r="X88" i="35"/>
  <c r="AH87" i="35"/>
  <c r="AG87" i="35"/>
  <c r="AF87" i="35"/>
  <c r="AE87" i="35"/>
  <c r="AD87" i="35"/>
  <c r="AC87" i="35"/>
  <c r="AB87" i="35"/>
  <c r="AA87" i="35"/>
  <c r="Z87" i="35"/>
  <c r="Y87" i="35"/>
  <c r="X87" i="35"/>
  <c r="AH86" i="35"/>
  <c r="AG86" i="35"/>
  <c r="AF86" i="35"/>
  <c r="AE86" i="35"/>
  <c r="AD86" i="35"/>
  <c r="AC86" i="35"/>
  <c r="AB86" i="35"/>
  <c r="AA86" i="35"/>
  <c r="Z86" i="35"/>
  <c r="Y86" i="35"/>
  <c r="X86" i="35"/>
  <c r="AH85" i="35"/>
  <c r="AG85" i="35"/>
  <c r="AF85" i="35"/>
  <c r="AE85" i="35"/>
  <c r="AD85" i="35"/>
  <c r="AC85" i="35"/>
  <c r="AB85" i="35"/>
  <c r="AA85" i="35"/>
  <c r="Z85" i="35"/>
  <c r="Y85" i="35"/>
  <c r="X85" i="35"/>
  <c r="AH84" i="35"/>
  <c r="AG84" i="35"/>
  <c r="AF84" i="35"/>
  <c r="AE84" i="35"/>
  <c r="AD84" i="35"/>
  <c r="AC84" i="35"/>
  <c r="AB84" i="35"/>
  <c r="AA84" i="35"/>
  <c r="Z84" i="35"/>
  <c r="Y84" i="35"/>
  <c r="X84" i="35"/>
  <c r="AH83" i="35"/>
  <c r="AG83" i="35"/>
  <c r="AF83" i="35"/>
  <c r="AE83" i="35"/>
  <c r="AD83" i="35"/>
  <c r="AC83" i="35"/>
  <c r="AB83" i="35"/>
  <c r="AA83" i="35"/>
  <c r="Z83" i="35"/>
  <c r="Y83" i="35"/>
  <c r="X83" i="35"/>
  <c r="AH82" i="35"/>
  <c r="AG82" i="35"/>
  <c r="AF82" i="35"/>
  <c r="AE82" i="35"/>
  <c r="AD82" i="35"/>
  <c r="AC82" i="35"/>
  <c r="AB82" i="35"/>
  <c r="AA82" i="35"/>
  <c r="Z82" i="35"/>
  <c r="Y82" i="35"/>
  <c r="X82" i="35"/>
  <c r="AH81" i="35"/>
  <c r="AG81" i="35"/>
  <c r="AF81" i="35"/>
  <c r="AE81" i="35"/>
  <c r="AD81" i="35"/>
  <c r="AC81" i="35"/>
  <c r="AB81" i="35"/>
  <c r="AA81" i="35"/>
  <c r="Z81" i="35"/>
  <c r="Y81" i="35"/>
  <c r="X81" i="35"/>
  <c r="AH80" i="35"/>
  <c r="AG80" i="35"/>
  <c r="AF80" i="35"/>
  <c r="AE80" i="35"/>
  <c r="AD80" i="35"/>
  <c r="AC80" i="35"/>
  <c r="AB80" i="35"/>
  <c r="AA80" i="35"/>
  <c r="Z80" i="35"/>
  <c r="Y80" i="35"/>
  <c r="X80" i="35"/>
  <c r="AH79" i="35"/>
  <c r="AG79" i="35"/>
  <c r="AF79" i="35"/>
  <c r="AE79" i="35"/>
  <c r="AD79" i="35"/>
  <c r="AC79" i="35"/>
  <c r="AB79" i="35"/>
  <c r="AA79" i="35"/>
  <c r="Z79" i="35"/>
  <c r="Y79" i="35"/>
  <c r="X79" i="35"/>
  <c r="AH78" i="35"/>
  <c r="AG78" i="35"/>
  <c r="AF78" i="35"/>
  <c r="AE78" i="35"/>
  <c r="AD78" i="35"/>
  <c r="AC78" i="35"/>
  <c r="AB78" i="35"/>
  <c r="AA78" i="35"/>
  <c r="Z78" i="35"/>
  <c r="Y78" i="35"/>
  <c r="X78" i="35"/>
  <c r="AH77" i="35"/>
  <c r="AG77" i="35"/>
  <c r="AF77" i="35"/>
  <c r="AE77" i="35"/>
  <c r="AD77" i="35"/>
  <c r="AC77" i="35"/>
  <c r="AB77" i="35"/>
  <c r="AA77" i="35"/>
  <c r="Z77" i="35"/>
  <c r="Y77" i="35"/>
  <c r="X77" i="35"/>
  <c r="AH76" i="35"/>
  <c r="AG76" i="35"/>
  <c r="AF76" i="35"/>
  <c r="AE76" i="35"/>
  <c r="AD76" i="35"/>
  <c r="AC76" i="35"/>
  <c r="AB76" i="35"/>
  <c r="AA76" i="35"/>
  <c r="Z76" i="35"/>
  <c r="Y76" i="35"/>
  <c r="X76" i="35"/>
  <c r="AH75" i="35"/>
  <c r="AG75" i="35"/>
  <c r="AF75" i="35"/>
  <c r="AE75" i="35"/>
  <c r="AD75" i="35"/>
  <c r="AC75" i="35"/>
  <c r="AB75" i="35"/>
  <c r="AA75" i="35"/>
  <c r="Z75" i="35"/>
  <c r="Y75" i="35"/>
  <c r="X75" i="35"/>
  <c r="AH74" i="35"/>
  <c r="AG74" i="35"/>
  <c r="AF74" i="35"/>
  <c r="AE74" i="35"/>
  <c r="AD74" i="35"/>
  <c r="AC74" i="35"/>
  <c r="AB74" i="35"/>
  <c r="AA74" i="35"/>
  <c r="Z74" i="35"/>
  <c r="Y74" i="35"/>
  <c r="X74" i="35"/>
  <c r="AH73" i="35"/>
  <c r="AG73" i="35"/>
  <c r="AF73" i="35"/>
  <c r="AE73" i="35"/>
  <c r="AD73" i="35"/>
  <c r="AC73" i="35"/>
  <c r="AB73" i="35"/>
  <c r="AA73" i="35"/>
  <c r="Z73" i="35"/>
  <c r="Y73" i="35"/>
  <c r="X73" i="35"/>
  <c r="AH72" i="35"/>
  <c r="AG72" i="35"/>
  <c r="AF72" i="35"/>
  <c r="AE72" i="35"/>
  <c r="AD72" i="35"/>
  <c r="AC72" i="35"/>
  <c r="AB72" i="35"/>
  <c r="AA72" i="35"/>
  <c r="Z72" i="35"/>
  <c r="Y72" i="35"/>
  <c r="X72" i="35"/>
  <c r="AH71" i="35"/>
  <c r="AG71" i="35"/>
  <c r="AF71" i="35"/>
  <c r="AE71" i="35"/>
  <c r="AD71" i="35"/>
  <c r="AC71" i="35"/>
  <c r="AB71" i="35"/>
  <c r="AA71" i="35"/>
  <c r="Z71" i="35"/>
  <c r="Y71" i="35"/>
  <c r="X71" i="35"/>
  <c r="AH70" i="35"/>
  <c r="AG70" i="35"/>
  <c r="AF70" i="35"/>
  <c r="AE70" i="35"/>
  <c r="AD70" i="35"/>
  <c r="AC70" i="35"/>
  <c r="AB70" i="35"/>
  <c r="AA70" i="35"/>
  <c r="Z70" i="35"/>
  <c r="Y70" i="35"/>
  <c r="X70" i="35"/>
  <c r="AH69" i="35"/>
  <c r="AG69" i="35"/>
  <c r="AF69" i="35"/>
  <c r="AE69" i="35"/>
  <c r="AD69" i="35"/>
  <c r="AC69" i="35"/>
  <c r="AB69" i="35"/>
  <c r="AA69" i="35"/>
  <c r="Z69" i="35"/>
  <c r="Y69" i="35"/>
  <c r="X69" i="35"/>
  <c r="AH68" i="35"/>
  <c r="AG68" i="35"/>
  <c r="AF68" i="35"/>
  <c r="AE68" i="35"/>
  <c r="AD68" i="35"/>
  <c r="AC68" i="35"/>
  <c r="AB68" i="35"/>
  <c r="AA68" i="35"/>
  <c r="Z68" i="35"/>
  <c r="Y68" i="35"/>
  <c r="X68" i="35"/>
  <c r="AH67" i="35"/>
  <c r="AG67" i="35"/>
  <c r="AF67" i="35"/>
  <c r="AE67" i="35"/>
  <c r="AD67" i="35"/>
  <c r="AC67" i="35"/>
  <c r="AB67" i="35"/>
  <c r="AA67" i="35"/>
  <c r="Z67" i="35"/>
  <c r="Y67" i="35"/>
  <c r="X67" i="35"/>
  <c r="AH66" i="35"/>
  <c r="AG66" i="35"/>
  <c r="AF66" i="35"/>
  <c r="AE66" i="35"/>
  <c r="AD66" i="35"/>
  <c r="AC66" i="35"/>
  <c r="AB66" i="35"/>
  <c r="AA66" i="35"/>
  <c r="Z66" i="35"/>
  <c r="Y66" i="35"/>
  <c r="X66" i="35"/>
  <c r="AH65" i="35"/>
  <c r="AG65" i="35"/>
  <c r="AF65" i="35"/>
  <c r="AE65" i="35"/>
  <c r="AD65" i="35"/>
  <c r="AC65" i="35"/>
  <c r="AB65" i="35"/>
  <c r="AA65" i="35"/>
  <c r="Z65" i="35"/>
  <c r="Y65" i="35"/>
  <c r="X65" i="35"/>
  <c r="AH64" i="35"/>
  <c r="AG64" i="35"/>
  <c r="AF64" i="35"/>
  <c r="AE64" i="35"/>
  <c r="AD64" i="35"/>
  <c r="AC64" i="35"/>
  <c r="AB64" i="35"/>
  <c r="AA64" i="35"/>
  <c r="Z64" i="35"/>
  <c r="Y64" i="35"/>
  <c r="X64" i="35"/>
  <c r="AH63" i="35"/>
  <c r="AG63" i="35"/>
  <c r="AF63" i="35"/>
  <c r="AE63" i="35"/>
  <c r="AD63" i="35"/>
  <c r="AC63" i="35"/>
  <c r="AB63" i="35"/>
  <c r="AA63" i="35"/>
  <c r="Z63" i="35"/>
  <c r="Y63" i="35"/>
  <c r="X63" i="35"/>
  <c r="AH62" i="35"/>
  <c r="AG62" i="35"/>
  <c r="AF62" i="35"/>
  <c r="AE62" i="35"/>
  <c r="AD62" i="35"/>
  <c r="AC62" i="35"/>
  <c r="AB62" i="35"/>
  <c r="AA62" i="35"/>
  <c r="Z62" i="35"/>
  <c r="Y62" i="35"/>
  <c r="X62" i="35"/>
  <c r="AH61" i="35"/>
  <c r="AG61" i="35"/>
  <c r="AF61" i="35"/>
  <c r="AE61" i="35"/>
  <c r="AD61" i="35"/>
  <c r="AC61" i="35"/>
  <c r="AB61" i="35"/>
  <c r="AA61" i="35"/>
  <c r="Z61" i="35"/>
  <c r="Y61" i="35"/>
  <c r="X61" i="35"/>
  <c r="AH60" i="35"/>
  <c r="AG60" i="35"/>
  <c r="AF60" i="35"/>
  <c r="AE60" i="35"/>
  <c r="AD60" i="35"/>
  <c r="AC60" i="35"/>
  <c r="AB60" i="35"/>
  <c r="AA60" i="35"/>
  <c r="Z60" i="35"/>
  <c r="Y60" i="35"/>
  <c r="X60" i="35"/>
  <c r="AH59" i="35"/>
  <c r="AG59" i="35"/>
  <c r="AF59" i="35"/>
  <c r="AE59" i="35"/>
  <c r="AD59" i="35"/>
  <c r="AC59" i="35"/>
  <c r="AB59" i="35"/>
  <c r="AA59" i="35"/>
  <c r="Z59" i="35"/>
  <c r="Y59" i="35"/>
  <c r="X59" i="35"/>
  <c r="AH58" i="35"/>
  <c r="AG58" i="35"/>
  <c r="AF58" i="35"/>
  <c r="AE58" i="35"/>
  <c r="AD58" i="35"/>
  <c r="AC58" i="35"/>
  <c r="AB58" i="35"/>
  <c r="AA58" i="35"/>
  <c r="Z58" i="35"/>
  <c r="Y58" i="35"/>
  <c r="X58" i="35"/>
  <c r="AH57" i="35"/>
  <c r="AG57" i="35"/>
  <c r="AF57" i="35"/>
  <c r="AE57" i="35"/>
  <c r="AD57" i="35"/>
  <c r="AC57" i="35"/>
  <c r="AB57" i="35"/>
  <c r="AA57" i="35"/>
  <c r="Z57" i="35"/>
  <c r="Y57" i="35"/>
  <c r="X57" i="35"/>
  <c r="AH56" i="35"/>
  <c r="AG56" i="35"/>
  <c r="AF56" i="35"/>
  <c r="AE56" i="35"/>
  <c r="AD56" i="35"/>
  <c r="AC56" i="35"/>
  <c r="AB56" i="35"/>
  <c r="AA56" i="35"/>
  <c r="Z56" i="35"/>
  <c r="Y56" i="35"/>
  <c r="X56" i="35"/>
  <c r="AH55" i="35"/>
  <c r="AG55" i="35"/>
  <c r="AF55" i="35"/>
  <c r="AE55" i="35"/>
  <c r="AD55" i="35"/>
  <c r="AC55" i="35"/>
  <c r="AB55" i="35"/>
  <c r="AA55" i="35"/>
  <c r="Z55" i="35"/>
  <c r="Y55" i="35"/>
  <c r="X55" i="35"/>
  <c r="AH54" i="35"/>
  <c r="AG54" i="35"/>
  <c r="AF54" i="35"/>
  <c r="AE54" i="35"/>
  <c r="AD54" i="35"/>
  <c r="AC54" i="35"/>
  <c r="AB54" i="35"/>
  <c r="AA54" i="35"/>
  <c r="Z54" i="35"/>
  <c r="Y54" i="35"/>
  <c r="X54" i="35"/>
  <c r="AH53" i="35"/>
  <c r="AG53" i="35"/>
  <c r="AF53" i="35"/>
  <c r="AE53" i="35"/>
  <c r="AD53" i="35"/>
  <c r="AC53" i="35"/>
  <c r="AB53" i="35"/>
  <c r="AA53" i="35"/>
  <c r="Z53" i="35"/>
  <c r="Y53" i="35"/>
  <c r="X53" i="35"/>
  <c r="AH52" i="35"/>
  <c r="AG52" i="35"/>
  <c r="AF52" i="35"/>
  <c r="AE52" i="35"/>
  <c r="AD52" i="35"/>
  <c r="AC52" i="35"/>
  <c r="AB52" i="35"/>
  <c r="AA52" i="35"/>
  <c r="Z52" i="35"/>
  <c r="Y52" i="35"/>
  <c r="X52" i="35"/>
  <c r="AH51" i="35"/>
  <c r="AG51" i="35"/>
  <c r="AF51" i="35"/>
  <c r="AE51" i="35"/>
  <c r="AD51" i="35"/>
  <c r="AC51" i="35"/>
  <c r="AB51" i="35"/>
  <c r="AA51" i="35"/>
  <c r="Z51" i="35"/>
  <c r="Y51" i="35"/>
  <c r="X51" i="35"/>
  <c r="AH50" i="35"/>
  <c r="AG50" i="35"/>
  <c r="AF50" i="35"/>
  <c r="AE50" i="35"/>
  <c r="AD50" i="35"/>
  <c r="AC50" i="35"/>
  <c r="AB50" i="35"/>
  <c r="AA50" i="35"/>
  <c r="Z50" i="35"/>
  <c r="Y50" i="35"/>
  <c r="X50" i="35"/>
  <c r="AH49" i="35"/>
  <c r="AG49" i="35"/>
  <c r="AF49" i="35"/>
  <c r="AE49" i="35"/>
  <c r="AD49" i="35"/>
  <c r="AC49" i="35"/>
  <c r="AB49" i="35"/>
  <c r="AA49" i="35"/>
  <c r="Z49" i="35"/>
  <c r="Y49" i="35"/>
  <c r="X49" i="35"/>
  <c r="AH48" i="35"/>
  <c r="AG48" i="35"/>
  <c r="AF48" i="35"/>
  <c r="AE48" i="35"/>
  <c r="AD48" i="35"/>
  <c r="AC48" i="35"/>
  <c r="AB48" i="35"/>
  <c r="AA48" i="35"/>
  <c r="Z48" i="35"/>
  <c r="Y48" i="35"/>
  <c r="X48" i="35"/>
  <c r="AH47" i="35"/>
  <c r="AG47" i="35"/>
  <c r="AF47" i="35"/>
  <c r="AE47" i="35"/>
  <c r="AD47" i="35"/>
  <c r="AC47" i="35"/>
  <c r="AB47" i="35"/>
  <c r="AA47" i="35"/>
  <c r="Z47" i="35"/>
  <c r="Y47" i="35"/>
  <c r="X47" i="35"/>
  <c r="AH46" i="35"/>
  <c r="AG46" i="35"/>
  <c r="AF46" i="35"/>
  <c r="AE46" i="35"/>
  <c r="AD46" i="35"/>
  <c r="AC46" i="35"/>
  <c r="AB46" i="35"/>
  <c r="AA46" i="35"/>
  <c r="Z46" i="35"/>
  <c r="Y46" i="35"/>
  <c r="X46" i="35"/>
  <c r="AH45" i="35"/>
  <c r="AG45" i="35"/>
  <c r="AF45" i="35"/>
  <c r="AE45" i="35"/>
  <c r="AD45" i="35"/>
  <c r="AC45" i="35"/>
  <c r="AB45" i="35"/>
  <c r="AA45" i="35"/>
  <c r="Z45" i="35"/>
  <c r="Y45" i="35"/>
  <c r="X45" i="35"/>
  <c r="AH44" i="35"/>
  <c r="AG44" i="35"/>
  <c r="AF44" i="35"/>
  <c r="AE44" i="35"/>
  <c r="AD44" i="35"/>
  <c r="AC44" i="35"/>
  <c r="AB44" i="35"/>
  <c r="AA44" i="35"/>
  <c r="Z44" i="35"/>
  <c r="Y44" i="35"/>
  <c r="X44" i="35"/>
  <c r="AH43" i="35"/>
  <c r="AG43" i="35"/>
  <c r="AF43" i="35"/>
  <c r="AE43" i="35"/>
  <c r="AD43" i="35"/>
  <c r="AC43" i="35"/>
  <c r="AB43" i="35"/>
  <c r="AA43" i="35"/>
  <c r="Z43" i="35"/>
  <c r="Y43" i="35"/>
  <c r="X43" i="35"/>
  <c r="AH42" i="35"/>
  <c r="AG42" i="35"/>
  <c r="AF42" i="35"/>
  <c r="AE42" i="35"/>
  <c r="AD42" i="35"/>
  <c r="AC42" i="35"/>
  <c r="AB42" i="35"/>
  <c r="AA42" i="35"/>
  <c r="Z42" i="35"/>
  <c r="Y42" i="35"/>
  <c r="X42" i="35"/>
  <c r="AH41" i="35"/>
  <c r="AG41" i="35"/>
  <c r="AF41" i="35"/>
  <c r="AE41" i="35"/>
  <c r="AD41" i="35"/>
  <c r="AC41" i="35"/>
  <c r="AB41" i="35"/>
  <c r="AA41" i="35"/>
  <c r="Z41" i="35"/>
  <c r="Y41" i="35"/>
  <c r="X41" i="35"/>
  <c r="AH40" i="35"/>
  <c r="AG40" i="35"/>
  <c r="AF40" i="35"/>
  <c r="AE40" i="35"/>
  <c r="AD40" i="35"/>
  <c r="AC40" i="35"/>
  <c r="AB40" i="35"/>
  <c r="AA40" i="35"/>
  <c r="Z40" i="35"/>
  <c r="Y40" i="35"/>
  <c r="X40" i="35"/>
  <c r="AH39" i="35"/>
  <c r="AG39" i="35"/>
  <c r="AF39" i="35"/>
  <c r="AE39" i="35"/>
  <c r="AD39" i="35"/>
  <c r="AC39" i="35"/>
  <c r="AB39" i="35"/>
  <c r="AA39" i="35"/>
  <c r="Z39" i="35"/>
  <c r="Y39" i="35"/>
  <c r="X39" i="35"/>
  <c r="AH38" i="35"/>
  <c r="AG38" i="35"/>
  <c r="AF38" i="35"/>
  <c r="AE38" i="35"/>
  <c r="AD38" i="35"/>
  <c r="AC38" i="35"/>
  <c r="AB38" i="35"/>
  <c r="AA38" i="35"/>
  <c r="Z38" i="35"/>
  <c r="Y38" i="35"/>
  <c r="X38" i="35"/>
  <c r="AH37" i="35"/>
  <c r="AG37" i="35"/>
  <c r="AF37" i="35"/>
  <c r="AE37" i="35"/>
  <c r="AD37" i="35"/>
  <c r="AC37" i="35"/>
  <c r="AB37" i="35"/>
  <c r="AA37" i="35"/>
  <c r="Z37" i="35"/>
  <c r="Y37" i="35"/>
  <c r="X37" i="35"/>
  <c r="AH36" i="35"/>
  <c r="AG36" i="35"/>
  <c r="AF36" i="35"/>
  <c r="AE36" i="35"/>
  <c r="AD36" i="35"/>
  <c r="AC36" i="35"/>
  <c r="AB36" i="35"/>
  <c r="AA36" i="35"/>
  <c r="Z36" i="35"/>
  <c r="Y36" i="35"/>
  <c r="X36" i="35"/>
  <c r="AH35" i="35"/>
  <c r="AG35" i="35"/>
  <c r="AF35" i="35"/>
  <c r="AE35" i="35"/>
  <c r="AD35" i="35"/>
  <c r="AC35" i="35"/>
  <c r="AB35" i="35"/>
  <c r="AA35" i="35"/>
  <c r="Z35" i="35"/>
  <c r="Y35" i="35"/>
  <c r="X35" i="35"/>
  <c r="AH34" i="35"/>
  <c r="AG34" i="35"/>
  <c r="AF34" i="35"/>
  <c r="AE34" i="35"/>
  <c r="AD34" i="35"/>
  <c r="AC34" i="35"/>
  <c r="AB34" i="35"/>
  <c r="AA34" i="35"/>
  <c r="Z34" i="35"/>
  <c r="Y34" i="35"/>
  <c r="X34" i="35"/>
  <c r="AH33" i="35"/>
  <c r="AG33" i="35"/>
  <c r="AF33" i="35"/>
  <c r="AE33" i="35"/>
  <c r="AD33" i="35"/>
  <c r="AC33" i="35"/>
  <c r="AB33" i="35"/>
  <c r="AA33" i="35"/>
  <c r="Z33" i="35"/>
  <c r="Y33" i="35"/>
  <c r="X33" i="35"/>
  <c r="AH32" i="35"/>
  <c r="AG32" i="35"/>
  <c r="AF32" i="35"/>
  <c r="AE32" i="35"/>
  <c r="AD32" i="35"/>
  <c r="AC32" i="35"/>
  <c r="AB32" i="35"/>
  <c r="AA32" i="35"/>
  <c r="Z32" i="35"/>
  <c r="Y32" i="35"/>
  <c r="X32" i="35"/>
  <c r="AH31" i="35"/>
  <c r="AG31" i="35"/>
  <c r="AF31" i="35"/>
  <c r="AE31" i="35"/>
  <c r="AD31" i="35"/>
  <c r="AC31" i="35"/>
  <c r="AB31" i="35"/>
  <c r="AA31" i="35"/>
  <c r="Z31" i="35"/>
  <c r="Y31" i="35"/>
  <c r="X31" i="35"/>
  <c r="AH30" i="35"/>
  <c r="AG30" i="35"/>
  <c r="AF30" i="35"/>
  <c r="AE30" i="35"/>
  <c r="AD30" i="35"/>
  <c r="AC30" i="35"/>
  <c r="AB30" i="35"/>
  <c r="AA30" i="35"/>
  <c r="Z30" i="35"/>
  <c r="Y30" i="35"/>
  <c r="X30" i="35"/>
  <c r="AH29" i="35"/>
  <c r="AG29" i="35"/>
  <c r="AF29" i="35"/>
  <c r="AE29" i="35"/>
  <c r="AD29" i="35"/>
  <c r="AC29" i="35"/>
  <c r="AB29" i="35"/>
  <c r="AA29" i="35"/>
  <c r="Z29" i="35"/>
  <c r="Y29" i="35"/>
  <c r="X29" i="35"/>
  <c r="AH28" i="35"/>
  <c r="AG28" i="35"/>
  <c r="AF28" i="35"/>
  <c r="AE28" i="35"/>
  <c r="AD28" i="35"/>
  <c r="AC28" i="35"/>
  <c r="AB28" i="35"/>
  <c r="AA28" i="35"/>
  <c r="Z28" i="35"/>
  <c r="Y28" i="35"/>
  <c r="X28" i="35"/>
  <c r="AH27" i="35"/>
  <c r="AG27" i="35"/>
  <c r="AF27" i="35"/>
  <c r="AE27" i="35"/>
  <c r="AD27" i="35"/>
  <c r="AC27" i="35"/>
  <c r="AB27" i="35"/>
  <c r="AA27" i="35"/>
  <c r="Z27" i="35"/>
  <c r="Y27" i="35"/>
  <c r="X27" i="35"/>
  <c r="AH26" i="35"/>
  <c r="AG26" i="35"/>
  <c r="AF26" i="35"/>
  <c r="AE26" i="35"/>
  <c r="AD26" i="35"/>
  <c r="AC26" i="35"/>
  <c r="AB26" i="35"/>
  <c r="AA26" i="35"/>
  <c r="Z26" i="35"/>
  <c r="Y26" i="35"/>
  <c r="X26" i="35"/>
  <c r="AH25" i="35"/>
  <c r="AG25" i="35"/>
  <c r="AF25" i="35"/>
  <c r="AE25" i="35"/>
  <c r="AD25" i="35"/>
  <c r="AC25" i="35"/>
  <c r="AB25" i="35"/>
  <c r="AA25" i="35"/>
  <c r="Z25" i="35"/>
  <c r="Y25" i="35"/>
  <c r="X25" i="35"/>
  <c r="AH24" i="35"/>
  <c r="AG24" i="35"/>
  <c r="AF24" i="35"/>
  <c r="AE24" i="35"/>
  <c r="AD24" i="35"/>
  <c r="AC24" i="35"/>
  <c r="AB24" i="35"/>
  <c r="AA24" i="35"/>
  <c r="Z24" i="35"/>
  <c r="Y24" i="35"/>
  <c r="X24" i="35"/>
  <c r="AH23" i="35"/>
  <c r="AG23" i="35"/>
  <c r="AF23" i="35"/>
  <c r="AE23" i="35"/>
  <c r="AD23" i="35"/>
  <c r="AC23" i="35"/>
  <c r="AB23" i="35"/>
  <c r="AA23" i="35"/>
  <c r="Z23" i="35"/>
  <c r="Y23" i="35"/>
  <c r="X23" i="35"/>
  <c r="AH22" i="35"/>
  <c r="AG22" i="35"/>
  <c r="AF22" i="35"/>
  <c r="AE22" i="35"/>
  <c r="AD22" i="35"/>
  <c r="AC22" i="35"/>
  <c r="AB22" i="35"/>
  <c r="AA22" i="35"/>
  <c r="Z22" i="35"/>
  <c r="Y22" i="35"/>
  <c r="X22" i="35"/>
  <c r="AH21" i="35"/>
  <c r="AG21" i="35"/>
  <c r="AF21" i="35"/>
  <c r="AE21" i="35"/>
  <c r="AD21" i="35"/>
  <c r="AC21" i="35"/>
  <c r="AB21" i="35"/>
  <c r="AA21" i="35"/>
  <c r="Z21" i="35"/>
  <c r="Y21" i="35"/>
  <c r="X21" i="35"/>
  <c r="AH20" i="35"/>
  <c r="AG20" i="35"/>
  <c r="AF20" i="35"/>
  <c r="AE20" i="35"/>
  <c r="AD20" i="35"/>
  <c r="AC20" i="35"/>
  <c r="AB20" i="35"/>
  <c r="AA20" i="35"/>
  <c r="Z20" i="35"/>
  <c r="Y20" i="35"/>
  <c r="X20" i="35"/>
  <c r="AH19" i="35"/>
  <c r="AG19" i="35"/>
  <c r="AF19" i="35"/>
  <c r="AE19" i="35"/>
  <c r="AD19" i="35"/>
  <c r="AC19" i="35"/>
  <c r="AB19" i="35"/>
  <c r="AA19" i="35"/>
  <c r="Z19" i="35"/>
  <c r="Y19" i="35"/>
  <c r="X19" i="35"/>
  <c r="AH18" i="35"/>
  <c r="AG18" i="35"/>
  <c r="AF18" i="35"/>
  <c r="AE18" i="35"/>
  <c r="AD18" i="35"/>
  <c r="AC18" i="35"/>
  <c r="AB18" i="35"/>
  <c r="AA18" i="35"/>
  <c r="Z18" i="35"/>
  <c r="Y18" i="35"/>
  <c r="X18" i="35"/>
  <c r="AH17" i="35"/>
  <c r="AG17" i="35"/>
  <c r="AF17" i="35"/>
  <c r="AE17" i="35"/>
  <c r="AD17" i="35"/>
  <c r="AC17" i="35"/>
  <c r="AB17" i="35"/>
  <c r="AA17" i="35"/>
  <c r="Z17" i="35"/>
  <c r="Y17" i="35"/>
  <c r="X17" i="35"/>
  <c r="AH16" i="35"/>
  <c r="AG16" i="35"/>
  <c r="AF16" i="35"/>
  <c r="AE16" i="35"/>
  <c r="AD16" i="35"/>
  <c r="AC16" i="35"/>
  <c r="AB16" i="35"/>
  <c r="AA16" i="35"/>
  <c r="Z16" i="35"/>
  <c r="Y16" i="35"/>
  <c r="X16" i="35"/>
  <c r="AH15" i="35"/>
  <c r="AG15" i="35"/>
  <c r="AF15" i="35"/>
  <c r="AE15" i="35"/>
  <c r="AD15" i="35"/>
  <c r="AC15" i="35"/>
  <c r="AB15" i="35"/>
  <c r="AA15" i="35"/>
  <c r="Z15" i="35"/>
  <c r="Y15" i="35"/>
  <c r="X15" i="35"/>
  <c r="AH14" i="35"/>
  <c r="AG14" i="35"/>
  <c r="AF14" i="35"/>
  <c r="AE14" i="35"/>
  <c r="AD14" i="35"/>
  <c r="AC14" i="35"/>
  <c r="AB14" i="35"/>
  <c r="AA14" i="35"/>
  <c r="Z14" i="35"/>
  <c r="Y14" i="35"/>
  <c r="X14" i="35"/>
  <c r="AH13" i="35"/>
  <c r="AG13" i="35"/>
  <c r="AF13" i="35"/>
  <c r="AE13" i="35"/>
  <c r="AD13" i="35"/>
  <c r="AC13" i="35"/>
  <c r="AB13" i="35"/>
  <c r="AA13" i="35"/>
  <c r="Z13" i="35"/>
  <c r="Y13" i="35"/>
  <c r="X13" i="35"/>
  <c r="AH12" i="35"/>
  <c r="AG12" i="35"/>
  <c r="AF12" i="35"/>
  <c r="AE12" i="35"/>
  <c r="AD12" i="35"/>
  <c r="AC12" i="35"/>
  <c r="AB12" i="35"/>
  <c r="AA12" i="35"/>
  <c r="Z12" i="35"/>
  <c r="Y12" i="35"/>
  <c r="X12" i="35"/>
  <c r="AH11" i="35"/>
  <c r="AG11" i="35"/>
  <c r="AF11" i="35"/>
  <c r="AE11" i="35"/>
  <c r="AD11" i="35"/>
  <c r="AC11" i="35"/>
  <c r="AB11" i="35"/>
  <c r="AA11" i="35"/>
  <c r="Z11" i="35"/>
  <c r="Y11" i="35"/>
  <c r="X11" i="35"/>
  <c r="AH10" i="35"/>
  <c r="AG10" i="35"/>
  <c r="AF10" i="35"/>
  <c r="AE10" i="35"/>
  <c r="AD10" i="35"/>
  <c r="AC10" i="35"/>
  <c r="AB10" i="35"/>
  <c r="AA10" i="35"/>
  <c r="Z10" i="35"/>
  <c r="Y10" i="35"/>
  <c r="X10" i="35"/>
  <c r="AH9" i="35"/>
  <c r="AG9" i="35"/>
  <c r="AF9" i="35"/>
  <c r="AE9" i="35"/>
  <c r="AD9" i="35"/>
  <c r="AC9" i="35"/>
  <c r="AB9" i="35"/>
  <c r="AA9" i="35"/>
  <c r="Z9" i="35"/>
  <c r="Y9" i="35"/>
  <c r="X9" i="35"/>
  <c r="AH8" i="35"/>
  <c r="AH619" i="35" s="1"/>
  <c r="AG8" i="35"/>
  <c r="AF8" i="35"/>
  <c r="AF619" i="35" s="1"/>
  <c r="AE8" i="35"/>
  <c r="AD8" i="35"/>
  <c r="AD619" i="35" s="1"/>
  <c r="AC8" i="35"/>
  <c r="AB8" i="35"/>
  <c r="AB619" i="35" s="1"/>
  <c r="AA8" i="35"/>
  <c r="Z8" i="35"/>
  <c r="Z619" i="35" s="1"/>
  <c r="Y8" i="35"/>
  <c r="X8" i="35"/>
  <c r="X619" i="35" s="1"/>
  <c r="U616" i="36"/>
  <c r="T616" i="36"/>
  <c r="S616" i="36"/>
  <c r="R616" i="36"/>
  <c r="Q616" i="36"/>
  <c r="P616" i="36"/>
  <c r="O616" i="36"/>
  <c r="N616" i="36"/>
  <c r="M616" i="36"/>
  <c r="L616" i="36"/>
  <c r="K616" i="36"/>
  <c r="U615" i="36"/>
  <c r="T615" i="36"/>
  <c r="S615" i="36"/>
  <c r="R615" i="36"/>
  <c r="Q615" i="36"/>
  <c r="P615" i="36"/>
  <c r="O615" i="36"/>
  <c r="N615" i="36"/>
  <c r="M615" i="36"/>
  <c r="L615" i="36"/>
  <c r="K615" i="36"/>
  <c r="U614" i="36"/>
  <c r="T614" i="36"/>
  <c r="S614" i="36"/>
  <c r="R614" i="36"/>
  <c r="Q614" i="36"/>
  <c r="P614" i="36"/>
  <c r="O614" i="36"/>
  <c r="N614" i="36"/>
  <c r="M614" i="36"/>
  <c r="L614" i="36"/>
  <c r="K614" i="36"/>
  <c r="U613" i="36"/>
  <c r="T613" i="36"/>
  <c r="S613" i="36"/>
  <c r="R613" i="36"/>
  <c r="Q613" i="36"/>
  <c r="P613" i="36"/>
  <c r="O613" i="36"/>
  <c r="N613" i="36"/>
  <c r="M613" i="36"/>
  <c r="L613" i="36"/>
  <c r="K613" i="36"/>
  <c r="U612" i="36"/>
  <c r="T612" i="36"/>
  <c r="S612" i="36"/>
  <c r="R612" i="36"/>
  <c r="Q612" i="36"/>
  <c r="P612" i="36"/>
  <c r="O612" i="36"/>
  <c r="N612" i="36"/>
  <c r="M612" i="36"/>
  <c r="L612" i="36"/>
  <c r="K612" i="36"/>
  <c r="U611" i="36"/>
  <c r="T611" i="36"/>
  <c r="S611" i="36"/>
  <c r="R611" i="36"/>
  <c r="Q611" i="36"/>
  <c r="P611" i="36"/>
  <c r="O611" i="36"/>
  <c r="N611" i="36"/>
  <c r="M611" i="36"/>
  <c r="L611" i="36"/>
  <c r="K611" i="36"/>
  <c r="U610" i="36"/>
  <c r="T610" i="36"/>
  <c r="S610" i="36"/>
  <c r="R610" i="36"/>
  <c r="Q610" i="36"/>
  <c r="P610" i="36"/>
  <c r="O610" i="36"/>
  <c r="N610" i="36"/>
  <c r="M610" i="36"/>
  <c r="L610" i="36"/>
  <c r="K610" i="36"/>
  <c r="U609" i="36"/>
  <c r="T609" i="36"/>
  <c r="S609" i="36"/>
  <c r="R609" i="36"/>
  <c r="Q609" i="36"/>
  <c r="P609" i="36"/>
  <c r="O609" i="36"/>
  <c r="N609" i="36"/>
  <c r="M609" i="36"/>
  <c r="L609" i="36"/>
  <c r="K609" i="36"/>
  <c r="U608" i="36"/>
  <c r="T608" i="36"/>
  <c r="S608" i="36"/>
  <c r="R608" i="36"/>
  <c r="Q608" i="36"/>
  <c r="P608" i="36"/>
  <c r="O608" i="36"/>
  <c r="N608" i="36"/>
  <c r="M608" i="36"/>
  <c r="L608" i="36"/>
  <c r="K608" i="36"/>
  <c r="U607" i="36"/>
  <c r="T607" i="36"/>
  <c r="S607" i="36"/>
  <c r="R607" i="36"/>
  <c r="Q607" i="36"/>
  <c r="P607" i="36"/>
  <c r="O607" i="36"/>
  <c r="N607" i="36"/>
  <c r="M607" i="36"/>
  <c r="L607" i="36"/>
  <c r="K607" i="36"/>
  <c r="U606" i="36"/>
  <c r="T606" i="36"/>
  <c r="S606" i="36"/>
  <c r="R606" i="36"/>
  <c r="Q606" i="36"/>
  <c r="P606" i="36"/>
  <c r="O606" i="36"/>
  <c r="N606" i="36"/>
  <c r="M606" i="36"/>
  <c r="L606" i="36"/>
  <c r="K606" i="36"/>
  <c r="U605" i="36"/>
  <c r="T605" i="36"/>
  <c r="S605" i="36"/>
  <c r="R605" i="36"/>
  <c r="Q605" i="36"/>
  <c r="P605" i="36"/>
  <c r="O605" i="36"/>
  <c r="N605" i="36"/>
  <c r="M605" i="36"/>
  <c r="L605" i="36"/>
  <c r="K605" i="36"/>
  <c r="U604" i="36"/>
  <c r="T604" i="36"/>
  <c r="S604" i="36"/>
  <c r="R604" i="36"/>
  <c r="Q604" i="36"/>
  <c r="P604" i="36"/>
  <c r="O604" i="36"/>
  <c r="N604" i="36"/>
  <c r="M604" i="36"/>
  <c r="L604" i="36"/>
  <c r="K604" i="36"/>
  <c r="U603" i="36"/>
  <c r="T603" i="36"/>
  <c r="S603" i="36"/>
  <c r="R603" i="36"/>
  <c r="Q603" i="36"/>
  <c r="P603" i="36"/>
  <c r="O603" i="36"/>
  <c r="N603" i="36"/>
  <c r="M603" i="36"/>
  <c r="L603" i="36"/>
  <c r="K603" i="36"/>
  <c r="U602" i="36"/>
  <c r="T602" i="36"/>
  <c r="S602" i="36"/>
  <c r="R602" i="36"/>
  <c r="Q602" i="36"/>
  <c r="P602" i="36"/>
  <c r="O602" i="36"/>
  <c r="N602" i="36"/>
  <c r="M602" i="36"/>
  <c r="L602" i="36"/>
  <c r="K602" i="36"/>
  <c r="U601" i="36"/>
  <c r="T601" i="36"/>
  <c r="S601" i="36"/>
  <c r="R601" i="36"/>
  <c r="Q601" i="36"/>
  <c r="P601" i="36"/>
  <c r="O601" i="36"/>
  <c r="N601" i="36"/>
  <c r="M601" i="36"/>
  <c r="L601" i="36"/>
  <c r="K601" i="36"/>
  <c r="U600" i="36"/>
  <c r="T600" i="36"/>
  <c r="S600" i="36"/>
  <c r="R600" i="36"/>
  <c r="Q600" i="36"/>
  <c r="P600" i="36"/>
  <c r="O600" i="36"/>
  <c r="N600" i="36"/>
  <c r="M600" i="36"/>
  <c r="L600" i="36"/>
  <c r="K600" i="36"/>
  <c r="U599" i="36"/>
  <c r="T599" i="36"/>
  <c r="S599" i="36"/>
  <c r="R599" i="36"/>
  <c r="Q599" i="36"/>
  <c r="P599" i="36"/>
  <c r="O599" i="36"/>
  <c r="N599" i="36"/>
  <c r="M599" i="36"/>
  <c r="L599" i="36"/>
  <c r="K599" i="36"/>
  <c r="U598" i="36"/>
  <c r="T598" i="36"/>
  <c r="S598" i="36"/>
  <c r="R598" i="36"/>
  <c r="Q598" i="36"/>
  <c r="P598" i="36"/>
  <c r="O598" i="36"/>
  <c r="N598" i="36"/>
  <c r="M598" i="36"/>
  <c r="L598" i="36"/>
  <c r="K598" i="36"/>
  <c r="U597" i="36"/>
  <c r="T597" i="36"/>
  <c r="S597" i="36"/>
  <c r="R597" i="36"/>
  <c r="Q597" i="36"/>
  <c r="P597" i="36"/>
  <c r="O597" i="36"/>
  <c r="N597" i="36"/>
  <c r="M597" i="36"/>
  <c r="L597" i="36"/>
  <c r="K597" i="36"/>
  <c r="U596" i="36"/>
  <c r="T596" i="36"/>
  <c r="S596" i="36"/>
  <c r="R596" i="36"/>
  <c r="Q596" i="36"/>
  <c r="P596" i="36"/>
  <c r="O596" i="36"/>
  <c r="N596" i="36"/>
  <c r="M596" i="36"/>
  <c r="L596" i="36"/>
  <c r="K596" i="36"/>
  <c r="U595" i="36"/>
  <c r="T595" i="36"/>
  <c r="S595" i="36"/>
  <c r="R595" i="36"/>
  <c r="Q595" i="36"/>
  <c r="P595" i="36"/>
  <c r="O595" i="36"/>
  <c r="N595" i="36"/>
  <c r="M595" i="36"/>
  <c r="L595" i="36"/>
  <c r="K595" i="36"/>
  <c r="U594" i="36"/>
  <c r="T594" i="36"/>
  <c r="S594" i="36"/>
  <c r="R594" i="36"/>
  <c r="Q594" i="36"/>
  <c r="P594" i="36"/>
  <c r="O594" i="36"/>
  <c r="N594" i="36"/>
  <c r="M594" i="36"/>
  <c r="L594" i="36"/>
  <c r="K594" i="36"/>
  <c r="U593" i="36"/>
  <c r="T593" i="36"/>
  <c r="S593" i="36"/>
  <c r="R593" i="36"/>
  <c r="Q593" i="36"/>
  <c r="P593" i="36"/>
  <c r="O593" i="36"/>
  <c r="N593" i="36"/>
  <c r="M593" i="36"/>
  <c r="L593" i="36"/>
  <c r="K593" i="36"/>
  <c r="U592" i="36"/>
  <c r="T592" i="36"/>
  <c r="S592" i="36"/>
  <c r="R592" i="36"/>
  <c r="Q592" i="36"/>
  <c r="P592" i="36"/>
  <c r="O592" i="36"/>
  <c r="N592" i="36"/>
  <c r="M592" i="36"/>
  <c r="L592" i="36"/>
  <c r="K592" i="36"/>
  <c r="U591" i="36"/>
  <c r="T591" i="36"/>
  <c r="S591" i="36"/>
  <c r="R591" i="36"/>
  <c r="Q591" i="36"/>
  <c r="P591" i="36"/>
  <c r="O591" i="36"/>
  <c r="N591" i="36"/>
  <c r="M591" i="36"/>
  <c r="L591" i="36"/>
  <c r="K591" i="36"/>
  <c r="U590" i="36"/>
  <c r="T590" i="36"/>
  <c r="S590" i="36"/>
  <c r="R590" i="36"/>
  <c r="Q590" i="36"/>
  <c r="P590" i="36"/>
  <c r="O590" i="36"/>
  <c r="N590" i="36"/>
  <c r="M590" i="36"/>
  <c r="L590" i="36"/>
  <c r="K590" i="36"/>
  <c r="U589" i="36"/>
  <c r="T589" i="36"/>
  <c r="S589" i="36"/>
  <c r="R589" i="36"/>
  <c r="Q589" i="36"/>
  <c r="P589" i="36"/>
  <c r="O589" i="36"/>
  <c r="N589" i="36"/>
  <c r="M589" i="36"/>
  <c r="L589" i="36"/>
  <c r="K589" i="36"/>
  <c r="U588" i="36"/>
  <c r="T588" i="36"/>
  <c r="S588" i="36"/>
  <c r="R588" i="36"/>
  <c r="Q588" i="36"/>
  <c r="P588" i="36"/>
  <c r="O588" i="36"/>
  <c r="N588" i="36"/>
  <c r="M588" i="36"/>
  <c r="L588" i="36"/>
  <c r="K588" i="36"/>
  <c r="U587" i="36"/>
  <c r="T587" i="36"/>
  <c r="S587" i="36"/>
  <c r="R587" i="36"/>
  <c r="Q587" i="36"/>
  <c r="P587" i="36"/>
  <c r="O587" i="36"/>
  <c r="N587" i="36"/>
  <c r="M587" i="36"/>
  <c r="L587" i="36"/>
  <c r="K587" i="36"/>
  <c r="U586" i="36"/>
  <c r="T586" i="36"/>
  <c r="S586" i="36"/>
  <c r="R586" i="36"/>
  <c r="Q586" i="36"/>
  <c r="P586" i="36"/>
  <c r="O586" i="36"/>
  <c r="N586" i="36"/>
  <c r="M586" i="36"/>
  <c r="L586" i="36"/>
  <c r="K586" i="36"/>
  <c r="U585" i="36"/>
  <c r="T585" i="36"/>
  <c r="S585" i="36"/>
  <c r="R585" i="36"/>
  <c r="Q585" i="36"/>
  <c r="P585" i="36"/>
  <c r="O585" i="36"/>
  <c r="N585" i="36"/>
  <c r="M585" i="36"/>
  <c r="L585" i="36"/>
  <c r="K585" i="36"/>
  <c r="U584" i="36"/>
  <c r="T584" i="36"/>
  <c r="S584" i="36"/>
  <c r="R584" i="36"/>
  <c r="Q584" i="36"/>
  <c r="P584" i="36"/>
  <c r="O584" i="36"/>
  <c r="N584" i="36"/>
  <c r="M584" i="36"/>
  <c r="L584" i="36"/>
  <c r="K584" i="36"/>
  <c r="U583" i="36"/>
  <c r="T583" i="36"/>
  <c r="S583" i="36"/>
  <c r="R583" i="36"/>
  <c r="Q583" i="36"/>
  <c r="P583" i="36"/>
  <c r="O583" i="36"/>
  <c r="N583" i="36"/>
  <c r="M583" i="36"/>
  <c r="L583" i="36"/>
  <c r="K583" i="36"/>
  <c r="U582" i="36"/>
  <c r="T582" i="36"/>
  <c r="S582" i="36"/>
  <c r="R582" i="36"/>
  <c r="Q582" i="36"/>
  <c r="P582" i="36"/>
  <c r="O582" i="36"/>
  <c r="N582" i="36"/>
  <c r="M582" i="36"/>
  <c r="L582" i="36"/>
  <c r="K582" i="36"/>
  <c r="U581" i="36"/>
  <c r="T581" i="36"/>
  <c r="S581" i="36"/>
  <c r="R581" i="36"/>
  <c r="Q581" i="36"/>
  <c r="P581" i="36"/>
  <c r="O581" i="36"/>
  <c r="N581" i="36"/>
  <c r="M581" i="36"/>
  <c r="L581" i="36"/>
  <c r="K581" i="36"/>
  <c r="U580" i="36"/>
  <c r="T580" i="36"/>
  <c r="S580" i="36"/>
  <c r="R580" i="36"/>
  <c r="Q580" i="36"/>
  <c r="P580" i="36"/>
  <c r="O580" i="36"/>
  <c r="N580" i="36"/>
  <c r="M580" i="36"/>
  <c r="L580" i="36"/>
  <c r="K580" i="36"/>
  <c r="U579" i="36"/>
  <c r="T579" i="36"/>
  <c r="S579" i="36"/>
  <c r="R579" i="36"/>
  <c r="Q579" i="36"/>
  <c r="P579" i="36"/>
  <c r="O579" i="36"/>
  <c r="N579" i="36"/>
  <c r="M579" i="36"/>
  <c r="L579" i="36"/>
  <c r="K579" i="36"/>
  <c r="U578" i="36"/>
  <c r="T578" i="36"/>
  <c r="S578" i="36"/>
  <c r="R578" i="36"/>
  <c r="Q578" i="36"/>
  <c r="P578" i="36"/>
  <c r="O578" i="36"/>
  <c r="N578" i="36"/>
  <c r="M578" i="36"/>
  <c r="L578" i="36"/>
  <c r="K578" i="36"/>
  <c r="U577" i="36"/>
  <c r="T577" i="36"/>
  <c r="S577" i="36"/>
  <c r="R577" i="36"/>
  <c r="Q577" i="36"/>
  <c r="P577" i="36"/>
  <c r="O577" i="36"/>
  <c r="N577" i="36"/>
  <c r="M577" i="36"/>
  <c r="L577" i="36"/>
  <c r="K577" i="36"/>
  <c r="U576" i="36"/>
  <c r="T576" i="36"/>
  <c r="S576" i="36"/>
  <c r="R576" i="36"/>
  <c r="Q576" i="36"/>
  <c r="P576" i="36"/>
  <c r="O576" i="36"/>
  <c r="N576" i="36"/>
  <c r="M576" i="36"/>
  <c r="L576" i="36"/>
  <c r="K576" i="36"/>
  <c r="U575" i="36"/>
  <c r="T575" i="36"/>
  <c r="S575" i="36"/>
  <c r="R575" i="36"/>
  <c r="Q575" i="36"/>
  <c r="P575" i="36"/>
  <c r="O575" i="36"/>
  <c r="N575" i="36"/>
  <c r="M575" i="36"/>
  <c r="L575" i="36"/>
  <c r="K575" i="36"/>
  <c r="U574" i="36"/>
  <c r="T574" i="36"/>
  <c r="S574" i="36"/>
  <c r="R574" i="36"/>
  <c r="Q574" i="36"/>
  <c r="P574" i="36"/>
  <c r="O574" i="36"/>
  <c r="N574" i="36"/>
  <c r="M574" i="36"/>
  <c r="L574" i="36"/>
  <c r="K574" i="36"/>
  <c r="U573" i="36"/>
  <c r="T573" i="36"/>
  <c r="S573" i="36"/>
  <c r="R573" i="36"/>
  <c r="Q573" i="36"/>
  <c r="P573" i="36"/>
  <c r="O573" i="36"/>
  <c r="N573" i="36"/>
  <c r="M573" i="36"/>
  <c r="L573" i="36"/>
  <c r="K573" i="36"/>
  <c r="U572" i="36"/>
  <c r="T572" i="36"/>
  <c r="S572" i="36"/>
  <c r="R572" i="36"/>
  <c r="Q572" i="36"/>
  <c r="P572" i="36"/>
  <c r="O572" i="36"/>
  <c r="N572" i="36"/>
  <c r="M572" i="36"/>
  <c r="L572" i="36"/>
  <c r="K572" i="36"/>
  <c r="U571" i="36"/>
  <c r="T571" i="36"/>
  <c r="S571" i="36"/>
  <c r="R571" i="36"/>
  <c r="Q571" i="36"/>
  <c r="P571" i="36"/>
  <c r="O571" i="36"/>
  <c r="N571" i="36"/>
  <c r="M571" i="36"/>
  <c r="L571" i="36"/>
  <c r="K571" i="36"/>
  <c r="U570" i="36"/>
  <c r="T570" i="36"/>
  <c r="S570" i="36"/>
  <c r="R570" i="36"/>
  <c r="Q570" i="36"/>
  <c r="P570" i="36"/>
  <c r="O570" i="36"/>
  <c r="N570" i="36"/>
  <c r="M570" i="36"/>
  <c r="L570" i="36"/>
  <c r="K570" i="36"/>
  <c r="U569" i="36"/>
  <c r="T569" i="36"/>
  <c r="S569" i="36"/>
  <c r="R569" i="36"/>
  <c r="Q569" i="36"/>
  <c r="P569" i="36"/>
  <c r="O569" i="36"/>
  <c r="N569" i="36"/>
  <c r="M569" i="36"/>
  <c r="L569" i="36"/>
  <c r="K569" i="36"/>
  <c r="U568" i="36"/>
  <c r="T568" i="36"/>
  <c r="S568" i="36"/>
  <c r="R568" i="36"/>
  <c r="Q568" i="36"/>
  <c r="P568" i="36"/>
  <c r="O568" i="36"/>
  <c r="N568" i="36"/>
  <c r="M568" i="36"/>
  <c r="L568" i="36"/>
  <c r="K568" i="36"/>
  <c r="U567" i="36"/>
  <c r="T567" i="36"/>
  <c r="S567" i="36"/>
  <c r="R567" i="36"/>
  <c r="Q567" i="36"/>
  <c r="P567" i="36"/>
  <c r="O567" i="36"/>
  <c r="N567" i="36"/>
  <c r="M567" i="36"/>
  <c r="L567" i="36"/>
  <c r="K567" i="36"/>
  <c r="U566" i="36"/>
  <c r="T566" i="36"/>
  <c r="S566" i="36"/>
  <c r="R566" i="36"/>
  <c r="Q566" i="36"/>
  <c r="P566" i="36"/>
  <c r="O566" i="36"/>
  <c r="N566" i="36"/>
  <c r="M566" i="36"/>
  <c r="L566" i="36"/>
  <c r="K566" i="36"/>
  <c r="U565" i="36"/>
  <c r="T565" i="36"/>
  <c r="S565" i="36"/>
  <c r="R565" i="36"/>
  <c r="Q565" i="36"/>
  <c r="P565" i="36"/>
  <c r="O565" i="36"/>
  <c r="N565" i="36"/>
  <c r="M565" i="36"/>
  <c r="L565" i="36"/>
  <c r="K565" i="36"/>
  <c r="U564" i="36"/>
  <c r="T564" i="36"/>
  <c r="S564" i="36"/>
  <c r="R564" i="36"/>
  <c r="Q564" i="36"/>
  <c r="P564" i="36"/>
  <c r="O564" i="36"/>
  <c r="N564" i="36"/>
  <c r="M564" i="36"/>
  <c r="L564" i="36"/>
  <c r="K564" i="36"/>
  <c r="U563" i="36"/>
  <c r="T563" i="36"/>
  <c r="S563" i="36"/>
  <c r="R563" i="36"/>
  <c r="Q563" i="36"/>
  <c r="P563" i="36"/>
  <c r="O563" i="36"/>
  <c r="N563" i="36"/>
  <c r="M563" i="36"/>
  <c r="L563" i="36"/>
  <c r="K563" i="36"/>
  <c r="U562" i="36"/>
  <c r="T562" i="36"/>
  <c r="S562" i="36"/>
  <c r="R562" i="36"/>
  <c r="Q562" i="36"/>
  <c r="P562" i="36"/>
  <c r="O562" i="36"/>
  <c r="N562" i="36"/>
  <c r="M562" i="36"/>
  <c r="L562" i="36"/>
  <c r="K562" i="36"/>
  <c r="U561" i="36"/>
  <c r="T561" i="36"/>
  <c r="S561" i="36"/>
  <c r="R561" i="36"/>
  <c r="Q561" i="36"/>
  <c r="P561" i="36"/>
  <c r="O561" i="36"/>
  <c r="N561" i="36"/>
  <c r="M561" i="36"/>
  <c r="L561" i="36"/>
  <c r="K561" i="36"/>
  <c r="U560" i="36"/>
  <c r="T560" i="36"/>
  <c r="S560" i="36"/>
  <c r="R560" i="36"/>
  <c r="Q560" i="36"/>
  <c r="P560" i="36"/>
  <c r="O560" i="36"/>
  <c r="N560" i="36"/>
  <c r="M560" i="36"/>
  <c r="L560" i="36"/>
  <c r="K560" i="36"/>
  <c r="U559" i="36"/>
  <c r="T559" i="36"/>
  <c r="S559" i="36"/>
  <c r="R559" i="36"/>
  <c r="Q559" i="36"/>
  <c r="P559" i="36"/>
  <c r="O559" i="36"/>
  <c r="N559" i="36"/>
  <c r="M559" i="36"/>
  <c r="L559" i="36"/>
  <c r="K559" i="36"/>
  <c r="U558" i="36"/>
  <c r="T558" i="36"/>
  <c r="S558" i="36"/>
  <c r="R558" i="36"/>
  <c r="Q558" i="36"/>
  <c r="P558" i="36"/>
  <c r="O558" i="36"/>
  <c r="N558" i="36"/>
  <c r="M558" i="36"/>
  <c r="L558" i="36"/>
  <c r="K558" i="36"/>
  <c r="U557" i="36"/>
  <c r="T557" i="36"/>
  <c r="S557" i="36"/>
  <c r="R557" i="36"/>
  <c r="Q557" i="36"/>
  <c r="P557" i="36"/>
  <c r="O557" i="36"/>
  <c r="N557" i="36"/>
  <c r="M557" i="36"/>
  <c r="L557" i="36"/>
  <c r="K557" i="36"/>
  <c r="U556" i="36"/>
  <c r="T556" i="36"/>
  <c r="S556" i="36"/>
  <c r="R556" i="36"/>
  <c r="Q556" i="36"/>
  <c r="P556" i="36"/>
  <c r="O556" i="36"/>
  <c r="N556" i="36"/>
  <c r="M556" i="36"/>
  <c r="L556" i="36"/>
  <c r="K556" i="36"/>
  <c r="U555" i="36"/>
  <c r="T555" i="36"/>
  <c r="S555" i="36"/>
  <c r="R555" i="36"/>
  <c r="Q555" i="36"/>
  <c r="P555" i="36"/>
  <c r="O555" i="36"/>
  <c r="N555" i="36"/>
  <c r="M555" i="36"/>
  <c r="L555" i="36"/>
  <c r="K555" i="36"/>
  <c r="U554" i="36"/>
  <c r="T554" i="36"/>
  <c r="S554" i="36"/>
  <c r="R554" i="36"/>
  <c r="Q554" i="36"/>
  <c r="P554" i="36"/>
  <c r="O554" i="36"/>
  <c r="N554" i="36"/>
  <c r="M554" i="36"/>
  <c r="L554" i="36"/>
  <c r="K554" i="36"/>
  <c r="U553" i="36"/>
  <c r="T553" i="36"/>
  <c r="S553" i="36"/>
  <c r="R553" i="36"/>
  <c r="Q553" i="36"/>
  <c r="P553" i="36"/>
  <c r="O553" i="36"/>
  <c r="N553" i="36"/>
  <c r="M553" i="36"/>
  <c r="L553" i="36"/>
  <c r="K553" i="36"/>
  <c r="U552" i="36"/>
  <c r="T552" i="36"/>
  <c r="S552" i="36"/>
  <c r="R552" i="36"/>
  <c r="Q552" i="36"/>
  <c r="P552" i="36"/>
  <c r="O552" i="36"/>
  <c r="N552" i="36"/>
  <c r="M552" i="36"/>
  <c r="L552" i="36"/>
  <c r="K552" i="36"/>
  <c r="U551" i="36"/>
  <c r="T551" i="36"/>
  <c r="S551" i="36"/>
  <c r="R551" i="36"/>
  <c r="Q551" i="36"/>
  <c r="P551" i="36"/>
  <c r="O551" i="36"/>
  <c r="N551" i="36"/>
  <c r="M551" i="36"/>
  <c r="L551" i="36"/>
  <c r="K551" i="36"/>
  <c r="U550" i="36"/>
  <c r="T550" i="36"/>
  <c r="S550" i="36"/>
  <c r="R550" i="36"/>
  <c r="Q550" i="36"/>
  <c r="P550" i="36"/>
  <c r="O550" i="36"/>
  <c r="N550" i="36"/>
  <c r="M550" i="36"/>
  <c r="L550" i="36"/>
  <c r="K550" i="36"/>
  <c r="U549" i="36"/>
  <c r="T549" i="36"/>
  <c r="S549" i="36"/>
  <c r="R549" i="36"/>
  <c r="Q549" i="36"/>
  <c r="P549" i="36"/>
  <c r="O549" i="36"/>
  <c r="N549" i="36"/>
  <c r="M549" i="36"/>
  <c r="L549" i="36"/>
  <c r="K549" i="36"/>
  <c r="U548" i="36"/>
  <c r="T548" i="36"/>
  <c r="S548" i="36"/>
  <c r="R548" i="36"/>
  <c r="Q548" i="36"/>
  <c r="P548" i="36"/>
  <c r="O548" i="36"/>
  <c r="N548" i="36"/>
  <c r="M548" i="36"/>
  <c r="L548" i="36"/>
  <c r="K548" i="36"/>
  <c r="U547" i="36"/>
  <c r="T547" i="36"/>
  <c r="S547" i="36"/>
  <c r="R547" i="36"/>
  <c r="Q547" i="36"/>
  <c r="P547" i="36"/>
  <c r="O547" i="36"/>
  <c r="N547" i="36"/>
  <c r="M547" i="36"/>
  <c r="L547" i="36"/>
  <c r="K547" i="36"/>
  <c r="U546" i="36"/>
  <c r="T546" i="36"/>
  <c r="S546" i="36"/>
  <c r="R546" i="36"/>
  <c r="Q546" i="36"/>
  <c r="P546" i="36"/>
  <c r="O546" i="36"/>
  <c r="N546" i="36"/>
  <c r="M546" i="36"/>
  <c r="L546" i="36"/>
  <c r="K546" i="36"/>
  <c r="U545" i="36"/>
  <c r="T545" i="36"/>
  <c r="S545" i="36"/>
  <c r="R545" i="36"/>
  <c r="Q545" i="36"/>
  <c r="P545" i="36"/>
  <c r="O545" i="36"/>
  <c r="N545" i="36"/>
  <c r="M545" i="36"/>
  <c r="L545" i="36"/>
  <c r="K545" i="36"/>
  <c r="U544" i="36"/>
  <c r="T544" i="36"/>
  <c r="S544" i="36"/>
  <c r="R544" i="36"/>
  <c r="Q544" i="36"/>
  <c r="P544" i="36"/>
  <c r="O544" i="36"/>
  <c r="N544" i="36"/>
  <c r="M544" i="36"/>
  <c r="L544" i="36"/>
  <c r="K544" i="36"/>
  <c r="U543" i="36"/>
  <c r="T543" i="36"/>
  <c r="S543" i="36"/>
  <c r="R543" i="36"/>
  <c r="Q543" i="36"/>
  <c r="P543" i="36"/>
  <c r="O543" i="36"/>
  <c r="N543" i="36"/>
  <c r="M543" i="36"/>
  <c r="L543" i="36"/>
  <c r="K543" i="36"/>
  <c r="U542" i="36"/>
  <c r="T542" i="36"/>
  <c r="S542" i="36"/>
  <c r="R542" i="36"/>
  <c r="Q542" i="36"/>
  <c r="P542" i="36"/>
  <c r="O542" i="36"/>
  <c r="N542" i="36"/>
  <c r="M542" i="36"/>
  <c r="L542" i="36"/>
  <c r="K542" i="36"/>
  <c r="U541" i="36"/>
  <c r="T541" i="36"/>
  <c r="S541" i="36"/>
  <c r="R541" i="36"/>
  <c r="Q541" i="36"/>
  <c r="P541" i="36"/>
  <c r="O541" i="36"/>
  <c r="N541" i="36"/>
  <c r="M541" i="36"/>
  <c r="L541" i="36"/>
  <c r="K541" i="36"/>
  <c r="U540" i="36"/>
  <c r="T540" i="36"/>
  <c r="S540" i="36"/>
  <c r="R540" i="36"/>
  <c r="Q540" i="36"/>
  <c r="P540" i="36"/>
  <c r="O540" i="36"/>
  <c r="N540" i="36"/>
  <c r="M540" i="36"/>
  <c r="L540" i="36"/>
  <c r="K540" i="36"/>
  <c r="U539" i="36"/>
  <c r="T539" i="36"/>
  <c r="S539" i="36"/>
  <c r="R539" i="36"/>
  <c r="Q539" i="36"/>
  <c r="P539" i="36"/>
  <c r="O539" i="36"/>
  <c r="N539" i="36"/>
  <c r="M539" i="36"/>
  <c r="L539" i="36"/>
  <c r="K539" i="36"/>
  <c r="U538" i="36"/>
  <c r="T538" i="36"/>
  <c r="S538" i="36"/>
  <c r="R538" i="36"/>
  <c r="Q538" i="36"/>
  <c r="P538" i="36"/>
  <c r="O538" i="36"/>
  <c r="N538" i="36"/>
  <c r="M538" i="36"/>
  <c r="L538" i="36"/>
  <c r="K538" i="36"/>
  <c r="U537" i="36"/>
  <c r="T537" i="36"/>
  <c r="S537" i="36"/>
  <c r="R537" i="36"/>
  <c r="Q537" i="36"/>
  <c r="P537" i="36"/>
  <c r="O537" i="36"/>
  <c r="N537" i="36"/>
  <c r="M537" i="36"/>
  <c r="L537" i="36"/>
  <c r="K537" i="36"/>
  <c r="U536" i="36"/>
  <c r="T536" i="36"/>
  <c r="S536" i="36"/>
  <c r="R536" i="36"/>
  <c r="Q536" i="36"/>
  <c r="P536" i="36"/>
  <c r="O536" i="36"/>
  <c r="N536" i="36"/>
  <c r="M536" i="36"/>
  <c r="L536" i="36"/>
  <c r="K536" i="36"/>
  <c r="U535" i="36"/>
  <c r="T535" i="36"/>
  <c r="S535" i="36"/>
  <c r="R535" i="36"/>
  <c r="Q535" i="36"/>
  <c r="P535" i="36"/>
  <c r="O535" i="36"/>
  <c r="N535" i="36"/>
  <c r="M535" i="36"/>
  <c r="L535" i="36"/>
  <c r="K535" i="36"/>
  <c r="U534" i="36"/>
  <c r="T534" i="36"/>
  <c r="S534" i="36"/>
  <c r="R534" i="36"/>
  <c r="Q534" i="36"/>
  <c r="P534" i="36"/>
  <c r="O534" i="36"/>
  <c r="N534" i="36"/>
  <c r="M534" i="36"/>
  <c r="L534" i="36"/>
  <c r="K534" i="36"/>
  <c r="U533" i="36"/>
  <c r="T533" i="36"/>
  <c r="S533" i="36"/>
  <c r="R533" i="36"/>
  <c r="Q533" i="36"/>
  <c r="P533" i="36"/>
  <c r="O533" i="36"/>
  <c r="N533" i="36"/>
  <c r="M533" i="36"/>
  <c r="L533" i="36"/>
  <c r="K533" i="36"/>
  <c r="U532" i="36"/>
  <c r="T532" i="36"/>
  <c r="S532" i="36"/>
  <c r="R532" i="36"/>
  <c r="Q532" i="36"/>
  <c r="P532" i="36"/>
  <c r="O532" i="36"/>
  <c r="N532" i="36"/>
  <c r="M532" i="36"/>
  <c r="L532" i="36"/>
  <c r="K532" i="36"/>
  <c r="U531" i="36"/>
  <c r="T531" i="36"/>
  <c r="S531" i="36"/>
  <c r="R531" i="36"/>
  <c r="Q531" i="36"/>
  <c r="P531" i="36"/>
  <c r="O531" i="36"/>
  <c r="N531" i="36"/>
  <c r="M531" i="36"/>
  <c r="L531" i="36"/>
  <c r="K531" i="36"/>
  <c r="U530" i="36"/>
  <c r="T530" i="36"/>
  <c r="S530" i="36"/>
  <c r="R530" i="36"/>
  <c r="Q530" i="36"/>
  <c r="P530" i="36"/>
  <c r="O530" i="36"/>
  <c r="N530" i="36"/>
  <c r="M530" i="36"/>
  <c r="L530" i="36"/>
  <c r="K530" i="36"/>
  <c r="U529" i="36"/>
  <c r="T529" i="36"/>
  <c r="S529" i="36"/>
  <c r="R529" i="36"/>
  <c r="Q529" i="36"/>
  <c r="P529" i="36"/>
  <c r="O529" i="36"/>
  <c r="N529" i="36"/>
  <c r="M529" i="36"/>
  <c r="L529" i="36"/>
  <c r="K529" i="36"/>
  <c r="U528" i="36"/>
  <c r="T528" i="36"/>
  <c r="S528" i="36"/>
  <c r="R528" i="36"/>
  <c r="Q528" i="36"/>
  <c r="P528" i="36"/>
  <c r="O528" i="36"/>
  <c r="N528" i="36"/>
  <c r="M528" i="36"/>
  <c r="L528" i="36"/>
  <c r="K528" i="36"/>
  <c r="U527" i="36"/>
  <c r="T527" i="36"/>
  <c r="S527" i="36"/>
  <c r="R527" i="36"/>
  <c r="Q527" i="36"/>
  <c r="P527" i="36"/>
  <c r="O527" i="36"/>
  <c r="N527" i="36"/>
  <c r="M527" i="36"/>
  <c r="L527" i="36"/>
  <c r="K527" i="36"/>
  <c r="U526" i="36"/>
  <c r="T526" i="36"/>
  <c r="S526" i="36"/>
  <c r="R526" i="36"/>
  <c r="Q526" i="36"/>
  <c r="P526" i="36"/>
  <c r="O526" i="36"/>
  <c r="N526" i="36"/>
  <c r="M526" i="36"/>
  <c r="L526" i="36"/>
  <c r="K526" i="36"/>
  <c r="U525" i="36"/>
  <c r="T525" i="36"/>
  <c r="S525" i="36"/>
  <c r="R525" i="36"/>
  <c r="Q525" i="36"/>
  <c r="P525" i="36"/>
  <c r="O525" i="36"/>
  <c r="N525" i="36"/>
  <c r="M525" i="36"/>
  <c r="L525" i="36"/>
  <c r="K525" i="36"/>
  <c r="U524" i="36"/>
  <c r="T524" i="36"/>
  <c r="S524" i="36"/>
  <c r="R524" i="36"/>
  <c r="Q524" i="36"/>
  <c r="P524" i="36"/>
  <c r="O524" i="36"/>
  <c r="N524" i="36"/>
  <c r="M524" i="36"/>
  <c r="L524" i="36"/>
  <c r="K524" i="36"/>
  <c r="U523" i="36"/>
  <c r="T523" i="36"/>
  <c r="S523" i="36"/>
  <c r="R523" i="36"/>
  <c r="Q523" i="36"/>
  <c r="P523" i="36"/>
  <c r="O523" i="36"/>
  <c r="N523" i="36"/>
  <c r="M523" i="36"/>
  <c r="L523" i="36"/>
  <c r="K523" i="36"/>
  <c r="U522" i="36"/>
  <c r="T522" i="36"/>
  <c r="S522" i="36"/>
  <c r="R522" i="36"/>
  <c r="Q522" i="36"/>
  <c r="P522" i="36"/>
  <c r="O522" i="36"/>
  <c r="N522" i="36"/>
  <c r="M522" i="36"/>
  <c r="L522" i="36"/>
  <c r="K522" i="36"/>
  <c r="U521" i="36"/>
  <c r="T521" i="36"/>
  <c r="S521" i="36"/>
  <c r="R521" i="36"/>
  <c r="Q521" i="36"/>
  <c r="P521" i="36"/>
  <c r="O521" i="36"/>
  <c r="N521" i="36"/>
  <c r="M521" i="36"/>
  <c r="L521" i="36"/>
  <c r="K521" i="36"/>
  <c r="U520" i="36"/>
  <c r="T520" i="36"/>
  <c r="S520" i="36"/>
  <c r="R520" i="36"/>
  <c r="Q520" i="36"/>
  <c r="P520" i="36"/>
  <c r="O520" i="36"/>
  <c r="N520" i="36"/>
  <c r="M520" i="36"/>
  <c r="L520" i="36"/>
  <c r="K520" i="36"/>
  <c r="U519" i="36"/>
  <c r="T519" i="36"/>
  <c r="S519" i="36"/>
  <c r="R519" i="36"/>
  <c r="Q519" i="36"/>
  <c r="P519" i="36"/>
  <c r="O519" i="36"/>
  <c r="N519" i="36"/>
  <c r="M519" i="36"/>
  <c r="L519" i="36"/>
  <c r="K519" i="36"/>
  <c r="U518" i="36"/>
  <c r="T518" i="36"/>
  <c r="S518" i="36"/>
  <c r="R518" i="36"/>
  <c r="Q518" i="36"/>
  <c r="P518" i="36"/>
  <c r="O518" i="36"/>
  <c r="N518" i="36"/>
  <c r="M518" i="36"/>
  <c r="L518" i="36"/>
  <c r="K518" i="36"/>
  <c r="U517" i="36"/>
  <c r="T517" i="36"/>
  <c r="S517" i="36"/>
  <c r="R517" i="36"/>
  <c r="Q517" i="36"/>
  <c r="P517" i="36"/>
  <c r="O517" i="36"/>
  <c r="N517" i="36"/>
  <c r="M517" i="36"/>
  <c r="L517" i="36"/>
  <c r="K517" i="36"/>
  <c r="U516" i="36"/>
  <c r="T516" i="36"/>
  <c r="S516" i="36"/>
  <c r="R516" i="36"/>
  <c r="Q516" i="36"/>
  <c r="P516" i="36"/>
  <c r="O516" i="36"/>
  <c r="N516" i="36"/>
  <c r="M516" i="36"/>
  <c r="L516" i="36"/>
  <c r="K516" i="36"/>
  <c r="U515" i="36"/>
  <c r="T515" i="36"/>
  <c r="S515" i="36"/>
  <c r="R515" i="36"/>
  <c r="Q515" i="36"/>
  <c r="P515" i="36"/>
  <c r="O515" i="36"/>
  <c r="N515" i="36"/>
  <c r="M515" i="36"/>
  <c r="L515" i="36"/>
  <c r="K515" i="36"/>
  <c r="U514" i="36"/>
  <c r="T514" i="36"/>
  <c r="S514" i="36"/>
  <c r="R514" i="36"/>
  <c r="Q514" i="36"/>
  <c r="P514" i="36"/>
  <c r="O514" i="36"/>
  <c r="N514" i="36"/>
  <c r="M514" i="36"/>
  <c r="L514" i="36"/>
  <c r="K514" i="36"/>
  <c r="U513" i="36"/>
  <c r="T513" i="36"/>
  <c r="S513" i="36"/>
  <c r="R513" i="36"/>
  <c r="Q513" i="36"/>
  <c r="P513" i="36"/>
  <c r="O513" i="36"/>
  <c r="N513" i="36"/>
  <c r="M513" i="36"/>
  <c r="L513" i="36"/>
  <c r="K513" i="36"/>
  <c r="U512" i="36"/>
  <c r="T512" i="36"/>
  <c r="S512" i="36"/>
  <c r="R512" i="36"/>
  <c r="Q512" i="36"/>
  <c r="P512" i="36"/>
  <c r="O512" i="36"/>
  <c r="N512" i="36"/>
  <c r="M512" i="36"/>
  <c r="L512" i="36"/>
  <c r="K512" i="36"/>
  <c r="U511" i="36"/>
  <c r="T511" i="36"/>
  <c r="S511" i="36"/>
  <c r="R511" i="36"/>
  <c r="Q511" i="36"/>
  <c r="P511" i="36"/>
  <c r="O511" i="36"/>
  <c r="N511" i="36"/>
  <c r="M511" i="36"/>
  <c r="L511" i="36"/>
  <c r="K511" i="36"/>
  <c r="U510" i="36"/>
  <c r="T510" i="36"/>
  <c r="S510" i="36"/>
  <c r="R510" i="36"/>
  <c r="Q510" i="36"/>
  <c r="P510" i="36"/>
  <c r="O510" i="36"/>
  <c r="N510" i="36"/>
  <c r="M510" i="36"/>
  <c r="L510" i="36"/>
  <c r="K510" i="36"/>
  <c r="U509" i="36"/>
  <c r="T509" i="36"/>
  <c r="S509" i="36"/>
  <c r="R509" i="36"/>
  <c r="Q509" i="36"/>
  <c r="P509" i="36"/>
  <c r="O509" i="36"/>
  <c r="N509" i="36"/>
  <c r="M509" i="36"/>
  <c r="L509" i="36"/>
  <c r="K509" i="36"/>
  <c r="U508" i="36"/>
  <c r="T508" i="36"/>
  <c r="S508" i="36"/>
  <c r="R508" i="36"/>
  <c r="Q508" i="36"/>
  <c r="P508" i="36"/>
  <c r="O508" i="36"/>
  <c r="N508" i="36"/>
  <c r="M508" i="36"/>
  <c r="L508" i="36"/>
  <c r="K508" i="36"/>
  <c r="U507" i="36"/>
  <c r="T507" i="36"/>
  <c r="S507" i="36"/>
  <c r="R507" i="36"/>
  <c r="Q507" i="36"/>
  <c r="P507" i="36"/>
  <c r="O507" i="36"/>
  <c r="N507" i="36"/>
  <c r="M507" i="36"/>
  <c r="L507" i="36"/>
  <c r="K507" i="36"/>
  <c r="U506" i="36"/>
  <c r="T506" i="36"/>
  <c r="S506" i="36"/>
  <c r="R506" i="36"/>
  <c r="Q506" i="36"/>
  <c r="P506" i="36"/>
  <c r="O506" i="36"/>
  <c r="N506" i="36"/>
  <c r="M506" i="36"/>
  <c r="L506" i="36"/>
  <c r="K506" i="36"/>
  <c r="U505" i="36"/>
  <c r="T505" i="36"/>
  <c r="S505" i="36"/>
  <c r="R505" i="36"/>
  <c r="Q505" i="36"/>
  <c r="P505" i="36"/>
  <c r="O505" i="36"/>
  <c r="N505" i="36"/>
  <c r="M505" i="36"/>
  <c r="L505" i="36"/>
  <c r="K505" i="36"/>
  <c r="U504" i="36"/>
  <c r="T504" i="36"/>
  <c r="S504" i="36"/>
  <c r="R504" i="36"/>
  <c r="Q504" i="36"/>
  <c r="P504" i="36"/>
  <c r="O504" i="36"/>
  <c r="N504" i="36"/>
  <c r="M504" i="36"/>
  <c r="L504" i="36"/>
  <c r="K504" i="36"/>
  <c r="U503" i="36"/>
  <c r="T503" i="36"/>
  <c r="S503" i="36"/>
  <c r="R503" i="36"/>
  <c r="Q503" i="36"/>
  <c r="P503" i="36"/>
  <c r="O503" i="36"/>
  <c r="N503" i="36"/>
  <c r="M503" i="36"/>
  <c r="L503" i="36"/>
  <c r="K503" i="36"/>
  <c r="U502" i="36"/>
  <c r="T502" i="36"/>
  <c r="S502" i="36"/>
  <c r="R502" i="36"/>
  <c r="Q502" i="36"/>
  <c r="P502" i="36"/>
  <c r="O502" i="36"/>
  <c r="N502" i="36"/>
  <c r="M502" i="36"/>
  <c r="L502" i="36"/>
  <c r="K502" i="36"/>
  <c r="U501" i="36"/>
  <c r="T501" i="36"/>
  <c r="S501" i="36"/>
  <c r="R501" i="36"/>
  <c r="Q501" i="36"/>
  <c r="P501" i="36"/>
  <c r="O501" i="36"/>
  <c r="N501" i="36"/>
  <c r="M501" i="36"/>
  <c r="L501" i="36"/>
  <c r="K501" i="36"/>
  <c r="U500" i="36"/>
  <c r="T500" i="36"/>
  <c r="S500" i="36"/>
  <c r="R500" i="36"/>
  <c r="Q500" i="36"/>
  <c r="P500" i="36"/>
  <c r="O500" i="36"/>
  <c r="N500" i="36"/>
  <c r="M500" i="36"/>
  <c r="L500" i="36"/>
  <c r="K500" i="36"/>
  <c r="U499" i="36"/>
  <c r="T499" i="36"/>
  <c r="S499" i="36"/>
  <c r="R499" i="36"/>
  <c r="Q499" i="36"/>
  <c r="P499" i="36"/>
  <c r="O499" i="36"/>
  <c r="N499" i="36"/>
  <c r="M499" i="36"/>
  <c r="L499" i="36"/>
  <c r="K499" i="36"/>
  <c r="U498" i="36"/>
  <c r="T498" i="36"/>
  <c r="S498" i="36"/>
  <c r="R498" i="36"/>
  <c r="Q498" i="36"/>
  <c r="P498" i="36"/>
  <c r="O498" i="36"/>
  <c r="N498" i="36"/>
  <c r="M498" i="36"/>
  <c r="L498" i="36"/>
  <c r="K498" i="36"/>
  <c r="U497" i="36"/>
  <c r="T497" i="36"/>
  <c r="S497" i="36"/>
  <c r="R497" i="36"/>
  <c r="Q497" i="36"/>
  <c r="P497" i="36"/>
  <c r="O497" i="36"/>
  <c r="N497" i="36"/>
  <c r="M497" i="36"/>
  <c r="L497" i="36"/>
  <c r="K497" i="36"/>
  <c r="U496" i="36"/>
  <c r="T496" i="36"/>
  <c r="S496" i="36"/>
  <c r="R496" i="36"/>
  <c r="Q496" i="36"/>
  <c r="P496" i="36"/>
  <c r="O496" i="36"/>
  <c r="N496" i="36"/>
  <c r="M496" i="36"/>
  <c r="L496" i="36"/>
  <c r="K496" i="36"/>
  <c r="U495" i="36"/>
  <c r="T495" i="36"/>
  <c r="S495" i="36"/>
  <c r="R495" i="36"/>
  <c r="Q495" i="36"/>
  <c r="P495" i="36"/>
  <c r="O495" i="36"/>
  <c r="N495" i="36"/>
  <c r="M495" i="36"/>
  <c r="L495" i="36"/>
  <c r="K495" i="36"/>
  <c r="U494" i="36"/>
  <c r="T494" i="36"/>
  <c r="S494" i="36"/>
  <c r="R494" i="36"/>
  <c r="Q494" i="36"/>
  <c r="P494" i="36"/>
  <c r="O494" i="36"/>
  <c r="N494" i="36"/>
  <c r="M494" i="36"/>
  <c r="L494" i="36"/>
  <c r="K494" i="36"/>
  <c r="U493" i="36"/>
  <c r="T493" i="36"/>
  <c r="S493" i="36"/>
  <c r="R493" i="36"/>
  <c r="Q493" i="36"/>
  <c r="P493" i="36"/>
  <c r="O493" i="36"/>
  <c r="N493" i="36"/>
  <c r="M493" i="36"/>
  <c r="L493" i="36"/>
  <c r="K493" i="36"/>
  <c r="U492" i="36"/>
  <c r="T492" i="36"/>
  <c r="S492" i="36"/>
  <c r="R492" i="36"/>
  <c r="Q492" i="36"/>
  <c r="P492" i="36"/>
  <c r="O492" i="36"/>
  <c r="N492" i="36"/>
  <c r="M492" i="36"/>
  <c r="L492" i="36"/>
  <c r="K492" i="36"/>
  <c r="U491" i="36"/>
  <c r="T491" i="36"/>
  <c r="S491" i="36"/>
  <c r="R491" i="36"/>
  <c r="Q491" i="36"/>
  <c r="P491" i="36"/>
  <c r="O491" i="36"/>
  <c r="N491" i="36"/>
  <c r="M491" i="36"/>
  <c r="L491" i="36"/>
  <c r="K491" i="36"/>
  <c r="U490" i="36"/>
  <c r="T490" i="36"/>
  <c r="S490" i="36"/>
  <c r="R490" i="36"/>
  <c r="Q490" i="36"/>
  <c r="P490" i="36"/>
  <c r="O490" i="36"/>
  <c r="N490" i="36"/>
  <c r="M490" i="36"/>
  <c r="L490" i="36"/>
  <c r="K490" i="36"/>
  <c r="U489" i="36"/>
  <c r="T489" i="36"/>
  <c r="S489" i="36"/>
  <c r="R489" i="36"/>
  <c r="Q489" i="36"/>
  <c r="P489" i="36"/>
  <c r="O489" i="36"/>
  <c r="N489" i="36"/>
  <c r="M489" i="36"/>
  <c r="L489" i="36"/>
  <c r="K489" i="36"/>
  <c r="U488" i="36"/>
  <c r="T488" i="36"/>
  <c r="S488" i="36"/>
  <c r="R488" i="36"/>
  <c r="Q488" i="36"/>
  <c r="P488" i="36"/>
  <c r="O488" i="36"/>
  <c r="N488" i="36"/>
  <c r="M488" i="36"/>
  <c r="L488" i="36"/>
  <c r="K488" i="36"/>
  <c r="U487" i="36"/>
  <c r="T487" i="36"/>
  <c r="S487" i="36"/>
  <c r="R487" i="36"/>
  <c r="Q487" i="36"/>
  <c r="P487" i="36"/>
  <c r="O487" i="36"/>
  <c r="N487" i="36"/>
  <c r="M487" i="36"/>
  <c r="L487" i="36"/>
  <c r="K487" i="36"/>
  <c r="U486" i="36"/>
  <c r="T486" i="36"/>
  <c r="S486" i="36"/>
  <c r="R486" i="36"/>
  <c r="Q486" i="36"/>
  <c r="P486" i="36"/>
  <c r="O486" i="36"/>
  <c r="N486" i="36"/>
  <c r="M486" i="36"/>
  <c r="L486" i="36"/>
  <c r="K486" i="36"/>
  <c r="U485" i="36"/>
  <c r="T485" i="36"/>
  <c r="S485" i="36"/>
  <c r="R485" i="36"/>
  <c r="Q485" i="36"/>
  <c r="P485" i="36"/>
  <c r="O485" i="36"/>
  <c r="N485" i="36"/>
  <c r="M485" i="36"/>
  <c r="L485" i="36"/>
  <c r="K485" i="36"/>
  <c r="U484" i="36"/>
  <c r="T484" i="36"/>
  <c r="S484" i="36"/>
  <c r="R484" i="36"/>
  <c r="Q484" i="36"/>
  <c r="P484" i="36"/>
  <c r="O484" i="36"/>
  <c r="N484" i="36"/>
  <c r="M484" i="36"/>
  <c r="L484" i="36"/>
  <c r="K484" i="36"/>
  <c r="U483" i="36"/>
  <c r="T483" i="36"/>
  <c r="S483" i="36"/>
  <c r="R483" i="36"/>
  <c r="Q483" i="36"/>
  <c r="P483" i="36"/>
  <c r="O483" i="36"/>
  <c r="N483" i="36"/>
  <c r="M483" i="36"/>
  <c r="L483" i="36"/>
  <c r="K483" i="36"/>
  <c r="U482" i="36"/>
  <c r="T482" i="36"/>
  <c r="S482" i="36"/>
  <c r="R482" i="36"/>
  <c r="Q482" i="36"/>
  <c r="P482" i="36"/>
  <c r="O482" i="36"/>
  <c r="N482" i="36"/>
  <c r="M482" i="36"/>
  <c r="L482" i="36"/>
  <c r="K482" i="36"/>
  <c r="U481" i="36"/>
  <c r="T481" i="36"/>
  <c r="S481" i="36"/>
  <c r="R481" i="36"/>
  <c r="Q481" i="36"/>
  <c r="P481" i="36"/>
  <c r="O481" i="36"/>
  <c r="N481" i="36"/>
  <c r="M481" i="36"/>
  <c r="L481" i="36"/>
  <c r="K481" i="36"/>
  <c r="U480" i="36"/>
  <c r="T480" i="36"/>
  <c r="S480" i="36"/>
  <c r="R480" i="36"/>
  <c r="Q480" i="36"/>
  <c r="P480" i="36"/>
  <c r="O480" i="36"/>
  <c r="N480" i="36"/>
  <c r="M480" i="36"/>
  <c r="L480" i="36"/>
  <c r="K480" i="36"/>
  <c r="U479" i="36"/>
  <c r="T479" i="36"/>
  <c r="S479" i="36"/>
  <c r="R479" i="36"/>
  <c r="Q479" i="36"/>
  <c r="P479" i="36"/>
  <c r="O479" i="36"/>
  <c r="N479" i="36"/>
  <c r="M479" i="36"/>
  <c r="L479" i="36"/>
  <c r="K479" i="36"/>
  <c r="U478" i="36"/>
  <c r="T478" i="36"/>
  <c r="S478" i="36"/>
  <c r="R478" i="36"/>
  <c r="Q478" i="36"/>
  <c r="P478" i="36"/>
  <c r="O478" i="36"/>
  <c r="N478" i="36"/>
  <c r="M478" i="36"/>
  <c r="L478" i="36"/>
  <c r="K478" i="36"/>
  <c r="U477" i="36"/>
  <c r="T477" i="36"/>
  <c r="S477" i="36"/>
  <c r="R477" i="36"/>
  <c r="Q477" i="36"/>
  <c r="P477" i="36"/>
  <c r="O477" i="36"/>
  <c r="N477" i="36"/>
  <c r="M477" i="36"/>
  <c r="L477" i="36"/>
  <c r="K477" i="36"/>
  <c r="U476" i="36"/>
  <c r="T476" i="36"/>
  <c r="S476" i="36"/>
  <c r="R476" i="36"/>
  <c r="Q476" i="36"/>
  <c r="P476" i="36"/>
  <c r="O476" i="36"/>
  <c r="N476" i="36"/>
  <c r="M476" i="36"/>
  <c r="L476" i="36"/>
  <c r="K476" i="36"/>
  <c r="U475" i="36"/>
  <c r="T475" i="36"/>
  <c r="S475" i="36"/>
  <c r="R475" i="36"/>
  <c r="Q475" i="36"/>
  <c r="P475" i="36"/>
  <c r="O475" i="36"/>
  <c r="N475" i="36"/>
  <c r="M475" i="36"/>
  <c r="L475" i="36"/>
  <c r="K475" i="36"/>
  <c r="U474" i="36"/>
  <c r="T474" i="36"/>
  <c r="S474" i="36"/>
  <c r="R474" i="36"/>
  <c r="Q474" i="36"/>
  <c r="P474" i="36"/>
  <c r="O474" i="36"/>
  <c r="N474" i="36"/>
  <c r="M474" i="36"/>
  <c r="L474" i="36"/>
  <c r="K474" i="36"/>
  <c r="U473" i="36"/>
  <c r="T473" i="36"/>
  <c r="S473" i="36"/>
  <c r="R473" i="36"/>
  <c r="Q473" i="36"/>
  <c r="P473" i="36"/>
  <c r="O473" i="36"/>
  <c r="N473" i="36"/>
  <c r="M473" i="36"/>
  <c r="L473" i="36"/>
  <c r="K473" i="36"/>
  <c r="U472" i="36"/>
  <c r="T472" i="36"/>
  <c r="S472" i="36"/>
  <c r="R472" i="36"/>
  <c r="Q472" i="36"/>
  <c r="P472" i="36"/>
  <c r="O472" i="36"/>
  <c r="N472" i="36"/>
  <c r="M472" i="36"/>
  <c r="L472" i="36"/>
  <c r="K472" i="36"/>
  <c r="U471" i="36"/>
  <c r="T471" i="36"/>
  <c r="S471" i="36"/>
  <c r="R471" i="36"/>
  <c r="Q471" i="36"/>
  <c r="P471" i="36"/>
  <c r="O471" i="36"/>
  <c r="N471" i="36"/>
  <c r="M471" i="36"/>
  <c r="L471" i="36"/>
  <c r="K471" i="36"/>
  <c r="U470" i="36"/>
  <c r="T470" i="36"/>
  <c r="S470" i="36"/>
  <c r="R470" i="36"/>
  <c r="Q470" i="36"/>
  <c r="P470" i="36"/>
  <c r="O470" i="36"/>
  <c r="N470" i="36"/>
  <c r="M470" i="36"/>
  <c r="L470" i="36"/>
  <c r="K470" i="36"/>
  <c r="U469" i="36"/>
  <c r="T469" i="36"/>
  <c r="S469" i="36"/>
  <c r="R469" i="36"/>
  <c r="Q469" i="36"/>
  <c r="P469" i="36"/>
  <c r="O469" i="36"/>
  <c r="N469" i="36"/>
  <c r="M469" i="36"/>
  <c r="L469" i="36"/>
  <c r="K469" i="36"/>
  <c r="U468" i="36"/>
  <c r="T468" i="36"/>
  <c r="S468" i="36"/>
  <c r="R468" i="36"/>
  <c r="Q468" i="36"/>
  <c r="P468" i="36"/>
  <c r="O468" i="36"/>
  <c r="N468" i="36"/>
  <c r="M468" i="36"/>
  <c r="L468" i="36"/>
  <c r="K468" i="36"/>
  <c r="U467" i="36"/>
  <c r="T467" i="36"/>
  <c r="S467" i="36"/>
  <c r="R467" i="36"/>
  <c r="Q467" i="36"/>
  <c r="P467" i="36"/>
  <c r="O467" i="36"/>
  <c r="N467" i="36"/>
  <c r="M467" i="36"/>
  <c r="L467" i="36"/>
  <c r="K467" i="36"/>
  <c r="U466" i="36"/>
  <c r="T466" i="36"/>
  <c r="S466" i="36"/>
  <c r="R466" i="36"/>
  <c r="Q466" i="36"/>
  <c r="P466" i="36"/>
  <c r="O466" i="36"/>
  <c r="N466" i="36"/>
  <c r="M466" i="36"/>
  <c r="L466" i="36"/>
  <c r="K466" i="36"/>
  <c r="U465" i="36"/>
  <c r="T465" i="36"/>
  <c r="S465" i="36"/>
  <c r="R465" i="36"/>
  <c r="Q465" i="36"/>
  <c r="P465" i="36"/>
  <c r="O465" i="36"/>
  <c r="N465" i="36"/>
  <c r="M465" i="36"/>
  <c r="L465" i="36"/>
  <c r="K465" i="36"/>
  <c r="U464" i="36"/>
  <c r="T464" i="36"/>
  <c r="S464" i="36"/>
  <c r="R464" i="36"/>
  <c r="Q464" i="36"/>
  <c r="P464" i="36"/>
  <c r="O464" i="36"/>
  <c r="N464" i="36"/>
  <c r="M464" i="36"/>
  <c r="L464" i="36"/>
  <c r="K464" i="36"/>
  <c r="U463" i="36"/>
  <c r="T463" i="36"/>
  <c r="S463" i="36"/>
  <c r="R463" i="36"/>
  <c r="Q463" i="36"/>
  <c r="P463" i="36"/>
  <c r="O463" i="36"/>
  <c r="N463" i="36"/>
  <c r="M463" i="36"/>
  <c r="L463" i="36"/>
  <c r="K463" i="36"/>
  <c r="U462" i="36"/>
  <c r="T462" i="36"/>
  <c r="S462" i="36"/>
  <c r="R462" i="36"/>
  <c r="Q462" i="36"/>
  <c r="P462" i="36"/>
  <c r="O462" i="36"/>
  <c r="N462" i="36"/>
  <c r="M462" i="36"/>
  <c r="L462" i="36"/>
  <c r="K462" i="36"/>
  <c r="U461" i="36"/>
  <c r="T461" i="36"/>
  <c r="S461" i="36"/>
  <c r="R461" i="36"/>
  <c r="Q461" i="36"/>
  <c r="P461" i="36"/>
  <c r="O461" i="36"/>
  <c r="N461" i="36"/>
  <c r="M461" i="36"/>
  <c r="L461" i="36"/>
  <c r="K461" i="36"/>
  <c r="U460" i="36"/>
  <c r="T460" i="36"/>
  <c r="S460" i="36"/>
  <c r="R460" i="36"/>
  <c r="Q460" i="36"/>
  <c r="P460" i="36"/>
  <c r="O460" i="36"/>
  <c r="N460" i="36"/>
  <c r="M460" i="36"/>
  <c r="L460" i="36"/>
  <c r="K460" i="36"/>
  <c r="U459" i="36"/>
  <c r="T459" i="36"/>
  <c r="S459" i="36"/>
  <c r="R459" i="36"/>
  <c r="Q459" i="36"/>
  <c r="P459" i="36"/>
  <c r="O459" i="36"/>
  <c r="N459" i="36"/>
  <c r="M459" i="36"/>
  <c r="L459" i="36"/>
  <c r="K459" i="36"/>
  <c r="U458" i="36"/>
  <c r="T458" i="36"/>
  <c r="S458" i="36"/>
  <c r="R458" i="36"/>
  <c r="Q458" i="36"/>
  <c r="P458" i="36"/>
  <c r="O458" i="36"/>
  <c r="N458" i="36"/>
  <c r="M458" i="36"/>
  <c r="L458" i="36"/>
  <c r="K458" i="36"/>
  <c r="U457" i="36"/>
  <c r="T457" i="36"/>
  <c r="S457" i="36"/>
  <c r="R457" i="36"/>
  <c r="Q457" i="36"/>
  <c r="P457" i="36"/>
  <c r="O457" i="36"/>
  <c r="N457" i="36"/>
  <c r="M457" i="36"/>
  <c r="L457" i="36"/>
  <c r="K457" i="36"/>
  <c r="U456" i="36"/>
  <c r="T456" i="36"/>
  <c r="S456" i="36"/>
  <c r="R456" i="36"/>
  <c r="Q456" i="36"/>
  <c r="P456" i="36"/>
  <c r="O456" i="36"/>
  <c r="N456" i="36"/>
  <c r="M456" i="36"/>
  <c r="L456" i="36"/>
  <c r="K456" i="36"/>
  <c r="U455" i="36"/>
  <c r="T455" i="36"/>
  <c r="S455" i="36"/>
  <c r="R455" i="36"/>
  <c r="Q455" i="36"/>
  <c r="P455" i="36"/>
  <c r="O455" i="36"/>
  <c r="N455" i="36"/>
  <c r="M455" i="36"/>
  <c r="L455" i="36"/>
  <c r="K455" i="36"/>
  <c r="U454" i="36"/>
  <c r="T454" i="36"/>
  <c r="S454" i="36"/>
  <c r="R454" i="36"/>
  <c r="Q454" i="36"/>
  <c r="P454" i="36"/>
  <c r="O454" i="36"/>
  <c r="N454" i="36"/>
  <c r="M454" i="36"/>
  <c r="L454" i="36"/>
  <c r="K454" i="36"/>
  <c r="U453" i="36"/>
  <c r="T453" i="36"/>
  <c r="S453" i="36"/>
  <c r="R453" i="36"/>
  <c r="Q453" i="36"/>
  <c r="P453" i="36"/>
  <c r="O453" i="36"/>
  <c r="N453" i="36"/>
  <c r="M453" i="36"/>
  <c r="L453" i="36"/>
  <c r="K453" i="36"/>
  <c r="U452" i="36"/>
  <c r="T452" i="36"/>
  <c r="S452" i="36"/>
  <c r="R452" i="36"/>
  <c r="Q452" i="36"/>
  <c r="P452" i="36"/>
  <c r="O452" i="36"/>
  <c r="N452" i="36"/>
  <c r="M452" i="36"/>
  <c r="L452" i="36"/>
  <c r="K452" i="36"/>
  <c r="U451" i="36"/>
  <c r="T451" i="36"/>
  <c r="S451" i="36"/>
  <c r="R451" i="36"/>
  <c r="Q451" i="36"/>
  <c r="P451" i="36"/>
  <c r="O451" i="36"/>
  <c r="N451" i="36"/>
  <c r="M451" i="36"/>
  <c r="L451" i="36"/>
  <c r="K451" i="36"/>
  <c r="U450" i="36"/>
  <c r="T450" i="36"/>
  <c r="S450" i="36"/>
  <c r="R450" i="36"/>
  <c r="Q450" i="36"/>
  <c r="P450" i="36"/>
  <c r="O450" i="36"/>
  <c r="N450" i="36"/>
  <c r="M450" i="36"/>
  <c r="L450" i="36"/>
  <c r="K450" i="36"/>
  <c r="U449" i="36"/>
  <c r="T449" i="36"/>
  <c r="S449" i="36"/>
  <c r="R449" i="36"/>
  <c r="Q449" i="36"/>
  <c r="P449" i="36"/>
  <c r="O449" i="36"/>
  <c r="N449" i="36"/>
  <c r="M449" i="36"/>
  <c r="L449" i="36"/>
  <c r="K449" i="36"/>
  <c r="U448" i="36"/>
  <c r="T448" i="36"/>
  <c r="S448" i="36"/>
  <c r="R448" i="36"/>
  <c r="Q448" i="36"/>
  <c r="P448" i="36"/>
  <c r="O448" i="36"/>
  <c r="N448" i="36"/>
  <c r="M448" i="36"/>
  <c r="L448" i="36"/>
  <c r="K448" i="36"/>
  <c r="U447" i="36"/>
  <c r="T447" i="36"/>
  <c r="S447" i="36"/>
  <c r="R447" i="36"/>
  <c r="Q447" i="36"/>
  <c r="P447" i="36"/>
  <c r="O447" i="36"/>
  <c r="N447" i="36"/>
  <c r="M447" i="36"/>
  <c r="L447" i="36"/>
  <c r="K447" i="36"/>
  <c r="U446" i="36"/>
  <c r="T446" i="36"/>
  <c r="S446" i="36"/>
  <c r="R446" i="36"/>
  <c r="Q446" i="36"/>
  <c r="P446" i="36"/>
  <c r="O446" i="36"/>
  <c r="N446" i="36"/>
  <c r="M446" i="36"/>
  <c r="L446" i="36"/>
  <c r="K446" i="36"/>
  <c r="U445" i="36"/>
  <c r="T445" i="36"/>
  <c r="S445" i="36"/>
  <c r="R445" i="36"/>
  <c r="Q445" i="36"/>
  <c r="P445" i="36"/>
  <c r="O445" i="36"/>
  <c r="N445" i="36"/>
  <c r="M445" i="36"/>
  <c r="L445" i="36"/>
  <c r="K445" i="36"/>
  <c r="U444" i="36"/>
  <c r="T444" i="36"/>
  <c r="S444" i="36"/>
  <c r="R444" i="36"/>
  <c r="Q444" i="36"/>
  <c r="P444" i="36"/>
  <c r="O444" i="36"/>
  <c r="N444" i="36"/>
  <c r="M444" i="36"/>
  <c r="L444" i="36"/>
  <c r="K444" i="36"/>
  <c r="U443" i="36"/>
  <c r="T443" i="36"/>
  <c r="S443" i="36"/>
  <c r="R443" i="36"/>
  <c r="Q443" i="36"/>
  <c r="P443" i="36"/>
  <c r="O443" i="36"/>
  <c r="N443" i="36"/>
  <c r="M443" i="36"/>
  <c r="L443" i="36"/>
  <c r="K443" i="36"/>
  <c r="U442" i="36"/>
  <c r="T442" i="36"/>
  <c r="S442" i="36"/>
  <c r="R442" i="36"/>
  <c r="Q442" i="36"/>
  <c r="P442" i="36"/>
  <c r="O442" i="36"/>
  <c r="N442" i="36"/>
  <c r="M442" i="36"/>
  <c r="L442" i="36"/>
  <c r="K442" i="36"/>
  <c r="U441" i="36"/>
  <c r="T441" i="36"/>
  <c r="S441" i="36"/>
  <c r="R441" i="36"/>
  <c r="Q441" i="36"/>
  <c r="P441" i="36"/>
  <c r="O441" i="36"/>
  <c r="N441" i="36"/>
  <c r="M441" i="36"/>
  <c r="L441" i="36"/>
  <c r="K441" i="36"/>
  <c r="U440" i="36"/>
  <c r="T440" i="36"/>
  <c r="S440" i="36"/>
  <c r="R440" i="36"/>
  <c r="Q440" i="36"/>
  <c r="P440" i="36"/>
  <c r="O440" i="36"/>
  <c r="N440" i="36"/>
  <c r="M440" i="36"/>
  <c r="L440" i="36"/>
  <c r="K440" i="36"/>
  <c r="U439" i="36"/>
  <c r="T439" i="36"/>
  <c r="S439" i="36"/>
  <c r="R439" i="36"/>
  <c r="Q439" i="36"/>
  <c r="P439" i="36"/>
  <c r="O439" i="36"/>
  <c r="N439" i="36"/>
  <c r="M439" i="36"/>
  <c r="L439" i="36"/>
  <c r="K439" i="36"/>
  <c r="U438" i="36"/>
  <c r="T438" i="36"/>
  <c r="S438" i="36"/>
  <c r="R438" i="36"/>
  <c r="Q438" i="36"/>
  <c r="P438" i="36"/>
  <c r="O438" i="36"/>
  <c r="N438" i="36"/>
  <c r="M438" i="36"/>
  <c r="L438" i="36"/>
  <c r="K438" i="36"/>
  <c r="U437" i="36"/>
  <c r="T437" i="36"/>
  <c r="S437" i="36"/>
  <c r="R437" i="36"/>
  <c r="Q437" i="36"/>
  <c r="P437" i="36"/>
  <c r="O437" i="36"/>
  <c r="N437" i="36"/>
  <c r="M437" i="36"/>
  <c r="L437" i="36"/>
  <c r="K437" i="36"/>
  <c r="U436" i="36"/>
  <c r="T436" i="36"/>
  <c r="S436" i="36"/>
  <c r="R436" i="36"/>
  <c r="Q436" i="36"/>
  <c r="P436" i="36"/>
  <c r="O436" i="36"/>
  <c r="N436" i="36"/>
  <c r="M436" i="36"/>
  <c r="L436" i="36"/>
  <c r="K436" i="36"/>
  <c r="U435" i="36"/>
  <c r="T435" i="36"/>
  <c r="S435" i="36"/>
  <c r="R435" i="36"/>
  <c r="Q435" i="36"/>
  <c r="P435" i="36"/>
  <c r="O435" i="36"/>
  <c r="N435" i="36"/>
  <c r="M435" i="36"/>
  <c r="L435" i="36"/>
  <c r="K435" i="36"/>
  <c r="U434" i="36"/>
  <c r="T434" i="36"/>
  <c r="S434" i="36"/>
  <c r="R434" i="36"/>
  <c r="Q434" i="36"/>
  <c r="P434" i="36"/>
  <c r="O434" i="36"/>
  <c r="N434" i="36"/>
  <c r="M434" i="36"/>
  <c r="L434" i="36"/>
  <c r="K434" i="36"/>
  <c r="U433" i="36"/>
  <c r="T433" i="36"/>
  <c r="S433" i="36"/>
  <c r="R433" i="36"/>
  <c r="Q433" i="36"/>
  <c r="P433" i="36"/>
  <c r="O433" i="36"/>
  <c r="N433" i="36"/>
  <c r="M433" i="36"/>
  <c r="L433" i="36"/>
  <c r="K433" i="36"/>
  <c r="U432" i="36"/>
  <c r="T432" i="36"/>
  <c r="S432" i="36"/>
  <c r="R432" i="36"/>
  <c r="Q432" i="36"/>
  <c r="P432" i="36"/>
  <c r="O432" i="36"/>
  <c r="N432" i="36"/>
  <c r="M432" i="36"/>
  <c r="L432" i="36"/>
  <c r="K432" i="36"/>
  <c r="U431" i="36"/>
  <c r="T431" i="36"/>
  <c r="S431" i="36"/>
  <c r="R431" i="36"/>
  <c r="Q431" i="36"/>
  <c r="P431" i="36"/>
  <c r="O431" i="36"/>
  <c r="N431" i="36"/>
  <c r="M431" i="36"/>
  <c r="L431" i="36"/>
  <c r="K431" i="36"/>
  <c r="U430" i="36"/>
  <c r="T430" i="36"/>
  <c r="S430" i="36"/>
  <c r="R430" i="36"/>
  <c r="Q430" i="36"/>
  <c r="P430" i="36"/>
  <c r="O430" i="36"/>
  <c r="N430" i="36"/>
  <c r="M430" i="36"/>
  <c r="L430" i="36"/>
  <c r="K430" i="36"/>
  <c r="U429" i="36"/>
  <c r="T429" i="36"/>
  <c r="S429" i="36"/>
  <c r="R429" i="36"/>
  <c r="Q429" i="36"/>
  <c r="P429" i="36"/>
  <c r="O429" i="36"/>
  <c r="N429" i="36"/>
  <c r="M429" i="36"/>
  <c r="L429" i="36"/>
  <c r="K429" i="36"/>
  <c r="U428" i="36"/>
  <c r="T428" i="36"/>
  <c r="S428" i="36"/>
  <c r="R428" i="36"/>
  <c r="Q428" i="36"/>
  <c r="P428" i="36"/>
  <c r="O428" i="36"/>
  <c r="N428" i="36"/>
  <c r="M428" i="36"/>
  <c r="L428" i="36"/>
  <c r="K428" i="36"/>
  <c r="U427" i="36"/>
  <c r="T427" i="36"/>
  <c r="S427" i="36"/>
  <c r="R427" i="36"/>
  <c r="Q427" i="36"/>
  <c r="P427" i="36"/>
  <c r="O427" i="36"/>
  <c r="N427" i="36"/>
  <c r="M427" i="36"/>
  <c r="L427" i="36"/>
  <c r="K427" i="36"/>
  <c r="U426" i="36"/>
  <c r="T426" i="36"/>
  <c r="S426" i="36"/>
  <c r="R426" i="36"/>
  <c r="Q426" i="36"/>
  <c r="P426" i="36"/>
  <c r="O426" i="36"/>
  <c r="N426" i="36"/>
  <c r="M426" i="36"/>
  <c r="L426" i="36"/>
  <c r="K426" i="36"/>
  <c r="U425" i="36"/>
  <c r="T425" i="36"/>
  <c r="S425" i="36"/>
  <c r="R425" i="36"/>
  <c r="Q425" i="36"/>
  <c r="P425" i="36"/>
  <c r="O425" i="36"/>
  <c r="N425" i="36"/>
  <c r="M425" i="36"/>
  <c r="L425" i="36"/>
  <c r="K425" i="36"/>
  <c r="U424" i="36"/>
  <c r="T424" i="36"/>
  <c r="S424" i="36"/>
  <c r="R424" i="36"/>
  <c r="Q424" i="36"/>
  <c r="P424" i="36"/>
  <c r="O424" i="36"/>
  <c r="N424" i="36"/>
  <c r="M424" i="36"/>
  <c r="L424" i="36"/>
  <c r="K424" i="36"/>
  <c r="U423" i="36"/>
  <c r="T423" i="36"/>
  <c r="S423" i="36"/>
  <c r="R423" i="36"/>
  <c r="Q423" i="36"/>
  <c r="P423" i="36"/>
  <c r="O423" i="36"/>
  <c r="N423" i="36"/>
  <c r="M423" i="36"/>
  <c r="L423" i="36"/>
  <c r="K423" i="36"/>
  <c r="U422" i="36"/>
  <c r="T422" i="36"/>
  <c r="S422" i="36"/>
  <c r="R422" i="36"/>
  <c r="Q422" i="36"/>
  <c r="P422" i="36"/>
  <c r="O422" i="36"/>
  <c r="N422" i="36"/>
  <c r="M422" i="36"/>
  <c r="L422" i="36"/>
  <c r="K422" i="36"/>
  <c r="U421" i="36"/>
  <c r="T421" i="36"/>
  <c r="S421" i="36"/>
  <c r="R421" i="36"/>
  <c r="Q421" i="36"/>
  <c r="P421" i="36"/>
  <c r="O421" i="36"/>
  <c r="N421" i="36"/>
  <c r="M421" i="36"/>
  <c r="L421" i="36"/>
  <c r="K421" i="36"/>
  <c r="U420" i="36"/>
  <c r="T420" i="36"/>
  <c r="S420" i="36"/>
  <c r="R420" i="36"/>
  <c r="Q420" i="36"/>
  <c r="P420" i="36"/>
  <c r="O420" i="36"/>
  <c r="N420" i="36"/>
  <c r="M420" i="36"/>
  <c r="L420" i="36"/>
  <c r="K420" i="36"/>
  <c r="U419" i="36"/>
  <c r="T419" i="36"/>
  <c r="S419" i="36"/>
  <c r="R419" i="36"/>
  <c r="Q419" i="36"/>
  <c r="P419" i="36"/>
  <c r="O419" i="36"/>
  <c r="N419" i="36"/>
  <c r="M419" i="36"/>
  <c r="L419" i="36"/>
  <c r="K419" i="36"/>
  <c r="U418" i="36"/>
  <c r="T418" i="36"/>
  <c r="S418" i="36"/>
  <c r="R418" i="36"/>
  <c r="Q418" i="36"/>
  <c r="P418" i="36"/>
  <c r="O418" i="36"/>
  <c r="N418" i="36"/>
  <c r="M418" i="36"/>
  <c r="L418" i="36"/>
  <c r="K418" i="36"/>
  <c r="U417" i="36"/>
  <c r="T417" i="36"/>
  <c r="S417" i="36"/>
  <c r="R417" i="36"/>
  <c r="Q417" i="36"/>
  <c r="P417" i="36"/>
  <c r="O417" i="36"/>
  <c r="N417" i="36"/>
  <c r="M417" i="36"/>
  <c r="L417" i="36"/>
  <c r="K417" i="36"/>
  <c r="U416" i="36"/>
  <c r="T416" i="36"/>
  <c r="S416" i="36"/>
  <c r="R416" i="36"/>
  <c r="Q416" i="36"/>
  <c r="P416" i="36"/>
  <c r="O416" i="36"/>
  <c r="N416" i="36"/>
  <c r="M416" i="36"/>
  <c r="L416" i="36"/>
  <c r="K416" i="36"/>
  <c r="U415" i="36"/>
  <c r="T415" i="36"/>
  <c r="S415" i="36"/>
  <c r="R415" i="36"/>
  <c r="Q415" i="36"/>
  <c r="P415" i="36"/>
  <c r="O415" i="36"/>
  <c r="N415" i="36"/>
  <c r="M415" i="36"/>
  <c r="L415" i="36"/>
  <c r="K415" i="36"/>
  <c r="U414" i="36"/>
  <c r="T414" i="36"/>
  <c r="S414" i="36"/>
  <c r="R414" i="36"/>
  <c r="Q414" i="36"/>
  <c r="P414" i="36"/>
  <c r="O414" i="36"/>
  <c r="N414" i="36"/>
  <c r="M414" i="36"/>
  <c r="L414" i="36"/>
  <c r="K414" i="36"/>
  <c r="U413" i="36"/>
  <c r="T413" i="36"/>
  <c r="S413" i="36"/>
  <c r="R413" i="36"/>
  <c r="Q413" i="36"/>
  <c r="P413" i="36"/>
  <c r="O413" i="36"/>
  <c r="N413" i="36"/>
  <c r="M413" i="36"/>
  <c r="L413" i="36"/>
  <c r="K413" i="36"/>
  <c r="U412" i="36"/>
  <c r="T412" i="36"/>
  <c r="S412" i="36"/>
  <c r="R412" i="36"/>
  <c r="Q412" i="36"/>
  <c r="P412" i="36"/>
  <c r="O412" i="36"/>
  <c r="N412" i="36"/>
  <c r="M412" i="36"/>
  <c r="L412" i="36"/>
  <c r="K412" i="36"/>
  <c r="U411" i="36"/>
  <c r="T411" i="36"/>
  <c r="S411" i="36"/>
  <c r="R411" i="36"/>
  <c r="Q411" i="36"/>
  <c r="P411" i="36"/>
  <c r="O411" i="36"/>
  <c r="N411" i="36"/>
  <c r="M411" i="36"/>
  <c r="L411" i="36"/>
  <c r="K411" i="36"/>
  <c r="U410" i="36"/>
  <c r="T410" i="36"/>
  <c r="S410" i="36"/>
  <c r="R410" i="36"/>
  <c r="Q410" i="36"/>
  <c r="P410" i="36"/>
  <c r="O410" i="36"/>
  <c r="N410" i="36"/>
  <c r="M410" i="36"/>
  <c r="L410" i="36"/>
  <c r="K410" i="36"/>
  <c r="U409" i="36"/>
  <c r="T409" i="36"/>
  <c r="S409" i="36"/>
  <c r="R409" i="36"/>
  <c r="Q409" i="36"/>
  <c r="P409" i="36"/>
  <c r="O409" i="36"/>
  <c r="N409" i="36"/>
  <c r="M409" i="36"/>
  <c r="L409" i="36"/>
  <c r="K409" i="36"/>
  <c r="U408" i="36"/>
  <c r="T408" i="36"/>
  <c r="S408" i="36"/>
  <c r="R408" i="36"/>
  <c r="Q408" i="36"/>
  <c r="P408" i="36"/>
  <c r="O408" i="36"/>
  <c r="N408" i="36"/>
  <c r="M408" i="36"/>
  <c r="L408" i="36"/>
  <c r="K408" i="36"/>
  <c r="U407" i="36"/>
  <c r="T407" i="36"/>
  <c r="S407" i="36"/>
  <c r="R407" i="36"/>
  <c r="Q407" i="36"/>
  <c r="P407" i="36"/>
  <c r="O407" i="36"/>
  <c r="N407" i="36"/>
  <c r="M407" i="36"/>
  <c r="L407" i="36"/>
  <c r="K407" i="36"/>
  <c r="U406" i="36"/>
  <c r="T406" i="36"/>
  <c r="S406" i="36"/>
  <c r="R406" i="36"/>
  <c r="Q406" i="36"/>
  <c r="P406" i="36"/>
  <c r="O406" i="36"/>
  <c r="N406" i="36"/>
  <c r="M406" i="36"/>
  <c r="L406" i="36"/>
  <c r="K406" i="36"/>
  <c r="U405" i="36"/>
  <c r="T405" i="36"/>
  <c r="S405" i="36"/>
  <c r="R405" i="36"/>
  <c r="Q405" i="36"/>
  <c r="P405" i="36"/>
  <c r="O405" i="36"/>
  <c r="N405" i="36"/>
  <c r="M405" i="36"/>
  <c r="L405" i="36"/>
  <c r="K405" i="36"/>
  <c r="U404" i="36"/>
  <c r="T404" i="36"/>
  <c r="S404" i="36"/>
  <c r="R404" i="36"/>
  <c r="Q404" i="36"/>
  <c r="P404" i="36"/>
  <c r="O404" i="36"/>
  <c r="N404" i="36"/>
  <c r="M404" i="36"/>
  <c r="L404" i="36"/>
  <c r="K404" i="36"/>
  <c r="U403" i="36"/>
  <c r="T403" i="36"/>
  <c r="S403" i="36"/>
  <c r="R403" i="36"/>
  <c r="Q403" i="36"/>
  <c r="P403" i="36"/>
  <c r="O403" i="36"/>
  <c r="N403" i="36"/>
  <c r="M403" i="36"/>
  <c r="L403" i="36"/>
  <c r="K403" i="36"/>
  <c r="U402" i="36"/>
  <c r="T402" i="36"/>
  <c r="S402" i="36"/>
  <c r="R402" i="36"/>
  <c r="Q402" i="36"/>
  <c r="P402" i="36"/>
  <c r="O402" i="36"/>
  <c r="N402" i="36"/>
  <c r="M402" i="36"/>
  <c r="L402" i="36"/>
  <c r="K402" i="36"/>
  <c r="U401" i="36"/>
  <c r="T401" i="36"/>
  <c r="S401" i="36"/>
  <c r="R401" i="36"/>
  <c r="Q401" i="36"/>
  <c r="P401" i="36"/>
  <c r="O401" i="36"/>
  <c r="N401" i="36"/>
  <c r="M401" i="36"/>
  <c r="L401" i="36"/>
  <c r="K401" i="36"/>
  <c r="U400" i="36"/>
  <c r="T400" i="36"/>
  <c r="S400" i="36"/>
  <c r="R400" i="36"/>
  <c r="Q400" i="36"/>
  <c r="P400" i="36"/>
  <c r="O400" i="36"/>
  <c r="N400" i="36"/>
  <c r="M400" i="36"/>
  <c r="L400" i="36"/>
  <c r="K400" i="36"/>
  <c r="U399" i="36"/>
  <c r="T399" i="36"/>
  <c r="S399" i="36"/>
  <c r="R399" i="36"/>
  <c r="Q399" i="36"/>
  <c r="P399" i="36"/>
  <c r="O399" i="36"/>
  <c r="N399" i="36"/>
  <c r="M399" i="36"/>
  <c r="L399" i="36"/>
  <c r="K399" i="36"/>
  <c r="U398" i="36"/>
  <c r="T398" i="36"/>
  <c r="S398" i="36"/>
  <c r="R398" i="36"/>
  <c r="Q398" i="36"/>
  <c r="P398" i="36"/>
  <c r="O398" i="36"/>
  <c r="N398" i="36"/>
  <c r="M398" i="36"/>
  <c r="L398" i="36"/>
  <c r="K398" i="36"/>
  <c r="U397" i="36"/>
  <c r="T397" i="36"/>
  <c r="S397" i="36"/>
  <c r="R397" i="36"/>
  <c r="Q397" i="36"/>
  <c r="P397" i="36"/>
  <c r="O397" i="36"/>
  <c r="N397" i="36"/>
  <c r="M397" i="36"/>
  <c r="L397" i="36"/>
  <c r="K397" i="36"/>
  <c r="U396" i="36"/>
  <c r="T396" i="36"/>
  <c r="S396" i="36"/>
  <c r="R396" i="36"/>
  <c r="Q396" i="36"/>
  <c r="P396" i="36"/>
  <c r="O396" i="36"/>
  <c r="N396" i="36"/>
  <c r="M396" i="36"/>
  <c r="L396" i="36"/>
  <c r="K396" i="36"/>
  <c r="U395" i="36"/>
  <c r="T395" i="36"/>
  <c r="S395" i="36"/>
  <c r="R395" i="36"/>
  <c r="Q395" i="36"/>
  <c r="P395" i="36"/>
  <c r="O395" i="36"/>
  <c r="N395" i="36"/>
  <c r="M395" i="36"/>
  <c r="L395" i="36"/>
  <c r="K395" i="36"/>
  <c r="U394" i="36"/>
  <c r="T394" i="36"/>
  <c r="S394" i="36"/>
  <c r="R394" i="36"/>
  <c r="Q394" i="36"/>
  <c r="P394" i="36"/>
  <c r="O394" i="36"/>
  <c r="N394" i="36"/>
  <c r="M394" i="36"/>
  <c r="L394" i="36"/>
  <c r="K394" i="36"/>
  <c r="U393" i="36"/>
  <c r="T393" i="36"/>
  <c r="S393" i="36"/>
  <c r="R393" i="36"/>
  <c r="Q393" i="36"/>
  <c r="P393" i="36"/>
  <c r="O393" i="36"/>
  <c r="N393" i="36"/>
  <c r="M393" i="36"/>
  <c r="L393" i="36"/>
  <c r="K393" i="36"/>
  <c r="U392" i="36"/>
  <c r="T392" i="36"/>
  <c r="S392" i="36"/>
  <c r="R392" i="36"/>
  <c r="Q392" i="36"/>
  <c r="P392" i="36"/>
  <c r="O392" i="36"/>
  <c r="N392" i="36"/>
  <c r="M392" i="36"/>
  <c r="L392" i="36"/>
  <c r="K392" i="36"/>
  <c r="U391" i="36"/>
  <c r="T391" i="36"/>
  <c r="S391" i="36"/>
  <c r="R391" i="36"/>
  <c r="Q391" i="36"/>
  <c r="P391" i="36"/>
  <c r="O391" i="36"/>
  <c r="N391" i="36"/>
  <c r="M391" i="36"/>
  <c r="L391" i="36"/>
  <c r="K391" i="36"/>
  <c r="U390" i="36"/>
  <c r="T390" i="36"/>
  <c r="S390" i="36"/>
  <c r="R390" i="36"/>
  <c r="Q390" i="36"/>
  <c r="P390" i="36"/>
  <c r="O390" i="36"/>
  <c r="N390" i="36"/>
  <c r="M390" i="36"/>
  <c r="L390" i="36"/>
  <c r="K390" i="36"/>
  <c r="U389" i="36"/>
  <c r="T389" i="36"/>
  <c r="S389" i="36"/>
  <c r="R389" i="36"/>
  <c r="Q389" i="36"/>
  <c r="P389" i="36"/>
  <c r="O389" i="36"/>
  <c r="N389" i="36"/>
  <c r="M389" i="36"/>
  <c r="L389" i="36"/>
  <c r="K389" i="36"/>
  <c r="U388" i="36"/>
  <c r="T388" i="36"/>
  <c r="S388" i="36"/>
  <c r="R388" i="36"/>
  <c r="Q388" i="36"/>
  <c r="P388" i="36"/>
  <c r="O388" i="36"/>
  <c r="N388" i="36"/>
  <c r="M388" i="36"/>
  <c r="L388" i="36"/>
  <c r="K388" i="36"/>
  <c r="U387" i="36"/>
  <c r="T387" i="36"/>
  <c r="S387" i="36"/>
  <c r="R387" i="36"/>
  <c r="Q387" i="36"/>
  <c r="P387" i="36"/>
  <c r="O387" i="36"/>
  <c r="N387" i="36"/>
  <c r="M387" i="36"/>
  <c r="L387" i="36"/>
  <c r="K387" i="36"/>
  <c r="U386" i="36"/>
  <c r="T386" i="36"/>
  <c r="S386" i="36"/>
  <c r="R386" i="36"/>
  <c r="Q386" i="36"/>
  <c r="P386" i="36"/>
  <c r="O386" i="36"/>
  <c r="N386" i="36"/>
  <c r="M386" i="36"/>
  <c r="L386" i="36"/>
  <c r="K386" i="36"/>
  <c r="U385" i="36"/>
  <c r="T385" i="36"/>
  <c r="S385" i="36"/>
  <c r="R385" i="36"/>
  <c r="Q385" i="36"/>
  <c r="P385" i="36"/>
  <c r="O385" i="36"/>
  <c r="N385" i="36"/>
  <c r="M385" i="36"/>
  <c r="L385" i="36"/>
  <c r="K385" i="36"/>
  <c r="U384" i="36"/>
  <c r="T384" i="36"/>
  <c r="S384" i="36"/>
  <c r="R384" i="36"/>
  <c r="Q384" i="36"/>
  <c r="P384" i="36"/>
  <c r="O384" i="36"/>
  <c r="N384" i="36"/>
  <c r="M384" i="36"/>
  <c r="L384" i="36"/>
  <c r="K384" i="36"/>
  <c r="U383" i="36"/>
  <c r="T383" i="36"/>
  <c r="S383" i="36"/>
  <c r="R383" i="36"/>
  <c r="Q383" i="36"/>
  <c r="P383" i="36"/>
  <c r="O383" i="36"/>
  <c r="N383" i="36"/>
  <c r="M383" i="36"/>
  <c r="L383" i="36"/>
  <c r="K383" i="36"/>
  <c r="U382" i="36"/>
  <c r="T382" i="36"/>
  <c r="S382" i="36"/>
  <c r="R382" i="36"/>
  <c r="Q382" i="36"/>
  <c r="P382" i="36"/>
  <c r="O382" i="36"/>
  <c r="N382" i="36"/>
  <c r="M382" i="36"/>
  <c r="L382" i="36"/>
  <c r="K382" i="36"/>
  <c r="U381" i="36"/>
  <c r="T381" i="36"/>
  <c r="S381" i="36"/>
  <c r="R381" i="36"/>
  <c r="Q381" i="36"/>
  <c r="P381" i="36"/>
  <c r="O381" i="36"/>
  <c r="N381" i="36"/>
  <c r="M381" i="36"/>
  <c r="L381" i="36"/>
  <c r="K381" i="36"/>
  <c r="U380" i="36"/>
  <c r="T380" i="36"/>
  <c r="S380" i="36"/>
  <c r="R380" i="36"/>
  <c r="Q380" i="36"/>
  <c r="P380" i="36"/>
  <c r="O380" i="36"/>
  <c r="N380" i="36"/>
  <c r="M380" i="36"/>
  <c r="L380" i="36"/>
  <c r="K380" i="36"/>
  <c r="U379" i="36"/>
  <c r="T379" i="36"/>
  <c r="S379" i="36"/>
  <c r="R379" i="36"/>
  <c r="Q379" i="36"/>
  <c r="P379" i="36"/>
  <c r="O379" i="36"/>
  <c r="N379" i="36"/>
  <c r="M379" i="36"/>
  <c r="L379" i="36"/>
  <c r="K379" i="36"/>
  <c r="U378" i="36"/>
  <c r="T378" i="36"/>
  <c r="S378" i="36"/>
  <c r="R378" i="36"/>
  <c r="Q378" i="36"/>
  <c r="P378" i="36"/>
  <c r="O378" i="36"/>
  <c r="N378" i="36"/>
  <c r="M378" i="36"/>
  <c r="L378" i="36"/>
  <c r="K378" i="36"/>
  <c r="U377" i="36"/>
  <c r="T377" i="36"/>
  <c r="S377" i="36"/>
  <c r="R377" i="36"/>
  <c r="Q377" i="36"/>
  <c r="P377" i="36"/>
  <c r="O377" i="36"/>
  <c r="N377" i="36"/>
  <c r="M377" i="36"/>
  <c r="L377" i="36"/>
  <c r="K377" i="36"/>
  <c r="U376" i="36"/>
  <c r="T376" i="36"/>
  <c r="S376" i="36"/>
  <c r="R376" i="36"/>
  <c r="Q376" i="36"/>
  <c r="P376" i="36"/>
  <c r="O376" i="36"/>
  <c r="N376" i="36"/>
  <c r="M376" i="36"/>
  <c r="L376" i="36"/>
  <c r="K376" i="36"/>
  <c r="U375" i="36"/>
  <c r="T375" i="36"/>
  <c r="S375" i="36"/>
  <c r="R375" i="36"/>
  <c r="Q375" i="36"/>
  <c r="P375" i="36"/>
  <c r="O375" i="36"/>
  <c r="N375" i="36"/>
  <c r="M375" i="36"/>
  <c r="L375" i="36"/>
  <c r="K375" i="36"/>
  <c r="U374" i="36"/>
  <c r="T374" i="36"/>
  <c r="S374" i="36"/>
  <c r="R374" i="36"/>
  <c r="Q374" i="36"/>
  <c r="P374" i="36"/>
  <c r="O374" i="36"/>
  <c r="N374" i="36"/>
  <c r="M374" i="36"/>
  <c r="L374" i="36"/>
  <c r="K374" i="36"/>
  <c r="U373" i="36"/>
  <c r="T373" i="36"/>
  <c r="S373" i="36"/>
  <c r="R373" i="36"/>
  <c r="Q373" i="36"/>
  <c r="P373" i="36"/>
  <c r="O373" i="36"/>
  <c r="N373" i="36"/>
  <c r="M373" i="36"/>
  <c r="L373" i="36"/>
  <c r="K373" i="36"/>
  <c r="U372" i="36"/>
  <c r="T372" i="36"/>
  <c r="S372" i="36"/>
  <c r="R372" i="36"/>
  <c r="Q372" i="36"/>
  <c r="P372" i="36"/>
  <c r="O372" i="36"/>
  <c r="N372" i="36"/>
  <c r="M372" i="36"/>
  <c r="L372" i="36"/>
  <c r="K372" i="36"/>
  <c r="U371" i="36"/>
  <c r="T371" i="36"/>
  <c r="S371" i="36"/>
  <c r="R371" i="36"/>
  <c r="Q371" i="36"/>
  <c r="P371" i="36"/>
  <c r="O371" i="36"/>
  <c r="N371" i="36"/>
  <c r="M371" i="36"/>
  <c r="L371" i="36"/>
  <c r="K371" i="36"/>
  <c r="U370" i="36"/>
  <c r="T370" i="36"/>
  <c r="S370" i="36"/>
  <c r="R370" i="36"/>
  <c r="Q370" i="36"/>
  <c r="P370" i="36"/>
  <c r="O370" i="36"/>
  <c r="N370" i="36"/>
  <c r="M370" i="36"/>
  <c r="L370" i="36"/>
  <c r="K370" i="36"/>
  <c r="U369" i="36"/>
  <c r="T369" i="36"/>
  <c r="S369" i="36"/>
  <c r="R369" i="36"/>
  <c r="Q369" i="36"/>
  <c r="P369" i="36"/>
  <c r="O369" i="36"/>
  <c r="N369" i="36"/>
  <c r="M369" i="36"/>
  <c r="L369" i="36"/>
  <c r="K369" i="36"/>
  <c r="U368" i="36"/>
  <c r="T368" i="36"/>
  <c r="S368" i="36"/>
  <c r="R368" i="36"/>
  <c r="Q368" i="36"/>
  <c r="P368" i="36"/>
  <c r="O368" i="36"/>
  <c r="N368" i="36"/>
  <c r="M368" i="36"/>
  <c r="L368" i="36"/>
  <c r="K368" i="36"/>
  <c r="U367" i="36"/>
  <c r="T367" i="36"/>
  <c r="S367" i="36"/>
  <c r="R367" i="36"/>
  <c r="Q367" i="36"/>
  <c r="P367" i="36"/>
  <c r="O367" i="36"/>
  <c r="N367" i="36"/>
  <c r="M367" i="36"/>
  <c r="L367" i="36"/>
  <c r="K367" i="36"/>
  <c r="U366" i="36"/>
  <c r="T366" i="36"/>
  <c r="S366" i="36"/>
  <c r="R366" i="36"/>
  <c r="Q366" i="36"/>
  <c r="P366" i="36"/>
  <c r="O366" i="36"/>
  <c r="N366" i="36"/>
  <c r="M366" i="36"/>
  <c r="L366" i="36"/>
  <c r="K366" i="36"/>
  <c r="U365" i="36"/>
  <c r="T365" i="36"/>
  <c r="S365" i="36"/>
  <c r="R365" i="36"/>
  <c r="Q365" i="36"/>
  <c r="P365" i="36"/>
  <c r="O365" i="36"/>
  <c r="N365" i="36"/>
  <c r="M365" i="36"/>
  <c r="L365" i="36"/>
  <c r="K365" i="36"/>
  <c r="U364" i="36"/>
  <c r="T364" i="36"/>
  <c r="S364" i="36"/>
  <c r="R364" i="36"/>
  <c r="Q364" i="36"/>
  <c r="P364" i="36"/>
  <c r="O364" i="36"/>
  <c r="N364" i="36"/>
  <c r="M364" i="36"/>
  <c r="L364" i="36"/>
  <c r="K364" i="36"/>
  <c r="U363" i="36"/>
  <c r="T363" i="36"/>
  <c r="S363" i="36"/>
  <c r="R363" i="36"/>
  <c r="Q363" i="36"/>
  <c r="P363" i="36"/>
  <c r="O363" i="36"/>
  <c r="N363" i="36"/>
  <c r="M363" i="36"/>
  <c r="L363" i="36"/>
  <c r="K363" i="36"/>
  <c r="U362" i="36"/>
  <c r="T362" i="36"/>
  <c r="S362" i="36"/>
  <c r="R362" i="36"/>
  <c r="Q362" i="36"/>
  <c r="P362" i="36"/>
  <c r="O362" i="36"/>
  <c r="N362" i="36"/>
  <c r="M362" i="36"/>
  <c r="L362" i="36"/>
  <c r="K362" i="36"/>
  <c r="U361" i="36"/>
  <c r="T361" i="36"/>
  <c r="S361" i="36"/>
  <c r="R361" i="36"/>
  <c r="Q361" i="36"/>
  <c r="P361" i="36"/>
  <c r="O361" i="36"/>
  <c r="N361" i="36"/>
  <c r="M361" i="36"/>
  <c r="L361" i="36"/>
  <c r="K361" i="36"/>
  <c r="U360" i="36"/>
  <c r="T360" i="36"/>
  <c r="S360" i="36"/>
  <c r="R360" i="36"/>
  <c r="Q360" i="36"/>
  <c r="P360" i="36"/>
  <c r="O360" i="36"/>
  <c r="N360" i="36"/>
  <c r="M360" i="36"/>
  <c r="L360" i="36"/>
  <c r="K360" i="36"/>
  <c r="U359" i="36"/>
  <c r="T359" i="36"/>
  <c r="S359" i="36"/>
  <c r="R359" i="36"/>
  <c r="Q359" i="36"/>
  <c r="P359" i="36"/>
  <c r="O359" i="36"/>
  <c r="N359" i="36"/>
  <c r="M359" i="36"/>
  <c r="L359" i="36"/>
  <c r="K359" i="36"/>
  <c r="U358" i="36"/>
  <c r="T358" i="36"/>
  <c r="S358" i="36"/>
  <c r="R358" i="36"/>
  <c r="Q358" i="36"/>
  <c r="P358" i="36"/>
  <c r="O358" i="36"/>
  <c r="N358" i="36"/>
  <c r="M358" i="36"/>
  <c r="L358" i="36"/>
  <c r="K358" i="36"/>
  <c r="U357" i="36"/>
  <c r="T357" i="36"/>
  <c r="S357" i="36"/>
  <c r="R357" i="36"/>
  <c r="Q357" i="36"/>
  <c r="P357" i="36"/>
  <c r="O357" i="36"/>
  <c r="N357" i="36"/>
  <c r="M357" i="36"/>
  <c r="L357" i="36"/>
  <c r="K357" i="36"/>
  <c r="U356" i="36"/>
  <c r="T356" i="36"/>
  <c r="S356" i="36"/>
  <c r="R356" i="36"/>
  <c r="Q356" i="36"/>
  <c r="P356" i="36"/>
  <c r="O356" i="36"/>
  <c r="N356" i="36"/>
  <c r="M356" i="36"/>
  <c r="L356" i="36"/>
  <c r="K356" i="36"/>
  <c r="U355" i="36"/>
  <c r="T355" i="36"/>
  <c r="S355" i="36"/>
  <c r="R355" i="36"/>
  <c r="Q355" i="36"/>
  <c r="P355" i="36"/>
  <c r="O355" i="36"/>
  <c r="N355" i="36"/>
  <c r="M355" i="36"/>
  <c r="L355" i="36"/>
  <c r="K355" i="36"/>
  <c r="U354" i="36"/>
  <c r="T354" i="36"/>
  <c r="S354" i="36"/>
  <c r="R354" i="36"/>
  <c r="Q354" i="36"/>
  <c r="P354" i="36"/>
  <c r="O354" i="36"/>
  <c r="N354" i="36"/>
  <c r="M354" i="36"/>
  <c r="L354" i="36"/>
  <c r="K354" i="36"/>
  <c r="U353" i="36"/>
  <c r="T353" i="36"/>
  <c r="S353" i="36"/>
  <c r="R353" i="36"/>
  <c r="Q353" i="36"/>
  <c r="P353" i="36"/>
  <c r="O353" i="36"/>
  <c r="N353" i="36"/>
  <c r="M353" i="36"/>
  <c r="L353" i="36"/>
  <c r="K353" i="36"/>
  <c r="U352" i="36"/>
  <c r="T352" i="36"/>
  <c r="S352" i="36"/>
  <c r="R352" i="36"/>
  <c r="Q352" i="36"/>
  <c r="P352" i="36"/>
  <c r="O352" i="36"/>
  <c r="N352" i="36"/>
  <c r="M352" i="36"/>
  <c r="L352" i="36"/>
  <c r="K352" i="36"/>
  <c r="U351" i="36"/>
  <c r="T351" i="36"/>
  <c r="S351" i="36"/>
  <c r="R351" i="36"/>
  <c r="Q351" i="36"/>
  <c r="P351" i="36"/>
  <c r="O351" i="36"/>
  <c r="N351" i="36"/>
  <c r="M351" i="36"/>
  <c r="L351" i="36"/>
  <c r="K351" i="36"/>
  <c r="U350" i="36"/>
  <c r="T350" i="36"/>
  <c r="S350" i="36"/>
  <c r="R350" i="36"/>
  <c r="Q350" i="36"/>
  <c r="P350" i="36"/>
  <c r="O350" i="36"/>
  <c r="N350" i="36"/>
  <c r="M350" i="36"/>
  <c r="L350" i="36"/>
  <c r="K350" i="36"/>
  <c r="U349" i="36"/>
  <c r="T349" i="36"/>
  <c r="S349" i="36"/>
  <c r="R349" i="36"/>
  <c r="Q349" i="36"/>
  <c r="P349" i="36"/>
  <c r="O349" i="36"/>
  <c r="N349" i="36"/>
  <c r="M349" i="36"/>
  <c r="L349" i="36"/>
  <c r="K349" i="36"/>
  <c r="U348" i="36"/>
  <c r="T348" i="36"/>
  <c r="S348" i="36"/>
  <c r="R348" i="36"/>
  <c r="Q348" i="36"/>
  <c r="P348" i="36"/>
  <c r="O348" i="36"/>
  <c r="N348" i="36"/>
  <c r="M348" i="36"/>
  <c r="L348" i="36"/>
  <c r="K348" i="36"/>
  <c r="U347" i="36"/>
  <c r="T347" i="36"/>
  <c r="S347" i="36"/>
  <c r="R347" i="36"/>
  <c r="Q347" i="36"/>
  <c r="P347" i="36"/>
  <c r="O347" i="36"/>
  <c r="N347" i="36"/>
  <c r="M347" i="36"/>
  <c r="L347" i="36"/>
  <c r="K347" i="36"/>
  <c r="U346" i="36"/>
  <c r="T346" i="36"/>
  <c r="S346" i="36"/>
  <c r="R346" i="36"/>
  <c r="Q346" i="36"/>
  <c r="P346" i="36"/>
  <c r="O346" i="36"/>
  <c r="N346" i="36"/>
  <c r="M346" i="36"/>
  <c r="L346" i="36"/>
  <c r="K346" i="36"/>
  <c r="U345" i="36"/>
  <c r="T345" i="36"/>
  <c r="S345" i="36"/>
  <c r="R345" i="36"/>
  <c r="Q345" i="36"/>
  <c r="P345" i="36"/>
  <c r="O345" i="36"/>
  <c r="N345" i="36"/>
  <c r="M345" i="36"/>
  <c r="L345" i="36"/>
  <c r="K345" i="36"/>
  <c r="U344" i="36"/>
  <c r="T344" i="36"/>
  <c r="S344" i="36"/>
  <c r="R344" i="36"/>
  <c r="Q344" i="36"/>
  <c r="P344" i="36"/>
  <c r="O344" i="36"/>
  <c r="N344" i="36"/>
  <c r="M344" i="36"/>
  <c r="L344" i="36"/>
  <c r="K344" i="36"/>
  <c r="U343" i="36"/>
  <c r="T343" i="36"/>
  <c r="S343" i="36"/>
  <c r="R343" i="36"/>
  <c r="Q343" i="36"/>
  <c r="P343" i="36"/>
  <c r="O343" i="36"/>
  <c r="N343" i="36"/>
  <c r="M343" i="36"/>
  <c r="L343" i="36"/>
  <c r="K343" i="36"/>
  <c r="U342" i="36"/>
  <c r="T342" i="36"/>
  <c r="S342" i="36"/>
  <c r="R342" i="36"/>
  <c r="Q342" i="36"/>
  <c r="P342" i="36"/>
  <c r="O342" i="36"/>
  <c r="N342" i="36"/>
  <c r="M342" i="36"/>
  <c r="L342" i="36"/>
  <c r="K342" i="36"/>
  <c r="U341" i="36"/>
  <c r="T341" i="36"/>
  <c r="S341" i="36"/>
  <c r="R341" i="36"/>
  <c r="Q341" i="36"/>
  <c r="P341" i="36"/>
  <c r="O341" i="36"/>
  <c r="N341" i="36"/>
  <c r="M341" i="36"/>
  <c r="L341" i="36"/>
  <c r="K341" i="36"/>
  <c r="U340" i="36"/>
  <c r="T340" i="36"/>
  <c r="S340" i="36"/>
  <c r="R340" i="36"/>
  <c r="Q340" i="36"/>
  <c r="P340" i="36"/>
  <c r="O340" i="36"/>
  <c r="N340" i="36"/>
  <c r="M340" i="36"/>
  <c r="L340" i="36"/>
  <c r="K340" i="36"/>
  <c r="U339" i="36"/>
  <c r="T339" i="36"/>
  <c r="S339" i="36"/>
  <c r="R339" i="36"/>
  <c r="Q339" i="36"/>
  <c r="P339" i="36"/>
  <c r="O339" i="36"/>
  <c r="N339" i="36"/>
  <c r="M339" i="36"/>
  <c r="L339" i="36"/>
  <c r="K339" i="36"/>
  <c r="U338" i="36"/>
  <c r="T338" i="36"/>
  <c r="S338" i="36"/>
  <c r="R338" i="36"/>
  <c r="Q338" i="36"/>
  <c r="P338" i="36"/>
  <c r="O338" i="36"/>
  <c r="N338" i="36"/>
  <c r="M338" i="36"/>
  <c r="L338" i="36"/>
  <c r="K338" i="36"/>
  <c r="U337" i="36"/>
  <c r="T337" i="36"/>
  <c r="S337" i="36"/>
  <c r="R337" i="36"/>
  <c r="Q337" i="36"/>
  <c r="P337" i="36"/>
  <c r="O337" i="36"/>
  <c r="N337" i="36"/>
  <c r="M337" i="36"/>
  <c r="L337" i="36"/>
  <c r="K337" i="36"/>
  <c r="U336" i="36"/>
  <c r="T336" i="36"/>
  <c r="S336" i="36"/>
  <c r="R336" i="36"/>
  <c r="Q336" i="36"/>
  <c r="P336" i="36"/>
  <c r="O336" i="36"/>
  <c r="N336" i="36"/>
  <c r="M336" i="36"/>
  <c r="L336" i="36"/>
  <c r="K336" i="36"/>
  <c r="U335" i="36"/>
  <c r="T335" i="36"/>
  <c r="S335" i="36"/>
  <c r="R335" i="36"/>
  <c r="Q335" i="36"/>
  <c r="P335" i="36"/>
  <c r="O335" i="36"/>
  <c r="N335" i="36"/>
  <c r="M335" i="36"/>
  <c r="L335" i="36"/>
  <c r="K335" i="36"/>
  <c r="U334" i="36"/>
  <c r="T334" i="36"/>
  <c r="S334" i="36"/>
  <c r="R334" i="36"/>
  <c r="Q334" i="36"/>
  <c r="P334" i="36"/>
  <c r="O334" i="36"/>
  <c r="N334" i="36"/>
  <c r="M334" i="36"/>
  <c r="L334" i="36"/>
  <c r="K334" i="36"/>
  <c r="U333" i="36"/>
  <c r="T333" i="36"/>
  <c r="S333" i="36"/>
  <c r="R333" i="36"/>
  <c r="Q333" i="36"/>
  <c r="P333" i="36"/>
  <c r="O333" i="36"/>
  <c r="N333" i="36"/>
  <c r="M333" i="36"/>
  <c r="L333" i="36"/>
  <c r="K333" i="36"/>
  <c r="U332" i="36"/>
  <c r="T332" i="36"/>
  <c r="S332" i="36"/>
  <c r="R332" i="36"/>
  <c r="Q332" i="36"/>
  <c r="P332" i="36"/>
  <c r="O332" i="36"/>
  <c r="N332" i="36"/>
  <c r="M332" i="36"/>
  <c r="L332" i="36"/>
  <c r="K332" i="36"/>
  <c r="U331" i="36"/>
  <c r="T331" i="36"/>
  <c r="S331" i="36"/>
  <c r="R331" i="36"/>
  <c r="Q331" i="36"/>
  <c r="P331" i="36"/>
  <c r="O331" i="36"/>
  <c r="N331" i="36"/>
  <c r="M331" i="36"/>
  <c r="L331" i="36"/>
  <c r="K331" i="36"/>
  <c r="U330" i="36"/>
  <c r="T330" i="36"/>
  <c r="S330" i="36"/>
  <c r="R330" i="36"/>
  <c r="Q330" i="36"/>
  <c r="P330" i="36"/>
  <c r="O330" i="36"/>
  <c r="N330" i="36"/>
  <c r="M330" i="36"/>
  <c r="L330" i="36"/>
  <c r="K330" i="36"/>
  <c r="U329" i="36"/>
  <c r="T329" i="36"/>
  <c r="S329" i="36"/>
  <c r="R329" i="36"/>
  <c r="Q329" i="36"/>
  <c r="P329" i="36"/>
  <c r="O329" i="36"/>
  <c r="N329" i="36"/>
  <c r="M329" i="36"/>
  <c r="L329" i="36"/>
  <c r="K329" i="36"/>
  <c r="U328" i="36"/>
  <c r="T328" i="36"/>
  <c r="S328" i="36"/>
  <c r="R328" i="36"/>
  <c r="Q328" i="36"/>
  <c r="P328" i="36"/>
  <c r="O328" i="36"/>
  <c r="N328" i="36"/>
  <c r="M328" i="36"/>
  <c r="L328" i="36"/>
  <c r="K328" i="36"/>
  <c r="U327" i="36"/>
  <c r="T327" i="36"/>
  <c r="S327" i="36"/>
  <c r="R327" i="36"/>
  <c r="Q327" i="36"/>
  <c r="P327" i="36"/>
  <c r="O327" i="36"/>
  <c r="N327" i="36"/>
  <c r="M327" i="36"/>
  <c r="L327" i="36"/>
  <c r="K327" i="36"/>
  <c r="U326" i="36"/>
  <c r="T326" i="36"/>
  <c r="S326" i="36"/>
  <c r="R326" i="36"/>
  <c r="Q326" i="36"/>
  <c r="P326" i="36"/>
  <c r="O326" i="36"/>
  <c r="N326" i="36"/>
  <c r="M326" i="36"/>
  <c r="L326" i="36"/>
  <c r="K326" i="36"/>
  <c r="U325" i="36"/>
  <c r="T325" i="36"/>
  <c r="S325" i="36"/>
  <c r="R325" i="36"/>
  <c r="Q325" i="36"/>
  <c r="P325" i="36"/>
  <c r="O325" i="36"/>
  <c r="N325" i="36"/>
  <c r="M325" i="36"/>
  <c r="L325" i="36"/>
  <c r="K325" i="36"/>
  <c r="U324" i="36"/>
  <c r="T324" i="36"/>
  <c r="S324" i="36"/>
  <c r="R324" i="36"/>
  <c r="Q324" i="36"/>
  <c r="P324" i="36"/>
  <c r="O324" i="36"/>
  <c r="N324" i="36"/>
  <c r="M324" i="36"/>
  <c r="L324" i="36"/>
  <c r="K324" i="36"/>
  <c r="U323" i="36"/>
  <c r="T323" i="36"/>
  <c r="S323" i="36"/>
  <c r="R323" i="36"/>
  <c r="Q323" i="36"/>
  <c r="P323" i="36"/>
  <c r="O323" i="36"/>
  <c r="N323" i="36"/>
  <c r="M323" i="36"/>
  <c r="L323" i="36"/>
  <c r="K323" i="36"/>
  <c r="U322" i="36"/>
  <c r="T322" i="36"/>
  <c r="S322" i="36"/>
  <c r="R322" i="36"/>
  <c r="Q322" i="36"/>
  <c r="P322" i="36"/>
  <c r="O322" i="36"/>
  <c r="N322" i="36"/>
  <c r="M322" i="36"/>
  <c r="L322" i="36"/>
  <c r="K322" i="36"/>
  <c r="U321" i="36"/>
  <c r="T321" i="36"/>
  <c r="S321" i="36"/>
  <c r="R321" i="36"/>
  <c r="Q321" i="36"/>
  <c r="P321" i="36"/>
  <c r="O321" i="36"/>
  <c r="N321" i="36"/>
  <c r="M321" i="36"/>
  <c r="L321" i="36"/>
  <c r="K321" i="36"/>
  <c r="U320" i="36"/>
  <c r="T320" i="36"/>
  <c r="S320" i="36"/>
  <c r="R320" i="36"/>
  <c r="Q320" i="36"/>
  <c r="P320" i="36"/>
  <c r="O320" i="36"/>
  <c r="N320" i="36"/>
  <c r="M320" i="36"/>
  <c r="L320" i="36"/>
  <c r="K320" i="36"/>
  <c r="U319" i="36"/>
  <c r="T319" i="36"/>
  <c r="S319" i="36"/>
  <c r="R319" i="36"/>
  <c r="Q319" i="36"/>
  <c r="P319" i="36"/>
  <c r="O319" i="36"/>
  <c r="N319" i="36"/>
  <c r="M319" i="36"/>
  <c r="L319" i="36"/>
  <c r="K319" i="36"/>
  <c r="U318" i="36"/>
  <c r="T318" i="36"/>
  <c r="S318" i="36"/>
  <c r="R318" i="36"/>
  <c r="Q318" i="36"/>
  <c r="P318" i="36"/>
  <c r="O318" i="36"/>
  <c r="N318" i="36"/>
  <c r="M318" i="36"/>
  <c r="L318" i="36"/>
  <c r="K318" i="36"/>
  <c r="U317" i="36"/>
  <c r="T317" i="36"/>
  <c r="S317" i="36"/>
  <c r="R317" i="36"/>
  <c r="Q317" i="36"/>
  <c r="P317" i="36"/>
  <c r="O317" i="36"/>
  <c r="N317" i="36"/>
  <c r="M317" i="36"/>
  <c r="L317" i="36"/>
  <c r="K317" i="36"/>
  <c r="U316" i="36"/>
  <c r="T316" i="36"/>
  <c r="S316" i="36"/>
  <c r="R316" i="36"/>
  <c r="Q316" i="36"/>
  <c r="P316" i="36"/>
  <c r="O316" i="36"/>
  <c r="N316" i="36"/>
  <c r="M316" i="36"/>
  <c r="L316" i="36"/>
  <c r="K316" i="36"/>
  <c r="U315" i="36"/>
  <c r="T315" i="36"/>
  <c r="S315" i="36"/>
  <c r="R315" i="36"/>
  <c r="Q315" i="36"/>
  <c r="P315" i="36"/>
  <c r="O315" i="36"/>
  <c r="N315" i="36"/>
  <c r="M315" i="36"/>
  <c r="L315" i="36"/>
  <c r="K315" i="36"/>
  <c r="U314" i="36"/>
  <c r="T314" i="36"/>
  <c r="S314" i="36"/>
  <c r="R314" i="36"/>
  <c r="Q314" i="36"/>
  <c r="P314" i="36"/>
  <c r="O314" i="36"/>
  <c r="N314" i="36"/>
  <c r="M314" i="36"/>
  <c r="L314" i="36"/>
  <c r="K314" i="36"/>
  <c r="U313" i="36"/>
  <c r="T313" i="36"/>
  <c r="S313" i="36"/>
  <c r="R313" i="36"/>
  <c r="Q313" i="36"/>
  <c r="P313" i="36"/>
  <c r="O313" i="36"/>
  <c r="N313" i="36"/>
  <c r="M313" i="36"/>
  <c r="L313" i="36"/>
  <c r="K313" i="36"/>
  <c r="U312" i="36"/>
  <c r="T312" i="36"/>
  <c r="S312" i="36"/>
  <c r="R312" i="36"/>
  <c r="Q312" i="36"/>
  <c r="P312" i="36"/>
  <c r="O312" i="36"/>
  <c r="N312" i="36"/>
  <c r="M312" i="36"/>
  <c r="L312" i="36"/>
  <c r="K312" i="36"/>
  <c r="U311" i="36"/>
  <c r="T311" i="36"/>
  <c r="S311" i="36"/>
  <c r="R311" i="36"/>
  <c r="Q311" i="36"/>
  <c r="P311" i="36"/>
  <c r="O311" i="36"/>
  <c r="N311" i="36"/>
  <c r="M311" i="36"/>
  <c r="L311" i="36"/>
  <c r="K311" i="36"/>
  <c r="U310" i="36"/>
  <c r="T310" i="36"/>
  <c r="S310" i="36"/>
  <c r="R310" i="36"/>
  <c r="Q310" i="36"/>
  <c r="P310" i="36"/>
  <c r="O310" i="36"/>
  <c r="N310" i="36"/>
  <c r="M310" i="36"/>
  <c r="L310" i="36"/>
  <c r="K310" i="36"/>
  <c r="U309" i="36"/>
  <c r="T309" i="36"/>
  <c r="S309" i="36"/>
  <c r="R309" i="36"/>
  <c r="Q309" i="36"/>
  <c r="P309" i="36"/>
  <c r="O309" i="36"/>
  <c r="N309" i="36"/>
  <c r="M309" i="36"/>
  <c r="L309" i="36"/>
  <c r="K309" i="36"/>
  <c r="U308" i="36"/>
  <c r="T308" i="36"/>
  <c r="S308" i="36"/>
  <c r="R308" i="36"/>
  <c r="Q308" i="36"/>
  <c r="P308" i="36"/>
  <c r="O308" i="36"/>
  <c r="N308" i="36"/>
  <c r="M308" i="36"/>
  <c r="L308" i="36"/>
  <c r="K308" i="36"/>
  <c r="U307" i="36"/>
  <c r="T307" i="36"/>
  <c r="S307" i="36"/>
  <c r="R307" i="36"/>
  <c r="Q307" i="36"/>
  <c r="P307" i="36"/>
  <c r="O307" i="36"/>
  <c r="N307" i="36"/>
  <c r="M307" i="36"/>
  <c r="L307" i="36"/>
  <c r="K307" i="36"/>
  <c r="U306" i="36"/>
  <c r="T306" i="36"/>
  <c r="S306" i="36"/>
  <c r="R306" i="36"/>
  <c r="Q306" i="36"/>
  <c r="P306" i="36"/>
  <c r="O306" i="36"/>
  <c r="N306" i="36"/>
  <c r="M306" i="36"/>
  <c r="L306" i="36"/>
  <c r="K306" i="36"/>
  <c r="U305" i="36"/>
  <c r="T305" i="36"/>
  <c r="S305" i="36"/>
  <c r="R305" i="36"/>
  <c r="Q305" i="36"/>
  <c r="P305" i="36"/>
  <c r="O305" i="36"/>
  <c r="N305" i="36"/>
  <c r="M305" i="36"/>
  <c r="L305" i="36"/>
  <c r="K305" i="36"/>
  <c r="U304" i="36"/>
  <c r="T304" i="36"/>
  <c r="S304" i="36"/>
  <c r="R304" i="36"/>
  <c r="Q304" i="36"/>
  <c r="P304" i="36"/>
  <c r="O304" i="36"/>
  <c r="N304" i="36"/>
  <c r="M304" i="36"/>
  <c r="L304" i="36"/>
  <c r="K304" i="36"/>
  <c r="U303" i="36"/>
  <c r="T303" i="36"/>
  <c r="S303" i="36"/>
  <c r="R303" i="36"/>
  <c r="Q303" i="36"/>
  <c r="P303" i="36"/>
  <c r="O303" i="36"/>
  <c r="N303" i="36"/>
  <c r="M303" i="36"/>
  <c r="L303" i="36"/>
  <c r="K303" i="36"/>
  <c r="U302" i="36"/>
  <c r="T302" i="36"/>
  <c r="S302" i="36"/>
  <c r="R302" i="36"/>
  <c r="Q302" i="36"/>
  <c r="P302" i="36"/>
  <c r="O302" i="36"/>
  <c r="N302" i="36"/>
  <c r="M302" i="36"/>
  <c r="L302" i="36"/>
  <c r="K302" i="36"/>
  <c r="U301" i="36"/>
  <c r="T301" i="36"/>
  <c r="S301" i="36"/>
  <c r="R301" i="36"/>
  <c r="Q301" i="36"/>
  <c r="P301" i="36"/>
  <c r="O301" i="36"/>
  <c r="N301" i="36"/>
  <c r="M301" i="36"/>
  <c r="L301" i="36"/>
  <c r="K301" i="36"/>
  <c r="U300" i="36"/>
  <c r="T300" i="36"/>
  <c r="S300" i="36"/>
  <c r="R300" i="36"/>
  <c r="Q300" i="36"/>
  <c r="P300" i="36"/>
  <c r="O300" i="36"/>
  <c r="N300" i="36"/>
  <c r="M300" i="36"/>
  <c r="L300" i="36"/>
  <c r="K300" i="36"/>
  <c r="U299" i="36"/>
  <c r="T299" i="36"/>
  <c r="S299" i="36"/>
  <c r="R299" i="36"/>
  <c r="Q299" i="36"/>
  <c r="P299" i="36"/>
  <c r="O299" i="36"/>
  <c r="N299" i="36"/>
  <c r="M299" i="36"/>
  <c r="L299" i="36"/>
  <c r="K299" i="36"/>
  <c r="U298" i="36"/>
  <c r="T298" i="36"/>
  <c r="S298" i="36"/>
  <c r="R298" i="36"/>
  <c r="Q298" i="36"/>
  <c r="P298" i="36"/>
  <c r="O298" i="36"/>
  <c r="N298" i="36"/>
  <c r="M298" i="36"/>
  <c r="L298" i="36"/>
  <c r="K298" i="36"/>
  <c r="U297" i="36"/>
  <c r="T297" i="36"/>
  <c r="S297" i="36"/>
  <c r="R297" i="36"/>
  <c r="Q297" i="36"/>
  <c r="P297" i="36"/>
  <c r="O297" i="36"/>
  <c r="N297" i="36"/>
  <c r="M297" i="36"/>
  <c r="L297" i="36"/>
  <c r="K297" i="36"/>
  <c r="U296" i="36"/>
  <c r="T296" i="36"/>
  <c r="S296" i="36"/>
  <c r="R296" i="36"/>
  <c r="Q296" i="36"/>
  <c r="P296" i="36"/>
  <c r="O296" i="36"/>
  <c r="N296" i="36"/>
  <c r="M296" i="36"/>
  <c r="L296" i="36"/>
  <c r="K296" i="36"/>
  <c r="U295" i="36"/>
  <c r="T295" i="36"/>
  <c r="S295" i="36"/>
  <c r="R295" i="36"/>
  <c r="Q295" i="36"/>
  <c r="P295" i="36"/>
  <c r="O295" i="36"/>
  <c r="N295" i="36"/>
  <c r="M295" i="36"/>
  <c r="L295" i="36"/>
  <c r="K295" i="36"/>
  <c r="U294" i="36"/>
  <c r="T294" i="36"/>
  <c r="S294" i="36"/>
  <c r="R294" i="36"/>
  <c r="Q294" i="36"/>
  <c r="P294" i="36"/>
  <c r="O294" i="36"/>
  <c r="N294" i="36"/>
  <c r="M294" i="36"/>
  <c r="L294" i="36"/>
  <c r="K294" i="36"/>
  <c r="U293" i="36"/>
  <c r="T293" i="36"/>
  <c r="S293" i="36"/>
  <c r="R293" i="36"/>
  <c r="Q293" i="36"/>
  <c r="P293" i="36"/>
  <c r="O293" i="36"/>
  <c r="N293" i="36"/>
  <c r="M293" i="36"/>
  <c r="L293" i="36"/>
  <c r="K293" i="36"/>
  <c r="U292" i="36"/>
  <c r="T292" i="36"/>
  <c r="S292" i="36"/>
  <c r="R292" i="36"/>
  <c r="Q292" i="36"/>
  <c r="P292" i="36"/>
  <c r="O292" i="36"/>
  <c r="N292" i="36"/>
  <c r="M292" i="36"/>
  <c r="L292" i="36"/>
  <c r="K292" i="36"/>
  <c r="U291" i="36"/>
  <c r="T291" i="36"/>
  <c r="S291" i="36"/>
  <c r="R291" i="36"/>
  <c r="Q291" i="36"/>
  <c r="P291" i="36"/>
  <c r="O291" i="36"/>
  <c r="N291" i="36"/>
  <c r="M291" i="36"/>
  <c r="L291" i="36"/>
  <c r="K291" i="36"/>
  <c r="U290" i="36"/>
  <c r="T290" i="36"/>
  <c r="S290" i="36"/>
  <c r="R290" i="36"/>
  <c r="Q290" i="36"/>
  <c r="P290" i="36"/>
  <c r="O290" i="36"/>
  <c r="N290" i="36"/>
  <c r="M290" i="36"/>
  <c r="L290" i="36"/>
  <c r="K290" i="36"/>
  <c r="U289" i="36"/>
  <c r="T289" i="36"/>
  <c r="S289" i="36"/>
  <c r="R289" i="36"/>
  <c r="Q289" i="36"/>
  <c r="P289" i="36"/>
  <c r="O289" i="36"/>
  <c r="N289" i="36"/>
  <c r="M289" i="36"/>
  <c r="L289" i="36"/>
  <c r="K289" i="36"/>
  <c r="U288" i="36"/>
  <c r="T288" i="36"/>
  <c r="S288" i="36"/>
  <c r="R288" i="36"/>
  <c r="Q288" i="36"/>
  <c r="P288" i="36"/>
  <c r="O288" i="36"/>
  <c r="N288" i="36"/>
  <c r="M288" i="36"/>
  <c r="L288" i="36"/>
  <c r="K288" i="36"/>
  <c r="U287" i="36"/>
  <c r="T287" i="36"/>
  <c r="S287" i="36"/>
  <c r="R287" i="36"/>
  <c r="Q287" i="36"/>
  <c r="P287" i="36"/>
  <c r="O287" i="36"/>
  <c r="N287" i="36"/>
  <c r="M287" i="36"/>
  <c r="L287" i="36"/>
  <c r="K287" i="36"/>
  <c r="U286" i="36"/>
  <c r="T286" i="36"/>
  <c r="S286" i="36"/>
  <c r="R286" i="36"/>
  <c r="Q286" i="36"/>
  <c r="P286" i="36"/>
  <c r="O286" i="36"/>
  <c r="N286" i="36"/>
  <c r="M286" i="36"/>
  <c r="L286" i="36"/>
  <c r="K286" i="36"/>
  <c r="U285" i="36"/>
  <c r="T285" i="36"/>
  <c r="S285" i="36"/>
  <c r="R285" i="36"/>
  <c r="Q285" i="36"/>
  <c r="P285" i="36"/>
  <c r="O285" i="36"/>
  <c r="N285" i="36"/>
  <c r="M285" i="36"/>
  <c r="L285" i="36"/>
  <c r="K285" i="36"/>
  <c r="U284" i="36"/>
  <c r="T284" i="36"/>
  <c r="S284" i="36"/>
  <c r="R284" i="36"/>
  <c r="Q284" i="36"/>
  <c r="P284" i="36"/>
  <c r="O284" i="36"/>
  <c r="N284" i="36"/>
  <c r="M284" i="36"/>
  <c r="L284" i="36"/>
  <c r="K284" i="36"/>
  <c r="U283" i="36"/>
  <c r="T283" i="36"/>
  <c r="S283" i="36"/>
  <c r="R283" i="36"/>
  <c r="Q283" i="36"/>
  <c r="P283" i="36"/>
  <c r="O283" i="36"/>
  <c r="N283" i="36"/>
  <c r="M283" i="36"/>
  <c r="L283" i="36"/>
  <c r="K283" i="36"/>
  <c r="U282" i="36"/>
  <c r="T282" i="36"/>
  <c r="S282" i="36"/>
  <c r="R282" i="36"/>
  <c r="Q282" i="36"/>
  <c r="P282" i="36"/>
  <c r="O282" i="36"/>
  <c r="N282" i="36"/>
  <c r="M282" i="36"/>
  <c r="L282" i="36"/>
  <c r="K282" i="36"/>
  <c r="U281" i="36"/>
  <c r="T281" i="36"/>
  <c r="S281" i="36"/>
  <c r="R281" i="36"/>
  <c r="Q281" i="36"/>
  <c r="P281" i="36"/>
  <c r="O281" i="36"/>
  <c r="N281" i="36"/>
  <c r="M281" i="36"/>
  <c r="L281" i="36"/>
  <c r="K281" i="36"/>
  <c r="U280" i="36"/>
  <c r="T280" i="36"/>
  <c r="S280" i="36"/>
  <c r="R280" i="36"/>
  <c r="Q280" i="36"/>
  <c r="P280" i="36"/>
  <c r="O280" i="36"/>
  <c r="N280" i="36"/>
  <c r="M280" i="36"/>
  <c r="L280" i="36"/>
  <c r="K280" i="36"/>
  <c r="U279" i="36"/>
  <c r="T279" i="36"/>
  <c r="S279" i="36"/>
  <c r="R279" i="36"/>
  <c r="Q279" i="36"/>
  <c r="P279" i="36"/>
  <c r="O279" i="36"/>
  <c r="N279" i="36"/>
  <c r="M279" i="36"/>
  <c r="L279" i="36"/>
  <c r="K279" i="36"/>
  <c r="U278" i="36"/>
  <c r="T278" i="36"/>
  <c r="S278" i="36"/>
  <c r="R278" i="36"/>
  <c r="Q278" i="36"/>
  <c r="P278" i="36"/>
  <c r="O278" i="36"/>
  <c r="N278" i="36"/>
  <c r="M278" i="36"/>
  <c r="L278" i="36"/>
  <c r="K278" i="36"/>
  <c r="U277" i="36"/>
  <c r="T277" i="36"/>
  <c r="S277" i="36"/>
  <c r="R277" i="36"/>
  <c r="Q277" i="36"/>
  <c r="P277" i="36"/>
  <c r="O277" i="36"/>
  <c r="N277" i="36"/>
  <c r="M277" i="36"/>
  <c r="L277" i="36"/>
  <c r="K277" i="36"/>
  <c r="U276" i="36"/>
  <c r="T276" i="36"/>
  <c r="S276" i="36"/>
  <c r="R276" i="36"/>
  <c r="Q276" i="36"/>
  <c r="P276" i="36"/>
  <c r="O276" i="36"/>
  <c r="N276" i="36"/>
  <c r="M276" i="36"/>
  <c r="L276" i="36"/>
  <c r="K276" i="36"/>
  <c r="U275" i="36"/>
  <c r="T275" i="36"/>
  <c r="S275" i="36"/>
  <c r="R275" i="36"/>
  <c r="Q275" i="36"/>
  <c r="P275" i="36"/>
  <c r="O275" i="36"/>
  <c r="N275" i="36"/>
  <c r="M275" i="36"/>
  <c r="L275" i="36"/>
  <c r="K275" i="36"/>
  <c r="U274" i="36"/>
  <c r="T274" i="36"/>
  <c r="S274" i="36"/>
  <c r="R274" i="36"/>
  <c r="Q274" i="36"/>
  <c r="P274" i="36"/>
  <c r="O274" i="36"/>
  <c r="N274" i="36"/>
  <c r="M274" i="36"/>
  <c r="L274" i="36"/>
  <c r="K274" i="36"/>
  <c r="U273" i="36"/>
  <c r="T273" i="36"/>
  <c r="S273" i="36"/>
  <c r="R273" i="36"/>
  <c r="Q273" i="36"/>
  <c r="P273" i="36"/>
  <c r="O273" i="36"/>
  <c r="N273" i="36"/>
  <c r="M273" i="36"/>
  <c r="L273" i="36"/>
  <c r="K273" i="36"/>
  <c r="U272" i="36"/>
  <c r="T272" i="36"/>
  <c r="S272" i="36"/>
  <c r="R272" i="36"/>
  <c r="Q272" i="36"/>
  <c r="P272" i="36"/>
  <c r="O272" i="36"/>
  <c r="N272" i="36"/>
  <c r="M272" i="36"/>
  <c r="L272" i="36"/>
  <c r="K272" i="36"/>
  <c r="U271" i="36"/>
  <c r="T271" i="36"/>
  <c r="S271" i="36"/>
  <c r="R271" i="36"/>
  <c r="Q271" i="36"/>
  <c r="P271" i="36"/>
  <c r="O271" i="36"/>
  <c r="N271" i="36"/>
  <c r="M271" i="36"/>
  <c r="L271" i="36"/>
  <c r="K271" i="36"/>
  <c r="U270" i="36"/>
  <c r="T270" i="36"/>
  <c r="S270" i="36"/>
  <c r="R270" i="36"/>
  <c r="Q270" i="36"/>
  <c r="P270" i="36"/>
  <c r="O270" i="36"/>
  <c r="N270" i="36"/>
  <c r="M270" i="36"/>
  <c r="L270" i="36"/>
  <c r="K270" i="36"/>
  <c r="U269" i="36"/>
  <c r="T269" i="36"/>
  <c r="S269" i="36"/>
  <c r="R269" i="36"/>
  <c r="Q269" i="36"/>
  <c r="P269" i="36"/>
  <c r="O269" i="36"/>
  <c r="N269" i="36"/>
  <c r="M269" i="36"/>
  <c r="L269" i="36"/>
  <c r="K269" i="36"/>
  <c r="U268" i="36"/>
  <c r="T268" i="36"/>
  <c r="S268" i="36"/>
  <c r="R268" i="36"/>
  <c r="Q268" i="36"/>
  <c r="P268" i="36"/>
  <c r="O268" i="36"/>
  <c r="N268" i="36"/>
  <c r="M268" i="36"/>
  <c r="L268" i="36"/>
  <c r="K268" i="36"/>
  <c r="U267" i="36"/>
  <c r="T267" i="36"/>
  <c r="S267" i="36"/>
  <c r="R267" i="36"/>
  <c r="Q267" i="36"/>
  <c r="P267" i="36"/>
  <c r="O267" i="36"/>
  <c r="N267" i="36"/>
  <c r="M267" i="36"/>
  <c r="L267" i="36"/>
  <c r="K267" i="36"/>
  <c r="U266" i="36"/>
  <c r="T266" i="36"/>
  <c r="S266" i="36"/>
  <c r="R266" i="36"/>
  <c r="Q266" i="36"/>
  <c r="P266" i="36"/>
  <c r="O266" i="36"/>
  <c r="N266" i="36"/>
  <c r="M266" i="36"/>
  <c r="L266" i="36"/>
  <c r="K266" i="36"/>
  <c r="U265" i="36"/>
  <c r="T265" i="36"/>
  <c r="S265" i="36"/>
  <c r="R265" i="36"/>
  <c r="Q265" i="36"/>
  <c r="P265" i="36"/>
  <c r="O265" i="36"/>
  <c r="N265" i="36"/>
  <c r="M265" i="36"/>
  <c r="L265" i="36"/>
  <c r="K265" i="36"/>
  <c r="U264" i="36"/>
  <c r="T264" i="36"/>
  <c r="S264" i="36"/>
  <c r="R264" i="36"/>
  <c r="Q264" i="36"/>
  <c r="P264" i="36"/>
  <c r="O264" i="36"/>
  <c r="N264" i="36"/>
  <c r="M264" i="36"/>
  <c r="L264" i="36"/>
  <c r="K264" i="36"/>
  <c r="U263" i="36"/>
  <c r="T263" i="36"/>
  <c r="S263" i="36"/>
  <c r="R263" i="36"/>
  <c r="Q263" i="36"/>
  <c r="P263" i="36"/>
  <c r="O263" i="36"/>
  <c r="N263" i="36"/>
  <c r="M263" i="36"/>
  <c r="L263" i="36"/>
  <c r="K263" i="36"/>
  <c r="U262" i="36"/>
  <c r="T262" i="36"/>
  <c r="S262" i="36"/>
  <c r="R262" i="36"/>
  <c r="Q262" i="36"/>
  <c r="P262" i="36"/>
  <c r="O262" i="36"/>
  <c r="N262" i="36"/>
  <c r="M262" i="36"/>
  <c r="L262" i="36"/>
  <c r="K262" i="36"/>
  <c r="U261" i="36"/>
  <c r="T261" i="36"/>
  <c r="S261" i="36"/>
  <c r="R261" i="36"/>
  <c r="Q261" i="36"/>
  <c r="P261" i="36"/>
  <c r="O261" i="36"/>
  <c r="N261" i="36"/>
  <c r="M261" i="36"/>
  <c r="L261" i="36"/>
  <c r="K261" i="36"/>
  <c r="U260" i="36"/>
  <c r="T260" i="36"/>
  <c r="S260" i="36"/>
  <c r="R260" i="36"/>
  <c r="Q260" i="36"/>
  <c r="P260" i="36"/>
  <c r="O260" i="36"/>
  <c r="N260" i="36"/>
  <c r="M260" i="36"/>
  <c r="L260" i="36"/>
  <c r="K260" i="36"/>
  <c r="U259" i="36"/>
  <c r="T259" i="36"/>
  <c r="S259" i="36"/>
  <c r="R259" i="36"/>
  <c r="Q259" i="36"/>
  <c r="P259" i="36"/>
  <c r="O259" i="36"/>
  <c r="N259" i="36"/>
  <c r="M259" i="36"/>
  <c r="L259" i="36"/>
  <c r="K259" i="36"/>
  <c r="U258" i="36"/>
  <c r="T258" i="36"/>
  <c r="S258" i="36"/>
  <c r="R258" i="36"/>
  <c r="Q258" i="36"/>
  <c r="P258" i="36"/>
  <c r="O258" i="36"/>
  <c r="N258" i="36"/>
  <c r="M258" i="36"/>
  <c r="L258" i="36"/>
  <c r="K258" i="36"/>
  <c r="U257" i="36"/>
  <c r="T257" i="36"/>
  <c r="S257" i="36"/>
  <c r="R257" i="36"/>
  <c r="Q257" i="36"/>
  <c r="P257" i="36"/>
  <c r="O257" i="36"/>
  <c r="N257" i="36"/>
  <c r="M257" i="36"/>
  <c r="L257" i="36"/>
  <c r="K257" i="36"/>
  <c r="U256" i="36"/>
  <c r="T256" i="36"/>
  <c r="S256" i="36"/>
  <c r="R256" i="36"/>
  <c r="Q256" i="36"/>
  <c r="P256" i="36"/>
  <c r="O256" i="36"/>
  <c r="N256" i="36"/>
  <c r="M256" i="36"/>
  <c r="L256" i="36"/>
  <c r="K256" i="36"/>
  <c r="U255" i="36"/>
  <c r="T255" i="36"/>
  <c r="S255" i="36"/>
  <c r="R255" i="36"/>
  <c r="Q255" i="36"/>
  <c r="P255" i="36"/>
  <c r="O255" i="36"/>
  <c r="N255" i="36"/>
  <c r="M255" i="36"/>
  <c r="L255" i="36"/>
  <c r="K255" i="36"/>
  <c r="U254" i="36"/>
  <c r="T254" i="36"/>
  <c r="S254" i="36"/>
  <c r="R254" i="36"/>
  <c r="Q254" i="36"/>
  <c r="P254" i="36"/>
  <c r="O254" i="36"/>
  <c r="N254" i="36"/>
  <c r="M254" i="36"/>
  <c r="L254" i="36"/>
  <c r="K254" i="36"/>
  <c r="U253" i="36"/>
  <c r="T253" i="36"/>
  <c r="S253" i="36"/>
  <c r="R253" i="36"/>
  <c r="Q253" i="36"/>
  <c r="P253" i="36"/>
  <c r="O253" i="36"/>
  <c r="N253" i="36"/>
  <c r="M253" i="36"/>
  <c r="L253" i="36"/>
  <c r="K253" i="36"/>
  <c r="U252" i="36"/>
  <c r="T252" i="36"/>
  <c r="S252" i="36"/>
  <c r="R252" i="36"/>
  <c r="Q252" i="36"/>
  <c r="P252" i="36"/>
  <c r="O252" i="36"/>
  <c r="N252" i="36"/>
  <c r="M252" i="36"/>
  <c r="L252" i="36"/>
  <c r="K252" i="36"/>
  <c r="U251" i="36"/>
  <c r="T251" i="36"/>
  <c r="S251" i="36"/>
  <c r="R251" i="36"/>
  <c r="Q251" i="36"/>
  <c r="P251" i="36"/>
  <c r="O251" i="36"/>
  <c r="N251" i="36"/>
  <c r="M251" i="36"/>
  <c r="L251" i="36"/>
  <c r="K251" i="36"/>
  <c r="U250" i="36"/>
  <c r="T250" i="36"/>
  <c r="S250" i="36"/>
  <c r="R250" i="36"/>
  <c r="Q250" i="36"/>
  <c r="P250" i="36"/>
  <c r="O250" i="36"/>
  <c r="N250" i="36"/>
  <c r="M250" i="36"/>
  <c r="L250" i="36"/>
  <c r="K250" i="36"/>
  <c r="U249" i="36"/>
  <c r="T249" i="36"/>
  <c r="S249" i="36"/>
  <c r="R249" i="36"/>
  <c r="Q249" i="36"/>
  <c r="P249" i="36"/>
  <c r="O249" i="36"/>
  <c r="N249" i="36"/>
  <c r="M249" i="36"/>
  <c r="L249" i="36"/>
  <c r="K249" i="36"/>
  <c r="U248" i="36"/>
  <c r="T248" i="36"/>
  <c r="S248" i="36"/>
  <c r="R248" i="36"/>
  <c r="Q248" i="36"/>
  <c r="P248" i="36"/>
  <c r="O248" i="36"/>
  <c r="N248" i="36"/>
  <c r="M248" i="36"/>
  <c r="L248" i="36"/>
  <c r="K248" i="36"/>
  <c r="U247" i="36"/>
  <c r="T247" i="36"/>
  <c r="S247" i="36"/>
  <c r="R247" i="36"/>
  <c r="Q247" i="36"/>
  <c r="P247" i="36"/>
  <c r="O247" i="36"/>
  <c r="N247" i="36"/>
  <c r="M247" i="36"/>
  <c r="L247" i="36"/>
  <c r="K247" i="36"/>
  <c r="U246" i="36"/>
  <c r="T246" i="36"/>
  <c r="S246" i="36"/>
  <c r="R246" i="36"/>
  <c r="Q246" i="36"/>
  <c r="P246" i="36"/>
  <c r="O246" i="36"/>
  <c r="N246" i="36"/>
  <c r="M246" i="36"/>
  <c r="L246" i="36"/>
  <c r="K246" i="36"/>
  <c r="U245" i="36"/>
  <c r="T245" i="36"/>
  <c r="S245" i="36"/>
  <c r="R245" i="36"/>
  <c r="Q245" i="36"/>
  <c r="P245" i="36"/>
  <c r="O245" i="36"/>
  <c r="N245" i="36"/>
  <c r="M245" i="36"/>
  <c r="L245" i="36"/>
  <c r="K245" i="36"/>
  <c r="U244" i="36"/>
  <c r="T244" i="36"/>
  <c r="S244" i="36"/>
  <c r="R244" i="36"/>
  <c r="Q244" i="36"/>
  <c r="P244" i="36"/>
  <c r="O244" i="36"/>
  <c r="N244" i="36"/>
  <c r="M244" i="36"/>
  <c r="L244" i="36"/>
  <c r="K244" i="36"/>
  <c r="U243" i="36"/>
  <c r="T243" i="36"/>
  <c r="S243" i="36"/>
  <c r="R243" i="36"/>
  <c r="Q243" i="36"/>
  <c r="P243" i="36"/>
  <c r="O243" i="36"/>
  <c r="N243" i="36"/>
  <c r="M243" i="36"/>
  <c r="L243" i="36"/>
  <c r="K243" i="36"/>
  <c r="U242" i="36"/>
  <c r="T242" i="36"/>
  <c r="S242" i="36"/>
  <c r="R242" i="36"/>
  <c r="Q242" i="36"/>
  <c r="P242" i="36"/>
  <c r="O242" i="36"/>
  <c r="N242" i="36"/>
  <c r="M242" i="36"/>
  <c r="L242" i="36"/>
  <c r="K242" i="36"/>
  <c r="U241" i="36"/>
  <c r="T241" i="36"/>
  <c r="S241" i="36"/>
  <c r="R241" i="36"/>
  <c r="Q241" i="36"/>
  <c r="P241" i="36"/>
  <c r="O241" i="36"/>
  <c r="N241" i="36"/>
  <c r="M241" i="36"/>
  <c r="L241" i="36"/>
  <c r="K241" i="36"/>
  <c r="U240" i="36"/>
  <c r="T240" i="36"/>
  <c r="S240" i="36"/>
  <c r="R240" i="36"/>
  <c r="Q240" i="36"/>
  <c r="P240" i="36"/>
  <c r="O240" i="36"/>
  <c r="N240" i="36"/>
  <c r="M240" i="36"/>
  <c r="L240" i="36"/>
  <c r="K240" i="36"/>
  <c r="U239" i="36"/>
  <c r="T239" i="36"/>
  <c r="S239" i="36"/>
  <c r="R239" i="36"/>
  <c r="Q239" i="36"/>
  <c r="P239" i="36"/>
  <c r="O239" i="36"/>
  <c r="N239" i="36"/>
  <c r="M239" i="36"/>
  <c r="L239" i="36"/>
  <c r="K239" i="36"/>
  <c r="U238" i="36"/>
  <c r="T238" i="36"/>
  <c r="S238" i="36"/>
  <c r="R238" i="36"/>
  <c r="Q238" i="36"/>
  <c r="P238" i="36"/>
  <c r="O238" i="36"/>
  <c r="N238" i="36"/>
  <c r="M238" i="36"/>
  <c r="L238" i="36"/>
  <c r="K238" i="36"/>
  <c r="U237" i="36"/>
  <c r="T237" i="36"/>
  <c r="S237" i="36"/>
  <c r="R237" i="36"/>
  <c r="Q237" i="36"/>
  <c r="P237" i="36"/>
  <c r="O237" i="36"/>
  <c r="N237" i="36"/>
  <c r="M237" i="36"/>
  <c r="L237" i="36"/>
  <c r="K237" i="36"/>
  <c r="U236" i="36"/>
  <c r="T236" i="36"/>
  <c r="S236" i="36"/>
  <c r="R236" i="36"/>
  <c r="Q236" i="36"/>
  <c r="P236" i="36"/>
  <c r="O236" i="36"/>
  <c r="N236" i="36"/>
  <c r="M236" i="36"/>
  <c r="L236" i="36"/>
  <c r="K236" i="36"/>
  <c r="U235" i="36"/>
  <c r="T235" i="36"/>
  <c r="S235" i="36"/>
  <c r="R235" i="36"/>
  <c r="Q235" i="36"/>
  <c r="P235" i="36"/>
  <c r="O235" i="36"/>
  <c r="N235" i="36"/>
  <c r="M235" i="36"/>
  <c r="L235" i="36"/>
  <c r="K235" i="36"/>
  <c r="U234" i="36"/>
  <c r="T234" i="36"/>
  <c r="S234" i="36"/>
  <c r="R234" i="36"/>
  <c r="Q234" i="36"/>
  <c r="P234" i="36"/>
  <c r="O234" i="36"/>
  <c r="N234" i="36"/>
  <c r="M234" i="36"/>
  <c r="L234" i="36"/>
  <c r="K234" i="36"/>
  <c r="U233" i="36"/>
  <c r="T233" i="36"/>
  <c r="S233" i="36"/>
  <c r="R233" i="36"/>
  <c r="Q233" i="36"/>
  <c r="P233" i="36"/>
  <c r="O233" i="36"/>
  <c r="N233" i="36"/>
  <c r="M233" i="36"/>
  <c r="L233" i="36"/>
  <c r="K233" i="36"/>
  <c r="U232" i="36"/>
  <c r="T232" i="36"/>
  <c r="S232" i="36"/>
  <c r="R232" i="36"/>
  <c r="Q232" i="36"/>
  <c r="P232" i="36"/>
  <c r="O232" i="36"/>
  <c r="N232" i="36"/>
  <c r="M232" i="36"/>
  <c r="L232" i="36"/>
  <c r="K232" i="36"/>
  <c r="U231" i="36"/>
  <c r="T231" i="36"/>
  <c r="S231" i="36"/>
  <c r="R231" i="36"/>
  <c r="Q231" i="36"/>
  <c r="P231" i="36"/>
  <c r="O231" i="36"/>
  <c r="N231" i="36"/>
  <c r="M231" i="36"/>
  <c r="L231" i="36"/>
  <c r="K231" i="36"/>
  <c r="U230" i="36"/>
  <c r="T230" i="36"/>
  <c r="S230" i="36"/>
  <c r="R230" i="36"/>
  <c r="Q230" i="36"/>
  <c r="P230" i="36"/>
  <c r="O230" i="36"/>
  <c r="N230" i="36"/>
  <c r="M230" i="36"/>
  <c r="L230" i="36"/>
  <c r="K230" i="36"/>
  <c r="U229" i="36"/>
  <c r="T229" i="36"/>
  <c r="S229" i="36"/>
  <c r="R229" i="36"/>
  <c r="Q229" i="36"/>
  <c r="P229" i="36"/>
  <c r="O229" i="36"/>
  <c r="N229" i="36"/>
  <c r="M229" i="36"/>
  <c r="L229" i="36"/>
  <c r="K229" i="36"/>
  <c r="U228" i="36"/>
  <c r="T228" i="36"/>
  <c r="S228" i="36"/>
  <c r="R228" i="36"/>
  <c r="Q228" i="36"/>
  <c r="P228" i="36"/>
  <c r="O228" i="36"/>
  <c r="N228" i="36"/>
  <c r="M228" i="36"/>
  <c r="L228" i="36"/>
  <c r="K228" i="36"/>
  <c r="U227" i="36"/>
  <c r="T227" i="36"/>
  <c r="S227" i="36"/>
  <c r="R227" i="36"/>
  <c r="Q227" i="36"/>
  <c r="P227" i="36"/>
  <c r="O227" i="36"/>
  <c r="N227" i="36"/>
  <c r="M227" i="36"/>
  <c r="L227" i="36"/>
  <c r="K227" i="36"/>
  <c r="U226" i="36"/>
  <c r="T226" i="36"/>
  <c r="S226" i="36"/>
  <c r="R226" i="36"/>
  <c r="Q226" i="36"/>
  <c r="P226" i="36"/>
  <c r="O226" i="36"/>
  <c r="N226" i="36"/>
  <c r="M226" i="36"/>
  <c r="L226" i="36"/>
  <c r="K226" i="36"/>
  <c r="U225" i="36"/>
  <c r="T225" i="36"/>
  <c r="S225" i="36"/>
  <c r="R225" i="36"/>
  <c r="Q225" i="36"/>
  <c r="P225" i="36"/>
  <c r="O225" i="36"/>
  <c r="N225" i="36"/>
  <c r="M225" i="36"/>
  <c r="L225" i="36"/>
  <c r="K225" i="36"/>
  <c r="U224" i="36"/>
  <c r="T224" i="36"/>
  <c r="S224" i="36"/>
  <c r="R224" i="36"/>
  <c r="Q224" i="36"/>
  <c r="P224" i="36"/>
  <c r="O224" i="36"/>
  <c r="N224" i="36"/>
  <c r="M224" i="36"/>
  <c r="L224" i="36"/>
  <c r="K224" i="36"/>
  <c r="U223" i="36"/>
  <c r="T223" i="36"/>
  <c r="S223" i="36"/>
  <c r="R223" i="36"/>
  <c r="Q223" i="36"/>
  <c r="P223" i="36"/>
  <c r="O223" i="36"/>
  <c r="N223" i="36"/>
  <c r="M223" i="36"/>
  <c r="L223" i="36"/>
  <c r="K223" i="36"/>
  <c r="U222" i="36"/>
  <c r="T222" i="36"/>
  <c r="S222" i="36"/>
  <c r="R222" i="36"/>
  <c r="Q222" i="36"/>
  <c r="P222" i="36"/>
  <c r="O222" i="36"/>
  <c r="N222" i="36"/>
  <c r="M222" i="36"/>
  <c r="L222" i="36"/>
  <c r="K222" i="36"/>
  <c r="U221" i="36"/>
  <c r="T221" i="36"/>
  <c r="S221" i="36"/>
  <c r="R221" i="36"/>
  <c r="Q221" i="36"/>
  <c r="P221" i="36"/>
  <c r="O221" i="36"/>
  <c r="N221" i="36"/>
  <c r="M221" i="36"/>
  <c r="L221" i="36"/>
  <c r="K221" i="36"/>
  <c r="U220" i="36"/>
  <c r="T220" i="36"/>
  <c r="S220" i="36"/>
  <c r="R220" i="36"/>
  <c r="Q220" i="36"/>
  <c r="P220" i="36"/>
  <c r="O220" i="36"/>
  <c r="N220" i="36"/>
  <c r="M220" i="36"/>
  <c r="L220" i="36"/>
  <c r="K220" i="36"/>
  <c r="U219" i="36"/>
  <c r="T219" i="36"/>
  <c r="S219" i="36"/>
  <c r="R219" i="36"/>
  <c r="Q219" i="36"/>
  <c r="P219" i="36"/>
  <c r="O219" i="36"/>
  <c r="N219" i="36"/>
  <c r="M219" i="36"/>
  <c r="L219" i="36"/>
  <c r="K219" i="36"/>
  <c r="U218" i="36"/>
  <c r="T218" i="36"/>
  <c r="S218" i="36"/>
  <c r="R218" i="36"/>
  <c r="Q218" i="36"/>
  <c r="P218" i="36"/>
  <c r="O218" i="36"/>
  <c r="N218" i="36"/>
  <c r="M218" i="36"/>
  <c r="L218" i="36"/>
  <c r="K218" i="36"/>
  <c r="U217" i="36"/>
  <c r="T217" i="36"/>
  <c r="S217" i="36"/>
  <c r="R217" i="36"/>
  <c r="Q217" i="36"/>
  <c r="P217" i="36"/>
  <c r="O217" i="36"/>
  <c r="N217" i="36"/>
  <c r="M217" i="36"/>
  <c r="L217" i="36"/>
  <c r="K217" i="36"/>
  <c r="U216" i="36"/>
  <c r="T216" i="36"/>
  <c r="S216" i="36"/>
  <c r="R216" i="36"/>
  <c r="Q216" i="36"/>
  <c r="P216" i="36"/>
  <c r="O216" i="36"/>
  <c r="N216" i="36"/>
  <c r="M216" i="36"/>
  <c r="L216" i="36"/>
  <c r="K216" i="36"/>
  <c r="U215" i="36"/>
  <c r="T215" i="36"/>
  <c r="S215" i="36"/>
  <c r="R215" i="36"/>
  <c r="Q215" i="36"/>
  <c r="P215" i="36"/>
  <c r="O215" i="36"/>
  <c r="N215" i="36"/>
  <c r="M215" i="36"/>
  <c r="L215" i="36"/>
  <c r="K215" i="36"/>
  <c r="U214" i="36"/>
  <c r="T214" i="36"/>
  <c r="S214" i="36"/>
  <c r="R214" i="36"/>
  <c r="Q214" i="36"/>
  <c r="P214" i="36"/>
  <c r="O214" i="36"/>
  <c r="N214" i="36"/>
  <c r="M214" i="36"/>
  <c r="L214" i="36"/>
  <c r="K214" i="36"/>
  <c r="U213" i="36"/>
  <c r="T213" i="36"/>
  <c r="S213" i="36"/>
  <c r="R213" i="36"/>
  <c r="Q213" i="36"/>
  <c r="P213" i="36"/>
  <c r="O213" i="36"/>
  <c r="N213" i="36"/>
  <c r="M213" i="36"/>
  <c r="L213" i="36"/>
  <c r="K213" i="36"/>
  <c r="U212" i="36"/>
  <c r="T212" i="36"/>
  <c r="S212" i="36"/>
  <c r="R212" i="36"/>
  <c r="Q212" i="36"/>
  <c r="P212" i="36"/>
  <c r="O212" i="36"/>
  <c r="N212" i="36"/>
  <c r="M212" i="36"/>
  <c r="L212" i="36"/>
  <c r="K212" i="36"/>
  <c r="U211" i="36"/>
  <c r="T211" i="36"/>
  <c r="S211" i="36"/>
  <c r="R211" i="36"/>
  <c r="Q211" i="36"/>
  <c r="P211" i="36"/>
  <c r="O211" i="36"/>
  <c r="N211" i="36"/>
  <c r="M211" i="36"/>
  <c r="L211" i="36"/>
  <c r="K211" i="36"/>
  <c r="U210" i="36"/>
  <c r="T210" i="36"/>
  <c r="S210" i="36"/>
  <c r="R210" i="36"/>
  <c r="Q210" i="36"/>
  <c r="P210" i="36"/>
  <c r="O210" i="36"/>
  <c r="N210" i="36"/>
  <c r="M210" i="36"/>
  <c r="L210" i="36"/>
  <c r="K210" i="36"/>
  <c r="U209" i="36"/>
  <c r="T209" i="36"/>
  <c r="S209" i="36"/>
  <c r="R209" i="36"/>
  <c r="Q209" i="36"/>
  <c r="P209" i="36"/>
  <c r="O209" i="36"/>
  <c r="N209" i="36"/>
  <c r="M209" i="36"/>
  <c r="L209" i="36"/>
  <c r="K209" i="36"/>
  <c r="U208" i="36"/>
  <c r="T208" i="36"/>
  <c r="S208" i="36"/>
  <c r="R208" i="36"/>
  <c r="Q208" i="36"/>
  <c r="P208" i="36"/>
  <c r="O208" i="36"/>
  <c r="N208" i="36"/>
  <c r="M208" i="36"/>
  <c r="L208" i="36"/>
  <c r="K208" i="36"/>
  <c r="U207" i="36"/>
  <c r="T207" i="36"/>
  <c r="S207" i="36"/>
  <c r="R207" i="36"/>
  <c r="Q207" i="36"/>
  <c r="P207" i="36"/>
  <c r="O207" i="36"/>
  <c r="N207" i="36"/>
  <c r="M207" i="36"/>
  <c r="L207" i="36"/>
  <c r="K207" i="36"/>
  <c r="U206" i="36"/>
  <c r="T206" i="36"/>
  <c r="S206" i="36"/>
  <c r="R206" i="36"/>
  <c r="Q206" i="36"/>
  <c r="P206" i="36"/>
  <c r="O206" i="36"/>
  <c r="N206" i="36"/>
  <c r="M206" i="36"/>
  <c r="L206" i="36"/>
  <c r="K206" i="36"/>
  <c r="U205" i="36"/>
  <c r="T205" i="36"/>
  <c r="S205" i="36"/>
  <c r="R205" i="36"/>
  <c r="Q205" i="36"/>
  <c r="P205" i="36"/>
  <c r="O205" i="36"/>
  <c r="N205" i="36"/>
  <c r="M205" i="36"/>
  <c r="L205" i="36"/>
  <c r="K205" i="36"/>
  <c r="U204" i="36"/>
  <c r="T204" i="36"/>
  <c r="S204" i="36"/>
  <c r="R204" i="36"/>
  <c r="Q204" i="36"/>
  <c r="P204" i="36"/>
  <c r="O204" i="36"/>
  <c r="N204" i="36"/>
  <c r="M204" i="36"/>
  <c r="L204" i="36"/>
  <c r="K204" i="36"/>
  <c r="U203" i="36"/>
  <c r="T203" i="36"/>
  <c r="S203" i="36"/>
  <c r="R203" i="36"/>
  <c r="Q203" i="36"/>
  <c r="P203" i="36"/>
  <c r="O203" i="36"/>
  <c r="N203" i="36"/>
  <c r="M203" i="36"/>
  <c r="L203" i="36"/>
  <c r="K203" i="36"/>
  <c r="U202" i="36"/>
  <c r="T202" i="36"/>
  <c r="S202" i="36"/>
  <c r="R202" i="36"/>
  <c r="Q202" i="36"/>
  <c r="P202" i="36"/>
  <c r="O202" i="36"/>
  <c r="N202" i="36"/>
  <c r="M202" i="36"/>
  <c r="L202" i="36"/>
  <c r="K202" i="36"/>
  <c r="U201" i="36"/>
  <c r="T201" i="36"/>
  <c r="S201" i="36"/>
  <c r="R201" i="36"/>
  <c r="Q201" i="36"/>
  <c r="P201" i="36"/>
  <c r="O201" i="36"/>
  <c r="N201" i="36"/>
  <c r="M201" i="36"/>
  <c r="L201" i="36"/>
  <c r="K201" i="36"/>
  <c r="U200" i="36"/>
  <c r="T200" i="36"/>
  <c r="S200" i="36"/>
  <c r="R200" i="36"/>
  <c r="Q200" i="36"/>
  <c r="P200" i="36"/>
  <c r="O200" i="36"/>
  <c r="N200" i="36"/>
  <c r="M200" i="36"/>
  <c r="L200" i="36"/>
  <c r="K200" i="36"/>
  <c r="U199" i="36"/>
  <c r="T199" i="36"/>
  <c r="S199" i="36"/>
  <c r="R199" i="36"/>
  <c r="Q199" i="36"/>
  <c r="P199" i="36"/>
  <c r="O199" i="36"/>
  <c r="N199" i="36"/>
  <c r="M199" i="36"/>
  <c r="L199" i="36"/>
  <c r="K199" i="36"/>
  <c r="U198" i="36"/>
  <c r="T198" i="36"/>
  <c r="S198" i="36"/>
  <c r="R198" i="36"/>
  <c r="Q198" i="36"/>
  <c r="P198" i="36"/>
  <c r="O198" i="36"/>
  <c r="N198" i="36"/>
  <c r="M198" i="36"/>
  <c r="L198" i="36"/>
  <c r="K198" i="36"/>
  <c r="U197" i="36"/>
  <c r="T197" i="36"/>
  <c r="S197" i="36"/>
  <c r="R197" i="36"/>
  <c r="Q197" i="36"/>
  <c r="P197" i="36"/>
  <c r="O197" i="36"/>
  <c r="N197" i="36"/>
  <c r="M197" i="36"/>
  <c r="L197" i="36"/>
  <c r="K197" i="36"/>
  <c r="U196" i="36"/>
  <c r="T196" i="36"/>
  <c r="S196" i="36"/>
  <c r="R196" i="36"/>
  <c r="Q196" i="36"/>
  <c r="P196" i="36"/>
  <c r="O196" i="36"/>
  <c r="N196" i="36"/>
  <c r="M196" i="36"/>
  <c r="L196" i="36"/>
  <c r="K196" i="36"/>
  <c r="U195" i="36"/>
  <c r="T195" i="36"/>
  <c r="S195" i="36"/>
  <c r="R195" i="36"/>
  <c r="Q195" i="36"/>
  <c r="P195" i="36"/>
  <c r="O195" i="36"/>
  <c r="N195" i="36"/>
  <c r="M195" i="36"/>
  <c r="L195" i="36"/>
  <c r="K195" i="36"/>
  <c r="U194" i="36"/>
  <c r="T194" i="36"/>
  <c r="S194" i="36"/>
  <c r="R194" i="36"/>
  <c r="Q194" i="36"/>
  <c r="P194" i="36"/>
  <c r="O194" i="36"/>
  <c r="N194" i="36"/>
  <c r="M194" i="36"/>
  <c r="L194" i="36"/>
  <c r="K194" i="36"/>
  <c r="U193" i="36"/>
  <c r="T193" i="36"/>
  <c r="S193" i="36"/>
  <c r="R193" i="36"/>
  <c r="Q193" i="36"/>
  <c r="P193" i="36"/>
  <c r="O193" i="36"/>
  <c r="N193" i="36"/>
  <c r="M193" i="36"/>
  <c r="L193" i="36"/>
  <c r="K193" i="36"/>
  <c r="U192" i="36"/>
  <c r="T192" i="36"/>
  <c r="S192" i="36"/>
  <c r="R192" i="36"/>
  <c r="Q192" i="36"/>
  <c r="P192" i="36"/>
  <c r="O192" i="36"/>
  <c r="N192" i="36"/>
  <c r="M192" i="36"/>
  <c r="L192" i="36"/>
  <c r="K192" i="36"/>
  <c r="U191" i="36"/>
  <c r="T191" i="36"/>
  <c r="S191" i="36"/>
  <c r="R191" i="36"/>
  <c r="Q191" i="36"/>
  <c r="P191" i="36"/>
  <c r="O191" i="36"/>
  <c r="N191" i="36"/>
  <c r="M191" i="36"/>
  <c r="L191" i="36"/>
  <c r="K191" i="36"/>
  <c r="U190" i="36"/>
  <c r="T190" i="36"/>
  <c r="S190" i="36"/>
  <c r="R190" i="36"/>
  <c r="Q190" i="36"/>
  <c r="P190" i="36"/>
  <c r="O190" i="36"/>
  <c r="N190" i="36"/>
  <c r="M190" i="36"/>
  <c r="L190" i="36"/>
  <c r="K190" i="36"/>
  <c r="U189" i="36"/>
  <c r="T189" i="36"/>
  <c r="S189" i="36"/>
  <c r="R189" i="36"/>
  <c r="Q189" i="36"/>
  <c r="P189" i="36"/>
  <c r="O189" i="36"/>
  <c r="N189" i="36"/>
  <c r="M189" i="36"/>
  <c r="L189" i="36"/>
  <c r="K189" i="36"/>
  <c r="U188" i="36"/>
  <c r="T188" i="36"/>
  <c r="S188" i="36"/>
  <c r="R188" i="36"/>
  <c r="Q188" i="36"/>
  <c r="P188" i="36"/>
  <c r="O188" i="36"/>
  <c r="N188" i="36"/>
  <c r="M188" i="36"/>
  <c r="L188" i="36"/>
  <c r="K188" i="36"/>
  <c r="U187" i="36"/>
  <c r="T187" i="36"/>
  <c r="S187" i="36"/>
  <c r="R187" i="36"/>
  <c r="Q187" i="36"/>
  <c r="P187" i="36"/>
  <c r="O187" i="36"/>
  <c r="N187" i="36"/>
  <c r="M187" i="36"/>
  <c r="L187" i="36"/>
  <c r="K187" i="36"/>
  <c r="U186" i="36"/>
  <c r="T186" i="36"/>
  <c r="S186" i="36"/>
  <c r="R186" i="36"/>
  <c r="Q186" i="36"/>
  <c r="P186" i="36"/>
  <c r="O186" i="36"/>
  <c r="N186" i="36"/>
  <c r="M186" i="36"/>
  <c r="L186" i="36"/>
  <c r="K186" i="36"/>
  <c r="U185" i="36"/>
  <c r="T185" i="36"/>
  <c r="S185" i="36"/>
  <c r="R185" i="36"/>
  <c r="Q185" i="36"/>
  <c r="P185" i="36"/>
  <c r="O185" i="36"/>
  <c r="N185" i="36"/>
  <c r="M185" i="36"/>
  <c r="L185" i="36"/>
  <c r="K185" i="36"/>
  <c r="U184" i="36"/>
  <c r="T184" i="36"/>
  <c r="S184" i="36"/>
  <c r="R184" i="36"/>
  <c r="Q184" i="36"/>
  <c r="P184" i="36"/>
  <c r="O184" i="36"/>
  <c r="N184" i="36"/>
  <c r="M184" i="36"/>
  <c r="L184" i="36"/>
  <c r="K184" i="36"/>
  <c r="U183" i="36"/>
  <c r="T183" i="36"/>
  <c r="S183" i="36"/>
  <c r="R183" i="36"/>
  <c r="Q183" i="36"/>
  <c r="P183" i="36"/>
  <c r="O183" i="36"/>
  <c r="N183" i="36"/>
  <c r="M183" i="36"/>
  <c r="L183" i="36"/>
  <c r="K183" i="36"/>
  <c r="U182" i="36"/>
  <c r="T182" i="36"/>
  <c r="S182" i="36"/>
  <c r="R182" i="36"/>
  <c r="Q182" i="36"/>
  <c r="P182" i="36"/>
  <c r="O182" i="36"/>
  <c r="N182" i="36"/>
  <c r="M182" i="36"/>
  <c r="L182" i="36"/>
  <c r="K182" i="36"/>
  <c r="U181" i="36"/>
  <c r="T181" i="36"/>
  <c r="S181" i="36"/>
  <c r="R181" i="36"/>
  <c r="Q181" i="36"/>
  <c r="P181" i="36"/>
  <c r="O181" i="36"/>
  <c r="N181" i="36"/>
  <c r="M181" i="36"/>
  <c r="L181" i="36"/>
  <c r="K181" i="36"/>
  <c r="U180" i="36"/>
  <c r="T180" i="36"/>
  <c r="S180" i="36"/>
  <c r="R180" i="36"/>
  <c r="Q180" i="36"/>
  <c r="P180" i="36"/>
  <c r="O180" i="36"/>
  <c r="N180" i="36"/>
  <c r="M180" i="36"/>
  <c r="L180" i="36"/>
  <c r="K180" i="36"/>
  <c r="U179" i="36"/>
  <c r="T179" i="36"/>
  <c r="S179" i="36"/>
  <c r="R179" i="36"/>
  <c r="Q179" i="36"/>
  <c r="P179" i="36"/>
  <c r="O179" i="36"/>
  <c r="N179" i="36"/>
  <c r="M179" i="36"/>
  <c r="L179" i="36"/>
  <c r="K179" i="36"/>
  <c r="U178" i="36"/>
  <c r="T178" i="36"/>
  <c r="S178" i="36"/>
  <c r="R178" i="36"/>
  <c r="Q178" i="36"/>
  <c r="P178" i="36"/>
  <c r="O178" i="36"/>
  <c r="N178" i="36"/>
  <c r="M178" i="36"/>
  <c r="L178" i="36"/>
  <c r="K178" i="36"/>
  <c r="U177" i="36"/>
  <c r="T177" i="36"/>
  <c r="S177" i="36"/>
  <c r="R177" i="36"/>
  <c r="Q177" i="36"/>
  <c r="P177" i="36"/>
  <c r="O177" i="36"/>
  <c r="N177" i="36"/>
  <c r="M177" i="36"/>
  <c r="L177" i="36"/>
  <c r="K177" i="36"/>
  <c r="U176" i="36"/>
  <c r="T176" i="36"/>
  <c r="S176" i="36"/>
  <c r="R176" i="36"/>
  <c r="Q176" i="36"/>
  <c r="P176" i="36"/>
  <c r="O176" i="36"/>
  <c r="N176" i="36"/>
  <c r="M176" i="36"/>
  <c r="L176" i="36"/>
  <c r="K176" i="36"/>
  <c r="U175" i="36"/>
  <c r="T175" i="36"/>
  <c r="S175" i="36"/>
  <c r="R175" i="36"/>
  <c r="Q175" i="36"/>
  <c r="P175" i="36"/>
  <c r="O175" i="36"/>
  <c r="N175" i="36"/>
  <c r="M175" i="36"/>
  <c r="L175" i="36"/>
  <c r="K175" i="36"/>
  <c r="U174" i="36"/>
  <c r="T174" i="36"/>
  <c r="S174" i="36"/>
  <c r="R174" i="36"/>
  <c r="Q174" i="36"/>
  <c r="P174" i="36"/>
  <c r="O174" i="36"/>
  <c r="N174" i="36"/>
  <c r="M174" i="36"/>
  <c r="L174" i="36"/>
  <c r="K174" i="36"/>
  <c r="U173" i="36"/>
  <c r="T173" i="36"/>
  <c r="S173" i="36"/>
  <c r="R173" i="36"/>
  <c r="Q173" i="36"/>
  <c r="P173" i="36"/>
  <c r="O173" i="36"/>
  <c r="N173" i="36"/>
  <c r="M173" i="36"/>
  <c r="L173" i="36"/>
  <c r="K173" i="36"/>
  <c r="U172" i="36"/>
  <c r="T172" i="36"/>
  <c r="S172" i="36"/>
  <c r="R172" i="36"/>
  <c r="Q172" i="36"/>
  <c r="P172" i="36"/>
  <c r="O172" i="36"/>
  <c r="N172" i="36"/>
  <c r="M172" i="36"/>
  <c r="L172" i="36"/>
  <c r="K172" i="36"/>
  <c r="U171" i="36"/>
  <c r="T171" i="36"/>
  <c r="S171" i="36"/>
  <c r="R171" i="36"/>
  <c r="Q171" i="36"/>
  <c r="P171" i="36"/>
  <c r="O171" i="36"/>
  <c r="N171" i="36"/>
  <c r="M171" i="36"/>
  <c r="L171" i="36"/>
  <c r="K171" i="36"/>
  <c r="U170" i="36"/>
  <c r="T170" i="36"/>
  <c r="S170" i="36"/>
  <c r="R170" i="36"/>
  <c r="Q170" i="36"/>
  <c r="P170" i="36"/>
  <c r="O170" i="36"/>
  <c r="N170" i="36"/>
  <c r="M170" i="36"/>
  <c r="L170" i="36"/>
  <c r="K170" i="36"/>
  <c r="U169" i="36"/>
  <c r="T169" i="36"/>
  <c r="S169" i="36"/>
  <c r="R169" i="36"/>
  <c r="Q169" i="36"/>
  <c r="P169" i="36"/>
  <c r="O169" i="36"/>
  <c r="N169" i="36"/>
  <c r="M169" i="36"/>
  <c r="L169" i="36"/>
  <c r="K169" i="36"/>
  <c r="U168" i="36"/>
  <c r="T168" i="36"/>
  <c r="S168" i="36"/>
  <c r="R168" i="36"/>
  <c r="Q168" i="36"/>
  <c r="P168" i="36"/>
  <c r="O168" i="36"/>
  <c r="N168" i="36"/>
  <c r="M168" i="36"/>
  <c r="L168" i="36"/>
  <c r="K168" i="36"/>
  <c r="U167" i="36"/>
  <c r="T167" i="36"/>
  <c r="S167" i="36"/>
  <c r="R167" i="36"/>
  <c r="Q167" i="36"/>
  <c r="P167" i="36"/>
  <c r="O167" i="36"/>
  <c r="N167" i="36"/>
  <c r="M167" i="36"/>
  <c r="L167" i="36"/>
  <c r="K167" i="36"/>
  <c r="U166" i="36"/>
  <c r="T166" i="36"/>
  <c r="S166" i="36"/>
  <c r="R166" i="36"/>
  <c r="Q166" i="36"/>
  <c r="P166" i="36"/>
  <c r="O166" i="36"/>
  <c r="N166" i="36"/>
  <c r="M166" i="36"/>
  <c r="L166" i="36"/>
  <c r="K166" i="36"/>
  <c r="U165" i="36"/>
  <c r="T165" i="36"/>
  <c r="S165" i="36"/>
  <c r="R165" i="36"/>
  <c r="Q165" i="36"/>
  <c r="P165" i="36"/>
  <c r="O165" i="36"/>
  <c r="N165" i="36"/>
  <c r="M165" i="36"/>
  <c r="L165" i="36"/>
  <c r="K165" i="36"/>
  <c r="U164" i="36"/>
  <c r="T164" i="36"/>
  <c r="S164" i="36"/>
  <c r="R164" i="36"/>
  <c r="Q164" i="36"/>
  <c r="P164" i="36"/>
  <c r="O164" i="36"/>
  <c r="N164" i="36"/>
  <c r="M164" i="36"/>
  <c r="L164" i="36"/>
  <c r="K164" i="36"/>
  <c r="U163" i="36"/>
  <c r="T163" i="36"/>
  <c r="S163" i="36"/>
  <c r="R163" i="36"/>
  <c r="Q163" i="36"/>
  <c r="P163" i="36"/>
  <c r="O163" i="36"/>
  <c r="N163" i="36"/>
  <c r="M163" i="36"/>
  <c r="L163" i="36"/>
  <c r="K163" i="36"/>
  <c r="U162" i="36"/>
  <c r="T162" i="36"/>
  <c r="S162" i="36"/>
  <c r="R162" i="36"/>
  <c r="Q162" i="36"/>
  <c r="P162" i="36"/>
  <c r="O162" i="36"/>
  <c r="N162" i="36"/>
  <c r="M162" i="36"/>
  <c r="L162" i="36"/>
  <c r="K162" i="36"/>
  <c r="U161" i="36"/>
  <c r="T161" i="36"/>
  <c r="S161" i="36"/>
  <c r="R161" i="36"/>
  <c r="Q161" i="36"/>
  <c r="P161" i="36"/>
  <c r="O161" i="36"/>
  <c r="N161" i="36"/>
  <c r="M161" i="36"/>
  <c r="L161" i="36"/>
  <c r="K161" i="36"/>
  <c r="U160" i="36"/>
  <c r="T160" i="36"/>
  <c r="S160" i="36"/>
  <c r="R160" i="36"/>
  <c r="Q160" i="36"/>
  <c r="P160" i="36"/>
  <c r="O160" i="36"/>
  <c r="N160" i="36"/>
  <c r="M160" i="36"/>
  <c r="L160" i="36"/>
  <c r="K160" i="36"/>
  <c r="U159" i="36"/>
  <c r="T159" i="36"/>
  <c r="S159" i="36"/>
  <c r="R159" i="36"/>
  <c r="Q159" i="36"/>
  <c r="P159" i="36"/>
  <c r="O159" i="36"/>
  <c r="N159" i="36"/>
  <c r="M159" i="36"/>
  <c r="L159" i="36"/>
  <c r="K159" i="36"/>
  <c r="U158" i="36"/>
  <c r="T158" i="36"/>
  <c r="S158" i="36"/>
  <c r="R158" i="36"/>
  <c r="Q158" i="36"/>
  <c r="P158" i="36"/>
  <c r="O158" i="36"/>
  <c r="N158" i="36"/>
  <c r="M158" i="36"/>
  <c r="L158" i="36"/>
  <c r="K158" i="36"/>
  <c r="U157" i="36"/>
  <c r="T157" i="36"/>
  <c r="S157" i="36"/>
  <c r="R157" i="36"/>
  <c r="Q157" i="36"/>
  <c r="P157" i="36"/>
  <c r="O157" i="36"/>
  <c r="N157" i="36"/>
  <c r="M157" i="36"/>
  <c r="L157" i="36"/>
  <c r="K157" i="36"/>
  <c r="U156" i="36"/>
  <c r="T156" i="36"/>
  <c r="S156" i="36"/>
  <c r="R156" i="36"/>
  <c r="Q156" i="36"/>
  <c r="P156" i="36"/>
  <c r="O156" i="36"/>
  <c r="N156" i="36"/>
  <c r="M156" i="36"/>
  <c r="L156" i="36"/>
  <c r="K156" i="36"/>
  <c r="U155" i="36"/>
  <c r="T155" i="36"/>
  <c r="S155" i="36"/>
  <c r="R155" i="36"/>
  <c r="Q155" i="36"/>
  <c r="P155" i="36"/>
  <c r="O155" i="36"/>
  <c r="N155" i="36"/>
  <c r="M155" i="36"/>
  <c r="L155" i="36"/>
  <c r="K155" i="36"/>
  <c r="U154" i="36"/>
  <c r="T154" i="36"/>
  <c r="S154" i="36"/>
  <c r="R154" i="36"/>
  <c r="Q154" i="36"/>
  <c r="P154" i="36"/>
  <c r="O154" i="36"/>
  <c r="N154" i="36"/>
  <c r="M154" i="36"/>
  <c r="L154" i="36"/>
  <c r="K154" i="36"/>
  <c r="U153" i="36"/>
  <c r="T153" i="36"/>
  <c r="S153" i="36"/>
  <c r="R153" i="36"/>
  <c r="Q153" i="36"/>
  <c r="P153" i="36"/>
  <c r="O153" i="36"/>
  <c r="N153" i="36"/>
  <c r="M153" i="36"/>
  <c r="L153" i="36"/>
  <c r="K153" i="36"/>
  <c r="U152" i="36"/>
  <c r="T152" i="36"/>
  <c r="S152" i="36"/>
  <c r="R152" i="36"/>
  <c r="Q152" i="36"/>
  <c r="P152" i="36"/>
  <c r="O152" i="36"/>
  <c r="N152" i="36"/>
  <c r="M152" i="36"/>
  <c r="L152" i="36"/>
  <c r="K152" i="36"/>
  <c r="U151" i="36"/>
  <c r="T151" i="36"/>
  <c r="S151" i="36"/>
  <c r="R151" i="36"/>
  <c r="Q151" i="36"/>
  <c r="P151" i="36"/>
  <c r="O151" i="36"/>
  <c r="N151" i="36"/>
  <c r="M151" i="36"/>
  <c r="L151" i="36"/>
  <c r="K151" i="36"/>
  <c r="U150" i="36"/>
  <c r="T150" i="36"/>
  <c r="S150" i="36"/>
  <c r="R150" i="36"/>
  <c r="Q150" i="36"/>
  <c r="P150" i="36"/>
  <c r="O150" i="36"/>
  <c r="N150" i="36"/>
  <c r="M150" i="36"/>
  <c r="L150" i="36"/>
  <c r="K150" i="36"/>
  <c r="U149" i="36"/>
  <c r="T149" i="36"/>
  <c r="S149" i="36"/>
  <c r="R149" i="36"/>
  <c r="Q149" i="36"/>
  <c r="P149" i="36"/>
  <c r="O149" i="36"/>
  <c r="N149" i="36"/>
  <c r="M149" i="36"/>
  <c r="L149" i="36"/>
  <c r="K149" i="36"/>
  <c r="U148" i="36"/>
  <c r="T148" i="36"/>
  <c r="S148" i="36"/>
  <c r="R148" i="36"/>
  <c r="Q148" i="36"/>
  <c r="P148" i="36"/>
  <c r="O148" i="36"/>
  <c r="N148" i="36"/>
  <c r="M148" i="36"/>
  <c r="L148" i="36"/>
  <c r="K148" i="36"/>
  <c r="U147" i="36"/>
  <c r="T147" i="36"/>
  <c r="S147" i="36"/>
  <c r="R147" i="36"/>
  <c r="Q147" i="36"/>
  <c r="P147" i="36"/>
  <c r="O147" i="36"/>
  <c r="N147" i="36"/>
  <c r="M147" i="36"/>
  <c r="L147" i="36"/>
  <c r="K147" i="36"/>
  <c r="U146" i="36"/>
  <c r="T146" i="36"/>
  <c r="S146" i="36"/>
  <c r="R146" i="36"/>
  <c r="Q146" i="36"/>
  <c r="P146" i="36"/>
  <c r="O146" i="36"/>
  <c r="N146" i="36"/>
  <c r="M146" i="36"/>
  <c r="L146" i="36"/>
  <c r="K146" i="36"/>
  <c r="U145" i="36"/>
  <c r="T145" i="36"/>
  <c r="S145" i="36"/>
  <c r="R145" i="36"/>
  <c r="Q145" i="36"/>
  <c r="P145" i="36"/>
  <c r="O145" i="36"/>
  <c r="N145" i="36"/>
  <c r="M145" i="36"/>
  <c r="L145" i="36"/>
  <c r="K145" i="36"/>
  <c r="U144" i="36"/>
  <c r="T144" i="36"/>
  <c r="S144" i="36"/>
  <c r="R144" i="36"/>
  <c r="Q144" i="36"/>
  <c r="P144" i="36"/>
  <c r="O144" i="36"/>
  <c r="N144" i="36"/>
  <c r="M144" i="36"/>
  <c r="L144" i="36"/>
  <c r="K144" i="36"/>
  <c r="U143" i="36"/>
  <c r="T143" i="36"/>
  <c r="S143" i="36"/>
  <c r="R143" i="36"/>
  <c r="Q143" i="36"/>
  <c r="P143" i="36"/>
  <c r="O143" i="36"/>
  <c r="N143" i="36"/>
  <c r="M143" i="36"/>
  <c r="L143" i="36"/>
  <c r="K143" i="36"/>
  <c r="U142" i="36"/>
  <c r="T142" i="36"/>
  <c r="S142" i="36"/>
  <c r="R142" i="36"/>
  <c r="Q142" i="36"/>
  <c r="P142" i="36"/>
  <c r="O142" i="36"/>
  <c r="N142" i="36"/>
  <c r="M142" i="36"/>
  <c r="L142" i="36"/>
  <c r="K142" i="36"/>
  <c r="U141" i="36"/>
  <c r="T141" i="36"/>
  <c r="S141" i="36"/>
  <c r="R141" i="36"/>
  <c r="Q141" i="36"/>
  <c r="P141" i="36"/>
  <c r="O141" i="36"/>
  <c r="N141" i="36"/>
  <c r="M141" i="36"/>
  <c r="L141" i="36"/>
  <c r="K141" i="36"/>
  <c r="U140" i="36"/>
  <c r="T140" i="36"/>
  <c r="S140" i="36"/>
  <c r="R140" i="36"/>
  <c r="Q140" i="36"/>
  <c r="P140" i="36"/>
  <c r="O140" i="36"/>
  <c r="N140" i="36"/>
  <c r="M140" i="36"/>
  <c r="L140" i="36"/>
  <c r="K140" i="36"/>
  <c r="U139" i="36"/>
  <c r="T139" i="36"/>
  <c r="S139" i="36"/>
  <c r="R139" i="36"/>
  <c r="Q139" i="36"/>
  <c r="P139" i="36"/>
  <c r="O139" i="36"/>
  <c r="N139" i="36"/>
  <c r="M139" i="36"/>
  <c r="L139" i="36"/>
  <c r="K139" i="36"/>
  <c r="U138" i="36"/>
  <c r="T138" i="36"/>
  <c r="S138" i="36"/>
  <c r="R138" i="36"/>
  <c r="Q138" i="36"/>
  <c r="P138" i="36"/>
  <c r="O138" i="36"/>
  <c r="N138" i="36"/>
  <c r="M138" i="36"/>
  <c r="L138" i="36"/>
  <c r="K138" i="36"/>
  <c r="U137" i="36"/>
  <c r="T137" i="36"/>
  <c r="S137" i="36"/>
  <c r="R137" i="36"/>
  <c r="Q137" i="36"/>
  <c r="P137" i="36"/>
  <c r="O137" i="36"/>
  <c r="N137" i="36"/>
  <c r="M137" i="36"/>
  <c r="L137" i="36"/>
  <c r="K137" i="36"/>
  <c r="U136" i="36"/>
  <c r="T136" i="36"/>
  <c r="S136" i="36"/>
  <c r="R136" i="36"/>
  <c r="Q136" i="36"/>
  <c r="P136" i="36"/>
  <c r="O136" i="36"/>
  <c r="N136" i="36"/>
  <c r="M136" i="36"/>
  <c r="L136" i="36"/>
  <c r="K136" i="36"/>
  <c r="U135" i="36"/>
  <c r="T135" i="36"/>
  <c r="S135" i="36"/>
  <c r="R135" i="36"/>
  <c r="Q135" i="36"/>
  <c r="P135" i="36"/>
  <c r="O135" i="36"/>
  <c r="N135" i="36"/>
  <c r="M135" i="36"/>
  <c r="L135" i="36"/>
  <c r="K135" i="36"/>
  <c r="U134" i="36"/>
  <c r="T134" i="36"/>
  <c r="S134" i="36"/>
  <c r="R134" i="36"/>
  <c r="Q134" i="36"/>
  <c r="P134" i="36"/>
  <c r="O134" i="36"/>
  <c r="N134" i="36"/>
  <c r="M134" i="36"/>
  <c r="L134" i="36"/>
  <c r="K134" i="36"/>
  <c r="U133" i="36"/>
  <c r="T133" i="36"/>
  <c r="S133" i="36"/>
  <c r="R133" i="36"/>
  <c r="Q133" i="36"/>
  <c r="P133" i="36"/>
  <c r="O133" i="36"/>
  <c r="N133" i="36"/>
  <c r="M133" i="36"/>
  <c r="L133" i="36"/>
  <c r="K133" i="36"/>
  <c r="U132" i="36"/>
  <c r="T132" i="36"/>
  <c r="S132" i="36"/>
  <c r="R132" i="36"/>
  <c r="Q132" i="36"/>
  <c r="P132" i="36"/>
  <c r="O132" i="36"/>
  <c r="N132" i="36"/>
  <c r="M132" i="36"/>
  <c r="L132" i="36"/>
  <c r="K132" i="36"/>
  <c r="U131" i="36"/>
  <c r="T131" i="36"/>
  <c r="S131" i="36"/>
  <c r="R131" i="36"/>
  <c r="Q131" i="36"/>
  <c r="P131" i="36"/>
  <c r="O131" i="36"/>
  <c r="N131" i="36"/>
  <c r="M131" i="36"/>
  <c r="L131" i="36"/>
  <c r="K131" i="36"/>
  <c r="U130" i="36"/>
  <c r="T130" i="36"/>
  <c r="S130" i="36"/>
  <c r="R130" i="36"/>
  <c r="Q130" i="36"/>
  <c r="P130" i="36"/>
  <c r="O130" i="36"/>
  <c r="N130" i="36"/>
  <c r="M130" i="36"/>
  <c r="L130" i="36"/>
  <c r="K130" i="36"/>
  <c r="U129" i="36"/>
  <c r="T129" i="36"/>
  <c r="S129" i="36"/>
  <c r="R129" i="36"/>
  <c r="Q129" i="36"/>
  <c r="P129" i="36"/>
  <c r="O129" i="36"/>
  <c r="N129" i="36"/>
  <c r="M129" i="36"/>
  <c r="L129" i="36"/>
  <c r="K129" i="36"/>
  <c r="U128" i="36"/>
  <c r="T128" i="36"/>
  <c r="S128" i="36"/>
  <c r="R128" i="36"/>
  <c r="Q128" i="36"/>
  <c r="P128" i="36"/>
  <c r="O128" i="36"/>
  <c r="N128" i="36"/>
  <c r="M128" i="36"/>
  <c r="L128" i="36"/>
  <c r="K128" i="36"/>
  <c r="U127" i="36"/>
  <c r="T127" i="36"/>
  <c r="S127" i="36"/>
  <c r="R127" i="36"/>
  <c r="Q127" i="36"/>
  <c r="P127" i="36"/>
  <c r="O127" i="36"/>
  <c r="N127" i="36"/>
  <c r="M127" i="36"/>
  <c r="L127" i="36"/>
  <c r="K127" i="36"/>
  <c r="U126" i="36"/>
  <c r="T126" i="36"/>
  <c r="S126" i="36"/>
  <c r="R126" i="36"/>
  <c r="Q126" i="36"/>
  <c r="P126" i="36"/>
  <c r="O126" i="36"/>
  <c r="N126" i="36"/>
  <c r="M126" i="36"/>
  <c r="L126" i="36"/>
  <c r="K126" i="36"/>
  <c r="U125" i="36"/>
  <c r="T125" i="36"/>
  <c r="S125" i="36"/>
  <c r="R125" i="36"/>
  <c r="Q125" i="36"/>
  <c r="P125" i="36"/>
  <c r="O125" i="36"/>
  <c r="N125" i="36"/>
  <c r="M125" i="36"/>
  <c r="L125" i="36"/>
  <c r="K125" i="36"/>
  <c r="U124" i="36"/>
  <c r="T124" i="36"/>
  <c r="S124" i="36"/>
  <c r="R124" i="36"/>
  <c r="Q124" i="36"/>
  <c r="P124" i="36"/>
  <c r="O124" i="36"/>
  <c r="N124" i="36"/>
  <c r="M124" i="36"/>
  <c r="L124" i="36"/>
  <c r="K124" i="36"/>
  <c r="U123" i="36"/>
  <c r="T123" i="36"/>
  <c r="S123" i="36"/>
  <c r="R123" i="36"/>
  <c r="Q123" i="36"/>
  <c r="P123" i="36"/>
  <c r="O123" i="36"/>
  <c r="N123" i="36"/>
  <c r="M123" i="36"/>
  <c r="L123" i="36"/>
  <c r="K123" i="36"/>
  <c r="U122" i="36"/>
  <c r="T122" i="36"/>
  <c r="S122" i="36"/>
  <c r="R122" i="36"/>
  <c r="Q122" i="36"/>
  <c r="P122" i="36"/>
  <c r="O122" i="36"/>
  <c r="N122" i="36"/>
  <c r="M122" i="36"/>
  <c r="L122" i="36"/>
  <c r="K122" i="36"/>
  <c r="U121" i="36"/>
  <c r="T121" i="36"/>
  <c r="S121" i="36"/>
  <c r="R121" i="36"/>
  <c r="Q121" i="36"/>
  <c r="P121" i="36"/>
  <c r="O121" i="36"/>
  <c r="N121" i="36"/>
  <c r="M121" i="36"/>
  <c r="L121" i="36"/>
  <c r="K121" i="36"/>
  <c r="U120" i="36"/>
  <c r="T120" i="36"/>
  <c r="S120" i="36"/>
  <c r="R120" i="36"/>
  <c r="Q120" i="36"/>
  <c r="P120" i="36"/>
  <c r="O120" i="36"/>
  <c r="N120" i="36"/>
  <c r="M120" i="36"/>
  <c r="L120" i="36"/>
  <c r="K120" i="36"/>
  <c r="U119" i="36"/>
  <c r="T119" i="36"/>
  <c r="S119" i="36"/>
  <c r="R119" i="36"/>
  <c r="Q119" i="36"/>
  <c r="P119" i="36"/>
  <c r="O119" i="36"/>
  <c r="N119" i="36"/>
  <c r="M119" i="36"/>
  <c r="L119" i="36"/>
  <c r="K119" i="36"/>
  <c r="U118" i="36"/>
  <c r="T118" i="36"/>
  <c r="S118" i="36"/>
  <c r="R118" i="36"/>
  <c r="Q118" i="36"/>
  <c r="P118" i="36"/>
  <c r="O118" i="36"/>
  <c r="N118" i="36"/>
  <c r="M118" i="36"/>
  <c r="L118" i="36"/>
  <c r="K118" i="36"/>
  <c r="U117" i="36"/>
  <c r="T117" i="36"/>
  <c r="S117" i="36"/>
  <c r="R117" i="36"/>
  <c r="Q117" i="36"/>
  <c r="P117" i="36"/>
  <c r="O117" i="36"/>
  <c r="N117" i="36"/>
  <c r="M117" i="36"/>
  <c r="L117" i="36"/>
  <c r="K117" i="36"/>
  <c r="U116" i="36"/>
  <c r="T116" i="36"/>
  <c r="S116" i="36"/>
  <c r="R116" i="36"/>
  <c r="Q116" i="36"/>
  <c r="P116" i="36"/>
  <c r="O116" i="36"/>
  <c r="N116" i="36"/>
  <c r="M116" i="36"/>
  <c r="L116" i="36"/>
  <c r="K116" i="36"/>
  <c r="U115" i="36"/>
  <c r="T115" i="36"/>
  <c r="S115" i="36"/>
  <c r="R115" i="36"/>
  <c r="Q115" i="36"/>
  <c r="P115" i="36"/>
  <c r="O115" i="36"/>
  <c r="N115" i="36"/>
  <c r="M115" i="36"/>
  <c r="L115" i="36"/>
  <c r="K115" i="36"/>
  <c r="U114" i="36"/>
  <c r="T114" i="36"/>
  <c r="S114" i="36"/>
  <c r="R114" i="36"/>
  <c r="Q114" i="36"/>
  <c r="P114" i="36"/>
  <c r="O114" i="36"/>
  <c r="N114" i="36"/>
  <c r="M114" i="36"/>
  <c r="L114" i="36"/>
  <c r="K114" i="36"/>
  <c r="U113" i="36"/>
  <c r="T113" i="36"/>
  <c r="S113" i="36"/>
  <c r="R113" i="36"/>
  <c r="Q113" i="36"/>
  <c r="P113" i="36"/>
  <c r="O113" i="36"/>
  <c r="N113" i="36"/>
  <c r="M113" i="36"/>
  <c r="L113" i="36"/>
  <c r="K113" i="36"/>
  <c r="U112" i="36"/>
  <c r="T112" i="36"/>
  <c r="S112" i="36"/>
  <c r="R112" i="36"/>
  <c r="Q112" i="36"/>
  <c r="P112" i="36"/>
  <c r="O112" i="36"/>
  <c r="N112" i="36"/>
  <c r="M112" i="36"/>
  <c r="L112" i="36"/>
  <c r="K112" i="36"/>
  <c r="U111" i="36"/>
  <c r="T111" i="36"/>
  <c r="S111" i="36"/>
  <c r="R111" i="36"/>
  <c r="Q111" i="36"/>
  <c r="P111" i="36"/>
  <c r="O111" i="36"/>
  <c r="N111" i="36"/>
  <c r="M111" i="36"/>
  <c r="L111" i="36"/>
  <c r="K111" i="36"/>
  <c r="U110" i="36"/>
  <c r="T110" i="36"/>
  <c r="S110" i="36"/>
  <c r="R110" i="36"/>
  <c r="Q110" i="36"/>
  <c r="P110" i="36"/>
  <c r="O110" i="36"/>
  <c r="N110" i="36"/>
  <c r="M110" i="36"/>
  <c r="L110" i="36"/>
  <c r="K110" i="36"/>
  <c r="U109" i="36"/>
  <c r="T109" i="36"/>
  <c r="S109" i="36"/>
  <c r="R109" i="36"/>
  <c r="Q109" i="36"/>
  <c r="P109" i="36"/>
  <c r="O109" i="36"/>
  <c r="N109" i="36"/>
  <c r="M109" i="36"/>
  <c r="L109" i="36"/>
  <c r="K109" i="36"/>
  <c r="U108" i="36"/>
  <c r="T108" i="36"/>
  <c r="S108" i="36"/>
  <c r="R108" i="36"/>
  <c r="Q108" i="36"/>
  <c r="P108" i="36"/>
  <c r="O108" i="36"/>
  <c r="N108" i="36"/>
  <c r="M108" i="36"/>
  <c r="L108" i="36"/>
  <c r="K108" i="36"/>
  <c r="U107" i="36"/>
  <c r="T107" i="36"/>
  <c r="S107" i="36"/>
  <c r="R107" i="36"/>
  <c r="Q107" i="36"/>
  <c r="P107" i="36"/>
  <c r="O107" i="36"/>
  <c r="N107" i="36"/>
  <c r="M107" i="36"/>
  <c r="L107" i="36"/>
  <c r="K107" i="36"/>
  <c r="U106" i="36"/>
  <c r="T106" i="36"/>
  <c r="S106" i="36"/>
  <c r="R106" i="36"/>
  <c r="Q106" i="36"/>
  <c r="P106" i="36"/>
  <c r="O106" i="36"/>
  <c r="N106" i="36"/>
  <c r="M106" i="36"/>
  <c r="L106" i="36"/>
  <c r="K106" i="36"/>
  <c r="U105" i="36"/>
  <c r="T105" i="36"/>
  <c r="S105" i="36"/>
  <c r="R105" i="36"/>
  <c r="Q105" i="36"/>
  <c r="P105" i="36"/>
  <c r="O105" i="36"/>
  <c r="N105" i="36"/>
  <c r="M105" i="36"/>
  <c r="L105" i="36"/>
  <c r="K105" i="36"/>
  <c r="U104" i="36"/>
  <c r="T104" i="36"/>
  <c r="S104" i="36"/>
  <c r="R104" i="36"/>
  <c r="Q104" i="36"/>
  <c r="P104" i="36"/>
  <c r="O104" i="36"/>
  <c r="N104" i="36"/>
  <c r="M104" i="36"/>
  <c r="L104" i="36"/>
  <c r="K104" i="36"/>
  <c r="U103" i="36"/>
  <c r="T103" i="36"/>
  <c r="S103" i="36"/>
  <c r="R103" i="36"/>
  <c r="Q103" i="36"/>
  <c r="P103" i="36"/>
  <c r="O103" i="36"/>
  <c r="N103" i="36"/>
  <c r="M103" i="36"/>
  <c r="L103" i="36"/>
  <c r="K103" i="36"/>
  <c r="U102" i="36"/>
  <c r="T102" i="36"/>
  <c r="S102" i="36"/>
  <c r="R102" i="36"/>
  <c r="Q102" i="36"/>
  <c r="P102" i="36"/>
  <c r="O102" i="36"/>
  <c r="N102" i="36"/>
  <c r="M102" i="36"/>
  <c r="L102" i="36"/>
  <c r="K102" i="36"/>
  <c r="U101" i="36"/>
  <c r="T101" i="36"/>
  <c r="S101" i="36"/>
  <c r="R101" i="36"/>
  <c r="Q101" i="36"/>
  <c r="P101" i="36"/>
  <c r="O101" i="36"/>
  <c r="N101" i="36"/>
  <c r="M101" i="36"/>
  <c r="L101" i="36"/>
  <c r="K101" i="36"/>
  <c r="U100" i="36"/>
  <c r="T100" i="36"/>
  <c r="S100" i="36"/>
  <c r="R100" i="36"/>
  <c r="Q100" i="36"/>
  <c r="P100" i="36"/>
  <c r="O100" i="36"/>
  <c r="N100" i="36"/>
  <c r="M100" i="36"/>
  <c r="L100" i="36"/>
  <c r="K100" i="36"/>
  <c r="U99" i="36"/>
  <c r="T99" i="36"/>
  <c r="S99" i="36"/>
  <c r="R99" i="36"/>
  <c r="Q99" i="36"/>
  <c r="P99" i="36"/>
  <c r="O99" i="36"/>
  <c r="N99" i="36"/>
  <c r="M99" i="36"/>
  <c r="L99" i="36"/>
  <c r="K99" i="36"/>
  <c r="U98" i="36"/>
  <c r="T98" i="36"/>
  <c r="S98" i="36"/>
  <c r="R98" i="36"/>
  <c r="Q98" i="36"/>
  <c r="P98" i="36"/>
  <c r="O98" i="36"/>
  <c r="N98" i="36"/>
  <c r="M98" i="36"/>
  <c r="L98" i="36"/>
  <c r="K98" i="36"/>
  <c r="U97" i="36"/>
  <c r="T97" i="36"/>
  <c r="S97" i="36"/>
  <c r="R97" i="36"/>
  <c r="Q97" i="36"/>
  <c r="P97" i="36"/>
  <c r="O97" i="36"/>
  <c r="N97" i="36"/>
  <c r="M97" i="36"/>
  <c r="L97" i="36"/>
  <c r="K97" i="36"/>
  <c r="U96" i="36"/>
  <c r="T96" i="36"/>
  <c r="S96" i="36"/>
  <c r="R96" i="36"/>
  <c r="Q96" i="36"/>
  <c r="P96" i="36"/>
  <c r="O96" i="36"/>
  <c r="N96" i="36"/>
  <c r="M96" i="36"/>
  <c r="L96" i="36"/>
  <c r="K96" i="36"/>
  <c r="U95" i="36"/>
  <c r="T95" i="36"/>
  <c r="S95" i="36"/>
  <c r="R95" i="36"/>
  <c r="Q95" i="36"/>
  <c r="P95" i="36"/>
  <c r="O95" i="36"/>
  <c r="N95" i="36"/>
  <c r="M95" i="36"/>
  <c r="L95" i="36"/>
  <c r="K95" i="36"/>
  <c r="U94" i="36"/>
  <c r="T94" i="36"/>
  <c r="S94" i="36"/>
  <c r="R94" i="36"/>
  <c r="Q94" i="36"/>
  <c r="P94" i="36"/>
  <c r="O94" i="36"/>
  <c r="N94" i="36"/>
  <c r="M94" i="36"/>
  <c r="L94" i="36"/>
  <c r="K94" i="36"/>
  <c r="U93" i="36"/>
  <c r="T93" i="36"/>
  <c r="S93" i="36"/>
  <c r="R93" i="36"/>
  <c r="Q93" i="36"/>
  <c r="P93" i="36"/>
  <c r="O93" i="36"/>
  <c r="N93" i="36"/>
  <c r="M93" i="36"/>
  <c r="L93" i="36"/>
  <c r="K93" i="36"/>
  <c r="U92" i="36"/>
  <c r="T92" i="36"/>
  <c r="S92" i="36"/>
  <c r="R92" i="36"/>
  <c r="Q92" i="36"/>
  <c r="P92" i="36"/>
  <c r="O92" i="36"/>
  <c r="N92" i="36"/>
  <c r="M92" i="36"/>
  <c r="L92" i="36"/>
  <c r="K92" i="36"/>
  <c r="U91" i="36"/>
  <c r="T91" i="36"/>
  <c r="S91" i="36"/>
  <c r="R91" i="36"/>
  <c r="Q91" i="36"/>
  <c r="P91" i="36"/>
  <c r="O91" i="36"/>
  <c r="N91" i="36"/>
  <c r="M91" i="36"/>
  <c r="L91" i="36"/>
  <c r="K91" i="36"/>
  <c r="U90" i="36"/>
  <c r="T90" i="36"/>
  <c r="S90" i="36"/>
  <c r="R90" i="36"/>
  <c r="Q90" i="36"/>
  <c r="P90" i="36"/>
  <c r="O90" i="36"/>
  <c r="N90" i="36"/>
  <c r="M90" i="36"/>
  <c r="L90" i="36"/>
  <c r="K90" i="36"/>
  <c r="U89" i="36"/>
  <c r="T89" i="36"/>
  <c r="S89" i="36"/>
  <c r="R89" i="36"/>
  <c r="Q89" i="36"/>
  <c r="P89" i="36"/>
  <c r="O89" i="36"/>
  <c r="N89" i="36"/>
  <c r="M89" i="36"/>
  <c r="L89" i="36"/>
  <c r="K89" i="36"/>
  <c r="U88" i="36"/>
  <c r="T88" i="36"/>
  <c r="S88" i="36"/>
  <c r="R88" i="36"/>
  <c r="Q88" i="36"/>
  <c r="P88" i="36"/>
  <c r="O88" i="36"/>
  <c r="N88" i="36"/>
  <c r="M88" i="36"/>
  <c r="L88" i="36"/>
  <c r="K88" i="36"/>
  <c r="U87" i="36"/>
  <c r="T87" i="36"/>
  <c r="S87" i="36"/>
  <c r="R87" i="36"/>
  <c r="Q87" i="36"/>
  <c r="P87" i="36"/>
  <c r="O87" i="36"/>
  <c r="N87" i="36"/>
  <c r="M87" i="36"/>
  <c r="L87" i="36"/>
  <c r="K87" i="36"/>
  <c r="U86" i="36"/>
  <c r="T86" i="36"/>
  <c r="S86" i="36"/>
  <c r="R86" i="36"/>
  <c r="Q86" i="36"/>
  <c r="P86" i="36"/>
  <c r="O86" i="36"/>
  <c r="N86" i="36"/>
  <c r="M86" i="36"/>
  <c r="L86" i="36"/>
  <c r="K86" i="36"/>
  <c r="U85" i="36"/>
  <c r="T85" i="36"/>
  <c r="S85" i="36"/>
  <c r="R85" i="36"/>
  <c r="Q85" i="36"/>
  <c r="P85" i="36"/>
  <c r="O85" i="36"/>
  <c r="N85" i="36"/>
  <c r="M85" i="36"/>
  <c r="L85" i="36"/>
  <c r="K85" i="36"/>
  <c r="U84" i="36"/>
  <c r="T84" i="36"/>
  <c r="S84" i="36"/>
  <c r="R84" i="36"/>
  <c r="Q84" i="36"/>
  <c r="P84" i="36"/>
  <c r="O84" i="36"/>
  <c r="N84" i="36"/>
  <c r="M84" i="36"/>
  <c r="L84" i="36"/>
  <c r="K84" i="36"/>
  <c r="U83" i="36"/>
  <c r="T83" i="36"/>
  <c r="S83" i="36"/>
  <c r="R83" i="36"/>
  <c r="Q83" i="36"/>
  <c r="P83" i="36"/>
  <c r="O83" i="36"/>
  <c r="N83" i="36"/>
  <c r="M83" i="36"/>
  <c r="L83" i="36"/>
  <c r="K83" i="36"/>
  <c r="U82" i="36"/>
  <c r="T82" i="36"/>
  <c r="S82" i="36"/>
  <c r="R82" i="36"/>
  <c r="Q82" i="36"/>
  <c r="P82" i="36"/>
  <c r="O82" i="36"/>
  <c r="N82" i="36"/>
  <c r="M82" i="36"/>
  <c r="L82" i="36"/>
  <c r="K82" i="36"/>
  <c r="U81" i="36"/>
  <c r="T81" i="36"/>
  <c r="S81" i="36"/>
  <c r="R81" i="36"/>
  <c r="Q81" i="36"/>
  <c r="P81" i="36"/>
  <c r="O81" i="36"/>
  <c r="N81" i="36"/>
  <c r="M81" i="36"/>
  <c r="L81" i="36"/>
  <c r="K81" i="36"/>
  <c r="U80" i="36"/>
  <c r="T80" i="36"/>
  <c r="S80" i="36"/>
  <c r="R80" i="36"/>
  <c r="Q80" i="36"/>
  <c r="P80" i="36"/>
  <c r="O80" i="36"/>
  <c r="N80" i="36"/>
  <c r="M80" i="36"/>
  <c r="L80" i="36"/>
  <c r="K80" i="36"/>
  <c r="U79" i="36"/>
  <c r="T79" i="36"/>
  <c r="S79" i="36"/>
  <c r="R79" i="36"/>
  <c r="Q79" i="36"/>
  <c r="P79" i="36"/>
  <c r="O79" i="36"/>
  <c r="N79" i="36"/>
  <c r="M79" i="36"/>
  <c r="L79" i="36"/>
  <c r="K79" i="36"/>
  <c r="U78" i="36"/>
  <c r="T78" i="36"/>
  <c r="S78" i="36"/>
  <c r="R78" i="36"/>
  <c r="Q78" i="36"/>
  <c r="P78" i="36"/>
  <c r="O78" i="36"/>
  <c r="N78" i="36"/>
  <c r="M78" i="36"/>
  <c r="L78" i="36"/>
  <c r="K78" i="36"/>
  <c r="U77" i="36"/>
  <c r="T77" i="36"/>
  <c r="S77" i="36"/>
  <c r="R77" i="36"/>
  <c r="Q77" i="36"/>
  <c r="P77" i="36"/>
  <c r="O77" i="36"/>
  <c r="N77" i="36"/>
  <c r="M77" i="36"/>
  <c r="L77" i="36"/>
  <c r="K77" i="36"/>
  <c r="U76" i="36"/>
  <c r="T76" i="36"/>
  <c r="S76" i="36"/>
  <c r="R76" i="36"/>
  <c r="Q76" i="36"/>
  <c r="P76" i="36"/>
  <c r="O76" i="36"/>
  <c r="N76" i="36"/>
  <c r="M76" i="36"/>
  <c r="L76" i="36"/>
  <c r="K76" i="36"/>
  <c r="U75" i="36"/>
  <c r="T75" i="36"/>
  <c r="S75" i="36"/>
  <c r="R75" i="36"/>
  <c r="Q75" i="36"/>
  <c r="P75" i="36"/>
  <c r="O75" i="36"/>
  <c r="N75" i="36"/>
  <c r="M75" i="36"/>
  <c r="L75" i="36"/>
  <c r="K75" i="36"/>
  <c r="U74" i="36"/>
  <c r="T74" i="36"/>
  <c r="S74" i="36"/>
  <c r="R74" i="36"/>
  <c r="Q74" i="36"/>
  <c r="P74" i="36"/>
  <c r="O74" i="36"/>
  <c r="N74" i="36"/>
  <c r="M74" i="36"/>
  <c r="L74" i="36"/>
  <c r="K74" i="36"/>
  <c r="U73" i="36"/>
  <c r="T73" i="36"/>
  <c r="S73" i="36"/>
  <c r="R73" i="36"/>
  <c r="Q73" i="36"/>
  <c r="P73" i="36"/>
  <c r="O73" i="36"/>
  <c r="N73" i="36"/>
  <c r="M73" i="36"/>
  <c r="L73" i="36"/>
  <c r="K73" i="36"/>
  <c r="U72" i="36"/>
  <c r="T72" i="36"/>
  <c r="S72" i="36"/>
  <c r="R72" i="36"/>
  <c r="Q72" i="36"/>
  <c r="P72" i="36"/>
  <c r="O72" i="36"/>
  <c r="N72" i="36"/>
  <c r="M72" i="36"/>
  <c r="L72" i="36"/>
  <c r="K72" i="36"/>
  <c r="U71" i="36"/>
  <c r="T71" i="36"/>
  <c r="S71" i="36"/>
  <c r="R71" i="36"/>
  <c r="Q71" i="36"/>
  <c r="P71" i="36"/>
  <c r="O71" i="36"/>
  <c r="N71" i="36"/>
  <c r="M71" i="36"/>
  <c r="L71" i="36"/>
  <c r="K71" i="36"/>
  <c r="U70" i="36"/>
  <c r="T70" i="36"/>
  <c r="S70" i="36"/>
  <c r="R70" i="36"/>
  <c r="Q70" i="36"/>
  <c r="P70" i="36"/>
  <c r="O70" i="36"/>
  <c r="N70" i="36"/>
  <c r="M70" i="36"/>
  <c r="L70" i="36"/>
  <c r="K70" i="36"/>
  <c r="U69" i="36"/>
  <c r="T69" i="36"/>
  <c r="S69" i="36"/>
  <c r="R69" i="36"/>
  <c r="Q69" i="36"/>
  <c r="P69" i="36"/>
  <c r="O69" i="36"/>
  <c r="N69" i="36"/>
  <c r="M69" i="36"/>
  <c r="L69" i="36"/>
  <c r="K69" i="36"/>
  <c r="U68" i="36"/>
  <c r="T68" i="36"/>
  <c r="S68" i="36"/>
  <c r="R68" i="36"/>
  <c r="Q68" i="36"/>
  <c r="P68" i="36"/>
  <c r="O68" i="36"/>
  <c r="N68" i="36"/>
  <c r="M68" i="36"/>
  <c r="L68" i="36"/>
  <c r="K68" i="36"/>
  <c r="U67" i="36"/>
  <c r="T67" i="36"/>
  <c r="S67" i="36"/>
  <c r="R67" i="36"/>
  <c r="Q67" i="36"/>
  <c r="P67" i="36"/>
  <c r="O67" i="36"/>
  <c r="N67" i="36"/>
  <c r="M67" i="36"/>
  <c r="L67" i="36"/>
  <c r="K67" i="36"/>
  <c r="U66" i="36"/>
  <c r="T66" i="36"/>
  <c r="S66" i="36"/>
  <c r="R66" i="36"/>
  <c r="Q66" i="36"/>
  <c r="P66" i="36"/>
  <c r="O66" i="36"/>
  <c r="N66" i="36"/>
  <c r="M66" i="36"/>
  <c r="L66" i="36"/>
  <c r="K66" i="36"/>
  <c r="U65" i="36"/>
  <c r="T65" i="36"/>
  <c r="S65" i="36"/>
  <c r="R65" i="36"/>
  <c r="Q65" i="36"/>
  <c r="P65" i="36"/>
  <c r="O65" i="36"/>
  <c r="N65" i="36"/>
  <c r="M65" i="36"/>
  <c r="L65" i="36"/>
  <c r="K65" i="36"/>
  <c r="U64" i="36"/>
  <c r="T64" i="36"/>
  <c r="S64" i="36"/>
  <c r="R64" i="36"/>
  <c r="Q64" i="36"/>
  <c r="P64" i="36"/>
  <c r="O64" i="36"/>
  <c r="N64" i="36"/>
  <c r="M64" i="36"/>
  <c r="L64" i="36"/>
  <c r="K64" i="36"/>
  <c r="U63" i="36"/>
  <c r="T63" i="36"/>
  <c r="S63" i="36"/>
  <c r="R63" i="36"/>
  <c r="Q63" i="36"/>
  <c r="P63" i="36"/>
  <c r="O63" i="36"/>
  <c r="N63" i="36"/>
  <c r="M63" i="36"/>
  <c r="L63" i="36"/>
  <c r="K63" i="36"/>
  <c r="U62" i="36"/>
  <c r="T62" i="36"/>
  <c r="S62" i="36"/>
  <c r="R62" i="36"/>
  <c r="Q62" i="36"/>
  <c r="P62" i="36"/>
  <c r="O62" i="36"/>
  <c r="N62" i="36"/>
  <c r="M62" i="36"/>
  <c r="L62" i="36"/>
  <c r="K62" i="36"/>
  <c r="U61" i="36"/>
  <c r="T61" i="36"/>
  <c r="S61" i="36"/>
  <c r="R61" i="36"/>
  <c r="Q61" i="36"/>
  <c r="P61" i="36"/>
  <c r="O61" i="36"/>
  <c r="N61" i="36"/>
  <c r="M61" i="36"/>
  <c r="L61" i="36"/>
  <c r="K61" i="36"/>
  <c r="U60" i="36"/>
  <c r="T60" i="36"/>
  <c r="S60" i="36"/>
  <c r="R60" i="36"/>
  <c r="Q60" i="36"/>
  <c r="P60" i="36"/>
  <c r="O60" i="36"/>
  <c r="N60" i="36"/>
  <c r="M60" i="36"/>
  <c r="L60" i="36"/>
  <c r="K60" i="36"/>
  <c r="U59" i="36"/>
  <c r="T59" i="36"/>
  <c r="S59" i="36"/>
  <c r="R59" i="36"/>
  <c r="Q59" i="36"/>
  <c r="P59" i="36"/>
  <c r="O59" i="36"/>
  <c r="N59" i="36"/>
  <c r="M59" i="36"/>
  <c r="L59" i="36"/>
  <c r="K59" i="36"/>
  <c r="U58" i="36"/>
  <c r="T58" i="36"/>
  <c r="S58" i="36"/>
  <c r="R58" i="36"/>
  <c r="Q58" i="36"/>
  <c r="P58" i="36"/>
  <c r="O58" i="36"/>
  <c r="N58" i="36"/>
  <c r="M58" i="36"/>
  <c r="L58" i="36"/>
  <c r="K58" i="36"/>
  <c r="U57" i="36"/>
  <c r="T57" i="36"/>
  <c r="S57" i="36"/>
  <c r="R57" i="36"/>
  <c r="Q57" i="36"/>
  <c r="P57" i="36"/>
  <c r="O57" i="36"/>
  <c r="N57" i="36"/>
  <c r="M57" i="36"/>
  <c r="L57" i="36"/>
  <c r="K57" i="36"/>
  <c r="U56" i="36"/>
  <c r="T56" i="36"/>
  <c r="S56" i="36"/>
  <c r="R56" i="36"/>
  <c r="Q56" i="36"/>
  <c r="P56" i="36"/>
  <c r="O56" i="36"/>
  <c r="N56" i="36"/>
  <c r="M56" i="36"/>
  <c r="L56" i="36"/>
  <c r="K56" i="36"/>
  <c r="U55" i="36"/>
  <c r="T55" i="36"/>
  <c r="S55" i="36"/>
  <c r="R55" i="36"/>
  <c r="Q55" i="36"/>
  <c r="P55" i="36"/>
  <c r="O55" i="36"/>
  <c r="N55" i="36"/>
  <c r="M55" i="36"/>
  <c r="L55" i="36"/>
  <c r="K55" i="36"/>
  <c r="U54" i="36"/>
  <c r="T54" i="36"/>
  <c r="S54" i="36"/>
  <c r="R54" i="36"/>
  <c r="Q54" i="36"/>
  <c r="P54" i="36"/>
  <c r="O54" i="36"/>
  <c r="N54" i="36"/>
  <c r="M54" i="36"/>
  <c r="L54" i="36"/>
  <c r="K54" i="36"/>
  <c r="U53" i="36"/>
  <c r="T53" i="36"/>
  <c r="S53" i="36"/>
  <c r="R53" i="36"/>
  <c r="Q53" i="36"/>
  <c r="P53" i="36"/>
  <c r="O53" i="36"/>
  <c r="N53" i="36"/>
  <c r="M53" i="36"/>
  <c r="L53" i="36"/>
  <c r="K53" i="36"/>
  <c r="U52" i="36"/>
  <c r="T52" i="36"/>
  <c r="S52" i="36"/>
  <c r="R52" i="36"/>
  <c r="Q52" i="36"/>
  <c r="P52" i="36"/>
  <c r="O52" i="36"/>
  <c r="N52" i="36"/>
  <c r="M52" i="36"/>
  <c r="L52" i="36"/>
  <c r="K52" i="36"/>
  <c r="U51" i="36"/>
  <c r="T51" i="36"/>
  <c r="S51" i="36"/>
  <c r="R51" i="36"/>
  <c r="Q51" i="36"/>
  <c r="P51" i="36"/>
  <c r="O51" i="36"/>
  <c r="N51" i="36"/>
  <c r="M51" i="36"/>
  <c r="L51" i="36"/>
  <c r="K51" i="36"/>
  <c r="U50" i="36"/>
  <c r="T50" i="36"/>
  <c r="S50" i="36"/>
  <c r="R50" i="36"/>
  <c r="Q50" i="36"/>
  <c r="P50" i="36"/>
  <c r="O50" i="36"/>
  <c r="N50" i="36"/>
  <c r="M50" i="36"/>
  <c r="L50" i="36"/>
  <c r="K50" i="36"/>
  <c r="U49" i="36"/>
  <c r="T49" i="36"/>
  <c r="S49" i="36"/>
  <c r="R49" i="36"/>
  <c r="Q49" i="36"/>
  <c r="P49" i="36"/>
  <c r="O49" i="36"/>
  <c r="N49" i="36"/>
  <c r="M49" i="36"/>
  <c r="L49" i="36"/>
  <c r="K49" i="36"/>
  <c r="U48" i="36"/>
  <c r="T48" i="36"/>
  <c r="S48" i="36"/>
  <c r="R48" i="36"/>
  <c r="Q48" i="36"/>
  <c r="P48" i="36"/>
  <c r="O48" i="36"/>
  <c r="N48" i="36"/>
  <c r="M48" i="36"/>
  <c r="L48" i="36"/>
  <c r="K48" i="36"/>
  <c r="U47" i="36"/>
  <c r="T47" i="36"/>
  <c r="S47" i="36"/>
  <c r="R47" i="36"/>
  <c r="Q47" i="36"/>
  <c r="P47" i="36"/>
  <c r="O47" i="36"/>
  <c r="N47" i="36"/>
  <c r="M47" i="36"/>
  <c r="L47" i="36"/>
  <c r="K47" i="36"/>
  <c r="U46" i="36"/>
  <c r="T46" i="36"/>
  <c r="S46" i="36"/>
  <c r="R46" i="36"/>
  <c r="Q46" i="36"/>
  <c r="P46" i="36"/>
  <c r="O46" i="36"/>
  <c r="N46" i="36"/>
  <c r="M46" i="36"/>
  <c r="L46" i="36"/>
  <c r="K46" i="36"/>
  <c r="U45" i="36"/>
  <c r="T45" i="36"/>
  <c r="S45" i="36"/>
  <c r="R45" i="36"/>
  <c r="Q45" i="36"/>
  <c r="P45" i="36"/>
  <c r="O45" i="36"/>
  <c r="N45" i="36"/>
  <c r="M45" i="36"/>
  <c r="L45" i="36"/>
  <c r="K45" i="36"/>
  <c r="U44" i="36"/>
  <c r="T44" i="36"/>
  <c r="S44" i="36"/>
  <c r="R44" i="36"/>
  <c r="Q44" i="36"/>
  <c r="P44" i="36"/>
  <c r="O44" i="36"/>
  <c r="N44" i="36"/>
  <c r="M44" i="36"/>
  <c r="L44" i="36"/>
  <c r="K44" i="36"/>
  <c r="U43" i="36"/>
  <c r="T43" i="36"/>
  <c r="S43" i="36"/>
  <c r="R43" i="36"/>
  <c r="Q43" i="36"/>
  <c r="P43" i="36"/>
  <c r="O43" i="36"/>
  <c r="N43" i="36"/>
  <c r="M43" i="36"/>
  <c r="L43" i="36"/>
  <c r="K43" i="36"/>
  <c r="U42" i="36"/>
  <c r="T42" i="36"/>
  <c r="S42" i="36"/>
  <c r="R42" i="36"/>
  <c r="Q42" i="36"/>
  <c r="P42" i="36"/>
  <c r="O42" i="36"/>
  <c r="N42" i="36"/>
  <c r="M42" i="36"/>
  <c r="L42" i="36"/>
  <c r="K42" i="36"/>
  <c r="U41" i="36"/>
  <c r="T41" i="36"/>
  <c r="S41" i="36"/>
  <c r="R41" i="36"/>
  <c r="Q41" i="36"/>
  <c r="P41" i="36"/>
  <c r="O41" i="36"/>
  <c r="N41" i="36"/>
  <c r="M41" i="36"/>
  <c r="L41" i="36"/>
  <c r="K41" i="36"/>
  <c r="U40" i="36"/>
  <c r="T40" i="36"/>
  <c r="S40" i="36"/>
  <c r="R40" i="36"/>
  <c r="Q40" i="36"/>
  <c r="P40" i="36"/>
  <c r="O40" i="36"/>
  <c r="N40" i="36"/>
  <c r="M40" i="36"/>
  <c r="L40" i="36"/>
  <c r="K40" i="36"/>
  <c r="U39" i="36"/>
  <c r="T39" i="36"/>
  <c r="S39" i="36"/>
  <c r="R39" i="36"/>
  <c r="Q39" i="36"/>
  <c r="P39" i="36"/>
  <c r="O39" i="36"/>
  <c r="N39" i="36"/>
  <c r="M39" i="36"/>
  <c r="L39" i="36"/>
  <c r="K39" i="36"/>
  <c r="U38" i="36"/>
  <c r="T38" i="36"/>
  <c r="S38" i="36"/>
  <c r="R38" i="36"/>
  <c r="Q38" i="36"/>
  <c r="P38" i="36"/>
  <c r="O38" i="36"/>
  <c r="N38" i="36"/>
  <c r="M38" i="36"/>
  <c r="L38" i="36"/>
  <c r="K38" i="36"/>
  <c r="U37" i="36"/>
  <c r="T37" i="36"/>
  <c r="S37" i="36"/>
  <c r="R37" i="36"/>
  <c r="Q37" i="36"/>
  <c r="P37" i="36"/>
  <c r="O37" i="36"/>
  <c r="N37" i="36"/>
  <c r="M37" i="36"/>
  <c r="L37" i="36"/>
  <c r="K37" i="36"/>
  <c r="U36" i="36"/>
  <c r="T36" i="36"/>
  <c r="S36" i="36"/>
  <c r="R36" i="36"/>
  <c r="Q36" i="36"/>
  <c r="P36" i="36"/>
  <c r="O36" i="36"/>
  <c r="N36" i="36"/>
  <c r="M36" i="36"/>
  <c r="L36" i="36"/>
  <c r="K36" i="36"/>
  <c r="U35" i="36"/>
  <c r="T35" i="36"/>
  <c r="S35" i="36"/>
  <c r="R35" i="36"/>
  <c r="Q35" i="36"/>
  <c r="P35" i="36"/>
  <c r="O35" i="36"/>
  <c r="N35" i="36"/>
  <c r="M35" i="36"/>
  <c r="L35" i="36"/>
  <c r="K35" i="36"/>
  <c r="U34" i="36"/>
  <c r="T34" i="36"/>
  <c r="S34" i="36"/>
  <c r="R34" i="36"/>
  <c r="Q34" i="36"/>
  <c r="P34" i="36"/>
  <c r="O34" i="36"/>
  <c r="N34" i="36"/>
  <c r="M34" i="36"/>
  <c r="L34" i="36"/>
  <c r="K34" i="36"/>
  <c r="U33" i="36"/>
  <c r="T33" i="36"/>
  <c r="S33" i="36"/>
  <c r="R33" i="36"/>
  <c r="Q33" i="36"/>
  <c r="P33" i="36"/>
  <c r="O33" i="36"/>
  <c r="N33" i="36"/>
  <c r="M33" i="36"/>
  <c r="L33" i="36"/>
  <c r="K33" i="36"/>
  <c r="U32" i="36"/>
  <c r="T32" i="36"/>
  <c r="S32" i="36"/>
  <c r="R32" i="36"/>
  <c r="Q32" i="36"/>
  <c r="P32" i="36"/>
  <c r="O32" i="36"/>
  <c r="N32" i="36"/>
  <c r="M32" i="36"/>
  <c r="L32" i="36"/>
  <c r="K32" i="36"/>
  <c r="U31" i="36"/>
  <c r="T31" i="36"/>
  <c r="S31" i="36"/>
  <c r="R31" i="36"/>
  <c r="Q31" i="36"/>
  <c r="P31" i="36"/>
  <c r="O31" i="36"/>
  <c r="N31" i="36"/>
  <c r="M31" i="36"/>
  <c r="L31" i="36"/>
  <c r="K31" i="36"/>
  <c r="U30" i="36"/>
  <c r="T30" i="36"/>
  <c r="S30" i="36"/>
  <c r="R30" i="36"/>
  <c r="Q30" i="36"/>
  <c r="P30" i="36"/>
  <c r="O30" i="36"/>
  <c r="N30" i="36"/>
  <c r="M30" i="36"/>
  <c r="L30" i="36"/>
  <c r="K30" i="36"/>
  <c r="U29" i="36"/>
  <c r="T29" i="36"/>
  <c r="S29" i="36"/>
  <c r="R29" i="36"/>
  <c r="Q29" i="36"/>
  <c r="P29" i="36"/>
  <c r="O29" i="36"/>
  <c r="N29" i="36"/>
  <c r="M29" i="36"/>
  <c r="L29" i="36"/>
  <c r="K29" i="36"/>
  <c r="U28" i="36"/>
  <c r="T28" i="36"/>
  <c r="S28" i="36"/>
  <c r="R28" i="36"/>
  <c r="Q28" i="36"/>
  <c r="P28" i="36"/>
  <c r="O28" i="36"/>
  <c r="N28" i="36"/>
  <c r="M28" i="36"/>
  <c r="L28" i="36"/>
  <c r="K28" i="36"/>
  <c r="U27" i="36"/>
  <c r="T27" i="36"/>
  <c r="S27" i="36"/>
  <c r="R27" i="36"/>
  <c r="Q27" i="36"/>
  <c r="P27" i="36"/>
  <c r="O27" i="36"/>
  <c r="N27" i="36"/>
  <c r="M27" i="36"/>
  <c r="L27" i="36"/>
  <c r="K27" i="36"/>
  <c r="U26" i="36"/>
  <c r="T26" i="36"/>
  <c r="S26" i="36"/>
  <c r="R26" i="36"/>
  <c r="Q26" i="36"/>
  <c r="P26" i="36"/>
  <c r="O26" i="36"/>
  <c r="N26" i="36"/>
  <c r="M26" i="36"/>
  <c r="L26" i="36"/>
  <c r="K26" i="36"/>
  <c r="U25" i="36"/>
  <c r="T25" i="36"/>
  <c r="S25" i="36"/>
  <c r="R25" i="36"/>
  <c r="Q25" i="36"/>
  <c r="P25" i="36"/>
  <c r="O25" i="36"/>
  <c r="N25" i="36"/>
  <c r="M25" i="36"/>
  <c r="L25" i="36"/>
  <c r="K25" i="36"/>
  <c r="U24" i="36"/>
  <c r="T24" i="36"/>
  <c r="S24" i="36"/>
  <c r="R24" i="36"/>
  <c r="Q24" i="36"/>
  <c r="P24" i="36"/>
  <c r="O24" i="36"/>
  <c r="N24" i="36"/>
  <c r="M24" i="36"/>
  <c r="L24" i="36"/>
  <c r="K24" i="36"/>
  <c r="U23" i="36"/>
  <c r="T23" i="36"/>
  <c r="S23" i="36"/>
  <c r="R23" i="36"/>
  <c r="Q23" i="36"/>
  <c r="P23" i="36"/>
  <c r="O23" i="36"/>
  <c r="N23" i="36"/>
  <c r="M23" i="36"/>
  <c r="L23" i="36"/>
  <c r="K23" i="36"/>
  <c r="U22" i="36"/>
  <c r="T22" i="36"/>
  <c r="S22" i="36"/>
  <c r="R22" i="36"/>
  <c r="Q22" i="36"/>
  <c r="P22" i="36"/>
  <c r="O22" i="36"/>
  <c r="N22" i="36"/>
  <c r="M22" i="36"/>
  <c r="L22" i="36"/>
  <c r="K22" i="36"/>
  <c r="U21" i="36"/>
  <c r="T21" i="36"/>
  <c r="S21" i="36"/>
  <c r="R21" i="36"/>
  <c r="Q21" i="36"/>
  <c r="P21" i="36"/>
  <c r="O21" i="36"/>
  <c r="N21" i="36"/>
  <c r="M21" i="36"/>
  <c r="L21" i="36"/>
  <c r="K21" i="36"/>
  <c r="U20" i="36"/>
  <c r="T20" i="36"/>
  <c r="S20" i="36"/>
  <c r="R20" i="36"/>
  <c r="Q20" i="36"/>
  <c r="P20" i="36"/>
  <c r="O20" i="36"/>
  <c r="N20" i="36"/>
  <c r="M20" i="36"/>
  <c r="L20" i="36"/>
  <c r="K20" i="36"/>
  <c r="U19" i="36"/>
  <c r="T19" i="36"/>
  <c r="S19" i="36"/>
  <c r="R19" i="36"/>
  <c r="Q19" i="36"/>
  <c r="P19" i="36"/>
  <c r="O19" i="36"/>
  <c r="N19" i="36"/>
  <c r="M19" i="36"/>
  <c r="L19" i="36"/>
  <c r="K19" i="36"/>
  <c r="U18" i="36"/>
  <c r="T18" i="36"/>
  <c r="S18" i="36"/>
  <c r="R18" i="36"/>
  <c r="Q18" i="36"/>
  <c r="P18" i="36"/>
  <c r="O18" i="36"/>
  <c r="N18" i="36"/>
  <c r="M18" i="36"/>
  <c r="L18" i="36"/>
  <c r="K18" i="36"/>
  <c r="U17" i="36"/>
  <c r="T17" i="36"/>
  <c r="S17" i="36"/>
  <c r="R17" i="36"/>
  <c r="Q17" i="36"/>
  <c r="P17" i="36"/>
  <c r="O17" i="36"/>
  <c r="N17" i="36"/>
  <c r="M17" i="36"/>
  <c r="L17" i="36"/>
  <c r="K17" i="36"/>
  <c r="U16" i="36"/>
  <c r="T16" i="36"/>
  <c r="S16" i="36"/>
  <c r="R16" i="36"/>
  <c r="Q16" i="36"/>
  <c r="P16" i="36"/>
  <c r="O16" i="36"/>
  <c r="N16" i="36"/>
  <c r="M16" i="36"/>
  <c r="L16" i="36"/>
  <c r="K16" i="36"/>
  <c r="U15" i="36"/>
  <c r="T15" i="36"/>
  <c r="S15" i="36"/>
  <c r="R15" i="36"/>
  <c r="Q15" i="36"/>
  <c r="P15" i="36"/>
  <c r="O15" i="36"/>
  <c r="N15" i="36"/>
  <c r="M15" i="36"/>
  <c r="L15" i="36"/>
  <c r="K15" i="36"/>
  <c r="U14" i="36"/>
  <c r="T14" i="36"/>
  <c r="S14" i="36"/>
  <c r="R14" i="36"/>
  <c r="Q14" i="36"/>
  <c r="P14" i="36"/>
  <c r="O14" i="36"/>
  <c r="N14" i="36"/>
  <c r="M14" i="36"/>
  <c r="L14" i="36"/>
  <c r="K14" i="36"/>
  <c r="U13" i="36"/>
  <c r="T13" i="36"/>
  <c r="S13" i="36"/>
  <c r="R13" i="36"/>
  <c r="Q13" i="36"/>
  <c r="P13" i="36"/>
  <c r="O13" i="36"/>
  <c r="N13" i="36"/>
  <c r="M13" i="36"/>
  <c r="L13" i="36"/>
  <c r="K13" i="36"/>
  <c r="U12" i="36"/>
  <c r="T12" i="36"/>
  <c r="S12" i="36"/>
  <c r="R12" i="36"/>
  <c r="Q12" i="36"/>
  <c r="P12" i="36"/>
  <c r="O12" i="36"/>
  <c r="N12" i="36"/>
  <c r="M12" i="36"/>
  <c r="L12" i="36"/>
  <c r="K12" i="36"/>
  <c r="U11" i="36"/>
  <c r="T11" i="36"/>
  <c r="S11" i="36"/>
  <c r="R11" i="36"/>
  <c r="Q11" i="36"/>
  <c r="P11" i="36"/>
  <c r="O11" i="36"/>
  <c r="N11" i="36"/>
  <c r="M11" i="36"/>
  <c r="L11" i="36"/>
  <c r="K11" i="36"/>
  <c r="U10" i="36"/>
  <c r="T10" i="36"/>
  <c r="S10" i="36"/>
  <c r="R10" i="36"/>
  <c r="Q10" i="36"/>
  <c r="P10" i="36"/>
  <c r="O10" i="36"/>
  <c r="N10" i="36"/>
  <c r="M10" i="36"/>
  <c r="L10" i="36"/>
  <c r="K10" i="36"/>
  <c r="U9" i="36"/>
  <c r="T9" i="36"/>
  <c r="S9" i="36"/>
  <c r="R9" i="36"/>
  <c r="Q9" i="36"/>
  <c r="P9" i="36"/>
  <c r="O9" i="36"/>
  <c r="N9" i="36"/>
  <c r="M9" i="36"/>
  <c r="L9" i="36"/>
  <c r="K9" i="36"/>
  <c r="U8" i="36"/>
  <c r="T8" i="36"/>
  <c r="S8" i="36"/>
  <c r="S618" i="36" s="1"/>
  <c r="R8" i="36"/>
  <c r="Q8" i="36"/>
  <c r="P8" i="36"/>
  <c r="O8" i="36"/>
  <c r="N8" i="36"/>
  <c r="M8" i="36"/>
  <c r="L8" i="36"/>
  <c r="K8" i="36"/>
  <c r="AH616" i="36"/>
  <c r="AG616" i="36"/>
  <c r="AF616" i="36"/>
  <c r="AE616" i="36"/>
  <c r="AD616" i="36"/>
  <c r="AC616" i="36"/>
  <c r="AB616" i="36"/>
  <c r="AA616" i="36"/>
  <c r="Z616" i="36"/>
  <c r="Y616" i="36"/>
  <c r="X616" i="36"/>
  <c r="AH615" i="36"/>
  <c r="AG615" i="36"/>
  <c r="AF615" i="36"/>
  <c r="AE615" i="36"/>
  <c r="AD615" i="36"/>
  <c r="AC615" i="36"/>
  <c r="AB615" i="36"/>
  <c r="AA615" i="36"/>
  <c r="Z615" i="36"/>
  <c r="Y615" i="36"/>
  <c r="X615" i="36"/>
  <c r="AH614" i="36"/>
  <c r="AG614" i="36"/>
  <c r="AF614" i="36"/>
  <c r="AE614" i="36"/>
  <c r="AD614" i="36"/>
  <c r="AC614" i="36"/>
  <c r="AB614" i="36"/>
  <c r="AA614" i="36"/>
  <c r="Z614" i="36"/>
  <c r="Y614" i="36"/>
  <c r="X614" i="36"/>
  <c r="AH613" i="36"/>
  <c r="AG613" i="36"/>
  <c r="AF613" i="36"/>
  <c r="AE613" i="36"/>
  <c r="AD613" i="36"/>
  <c r="AC613" i="36"/>
  <c r="AB613" i="36"/>
  <c r="AA613" i="36"/>
  <c r="Z613" i="36"/>
  <c r="Y613" i="36"/>
  <c r="X613" i="36"/>
  <c r="AH612" i="36"/>
  <c r="AG612" i="36"/>
  <c r="AF612" i="36"/>
  <c r="AE612" i="36"/>
  <c r="AD612" i="36"/>
  <c r="AC612" i="36"/>
  <c r="AB612" i="36"/>
  <c r="AA612" i="36"/>
  <c r="Z612" i="36"/>
  <c r="Y612" i="36"/>
  <c r="X612" i="36"/>
  <c r="AH611" i="36"/>
  <c r="AG611" i="36"/>
  <c r="AF611" i="36"/>
  <c r="AE611" i="36"/>
  <c r="AD611" i="36"/>
  <c r="AC611" i="36"/>
  <c r="AB611" i="36"/>
  <c r="AA611" i="36"/>
  <c r="Z611" i="36"/>
  <c r="Y611" i="36"/>
  <c r="X611" i="36"/>
  <c r="AH610" i="36"/>
  <c r="AG610" i="36"/>
  <c r="AF610" i="36"/>
  <c r="AE610" i="36"/>
  <c r="AD610" i="36"/>
  <c r="AC610" i="36"/>
  <c r="AB610" i="36"/>
  <c r="AA610" i="36"/>
  <c r="Z610" i="36"/>
  <c r="Y610" i="36"/>
  <c r="X610" i="36"/>
  <c r="AH609" i="36"/>
  <c r="AG609" i="36"/>
  <c r="AF609" i="36"/>
  <c r="AE609" i="36"/>
  <c r="AD609" i="36"/>
  <c r="AC609" i="36"/>
  <c r="AB609" i="36"/>
  <c r="AA609" i="36"/>
  <c r="Z609" i="36"/>
  <c r="Y609" i="36"/>
  <c r="X609" i="36"/>
  <c r="AH608" i="36"/>
  <c r="AG608" i="36"/>
  <c r="AF608" i="36"/>
  <c r="AE608" i="36"/>
  <c r="AD608" i="36"/>
  <c r="AC608" i="36"/>
  <c r="AB608" i="36"/>
  <c r="AA608" i="36"/>
  <c r="Z608" i="36"/>
  <c r="Y608" i="36"/>
  <c r="X608" i="36"/>
  <c r="AH607" i="36"/>
  <c r="AG607" i="36"/>
  <c r="AF607" i="36"/>
  <c r="AE607" i="36"/>
  <c r="AD607" i="36"/>
  <c r="AC607" i="36"/>
  <c r="AB607" i="36"/>
  <c r="AA607" i="36"/>
  <c r="Z607" i="36"/>
  <c r="Y607" i="36"/>
  <c r="X607" i="36"/>
  <c r="AH606" i="36"/>
  <c r="AG606" i="36"/>
  <c r="AF606" i="36"/>
  <c r="AE606" i="36"/>
  <c r="AD606" i="36"/>
  <c r="AC606" i="36"/>
  <c r="AB606" i="36"/>
  <c r="AA606" i="36"/>
  <c r="Z606" i="36"/>
  <c r="Y606" i="36"/>
  <c r="X606" i="36"/>
  <c r="AH605" i="36"/>
  <c r="AG605" i="36"/>
  <c r="AF605" i="36"/>
  <c r="AE605" i="36"/>
  <c r="AD605" i="36"/>
  <c r="AC605" i="36"/>
  <c r="AB605" i="36"/>
  <c r="AA605" i="36"/>
  <c r="Z605" i="36"/>
  <c r="Y605" i="36"/>
  <c r="X605" i="36"/>
  <c r="AH604" i="36"/>
  <c r="AG604" i="36"/>
  <c r="AF604" i="36"/>
  <c r="AE604" i="36"/>
  <c r="AD604" i="36"/>
  <c r="AC604" i="36"/>
  <c r="AB604" i="36"/>
  <c r="AA604" i="36"/>
  <c r="Z604" i="36"/>
  <c r="Y604" i="36"/>
  <c r="X604" i="36"/>
  <c r="AH603" i="36"/>
  <c r="AG603" i="36"/>
  <c r="AF603" i="36"/>
  <c r="AE603" i="36"/>
  <c r="AD603" i="36"/>
  <c r="AC603" i="36"/>
  <c r="AB603" i="36"/>
  <c r="AA603" i="36"/>
  <c r="Z603" i="36"/>
  <c r="Y603" i="36"/>
  <c r="X603" i="36"/>
  <c r="AH602" i="36"/>
  <c r="AG602" i="36"/>
  <c r="AF602" i="36"/>
  <c r="AE602" i="36"/>
  <c r="AD602" i="36"/>
  <c r="AC602" i="36"/>
  <c r="AB602" i="36"/>
  <c r="AA602" i="36"/>
  <c r="Z602" i="36"/>
  <c r="Y602" i="36"/>
  <c r="X602" i="36"/>
  <c r="AH601" i="36"/>
  <c r="AG601" i="36"/>
  <c r="AF601" i="36"/>
  <c r="AE601" i="36"/>
  <c r="AD601" i="36"/>
  <c r="AC601" i="36"/>
  <c r="AB601" i="36"/>
  <c r="AA601" i="36"/>
  <c r="Z601" i="36"/>
  <c r="Y601" i="36"/>
  <c r="X601" i="36"/>
  <c r="AH600" i="36"/>
  <c r="AG600" i="36"/>
  <c r="AF600" i="36"/>
  <c r="AE600" i="36"/>
  <c r="AD600" i="36"/>
  <c r="AC600" i="36"/>
  <c r="AB600" i="36"/>
  <c r="AA600" i="36"/>
  <c r="Z600" i="36"/>
  <c r="Y600" i="36"/>
  <c r="X600" i="36"/>
  <c r="AH599" i="36"/>
  <c r="AG599" i="36"/>
  <c r="AF599" i="36"/>
  <c r="AE599" i="36"/>
  <c r="AD599" i="36"/>
  <c r="AC599" i="36"/>
  <c r="AB599" i="36"/>
  <c r="AA599" i="36"/>
  <c r="Z599" i="36"/>
  <c r="Y599" i="36"/>
  <c r="X599" i="36"/>
  <c r="AH598" i="36"/>
  <c r="AG598" i="36"/>
  <c r="AF598" i="36"/>
  <c r="AE598" i="36"/>
  <c r="AD598" i="36"/>
  <c r="AC598" i="36"/>
  <c r="AB598" i="36"/>
  <c r="AA598" i="36"/>
  <c r="Z598" i="36"/>
  <c r="Y598" i="36"/>
  <c r="X598" i="36"/>
  <c r="AH597" i="36"/>
  <c r="AG597" i="36"/>
  <c r="AF597" i="36"/>
  <c r="AE597" i="36"/>
  <c r="AD597" i="36"/>
  <c r="AC597" i="36"/>
  <c r="AB597" i="36"/>
  <c r="AA597" i="36"/>
  <c r="Z597" i="36"/>
  <c r="Y597" i="36"/>
  <c r="X597" i="36"/>
  <c r="AH596" i="36"/>
  <c r="AG596" i="36"/>
  <c r="AF596" i="36"/>
  <c r="AE596" i="36"/>
  <c r="AD596" i="36"/>
  <c r="AC596" i="36"/>
  <c r="AB596" i="36"/>
  <c r="AA596" i="36"/>
  <c r="Z596" i="36"/>
  <c r="Y596" i="36"/>
  <c r="X596" i="36"/>
  <c r="AH595" i="36"/>
  <c r="AG595" i="36"/>
  <c r="AF595" i="36"/>
  <c r="AE595" i="36"/>
  <c r="AD595" i="36"/>
  <c r="AC595" i="36"/>
  <c r="AB595" i="36"/>
  <c r="AA595" i="36"/>
  <c r="Z595" i="36"/>
  <c r="Y595" i="36"/>
  <c r="X595" i="36"/>
  <c r="AH594" i="36"/>
  <c r="AG594" i="36"/>
  <c r="AF594" i="36"/>
  <c r="AE594" i="36"/>
  <c r="AD594" i="36"/>
  <c r="AC594" i="36"/>
  <c r="AB594" i="36"/>
  <c r="AA594" i="36"/>
  <c r="Z594" i="36"/>
  <c r="Y594" i="36"/>
  <c r="X594" i="36"/>
  <c r="AH593" i="36"/>
  <c r="AG593" i="36"/>
  <c r="AF593" i="36"/>
  <c r="AE593" i="36"/>
  <c r="AD593" i="36"/>
  <c r="AC593" i="36"/>
  <c r="AB593" i="36"/>
  <c r="AA593" i="36"/>
  <c r="Z593" i="36"/>
  <c r="Y593" i="36"/>
  <c r="X593" i="36"/>
  <c r="AH592" i="36"/>
  <c r="AG592" i="36"/>
  <c r="AF592" i="36"/>
  <c r="AE592" i="36"/>
  <c r="AD592" i="36"/>
  <c r="AC592" i="36"/>
  <c r="AB592" i="36"/>
  <c r="AA592" i="36"/>
  <c r="Z592" i="36"/>
  <c r="Y592" i="36"/>
  <c r="X592" i="36"/>
  <c r="AH591" i="36"/>
  <c r="AG591" i="36"/>
  <c r="AF591" i="36"/>
  <c r="AE591" i="36"/>
  <c r="AD591" i="36"/>
  <c r="AC591" i="36"/>
  <c r="AB591" i="36"/>
  <c r="AA591" i="36"/>
  <c r="Z591" i="36"/>
  <c r="Y591" i="36"/>
  <c r="X591" i="36"/>
  <c r="AH590" i="36"/>
  <c r="AG590" i="36"/>
  <c r="AF590" i="36"/>
  <c r="AE590" i="36"/>
  <c r="AD590" i="36"/>
  <c r="AC590" i="36"/>
  <c r="AB590" i="36"/>
  <c r="AA590" i="36"/>
  <c r="Z590" i="36"/>
  <c r="Y590" i="36"/>
  <c r="X590" i="36"/>
  <c r="AH589" i="36"/>
  <c r="AG589" i="36"/>
  <c r="AF589" i="36"/>
  <c r="AE589" i="36"/>
  <c r="AD589" i="36"/>
  <c r="AC589" i="36"/>
  <c r="AB589" i="36"/>
  <c r="AA589" i="36"/>
  <c r="Z589" i="36"/>
  <c r="Y589" i="36"/>
  <c r="X589" i="36"/>
  <c r="AH588" i="36"/>
  <c r="AG588" i="36"/>
  <c r="AF588" i="36"/>
  <c r="AE588" i="36"/>
  <c r="AD588" i="36"/>
  <c r="AC588" i="36"/>
  <c r="AB588" i="36"/>
  <c r="AA588" i="36"/>
  <c r="Z588" i="36"/>
  <c r="Y588" i="36"/>
  <c r="X588" i="36"/>
  <c r="AH587" i="36"/>
  <c r="AG587" i="36"/>
  <c r="AF587" i="36"/>
  <c r="AE587" i="36"/>
  <c r="AD587" i="36"/>
  <c r="AC587" i="36"/>
  <c r="AB587" i="36"/>
  <c r="AA587" i="36"/>
  <c r="Z587" i="36"/>
  <c r="Y587" i="36"/>
  <c r="X587" i="36"/>
  <c r="AH586" i="36"/>
  <c r="AG586" i="36"/>
  <c r="AF586" i="36"/>
  <c r="AE586" i="36"/>
  <c r="AD586" i="36"/>
  <c r="AC586" i="36"/>
  <c r="AB586" i="36"/>
  <c r="AA586" i="36"/>
  <c r="Z586" i="36"/>
  <c r="Y586" i="36"/>
  <c r="X586" i="36"/>
  <c r="AH585" i="36"/>
  <c r="AG585" i="36"/>
  <c r="AF585" i="36"/>
  <c r="AE585" i="36"/>
  <c r="AD585" i="36"/>
  <c r="AC585" i="36"/>
  <c r="AB585" i="36"/>
  <c r="AA585" i="36"/>
  <c r="Z585" i="36"/>
  <c r="Y585" i="36"/>
  <c r="X585" i="36"/>
  <c r="AH584" i="36"/>
  <c r="AG584" i="36"/>
  <c r="AF584" i="36"/>
  <c r="AE584" i="36"/>
  <c r="AD584" i="36"/>
  <c r="AC584" i="36"/>
  <c r="AB584" i="36"/>
  <c r="AA584" i="36"/>
  <c r="Z584" i="36"/>
  <c r="Y584" i="36"/>
  <c r="X584" i="36"/>
  <c r="AH583" i="36"/>
  <c r="AG583" i="36"/>
  <c r="AF583" i="36"/>
  <c r="AE583" i="36"/>
  <c r="AD583" i="36"/>
  <c r="AC583" i="36"/>
  <c r="AB583" i="36"/>
  <c r="AA583" i="36"/>
  <c r="Z583" i="36"/>
  <c r="Y583" i="36"/>
  <c r="X583" i="36"/>
  <c r="AH582" i="36"/>
  <c r="AG582" i="36"/>
  <c r="AF582" i="36"/>
  <c r="AE582" i="36"/>
  <c r="AD582" i="36"/>
  <c r="AC582" i="36"/>
  <c r="AB582" i="36"/>
  <c r="AA582" i="36"/>
  <c r="Z582" i="36"/>
  <c r="Y582" i="36"/>
  <c r="X582" i="36"/>
  <c r="AH581" i="36"/>
  <c r="AG581" i="36"/>
  <c r="AF581" i="36"/>
  <c r="AE581" i="36"/>
  <c r="AD581" i="36"/>
  <c r="AC581" i="36"/>
  <c r="AB581" i="36"/>
  <c r="AA581" i="36"/>
  <c r="Z581" i="36"/>
  <c r="Y581" i="36"/>
  <c r="X581" i="36"/>
  <c r="AH580" i="36"/>
  <c r="AG580" i="36"/>
  <c r="AF580" i="36"/>
  <c r="AE580" i="36"/>
  <c r="AD580" i="36"/>
  <c r="AC580" i="36"/>
  <c r="AB580" i="36"/>
  <c r="AA580" i="36"/>
  <c r="Z580" i="36"/>
  <c r="Y580" i="36"/>
  <c r="X580" i="36"/>
  <c r="AH579" i="36"/>
  <c r="AG579" i="36"/>
  <c r="AF579" i="36"/>
  <c r="AE579" i="36"/>
  <c r="AD579" i="36"/>
  <c r="AC579" i="36"/>
  <c r="AB579" i="36"/>
  <c r="AA579" i="36"/>
  <c r="Z579" i="36"/>
  <c r="Y579" i="36"/>
  <c r="X579" i="36"/>
  <c r="AH578" i="36"/>
  <c r="AG578" i="36"/>
  <c r="AF578" i="36"/>
  <c r="AE578" i="36"/>
  <c r="AD578" i="36"/>
  <c r="AC578" i="36"/>
  <c r="AB578" i="36"/>
  <c r="AA578" i="36"/>
  <c r="Z578" i="36"/>
  <c r="Y578" i="36"/>
  <c r="X578" i="36"/>
  <c r="AH577" i="36"/>
  <c r="AG577" i="36"/>
  <c r="AF577" i="36"/>
  <c r="AE577" i="36"/>
  <c r="AD577" i="36"/>
  <c r="AC577" i="36"/>
  <c r="AB577" i="36"/>
  <c r="AA577" i="36"/>
  <c r="Z577" i="36"/>
  <c r="Y577" i="36"/>
  <c r="X577" i="36"/>
  <c r="AH576" i="36"/>
  <c r="AG576" i="36"/>
  <c r="AF576" i="36"/>
  <c r="AE576" i="36"/>
  <c r="AD576" i="36"/>
  <c r="AC576" i="36"/>
  <c r="AB576" i="36"/>
  <c r="AA576" i="36"/>
  <c r="Z576" i="36"/>
  <c r="Y576" i="36"/>
  <c r="X576" i="36"/>
  <c r="AH575" i="36"/>
  <c r="AG575" i="36"/>
  <c r="AF575" i="36"/>
  <c r="AE575" i="36"/>
  <c r="AD575" i="36"/>
  <c r="AC575" i="36"/>
  <c r="AB575" i="36"/>
  <c r="AA575" i="36"/>
  <c r="Z575" i="36"/>
  <c r="Y575" i="36"/>
  <c r="X575" i="36"/>
  <c r="AH574" i="36"/>
  <c r="AG574" i="36"/>
  <c r="AF574" i="36"/>
  <c r="AE574" i="36"/>
  <c r="AD574" i="36"/>
  <c r="AC574" i="36"/>
  <c r="AB574" i="36"/>
  <c r="AA574" i="36"/>
  <c r="Z574" i="36"/>
  <c r="Y574" i="36"/>
  <c r="X574" i="36"/>
  <c r="AH573" i="36"/>
  <c r="AG573" i="36"/>
  <c r="AF573" i="36"/>
  <c r="AE573" i="36"/>
  <c r="AD573" i="36"/>
  <c r="AC573" i="36"/>
  <c r="AB573" i="36"/>
  <c r="AA573" i="36"/>
  <c r="Z573" i="36"/>
  <c r="Y573" i="36"/>
  <c r="X573" i="36"/>
  <c r="AH572" i="36"/>
  <c r="AG572" i="36"/>
  <c r="AF572" i="36"/>
  <c r="AE572" i="36"/>
  <c r="AD572" i="36"/>
  <c r="AC572" i="36"/>
  <c r="AB572" i="36"/>
  <c r="AA572" i="36"/>
  <c r="Z572" i="36"/>
  <c r="Y572" i="36"/>
  <c r="X572" i="36"/>
  <c r="AH571" i="36"/>
  <c r="AG571" i="36"/>
  <c r="AF571" i="36"/>
  <c r="AE571" i="36"/>
  <c r="AD571" i="36"/>
  <c r="AC571" i="36"/>
  <c r="AB571" i="36"/>
  <c r="AA571" i="36"/>
  <c r="Z571" i="36"/>
  <c r="Y571" i="36"/>
  <c r="X571" i="36"/>
  <c r="AH570" i="36"/>
  <c r="AG570" i="36"/>
  <c r="AF570" i="36"/>
  <c r="AE570" i="36"/>
  <c r="AD570" i="36"/>
  <c r="AC570" i="36"/>
  <c r="AB570" i="36"/>
  <c r="AA570" i="36"/>
  <c r="Z570" i="36"/>
  <c r="Y570" i="36"/>
  <c r="X570" i="36"/>
  <c r="AH569" i="36"/>
  <c r="AG569" i="36"/>
  <c r="AF569" i="36"/>
  <c r="AE569" i="36"/>
  <c r="AD569" i="36"/>
  <c r="AC569" i="36"/>
  <c r="AB569" i="36"/>
  <c r="AA569" i="36"/>
  <c r="Z569" i="36"/>
  <c r="Y569" i="36"/>
  <c r="X569" i="36"/>
  <c r="AH568" i="36"/>
  <c r="AG568" i="36"/>
  <c r="AF568" i="36"/>
  <c r="AE568" i="36"/>
  <c r="AD568" i="36"/>
  <c r="AC568" i="36"/>
  <c r="AB568" i="36"/>
  <c r="AA568" i="36"/>
  <c r="Z568" i="36"/>
  <c r="Y568" i="36"/>
  <c r="X568" i="36"/>
  <c r="AH567" i="36"/>
  <c r="AG567" i="36"/>
  <c r="AF567" i="36"/>
  <c r="AE567" i="36"/>
  <c r="AD567" i="36"/>
  <c r="AC567" i="36"/>
  <c r="AB567" i="36"/>
  <c r="AA567" i="36"/>
  <c r="Z567" i="36"/>
  <c r="Y567" i="36"/>
  <c r="X567" i="36"/>
  <c r="AH566" i="36"/>
  <c r="AG566" i="36"/>
  <c r="AF566" i="36"/>
  <c r="AE566" i="36"/>
  <c r="AD566" i="36"/>
  <c r="AC566" i="36"/>
  <c r="AB566" i="36"/>
  <c r="AA566" i="36"/>
  <c r="Z566" i="36"/>
  <c r="Y566" i="36"/>
  <c r="X566" i="36"/>
  <c r="AH565" i="36"/>
  <c r="AG565" i="36"/>
  <c r="AF565" i="36"/>
  <c r="AE565" i="36"/>
  <c r="AD565" i="36"/>
  <c r="AC565" i="36"/>
  <c r="AB565" i="36"/>
  <c r="AA565" i="36"/>
  <c r="Z565" i="36"/>
  <c r="Y565" i="36"/>
  <c r="X565" i="36"/>
  <c r="AH564" i="36"/>
  <c r="AG564" i="36"/>
  <c r="AF564" i="36"/>
  <c r="AE564" i="36"/>
  <c r="AD564" i="36"/>
  <c r="AC564" i="36"/>
  <c r="AB564" i="36"/>
  <c r="AA564" i="36"/>
  <c r="Z564" i="36"/>
  <c r="Y564" i="36"/>
  <c r="X564" i="36"/>
  <c r="AH563" i="36"/>
  <c r="AG563" i="36"/>
  <c r="AF563" i="36"/>
  <c r="AE563" i="36"/>
  <c r="AD563" i="36"/>
  <c r="AC563" i="36"/>
  <c r="AB563" i="36"/>
  <c r="AA563" i="36"/>
  <c r="Z563" i="36"/>
  <c r="Y563" i="36"/>
  <c r="X563" i="36"/>
  <c r="AH562" i="36"/>
  <c r="AG562" i="36"/>
  <c r="AF562" i="36"/>
  <c r="AE562" i="36"/>
  <c r="AD562" i="36"/>
  <c r="AC562" i="36"/>
  <c r="AB562" i="36"/>
  <c r="AA562" i="36"/>
  <c r="Z562" i="36"/>
  <c r="Y562" i="36"/>
  <c r="X562" i="36"/>
  <c r="AH561" i="36"/>
  <c r="AG561" i="36"/>
  <c r="AF561" i="36"/>
  <c r="AE561" i="36"/>
  <c r="AD561" i="36"/>
  <c r="AC561" i="36"/>
  <c r="AB561" i="36"/>
  <c r="AA561" i="36"/>
  <c r="Z561" i="36"/>
  <c r="Y561" i="36"/>
  <c r="X561" i="36"/>
  <c r="AH560" i="36"/>
  <c r="AG560" i="36"/>
  <c r="AF560" i="36"/>
  <c r="AE560" i="36"/>
  <c r="AD560" i="36"/>
  <c r="AC560" i="36"/>
  <c r="AB560" i="36"/>
  <c r="AA560" i="36"/>
  <c r="Z560" i="36"/>
  <c r="Y560" i="36"/>
  <c r="X560" i="36"/>
  <c r="AH559" i="36"/>
  <c r="AG559" i="36"/>
  <c r="AF559" i="36"/>
  <c r="AE559" i="36"/>
  <c r="AD559" i="36"/>
  <c r="AC559" i="36"/>
  <c r="AB559" i="36"/>
  <c r="AA559" i="36"/>
  <c r="Z559" i="36"/>
  <c r="Y559" i="36"/>
  <c r="X559" i="36"/>
  <c r="AH558" i="36"/>
  <c r="AG558" i="36"/>
  <c r="AF558" i="36"/>
  <c r="AE558" i="36"/>
  <c r="AD558" i="36"/>
  <c r="AC558" i="36"/>
  <c r="AB558" i="36"/>
  <c r="AA558" i="36"/>
  <c r="Z558" i="36"/>
  <c r="Y558" i="36"/>
  <c r="X558" i="36"/>
  <c r="AH557" i="36"/>
  <c r="AG557" i="36"/>
  <c r="AF557" i="36"/>
  <c r="AE557" i="36"/>
  <c r="AD557" i="36"/>
  <c r="AC557" i="36"/>
  <c r="AB557" i="36"/>
  <c r="AA557" i="36"/>
  <c r="Z557" i="36"/>
  <c r="Y557" i="36"/>
  <c r="X557" i="36"/>
  <c r="AH556" i="36"/>
  <c r="AG556" i="36"/>
  <c r="AF556" i="36"/>
  <c r="AE556" i="36"/>
  <c r="AD556" i="36"/>
  <c r="AC556" i="36"/>
  <c r="AB556" i="36"/>
  <c r="AA556" i="36"/>
  <c r="Z556" i="36"/>
  <c r="Y556" i="36"/>
  <c r="X556" i="36"/>
  <c r="AH555" i="36"/>
  <c r="AG555" i="36"/>
  <c r="AF555" i="36"/>
  <c r="AE555" i="36"/>
  <c r="AD555" i="36"/>
  <c r="AC555" i="36"/>
  <c r="AB555" i="36"/>
  <c r="AA555" i="36"/>
  <c r="Z555" i="36"/>
  <c r="Y555" i="36"/>
  <c r="X555" i="36"/>
  <c r="AH554" i="36"/>
  <c r="AG554" i="36"/>
  <c r="AF554" i="36"/>
  <c r="AE554" i="36"/>
  <c r="AD554" i="36"/>
  <c r="AC554" i="36"/>
  <c r="AB554" i="36"/>
  <c r="AA554" i="36"/>
  <c r="Z554" i="36"/>
  <c r="Y554" i="36"/>
  <c r="X554" i="36"/>
  <c r="AH553" i="36"/>
  <c r="AG553" i="36"/>
  <c r="AF553" i="36"/>
  <c r="AE553" i="36"/>
  <c r="AD553" i="36"/>
  <c r="AC553" i="36"/>
  <c r="AB553" i="36"/>
  <c r="AA553" i="36"/>
  <c r="Z553" i="36"/>
  <c r="Y553" i="36"/>
  <c r="X553" i="36"/>
  <c r="AH552" i="36"/>
  <c r="AG552" i="36"/>
  <c r="AF552" i="36"/>
  <c r="AE552" i="36"/>
  <c r="AD552" i="36"/>
  <c r="AC552" i="36"/>
  <c r="AB552" i="36"/>
  <c r="AA552" i="36"/>
  <c r="Z552" i="36"/>
  <c r="Y552" i="36"/>
  <c r="X552" i="36"/>
  <c r="AH551" i="36"/>
  <c r="AG551" i="36"/>
  <c r="AF551" i="36"/>
  <c r="AE551" i="36"/>
  <c r="AD551" i="36"/>
  <c r="AC551" i="36"/>
  <c r="AB551" i="36"/>
  <c r="AA551" i="36"/>
  <c r="Z551" i="36"/>
  <c r="Y551" i="36"/>
  <c r="X551" i="36"/>
  <c r="AH550" i="36"/>
  <c r="AG550" i="36"/>
  <c r="AF550" i="36"/>
  <c r="AE550" i="36"/>
  <c r="AD550" i="36"/>
  <c r="AC550" i="36"/>
  <c r="AB550" i="36"/>
  <c r="AA550" i="36"/>
  <c r="Z550" i="36"/>
  <c r="Y550" i="36"/>
  <c r="X550" i="36"/>
  <c r="AH549" i="36"/>
  <c r="AG549" i="36"/>
  <c r="AF549" i="36"/>
  <c r="AE549" i="36"/>
  <c r="AD549" i="36"/>
  <c r="AC549" i="36"/>
  <c r="AB549" i="36"/>
  <c r="AA549" i="36"/>
  <c r="Z549" i="36"/>
  <c r="Y549" i="36"/>
  <c r="X549" i="36"/>
  <c r="AH548" i="36"/>
  <c r="AG548" i="36"/>
  <c r="AF548" i="36"/>
  <c r="AE548" i="36"/>
  <c r="AD548" i="36"/>
  <c r="AC548" i="36"/>
  <c r="AB548" i="36"/>
  <c r="AA548" i="36"/>
  <c r="Z548" i="36"/>
  <c r="Y548" i="36"/>
  <c r="X548" i="36"/>
  <c r="AH547" i="36"/>
  <c r="AG547" i="36"/>
  <c r="AF547" i="36"/>
  <c r="AE547" i="36"/>
  <c r="AD547" i="36"/>
  <c r="AC547" i="36"/>
  <c r="AB547" i="36"/>
  <c r="AA547" i="36"/>
  <c r="Z547" i="36"/>
  <c r="Y547" i="36"/>
  <c r="X547" i="36"/>
  <c r="AH546" i="36"/>
  <c r="AG546" i="36"/>
  <c r="AF546" i="36"/>
  <c r="AE546" i="36"/>
  <c r="AD546" i="36"/>
  <c r="AC546" i="36"/>
  <c r="AB546" i="36"/>
  <c r="AA546" i="36"/>
  <c r="Z546" i="36"/>
  <c r="Y546" i="36"/>
  <c r="X546" i="36"/>
  <c r="AH545" i="36"/>
  <c r="AG545" i="36"/>
  <c r="AF545" i="36"/>
  <c r="AE545" i="36"/>
  <c r="AD545" i="36"/>
  <c r="AC545" i="36"/>
  <c r="AB545" i="36"/>
  <c r="AA545" i="36"/>
  <c r="Z545" i="36"/>
  <c r="Y545" i="36"/>
  <c r="X545" i="36"/>
  <c r="AH544" i="36"/>
  <c r="AG544" i="36"/>
  <c r="AF544" i="36"/>
  <c r="AE544" i="36"/>
  <c r="AD544" i="36"/>
  <c r="AC544" i="36"/>
  <c r="AB544" i="36"/>
  <c r="AA544" i="36"/>
  <c r="Z544" i="36"/>
  <c r="Y544" i="36"/>
  <c r="X544" i="36"/>
  <c r="AH543" i="36"/>
  <c r="AG543" i="36"/>
  <c r="AF543" i="36"/>
  <c r="AE543" i="36"/>
  <c r="AD543" i="36"/>
  <c r="AC543" i="36"/>
  <c r="AB543" i="36"/>
  <c r="AA543" i="36"/>
  <c r="Z543" i="36"/>
  <c r="Y543" i="36"/>
  <c r="X543" i="36"/>
  <c r="AH542" i="36"/>
  <c r="AG542" i="36"/>
  <c r="AF542" i="36"/>
  <c r="AE542" i="36"/>
  <c r="AD542" i="36"/>
  <c r="AC542" i="36"/>
  <c r="AB542" i="36"/>
  <c r="AA542" i="36"/>
  <c r="Z542" i="36"/>
  <c r="Y542" i="36"/>
  <c r="X542" i="36"/>
  <c r="AH541" i="36"/>
  <c r="AG541" i="36"/>
  <c r="AF541" i="36"/>
  <c r="AE541" i="36"/>
  <c r="AD541" i="36"/>
  <c r="AC541" i="36"/>
  <c r="AB541" i="36"/>
  <c r="AA541" i="36"/>
  <c r="Z541" i="36"/>
  <c r="Y541" i="36"/>
  <c r="X541" i="36"/>
  <c r="AH540" i="36"/>
  <c r="AG540" i="36"/>
  <c r="AF540" i="36"/>
  <c r="AE540" i="36"/>
  <c r="AD540" i="36"/>
  <c r="AC540" i="36"/>
  <c r="AB540" i="36"/>
  <c r="AA540" i="36"/>
  <c r="Z540" i="36"/>
  <c r="Y540" i="36"/>
  <c r="X540" i="36"/>
  <c r="AH539" i="36"/>
  <c r="AG539" i="36"/>
  <c r="AF539" i="36"/>
  <c r="AE539" i="36"/>
  <c r="AD539" i="36"/>
  <c r="AC539" i="36"/>
  <c r="AB539" i="36"/>
  <c r="AA539" i="36"/>
  <c r="Z539" i="36"/>
  <c r="Y539" i="36"/>
  <c r="X539" i="36"/>
  <c r="AH538" i="36"/>
  <c r="AG538" i="36"/>
  <c r="AF538" i="36"/>
  <c r="AE538" i="36"/>
  <c r="AD538" i="36"/>
  <c r="AC538" i="36"/>
  <c r="AB538" i="36"/>
  <c r="AA538" i="36"/>
  <c r="Z538" i="36"/>
  <c r="Y538" i="36"/>
  <c r="X538" i="36"/>
  <c r="AH537" i="36"/>
  <c r="AG537" i="36"/>
  <c r="AF537" i="36"/>
  <c r="AE537" i="36"/>
  <c r="AD537" i="36"/>
  <c r="AC537" i="36"/>
  <c r="AB537" i="36"/>
  <c r="AA537" i="36"/>
  <c r="Z537" i="36"/>
  <c r="Y537" i="36"/>
  <c r="X537" i="36"/>
  <c r="AH536" i="36"/>
  <c r="AG536" i="36"/>
  <c r="AF536" i="36"/>
  <c r="AE536" i="36"/>
  <c r="AD536" i="36"/>
  <c r="AC536" i="36"/>
  <c r="AB536" i="36"/>
  <c r="AA536" i="36"/>
  <c r="Z536" i="36"/>
  <c r="Y536" i="36"/>
  <c r="X536" i="36"/>
  <c r="AH535" i="36"/>
  <c r="AG535" i="36"/>
  <c r="AF535" i="36"/>
  <c r="AE535" i="36"/>
  <c r="AD535" i="36"/>
  <c r="AC535" i="36"/>
  <c r="AB535" i="36"/>
  <c r="AA535" i="36"/>
  <c r="Z535" i="36"/>
  <c r="Y535" i="36"/>
  <c r="X535" i="36"/>
  <c r="AH534" i="36"/>
  <c r="AG534" i="36"/>
  <c r="AF534" i="36"/>
  <c r="AE534" i="36"/>
  <c r="AD534" i="36"/>
  <c r="AC534" i="36"/>
  <c r="AB534" i="36"/>
  <c r="AA534" i="36"/>
  <c r="Z534" i="36"/>
  <c r="Y534" i="36"/>
  <c r="X534" i="36"/>
  <c r="AH533" i="36"/>
  <c r="AG533" i="36"/>
  <c r="AF533" i="36"/>
  <c r="AE533" i="36"/>
  <c r="AD533" i="36"/>
  <c r="AC533" i="36"/>
  <c r="AB533" i="36"/>
  <c r="AA533" i="36"/>
  <c r="Z533" i="36"/>
  <c r="Y533" i="36"/>
  <c r="X533" i="36"/>
  <c r="AH532" i="36"/>
  <c r="AG532" i="36"/>
  <c r="AF532" i="36"/>
  <c r="AE532" i="36"/>
  <c r="AD532" i="36"/>
  <c r="AC532" i="36"/>
  <c r="AB532" i="36"/>
  <c r="AA532" i="36"/>
  <c r="Z532" i="36"/>
  <c r="Y532" i="36"/>
  <c r="X532" i="36"/>
  <c r="AH531" i="36"/>
  <c r="AG531" i="36"/>
  <c r="AF531" i="36"/>
  <c r="AE531" i="36"/>
  <c r="AD531" i="36"/>
  <c r="AC531" i="36"/>
  <c r="AB531" i="36"/>
  <c r="AA531" i="36"/>
  <c r="Z531" i="36"/>
  <c r="Y531" i="36"/>
  <c r="X531" i="36"/>
  <c r="AH530" i="36"/>
  <c r="AG530" i="36"/>
  <c r="AF530" i="36"/>
  <c r="AE530" i="36"/>
  <c r="AD530" i="36"/>
  <c r="AC530" i="36"/>
  <c r="AB530" i="36"/>
  <c r="AA530" i="36"/>
  <c r="Z530" i="36"/>
  <c r="Y530" i="36"/>
  <c r="X530" i="36"/>
  <c r="AH529" i="36"/>
  <c r="AG529" i="36"/>
  <c r="AF529" i="36"/>
  <c r="AE529" i="36"/>
  <c r="AD529" i="36"/>
  <c r="AC529" i="36"/>
  <c r="AB529" i="36"/>
  <c r="AA529" i="36"/>
  <c r="Z529" i="36"/>
  <c r="Y529" i="36"/>
  <c r="X529" i="36"/>
  <c r="AH528" i="36"/>
  <c r="AG528" i="36"/>
  <c r="AF528" i="36"/>
  <c r="AE528" i="36"/>
  <c r="AD528" i="36"/>
  <c r="AC528" i="36"/>
  <c r="AB528" i="36"/>
  <c r="AA528" i="36"/>
  <c r="Z528" i="36"/>
  <c r="Y528" i="36"/>
  <c r="X528" i="36"/>
  <c r="AH527" i="36"/>
  <c r="AG527" i="36"/>
  <c r="AF527" i="36"/>
  <c r="AE527" i="36"/>
  <c r="AD527" i="36"/>
  <c r="AC527" i="36"/>
  <c r="AB527" i="36"/>
  <c r="AA527" i="36"/>
  <c r="Z527" i="36"/>
  <c r="Y527" i="36"/>
  <c r="X527" i="36"/>
  <c r="AH526" i="36"/>
  <c r="AG526" i="36"/>
  <c r="AF526" i="36"/>
  <c r="AE526" i="36"/>
  <c r="AD526" i="36"/>
  <c r="AC526" i="36"/>
  <c r="AB526" i="36"/>
  <c r="AA526" i="36"/>
  <c r="Z526" i="36"/>
  <c r="Y526" i="36"/>
  <c r="X526" i="36"/>
  <c r="AH525" i="36"/>
  <c r="AG525" i="36"/>
  <c r="AF525" i="36"/>
  <c r="AE525" i="36"/>
  <c r="AD525" i="36"/>
  <c r="AC525" i="36"/>
  <c r="AB525" i="36"/>
  <c r="AA525" i="36"/>
  <c r="Z525" i="36"/>
  <c r="Y525" i="36"/>
  <c r="X525" i="36"/>
  <c r="AH524" i="36"/>
  <c r="AG524" i="36"/>
  <c r="AF524" i="36"/>
  <c r="AE524" i="36"/>
  <c r="AD524" i="36"/>
  <c r="AC524" i="36"/>
  <c r="AB524" i="36"/>
  <c r="AA524" i="36"/>
  <c r="Z524" i="36"/>
  <c r="Y524" i="36"/>
  <c r="X524" i="36"/>
  <c r="AH523" i="36"/>
  <c r="AG523" i="36"/>
  <c r="AF523" i="36"/>
  <c r="AE523" i="36"/>
  <c r="AD523" i="36"/>
  <c r="AC523" i="36"/>
  <c r="AB523" i="36"/>
  <c r="AA523" i="36"/>
  <c r="Z523" i="36"/>
  <c r="Y523" i="36"/>
  <c r="X523" i="36"/>
  <c r="AH522" i="36"/>
  <c r="AG522" i="36"/>
  <c r="AF522" i="36"/>
  <c r="AE522" i="36"/>
  <c r="AD522" i="36"/>
  <c r="AC522" i="36"/>
  <c r="AB522" i="36"/>
  <c r="AA522" i="36"/>
  <c r="Z522" i="36"/>
  <c r="Y522" i="36"/>
  <c r="X522" i="36"/>
  <c r="AH521" i="36"/>
  <c r="AG521" i="36"/>
  <c r="AF521" i="36"/>
  <c r="AE521" i="36"/>
  <c r="AD521" i="36"/>
  <c r="AC521" i="36"/>
  <c r="AB521" i="36"/>
  <c r="AA521" i="36"/>
  <c r="Z521" i="36"/>
  <c r="Y521" i="36"/>
  <c r="X521" i="36"/>
  <c r="AH520" i="36"/>
  <c r="AG520" i="36"/>
  <c r="AF520" i="36"/>
  <c r="AE520" i="36"/>
  <c r="AD520" i="36"/>
  <c r="AC520" i="36"/>
  <c r="AB520" i="36"/>
  <c r="AA520" i="36"/>
  <c r="Z520" i="36"/>
  <c r="Y520" i="36"/>
  <c r="X520" i="36"/>
  <c r="AH519" i="36"/>
  <c r="AG519" i="36"/>
  <c r="AF519" i="36"/>
  <c r="AE519" i="36"/>
  <c r="AD519" i="36"/>
  <c r="AC519" i="36"/>
  <c r="AB519" i="36"/>
  <c r="AA519" i="36"/>
  <c r="Z519" i="36"/>
  <c r="Y519" i="36"/>
  <c r="X519" i="36"/>
  <c r="AH518" i="36"/>
  <c r="AG518" i="36"/>
  <c r="AF518" i="36"/>
  <c r="AE518" i="36"/>
  <c r="AD518" i="36"/>
  <c r="AC518" i="36"/>
  <c r="AB518" i="36"/>
  <c r="AA518" i="36"/>
  <c r="Z518" i="36"/>
  <c r="Y518" i="36"/>
  <c r="X518" i="36"/>
  <c r="AH517" i="36"/>
  <c r="AG517" i="36"/>
  <c r="AF517" i="36"/>
  <c r="AE517" i="36"/>
  <c r="AD517" i="36"/>
  <c r="AC517" i="36"/>
  <c r="AB517" i="36"/>
  <c r="AA517" i="36"/>
  <c r="Z517" i="36"/>
  <c r="Y517" i="36"/>
  <c r="X517" i="36"/>
  <c r="AH516" i="36"/>
  <c r="AG516" i="36"/>
  <c r="AF516" i="36"/>
  <c r="AE516" i="36"/>
  <c r="AD516" i="36"/>
  <c r="AC516" i="36"/>
  <c r="AB516" i="36"/>
  <c r="AA516" i="36"/>
  <c r="Z516" i="36"/>
  <c r="Y516" i="36"/>
  <c r="X516" i="36"/>
  <c r="AH515" i="36"/>
  <c r="AG515" i="36"/>
  <c r="AF515" i="36"/>
  <c r="AE515" i="36"/>
  <c r="AD515" i="36"/>
  <c r="AC515" i="36"/>
  <c r="AB515" i="36"/>
  <c r="AA515" i="36"/>
  <c r="Z515" i="36"/>
  <c r="Y515" i="36"/>
  <c r="X515" i="36"/>
  <c r="AH514" i="36"/>
  <c r="AG514" i="36"/>
  <c r="AF514" i="36"/>
  <c r="AE514" i="36"/>
  <c r="AD514" i="36"/>
  <c r="AC514" i="36"/>
  <c r="AB514" i="36"/>
  <c r="AA514" i="36"/>
  <c r="Z514" i="36"/>
  <c r="Y514" i="36"/>
  <c r="X514" i="36"/>
  <c r="AH513" i="36"/>
  <c r="AG513" i="36"/>
  <c r="AF513" i="36"/>
  <c r="AE513" i="36"/>
  <c r="AD513" i="36"/>
  <c r="AC513" i="36"/>
  <c r="AB513" i="36"/>
  <c r="AA513" i="36"/>
  <c r="Z513" i="36"/>
  <c r="Y513" i="36"/>
  <c r="X513" i="36"/>
  <c r="AH512" i="36"/>
  <c r="AG512" i="36"/>
  <c r="AF512" i="36"/>
  <c r="AE512" i="36"/>
  <c r="AD512" i="36"/>
  <c r="AC512" i="36"/>
  <c r="AB512" i="36"/>
  <c r="AA512" i="36"/>
  <c r="Z512" i="36"/>
  <c r="Y512" i="36"/>
  <c r="X512" i="36"/>
  <c r="AH511" i="36"/>
  <c r="AG511" i="36"/>
  <c r="AF511" i="36"/>
  <c r="AE511" i="36"/>
  <c r="AD511" i="36"/>
  <c r="AC511" i="36"/>
  <c r="AB511" i="36"/>
  <c r="AA511" i="36"/>
  <c r="Z511" i="36"/>
  <c r="Y511" i="36"/>
  <c r="X511" i="36"/>
  <c r="AH510" i="36"/>
  <c r="AG510" i="36"/>
  <c r="AF510" i="36"/>
  <c r="AE510" i="36"/>
  <c r="AD510" i="36"/>
  <c r="AC510" i="36"/>
  <c r="AB510" i="36"/>
  <c r="AA510" i="36"/>
  <c r="Z510" i="36"/>
  <c r="Y510" i="36"/>
  <c r="X510" i="36"/>
  <c r="AH509" i="36"/>
  <c r="AG509" i="36"/>
  <c r="AF509" i="36"/>
  <c r="AE509" i="36"/>
  <c r="AD509" i="36"/>
  <c r="AC509" i="36"/>
  <c r="AB509" i="36"/>
  <c r="AA509" i="36"/>
  <c r="Z509" i="36"/>
  <c r="Y509" i="36"/>
  <c r="X509" i="36"/>
  <c r="AH508" i="36"/>
  <c r="AG508" i="36"/>
  <c r="AF508" i="36"/>
  <c r="AE508" i="36"/>
  <c r="AD508" i="36"/>
  <c r="AC508" i="36"/>
  <c r="AB508" i="36"/>
  <c r="AA508" i="36"/>
  <c r="Z508" i="36"/>
  <c r="Y508" i="36"/>
  <c r="X508" i="36"/>
  <c r="AH507" i="36"/>
  <c r="AG507" i="36"/>
  <c r="AF507" i="36"/>
  <c r="AE507" i="36"/>
  <c r="AD507" i="36"/>
  <c r="AC507" i="36"/>
  <c r="AB507" i="36"/>
  <c r="AA507" i="36"/>
  <c r="Z507" i="36"/>
  <c r="Y507" i="36"/>
  <c r="X507" i="36"/>
  <c r="AH506" i="36"/>
  <c r="AG506" i="36"/>
  <c r="AF506" i="36"/>
  <c r="AE506" i="36"/>
  <c r="AD506" i="36"/>
  <c r="AC506" i="36"/>
  <c r="AB506" i="36"/>
  <c r="AA506" i="36"/>
  <c r="Z506" i="36"/>
  <c r="Y506" i="36"/>
  <c r="X506" i="36"/>
  <c r="AH505" i="36"/>
  <c r="AG505" i="36"/>
  <c r="AF505" i="36"/>
  <c r="AE505" i="36"/>
  <c r="AD505" i="36"/>
  <c r="AC505" i="36"/>
  <c r="AB505" i="36"/>
  <c r="AA505" i="36"/>
  <c r="Z505" i="36"/>
  <c r="Y505" i="36"/>
  <c r="X505" i="36"/>
  <c r="AH504" i="36"/>
  <c r="AG504" i="36"/>
  <c r="AF504" i="36"/>
  <c r="AE504" i="36"/>
  <c r="AD504" i="36"/>
  <c r="AC504" i="36"/>
  <c r="AB504" i="36"/>
  <c r="AA504" i="36"/>
  <c r="Z504" i="36"/>
  <c r="Y504" i="36"/>
  <c r="X504" i="36"/>
  <c r="AH503" i="36"/>
  <c r="AG503" i="36"/>
  <c r="AF503" i="36"/>
  <c r="AE503" i="36"/>
  <c r="AD503" i="36"/>
  <c r="AC503" i="36"/>
  <c r="AB503" i="36"/>
  <c r="AA503" i="36"/>
  <c r="Z503" i="36"/>
  <c r="Y503" i="36"/>
  <c r="X503" i="36"/>
  <c r="AH502" i="36"/>
  <c r="AG502" i="36"/>
  <c r="AF502" i="36"/>
  <c r="AE502" i="36"/>
  <c r="AD502" i="36"/>
  <c r="AC502" i="36"/>
  <c r="AB502" i="36"/>
  <c r="AA502" i="36"/>
  <c r="Z502" i="36"/>
  <c r="Y502" i="36"/>
  <c r="X502" i="36"/>
  <c r="AH501" i="36"/>
  <c r="AG501" i="36"/>
  <c r="AF501" i="36"/>
  <c r="AE501" i="36"/>
  <c r="AD501" i="36"/>
  <c r="AC501" i="36"/>
  <c r="AB501" i="36"/>
  <c r="AA501" i="36"/>
  <c r="Z501" i="36"/>
  <c r="Y501" i="36"/>
  <c r="X501" i="36"/>
  <c r="AH500" i="36"/>
  <c r="AG500" i="36"/>
  <c r="AF500" i="36"/>
  <c r="AE500" i="36"/>
  <c r="AD500" i="36"/>
  <c r="AC500" i="36"/>
  <c r="AB500" i="36"/>
  <c r="AA500" i="36"/>
  <c r="Z500" i="36"/>
  <c r="Y500" i="36"/>
  <c r="X500" i="36"/>
  <c r="AH499" i="36"/>
  <c r="AG499" i="36"/>
  <c r="AF499" i="36"/>
  <c r="AE499" i="36"/>
  <c r="AD499" i="36"/>
  <c r="AC499" i="36"/>
  <c r="AB499" i="36"/>
  <c r="AA499" i="36"/>
  <c r="Z499" i="36"/>
  <c r="Y499" i="36"/>
  <c r="X499" i="36"/>
  <c r="AH498" i="36"/>
  <c r="AG498" i="36"/>
  <c r="AF498" i="36"/>
  <c r="AE498" i="36"/>
  <c r="AD498" i="36"/>
  <c r="AC498" i="36"/>
  <c r="AB498" i="36"/>
  <c r="AA498" i="36"/>
  <c r="Z498" i="36"/>
  <c r="Y498" i="36"/>
  <c r="X498" i="36"/>
  <c r="AH497" i="36"/>
  <c r="AG497" i="36"/>
  <c r="AF497" i="36"/>
  <c r="AE497" i="36"/>
  <c r="AD497" i="36"/>
  <c r="AC497" i="36"/>
  <c r="AB497" i="36"/>
  <c r="AA497" i="36"/>
  <c r="Z497" i="36"/>
  <c r="Y497" i="36"/>
  <c r="X497" i="36"/>
  <c r="AH496" i="36"/>
  <c r="AG496" i="36"/>
  <c r="AF496" i="36"/>
  <c r="AE496" i="36"/>
  <c r="AD496" i="36"/>
  <c r="AC496" i="36"/>
  <c r="AB496" i="36"/>
  <c r="AA496" i="36"/>
  <c r="Z496" i="36"/>
  <c r="Y496" i="36"/>
  <c r="X496" i="36"/>
  <c r="AH495" i="36"/>
  <c r="AG495" i="36"/>
  <c r="AF495" i="36"/>
  <c r="AE495" i="36"/>
  <c r="AD495" i="36"/>
  <c r="AC495" i="36"/>
  <c r="AB495" i="36"/>
  <c r="AA495" i="36"/>
  <c r="Z495" i="36"/>
  <c r="Y495" i="36"/>
  <c r="X495" i="36"/>
  <c r="AH494" i="36"/>
  <c r="AG494" i="36"/>
  <c r="AF494" i="36"/>
  <c r="AE494" i="36"/>
  <c r="AD494" i="36"/>
  <c r="AC494" i="36"/>
  <c r="AB494" i="36"/>
  <c r="AA494" i="36"/>
  <c r="Z494" i="36"/>
  <c r="Y494" i="36"/>
  <c r="X494" i="36"/>
  <c r="AH493" i="36"/>
  <c r="AG493" i="36"/>
  <c r="AF493" i="36"/>
  <c r="AE493" i="36"/>
  <c r="AD493" i="36"/>
  <c r="AC493" i="36"/>
  <c r="AB493" i="36"/>
  <c r="AA493" i="36"/>
  <c r="Z493" i="36"/>
  <c r="Y493" i="36"/>
  <c r="X493" i="36"/>
  <c r="AH492" i="36"/>
  <c r="AG492" i="36"/>
  <c r="AF492" i="36"/>
  <c r="AE492" i="36"/>
  <c r="AD492" i="36"/>
  <c r="AC492" i="36"/>
  <c r="AB492" i="36"/>
  <c r="AA492" i="36"/>
  <c r="Z492" i="36"/>
  <c r="Y492" i="36"/>
  <c r="X492" i="36"/>
  <c r="AH491" i="36"/>
  <c r="AG491" i="36"/>
  <c r="AF491" i="36"/>
  <c r="AE491" i="36"/>
  <c r="AD491" i="36"/>
  <c r="AC491" i="36"/>
  <c r="AB491" i="36"/>
  <c r="AA491" i="36"/>
  <c r="Z491" i="36"/>
  <c r="Y491" i="36"/>
  <c r="X491" i="36"/>
  <c r="AH490" i="36"/>
  <c r="AG490" i="36"/>
  <c r="AF490" i="36"/>
  <c r="AE490" i="36"/>
  <c r="AD490" i="36"/>
  <c r="AC490" i="36"/>
  <c r="AB490" i="36"/>
  <c r="AA490" i="36"/>
  <c r="Z490" i="36"/>
  <c r="Y490" i="36"/>
  <c r="X490" i="36"/>
  <c r="AH489" i="36"/>
  <c r="AG489" i="36"/>
  <c r="AF489" i="36"/>
  <c r="AE489" i="36"/>
  <c r="AD489" i="36"/>
  <c r="AC489" i="36"/>
  <c r="AB489" i="36"/>
  <c r="AA489" i="36"/>
  <c r="Z489" i="36"/>
  <c r="Y489" i="36"/>
  <c r="X489" i="36"/>
  <c r="AH488" i="36"/>
  <c r="AG488" i="36"/>
  <c r="AF488" i="36"/>
  <c r="AE488" i="36"/>
  <c r="AD488" i="36"/>
  <c r="AC488" i="36"/>
  <c r="AB488" i="36"/>
  <c r="AA488" i="36"/>
  <c r="Z488" i="36"/>
  <c r="Y488" i="36"/>
  <c r="X488" i="36"/>
  <c r="AH487" i="36"/>
  <c r="AG487" i="36"/>
  <c r="AF487" i="36"/>
  <c r="AE487" i="36"/>
  <c r="AD487" i="36"/>
  <c r="AC487" i="36"/>
  <c r="AB487" i="36"/>
  <c r="AA487" i="36"/>
  <c r="Z487" i="36"/>
  <c r="Y487" i="36"/>
  <c r="X487" i="36"/>
  <c r="AH486" i="36"/>
  <c r="AG486" i="36"/>
  <c r="AF486" i="36"/>
  <c r="AE486" i="36"/>
  <c r="AD486" i="36"/>
  <c r="AC486" i="36"/>
  <c r="AB486" i="36"/>
  <c r="AA486" i="36"/>
  <c r="Z486" i="36"/>
  <c r="Y486" i="36"/>
  <c r="X486" i="36"/>
  <c r="AH485" i="36"/>
  <c r="AG485" i="36"/>
  <c r="AF485" i="36"/>
  <c r="AE485" i="36"/>
  <c r="AD485" i="36"/>
  <c r="AC485" i="36"/>
  <c r="AB485" i="36"/>
  <c r="AA485" i="36"/>
  <c r="Z485" i="36"/>
  <c r="Y485" i="36"/>
  <c r="X485" i="36"/>
  <c r="AH484" i="36"/>
  <c r="AG484" i="36"/>
  <c r="AF484" i="36"/>
  <c r="AE484" i="36"/>
  <c r="AD484" i="36"/>
  <c r="AC484" i="36"/>
  <c r="AB484" i="36"/>
  <c r="AA484" i="36"/>
  <c r="Z484" i="36"/>
  <c r="Y484" i="36"/>
  <c r="X484" i="36"/>
  <c r="AH483" i="36"/>
  <c r="AG483" i="36"/>
  <c r="AF483" i="36"/>
  <c r="AE483" i="36"/>
  <c r="AD483" i="36"/>
  <c r="AC483" i="36"/>
  <c r="AB483" i="36"/>
  <c r="AA483" i="36"/>
  <c r="Z483" i="36"/>
  <c r="Y483" i="36"/>
  <c r="X483" i="36"/>
  <c r="AH482" i="36"/>
  <c r="AG482" i="36"/>
  <c r="AF482" i="36"/>
  <c r="AE482" i="36"/>
  <c r="AD482" i="36"/>
  <c r="AC482" i="36"/>
  <c r="AB482" i="36"/>
  <c r="AA482" i="36"/>
  <c r="Z482" i="36"/>
  <c r="Y482" i="36"/>
  <c r="X482" i="36"/>
  <c r="AH481" i="36"/>
  <c r="AG481" i="36"/>
  <c r="AF481" i="36"/>
  <c r="AE481" i="36"/>
  <c r="AD481" i="36"/>
  <c r="AC481" i="36"/>
  <c r="AB481" i="36"/>
  <c r="AA481" i="36"/>
  <c r="Z481" i="36"/>
  <c r="Y481" i="36"/>
  <c r="X481" i="36"/>
  <c r="AH480" i="36"/>
  <c r="AG480" i="36"/>
  <c r="AF480" i="36"/>
  <c r="AE480" i="36"/>
  <c r="AD480" i="36"/>
  <c r="AC480" i="36"/>
  <c r="AB480" i="36"/>
  <c r="AA480" i="36"/>
  <c r="Z480" i="36"/>
  <c r="Y480" i="36"/>
  <c r="X480" i="36"/>
  <c r="AH479" i="36"/>
  <c r="AG479" i="36"/>
  <c r="AF479" i="36"/>
  <c r="AE479" i="36"/>
  <c r="AD479" i="36"/>
  <c r="AC479" i="36"/>
  <c r="AB479" i="36"/>
  <c r="AA479" i="36"/>
  <c r="Z479" i="36"/>
  <c r="Y479" i="36"/>
  <c r="X479" i="36"/>
  <c r="AH478" i="36"/>
  <c r="AG478" i="36"/>
  <c r="AF478" i="36"/>
  <c r="AE478" i="36"/>
  <c r="AD478" i="36"/>
  <c r="AC478" i="36"/>
  <c r="AB478" i="36"/>
  <c r="AA478" i="36"/>
  <c r="Z478" i="36"/>
  <c r="Y478" i="36"/>
  <c r="X478" i="36"/>
  <c r="AH477" i="36"/>
  <c r="AG477" i="36"/>
  <c r="AF477" i="36"/>
  <c r="AE477" i="36"/>
  <c r="AD477" i="36"/>
  <c r="AC477" i="36"/>
  <c r="AB477" i="36"/>
  <c r="AA477" i="36"/>
  <c r="Z477" i="36"/>
  <c r="Y477" i="36"/>
  <c r="X477" i="36"/>
  <c r="AH476" i="36"/>
  <c r="AG476" i="36"/>
  <c r="AF476" i="36"/>
  <c r="AE476" i="36"/>
  <c r="AD476" i="36"/>
  <c r="AC476" i="36"/>
  <c r="AB476" i="36"/>
  <c r="AA476" i="36"/>
  <c r="Z476" i="36"/>
  <c r="Y476" i="36"/>
  <c r="X476" i="36"/>
  <c r="AH475" i="36"/>
  <c r="AG475" i="36"/>
  <c r="AF475" i="36"/>
  <c r="AE475" i="36"/>
  <c r="AD475" i="36"/>
  <c r="AC475" i="36"/>
  <c r="AB475" i="36"/>
  <c r="AA475" i="36"/>
  <c r="Z475" i="36"/>
  <c r="Y475" i="36"/>
  <c r="X475" i="36"/>
  <c r="AH474" i="36"/>
  <c r="AG474" i="36"/>
  <c r="AF474" i="36"/>
  <c r="AE474" i="36"/>
  <c r="AD474" i="36"/>
  <c r="AC474" i="36"/>
  <c r="AB474" i="36"/>
  <c r="AA474" i="36"/>
  <c r="Z474" i="36"/>
  <c r="Y474" i="36"/>
  <c r="X474" i="36"/>
  <c r="AH473" i="36"/>
  <c r="AG473" i="36"/>
  <c r="AF473" i="36"/>
  <c r="AE473" i="36"/>
  <c r="AD473" i="36"/>
  <c r="AC473" i="36"/>
  <c r="AB473" i="36"/>
  <c r="AA473" i="36"/>
  <c r="Z473" i="36"/>
  <c r="Y473" i="36"/>
  <c r="X473" i="36"/>
  <c r="AH472" i="36"/>
  <c r="AG472" i="36"/>
  <c r="AF472" i="36"/>
  <c r="AE472" i="36"/>
  <c r="AD472" i="36"/>
  <c r="AC472" i="36"/>
  <c r="AB472" i="36"/>
  <c r="AA472" i="36"/>
  <c r="Z472" i="36"/>
  <c r="Y472" i="36"/>
  <c r="X472" i="36"/>
  <c r="AH471" i="36"/>
  <c r="AG471" i="36"/>
  <c r="AF471" i="36"/>
  <c r="AE471" i="36"/>
  <c r="AD471" i="36"/>
  <c r="AC471" i="36"/>
  <c r="AB471" i="36"/>
  <c r="AA471" i="36"/>
  <c r="Z471" i="36"/>
  <c r="Y471" i="36"/>
  <c r="X471" i="36"/>
  <c r="AH470" i="36"/>
  <c r="AG470" i="36"/>
  <c r="AF470" i="36"/>
  <c r="AE470" i="36"/>
  <c r="AD470" i="36"/>
  <c r="AC470" i="36"/>
  <c r="AB470" i="36"/>
  <c r="AA470" i="36"/>
  <c r="Z470" i="36"/>
  <c r="Y470" i="36"/>
  <c r="X470" i="36"/>
  <c r="AH469" i="36"/>
  <c r="AG469" i="36"/>
  <c r="AF469" i="36"/>
  <c r="AE469" i="36"/>
  <c r="AD469" i="36"/>
  <c r="AC469" i="36"/>
  <c r="AB469" i="36"/>
  <c r="AA469" i="36"/>
  <c r="Z469" i="36"/>
  <c r="Y469" i="36"/>
  <c r="X469" i="36"/>
  <c r="AH468" i="36"/>
  <c r="AG468" i="36"/>
  <c r="AF468" i="36"/>
  <c r="AE468" i="36"/>
  <c r="AD468" i="36"/>
  <c r="AC468" i="36"/>
  <c r="AB468" i="36"/>
  <c r="AA468" i="36"/>
  <c r="Z468" i="36"/>
  <c r="Y468" i="36"/>
  <c r="X468" i="36"/>
  <c r="AH467" i="36"/>
  <c r="AG467" i="36"/>
  <c r="AF467" i="36"/>
  <c r="AE467" i="36"/>
  <c r="AD467" i="36"/>
  <c r="AC467" i="36"/>
  <c r="AB467" i="36"/>
  <c r="AA467" i="36"/>
  <c r="Z467" i="36"/>
  <c r="Y467" i="36"/>
  <c r="X467" i="36"/>
  <c r="AH466" i="36"/>
  <c r="AG466" i="36"/>
  <c r="AF466" i="36"/>
  <c r="AE466" i="36"/>
  <c r="AD466" i="36"/>
  <c r="AC466" i="36"/>
  <c r="AB466" i="36"/>
  <c r="AA466" i="36"/>
  <c r="Z466" i="36"/>
  <c r="Y466" i="36"/>
  <c r="X466" i="36"/>
  <c r="AH465" i="36"/>
  <c r="AG465" i="36"/>
  <c r="AF465" i="36"/>
  <c r="AE465" i="36"/>
  <c r="AD465" i="36"/>
  <c r="AC465" i="36"/>
  <c r="AB465" i="36"/>
  <c r="AA465" i="36"/>
  <c r="Z465" i="36"/>
  <c r="Y465" i="36"/>
  <c r="X465" i="36"/>
  <c r="AH464" i="36"/>
  <c r="AG464" i="36"/>
  <c r="AF464" i="36"/>
  <c r="AE464" i="36"/>
  <c r="AD464" i="36"/>
  <c r="AC464" i="36"/>
  <c r="AB464" i="36"/>
  <c r="AA464" i="36"/>
  <c r="Z464" i="36"/>
  <c r="Y464" i="36"/>
  <c r="X464" i="36"/>
  <c r="AH463" i="36"/>
  <c r="AG463" i="36"/>
  <c r="AF463" i="36"/>
  <c r="AE463" i="36"/>
  <c r="AD463" i="36"/>
  <c r="AC463" i="36"/>
  <c r="AB463" i="36"/>
  <c r="AA463" i="36"/>
  <c r="Z463" i="36"/>
  <c r="Y463" i="36"/>
  <c r="X463" i="36"/>
  <c r="AH462" i="36"/>
  <c r="AG462" i="36"/>
  <c r="AF462" i="36"/>
  <c r="AE462" i="36"/>
  <c r="AD462" i="36"/>
  <c r="AC462" i="36"/>
  <c r="AB462" i="36"/>
  <c r="AA462" i="36"/>
  <c r="Z462" i="36"/>
  <c r="Y462" i="36"/>
  <c r="X462" i="36"/>
  <c r="AH461" i="36"/>
  <c r="AG461" i="36"/>
  <c r="AF461" i="36"/>
  <c r="AE461" i="36"/>
  <c r="AD461" i="36"/>
  <c r="AC461" i="36"/>
  <c r="AB461" i="36"/>
  <c r="AA461" i="36"/>
  <c r="Z461" i="36"/>
  <c r="Y461" i="36"/>
  <c r="X461" i="36"/>
  <c r="AH460" i="36"/>
  <c r="AG460" i="36"/>
  <c r="AF460" i="36"/>
  <c r="AE460" i="36"/>
  <c r="AD460" i="36"/>
  <c r="AC460" i="36"/>
  <c r="AB460" i="36"/>
  <c r="AA460" i="36"/>
  <c r="Z460" i="36"/>
  <c r="Y460" i="36"/>
  <c r="X460" i="36"/>
  <c r="AH459" i="36"/>
  <c r="AG459" i="36"/>
  <c r="AF459" i="36"/>
  <c r="AE459" i="36"/>
  <c r="AD459" i="36"/>
  <c r="AC459" i="36"/>
  <c r="AB459" i="36"/>
  <c r="AA459" i="36"/>
  <c r="Z459" i="36"/>
  <c r="Y459" i="36"/>
  <c r="X459" i="36"/>
  <c r="AH458" i="36"/>
  <c r="AG458" i="36"/>
  <c r="AF458" i="36"/>
  <c r="AE458" i="36"/>
  <c r="AD458" i="36"/>
  <c r="AC458" i="36"/>
  <c r="AB458" i="36"/>
  <c r="AA458" i="36"/>
  <c r="Z458" i="36"/>
  <c r="Y458" i="36"/>
  <c r="X458" i="36"/>
  <c r="AH457" i="36"/>
  <c r="AG457" i="36"/>
  <c r="AF457" i="36"/>
  <c r="AE457" i="36"/>
  <c r="AD457" i="36"/>
  <c r="AC457" i="36"/>
  <c r="AB457" i="36"/>
  <c r="AA457" i="36"/>
  <c r="Z457" i="36"/>
  <c r="Y457" i="36"/>
  <c r="X457" i="36"/>
  <c r="AH456" i="36"/>
  <c r="AG456" i="36"/>
  <c r="AF456" i="36"/>
  <c r="AE456" i="36"/>
  <c r="AD456" i="36"/>
  <c r="AC456" i="36"/>
  <c r="AB456" i="36"/>
  <c r="AA456" i="36"/>
  <c r="Z456" i="36"/>
  <c r="Y456" i="36"/>
  <c r="X456" i="36"/>
  <c r="AH455" i="36"/>
  <c r="AG455" i="36"/>
  <c r="AF455" i="36"/>
  <c r="AE455" i="36"/>
  <c r="AD455" i="36"/>
  <c r="AC455" i="36"/>
  <c r="AB455" i="36"/>
  <c r="AA455" i="36"/>
  <c r="Z455" i="36"/>
  <c r="Y455" i="36"/>
  <c r="X455" i="36"/>
  <c r="AH454" i="36"/>
  <c r="AG454" i="36"/>
  <c r="AF454" i="36"/>
  <c r="AE454" i="36"/>
  <c r="AD454" i="36"/>
  <c r="AC454" i="36"/>
  <c r="AB454" i="36"/>
  <c r="AA454" i="36"/>
  <c r="Z454" i="36"/>
  <c r="Y454" i="36"/>
  <c r="X454" i="36"/>
  <c r="AH453" i="36"/>
  <c r="AG453" i="36"/>
  <c r="AF453" i="36"/>
  <c r="AE453" i="36"/>
  <c r="AD453" i="36"/>
  <c r="AC453" i="36"/>
  <c r="AB453" i="36"/>
  <c r="AA453" i="36"/>
  <c r="Z453" i="36"/>
  <c r="Y453" i="36"/>
  <c r="X453" i="36"/>
  <c r="AH452" i="36"/>
  <c r="AG452" i="36"/>
  <c r="AF452" i="36"/>
  <c r="AE452" i="36"/>
  <c r="AD452" i="36"/>
  <c r="AC452" i="36"/>
  <c r="AB452" i="36"/>
  <c r="AA452" i="36"/>
  <c r="Z452" i="36"/>
  <c r="Y452" i="36"/>
  <c r="X452" i="36"/>
  <c r="AH451" i="36"/>
  <c r="AG451" i="36"/>
  <c r="AF451" i="36"/>
  <c r="AE451" i="36"/>
  <c r="AD451" i="36"/>
  <c r="AC451" i="36"/>
  <c r="AB451" i="36"/>
  <c r="AA451" i="36"/>
  <c r="Z451" i="36"/>
  <c r="Y451" i="36"/>
  <c r="X451" i="36"/>
  <c r="AH450" i="36"/>
  <c r="AG450" i="36"/>
  <c r="AF450" i="36"/>
  <c r="AE450" i="36"/>
  <c r="AD450" i="36"/>
  <c r="AC450" i="36"/>
  <c r="AB450" i="36"/>
  <c r="AA450" i="36"/>
  <c r="Z450" i="36"/>
  <c r="Y450" i="36"/>
  <c r="X450" i="36"/>
  <c r="AH449" i="36"/>
  <c r="AG449" i="36"/>
  <c r="AF449" i="36"/>
  <c r="AE449" i="36"/>
  <c r="AD449" i="36"/>
  <c r="AC449" i="36"/>
  <c r="AB449" i="36"/>
  <c r="AA449" i="36"/>
  <c r="Z449" i="36"/>
  <c r="Y449" i="36"/>
  <c r="X449" i="36"/>
  <c r="AH448" i="36"/>
  <c r="AG448" i="36"/>
  <c r="AF448" i="36"/>
  <c r="AE448" i="36"/>
  <c r="AD448" i="36"/>
  <c r="AC448" i="36"/>
  <c r="AB448" i="36"/>
  <c r="AA448" i="36"/>
  <c r="Z448" i="36"/>
  <c r="Y448" i="36"/>
  <c r="X448" i="36"/>
  <c r="AH447" i="36"/>
  <c r="AG447" i="36"/>
  <c r="AF447" i="36"/>
  <c r="AE447" i="36"/>
  <c r="AD447" i="36"/>
  <c r="AC447" i="36"/>
  <c r="AB447" i="36"/>
  <c r="AA447" i="36"/>
  <c r="Z447" i="36"/>
  <c r="Y447" i="36"/>
  <c r="X447" i="36"/>
  <c r="AH446" i="36"/>
  <c r="AG446" i="36"/>
  <c r="AF446" i="36"/>
  <c r="AE446" i="36"/>
  <c r="AD446" i="36"/>
  <c r="AC446" i="36"/>
  <c r="AB446" i="36"/>
  <c r="AA446" i="36"/>
  <c r="Z446" i="36"/>
  <c r="Y446" i="36"/>
  <c r="X446" i="36"/>
  <c r="AH445" i="36"/>
  <c r="AG445" i="36"/>
  <c r="AF445" i="36"/>
  <c r="AE445" i="36"/>
  <c r="AD445" i="36"/>
  <c r="AC445" i="36"/>
  <c r="AB445" i="36"/>
  <c r="AA445" i="36"/>
  <c r="Z445" i="36"/>
  <c r="Y445" i="36"/>
  <c r="X445" i="36"/>
  <c r="AH444" i="36"/>
  <c r="AG444" i="36"/>
  <c r="AF444" i="36"/>
  <c r="AE444" i="36"/>
  <c r="AD444" i="36"/>
  <c r="AC444" i="36"/>
  <c r="AB444" i="36"/>
  <c r="AA444" i="36"/>
  <c r="Z444" i="36"/>
  <c r="Y444" i="36"/>
  <c r="X444" i="36"/>
  <c r="AH443" i="36"/>
  <c r="AG443" i="36"/>
  <c r="AF443" i="36"/>
  <c r="AE443" i="36"/>
  <c r="AD443" i="36"/>
  <c r="AC443" i="36"/>
  <c r="AB443" i="36"/>
  <c r="AA443" i="36"/>
  <c r="Z443" i="36"/>
  <c r="Y443" i="36"/>
  <c r="X443" i="36"/>
  <c r="AH442" i="36"/>
  <c r="AG442" i="36"/>
  <c r="AF442" i="36"/>
  <c r="AE442" i="36"/>
  <c r="AD442" i="36"/>
  <c r="AC442" i="36"/>
  <c r="AB442" i="36"/>
  <c r="AA442" i="36"/>
  <c r="Z442" i="36"/>
  <c r="Y442" i="36"/>
  <c r="X442" i="36"/>
  <c r="AH441" i="36"/>
  <c r="AG441" i="36"/>
  <c r="AF441" i="36"/>
  <c r="AE441" i="36"/>
  <c r="AD441" i="36"/>
  <c r="AC441" i="36"/>
  <c r="AB441" i="36"/>
  <c r="AA441" i="36"/>
  <c r="Z441" i="36"/>
  <c r="Y441" i="36"/>
  <c r="X441" i="36"/>
  <c r="AH440" i="36"/>
  <c r="AG440" i="36"/>
  <c r="AF440" i="36"/>
  <c r="AE440" i="36"/>
  <c r="AD440" i="36"/>
  <c r="AC440" i="36"/>
  <c r="AB440" i="36"/>
  <c r="AA440" i="36"/>
  <c r="Z440" i="36"/>
  <c r="Y440" i="36"/>
  <c r="X440" i="36"/>
  <c r="AH439" i="36"/>
  <c r="AG439" i="36"/>
  <c r="AF439" i="36"/>
  <c r="AE439" i="36"/>
  <c r="AD439" i="36"/>
  <c r="AC439" i="36"/>
  <c r="AB439" i="36"/>
  <c r="AA439" i="36"/>
  <c r="Z439" i="36"/>
  <c r="Y439" i="36"/>
  <c r="X439" i="36"/>
  <c r="AH438" i="36"/>
  <c r="AG438" i="36"/>
  <c r="AF438" i="36"/>
  <c r="AE438" i="36"/>
  <c r="AD438" i="36"/>
  <c r="AC438" i="36"/>
  <c r="AB438" i="36"/>
  <c r="AA438" i="36"/>
  <c r="Z438" i="36"/>
  <c r="Y438" i="36"/>
  <c r="X438" i="36"/>
  <c r="AH437" i="36"/>
  <c r="AG437" i="36"/>
  <c r="AF437" i="36"/>
  <c r="AE437" i="36"/>
  <c r="AD437" i="36"/>
  <c r="AC437" i="36"/>
  <c r="AB437" i="36"/>
  <c r="AA437" i="36"/>
  <c r="Z437" i="36"/>
  <c r="Y437" i="36"/>
  <c r="X437" i="36"/>
  <c r="AH436" i="36"/>
  <c r="AG436" i="36"/>
  <c r="AF436" i="36"/>
  <c r="AE436" i="36"/>
  <c r="AD436" i="36"/>
  <c r="AC436" i="36"/>
  <c r="AB436" i="36"/>
  <c r="AA436" i="36"/>
  <c r="Z436" i="36"/>
  <c r="Y436" i="36"/>
  <c r="X436" i="36"/>
  <c r="AH435" i="36"/>
  <c r="AG435" i="36"/>
  <c r="AF435" i="36"/>
  <c r="AE435" i="36"/>
  <c r="AD435" i="36"/>
  <c r="AC435" i="36"/>
  <c r="AB435" i="36"/>
  <c r="AA435" i="36"/>
  <c r="Z435" i="36"/>
  <c r="Y435" i="36"/>
  <c r="X435" i="36"/>
  <c r="AH434" i="36"/>
  <c r="AG434" i="36"/>
  <c r="AF434" i="36"/>
  <c r="AE434" i="36"/>
  <c r="AD434" i="36"/>
  <c r="AC434" i="36"/>
  <c r="AB434" i="36"/>
  <c r="AA434" i="36"/>
  <c r="Z434" i="36"/>
  <c r="Y434" i="36"/>
  <c r="X434" i="36"/>
  <c r="AH433" i="36"/>
  <c r="AG433" i="36"/>
  <c r="AF433" i="36"/>
  <c r="AE433" i="36"/>
  <c r="AD433" i="36"/>
  <c r="AC433" i="36"/>
  <c r="AB433" i="36"/>
  <c r="AA433" i="36"/>
  <c r="Z433" i="36"/>
  <c r="Y433" i="36"/>
  <c r="X433" i="36"/>
  <c r="AH432" i="36"/>
  <c r="AG432" i="36"/>
  <c r="AF432" i="36"/>
  <c r="AE432" i="36"/>
  <c r="AD432" i="36"/>
  <c r="AC432" i="36"/>
  <c r="AB432" i="36"/>
  <c r="AA432" i="36"/>
  <c r="Z432" i="36"/>
  <c r="Y432" i="36"/>
  <c r="X432" i="36"/>
  <c r="AH431" i="36"/>
  <c r="AG431" i="36"/>
  <c r="AF431" i="36"/>
  <c r="AE431" i="36"/>
  <c r="AD431" i="36"/>
  <c r="AC431" i="36"/>
  <c r="AB431" i="36"/>
  <c r="AA431" i="36"/>
  <c r="Z431" i="36"/>
  <c r="Y431" i="36"/>
  <c r="X431" i="36"/>
  <c r="AH430" i="36"/>
  <c r="AG430" i="36"/>
  <c r="AF430" i="36"/>
  <c r="AE430" i="36"/>
  <c r="AD430" i="36"/>
  <c r="AC430" i="36"/>
  <c r="AB430" i="36"/>
  <c r="AA430" i="36"/>
  <c r="Z430" i="36"/>
  <c r="Y430" i="36"/>
  <c r="X430" i="36"/>
  <c r="AH429" i="36"/>
  <c r="AG429" i="36"/>
  <c r="AF429" i="36"/>
  <c r="AE429" i="36"/>
  <c r="AD429" i="36"/>
  <c r="AC429" i="36"/>
  <c r="AB429" i="36"/>
  <c r="AA429" i="36"/>
  <c r="Z429" i="36"/>
  <c r="Y429" i="36"/>
  <c r="X429" i="36"/>
  <c r="AH428" i="36"/>
  <c r="AG428" i="36"/>
  <c r="AF428" i="36"/>
  <c r="AE428" i="36"/>
  <c r="AD428" i="36"/>
  <c r="AC428" i="36"/>
  <c r="AB428" i="36"/>
  <c r="AA428" i="36"/>
  <c r="Z428" i="36"/>
  <c r="Y428" i="36"/>
  <c r="X428" i="36"/>
  <c r="AH427" i="36"/>
  <c r="AG427" i="36"/>
  <c r="AF427" i="36"/>
  <c r="AE427" i="36"/>
  <c r="AD427" i="36"/>
  <c r="AC427" i="36"/>
  <c r="AB427" i="36"/>
  <c r="AA427" i="36"/>
  <c r="Z427" i="36"/>
  <c r="Y427" i="36"/>
  <c r="X427" i="36"/>
  <c r="AH426" i="36"/>
  <c r="AG426" i="36"/>
  <c r="AF426" i="36"/>
  <c r="AE426" i="36"/>
  <c r="AD426" i="36"/>
  <c r="AC426" i="36"/>
  <c r="AB426" i="36"/>
  <c r="AA426" i="36"/>
  <c r="Z426" i="36"/>
  <c r="Y426" i="36"/>
  <c r="X426" i="36"/>
  <c r="AH425" i="36"/>
  <c r="AG425" i="36"/>
  <c r="AF425" i="36"/>
  <c r="AE425" i="36"/>
  <c r="AD425" i="36"/>
  <c r="AC425" i="36"/>
  <c r="AB425" i="36"/>
  <c r="AA425" i="36"/>
  <c r="Z425" i="36"/>
  <c r="Y425" i="36"/>
  <c r="X425" i="36"/>
  <c r="AH424" i="36"/>
  <c r="AG424" i="36"/>
  <c r="AF424" i="36"/>
  <c r="AE424" i="36"/>
  <c r="AD424" i="36"/>
  <c r="AC424" i="36"/>
  <c r="AB424" i="36"/>
  <c r="AA424" i="36"/>
  <c r="Z424" i="36"/>
  <c r="Y424" i="36"/>
  <c r="X424" i="36"/>
  <c r="AH423" i="36"/>
  <c r="AG423" i="36"/>
  <c r="AF423" i="36"/>
  <c r="AE423" i="36"/>
  <c r="AD423" i="36"/>
  <c r="AC423" i="36"/>
  <c r="AB423" i="36"/>
  <c r="AA423" i="36"/>
  <c r="Z423" i="36"/>
  <c r="Y423" i="36"/>
  <c r="X423" i="36"/>
  <c r="AH422" i="36"/>
  <c r="AG422" i="36"/>
  <c r="AF422" i="36"/>
  <c r="AE422" i="36"/>
  <c r="AD422" i="36"/>
  <c r="AC422" i="36"/>
  <c r="AB422" i="36"/>
  <c r="AA422" i="36"/>
  <c r="Z422" i="36"/>
  <c r="Y422" i="36"/>
  <c r="X422" i="36"/>
  <c r="AH421" i="36"/>
  <c r="AG421" i="36"/>
  <c r="AF421" i="36"/>
  <c r="AE421" i="36"/>
  <c r="AD421" i="36"/>
  <c r="AC421" i="36"/>
  <c r="AB421" i="36"/>
  <c r="AA421" i="36"/>
  <c r="Z421" i="36"/>
  <c r="Y421" i="36"/>
  <c r="X421" i="36"/>
  <c r="AH420" i="36"/>
  <c r="AG420" i="36"/>
  <c r="AF420" i="36"/>
  <c r="AE420" i="36"/>
  <c r="AD420" i="36"/>
  <c r="AC420" i="36"/>
  <c r="AB420" i="36"/>
  <c r="AA420" i="36"/>
  <c r="Z420" i="36"/>
  <c r="Y420" i="36"/>
  <c r="X420" i="36"/>
  <c r="AH419" i="36"/>
  <c r="AG419" i="36"/>
  <c r="AF419" i="36"/>
  <c r="AE419" i="36"/>
  <c r="AD419" i="36"/>
  <c r="AC419" i="36"/>
  <c r="AB419" i="36"/>
  <c r="AA419" i="36"/>
  <c r="Z419" i="36"/>
  <c r="Y419" i="36"/>
  <c r="X419" i="36"/>
  <c r="AH418" i="36"/>
  <c r="AG418" i="36"/>
  <c r="AF418" i="36"/>
  <c r="AE418" i="36"/>
  <c r="AD418" i="36"/>
  <c r="AC418" i="36"/>
  <c r="AB418" i="36"/>
  <c r="AA418" i="36"/>
  <c r="Z418" i="36"/>
  <c r="Y418" i="36"/>
  <c r="X418" i="36"/>
  <c r="AH417" i="36"/>
  <c r="AG417" i="36"/>
  <c r="AF417" i="36"/>
  <c r="AE417" i="36"/>
  <c r="AD417" i="36"/>
  <c r="AC417" i="36"/>
  <c r="AB417" i="36"/>
  <c r="AA417" i="36"/>
  <c r="Z417" i="36"/>
  <c r="Y417" i="36"/>
  <c r="X417" i="36"/>
  <c r="AH416" i="36"/>
  <c r="AG416" i="36"/>
  <c r="AF416" i="36"/>
  <c r="AE416" i="36"/>
  <c r="AD416" i="36"/>
  <c r="AC416" i="36"/>
  <c r="AB416" i="36"/>
  <c r="AA416" i="36"/>
  <c r="Z416" i="36"/>
  <c r="Y416" i="36"/>
  <c r="X416" i="36"/>
  <c r="AH415" i="36"/>
  <c r="AG415" i="36"/>
  <c r="AF415" i="36"/>
  <c r="AE415" i="36"/>
  <c r="AD415" i="36"/>
  <c r="AC415" i="36"/>
  <c r="AB415" i="36"/>
  <c r="AA415" i="36"/>
  <c r="Z415" i="36"/>
  <c r="Y415" i="36"/>
  <c r="X415" i="36"/>
  <c r="AH414" i="36"/>
  <c r="AG414" i="36"/>
  <c r="AF414" i="36"/>
  <c r="AE414" i="36"/>
  <c r="AD414" i="36"/>
  <c r="AC414" i="36"/>
  <c r="AB414" i="36"/>
  <c r="AA414" i="36"/>
  <c r="Z414" i="36"/>
  <c r="Y414" i="36"/>
  <c r="X414" i="36"/>
  <c r="AH413" i="36"/>
  <c r="AG413" i="36"/>
  <c r="AF413" i="36"/>
  <c r="AE413" i="36"/>
  <c r="AD413" i="36"/>
  <c r="AC413" i="36"/>
  <c r="AB413" i="36"/>
  <c r="AA413" i="36"/>
  <c r="Z413" i="36"/>
  <c r="Y413" i="36"/>
  <c r="X413" i="36"/>
  <c r="AH412" i="36"/>
  <c r="AG412" i="36"/>
  <c r="AF412" i="36"/>
  <c r="AE412" i="36"/>
  <c r="AD412" i="36"/>
  <c r="AC412" i="36"/>
  <c r="AB412" i="36"/>
  <c r="AA412" i="36"/>
  <c r="Z412" i="36"/>
  <c r="Y412" i="36"/>
  <c r="X412" i="36"/>
  <c r="AH411" i="36"/>
  <c r="AG411" i="36"/>
  <c r="AF411" i="36"/>
  <c r="AE411" i="36"/>
  <c r="AD411" i="36"/>
  <c r="AC411" i="36"/>
  <c r="AB411" i="36"/>
  <c r="AA411" i="36"/>
  <c r="Z411" i="36"/>
  <c r="Y411" i="36"/>
  <c r="X411" i="36"/>
  <c r="AH410" i="36"/>
  <c r="AG410" i="36"/>
  <c r="AF410" i="36"/>
  <c r="AE410" i="36"/>
  <c r="AD410" i="36"/>
  <c r="AC410" i="36"/>
  <c r="AB410" i="36"/>
  <c r="AA410" i="36"/>
  <c r="Z410" i="36"/>
  <c r="Y410" i="36"/>
  <c r="X410" i="36"/>
  <c r="AH409" i="36"/>
  <c r="AG409" i="36"/>
  <c r="AF409" i="36"/>
  <c r="AE409" i="36"/>
  <c r="AD409" i="36"/>
  <c r="AC409" i="36"/>
  <c r="AB409" i="36"/>
  <c r="AA409" i="36"/>
  <c r="Z409" i="36"/>
  <c r="Y409" i="36"/>
  <c r="X409" i="36"/>
  <c r="AH408" i="36"/>
  <c r="AG408" i="36"/>
  <c r="AF408" i="36"/>
  <c r="AE408" i="36"/>
  <c r="AD408" i="36"/>
  <c r="AC408" i="36"/>
  <c r="AB408" i="36"/>
  <c r="AA408" i="36"/>
  <c r="Z408" i="36"/>
  <c r="Y408" i="36"/>
  <c r="X408" i="36"/>
  <c r="AH407" i="36"/>
  <c r="AG407" i="36"/>
  <c r="AF407" i="36"/>
  <c r="AE407" i="36"/>
  <c r="AD407" i="36"/>
  <c r="AC407" i="36"/>
  <c r="AB407" i="36"/>
  <c r="AA407" i="36"/>
  <c r="Z407" i="36"/>
  <c r="Y407" i="36"/>
  <c r="X407" i="36"/>
  <c r="AH406" i="36"/>
  <c r="AG406" i="36"/>
  <c r="AF406" i="36"/>
  <c r="AE406" i="36"/>
  <c r="AD406" i="36"/>
  <c r="AC406" i="36"/>
  <c r="AB406" i="36"/>
  <c r="AA406" i="36"/>
  <c r="Z406" i="36"/>
  <c r="Y406" i="36"/>
  <c r="X406" i="36"/>
  <c r="AH405" i="36"/>
  <c r="AG405" i="36"/>
  <c r="AF405" i="36"/>
  <c r="AE405" i="36"/>
  <c r="AD405" i="36"/>
  <c r="AC405" i="36"/>
  <c r="AB405" i="36"/>
  <c r="AA405" i="36"/>
  <c r="Z405" i="36"/>
  <c r="Y405" i="36"/>
  <c r="X405" i="36"/>
  <c r="AH404" i="36"/>
  <c r="AG404" i="36"/>
  <c r="AF404" i="36"/>
  <c r="AE404" i="36"/>
  <c r="AD404" i="36"/>
  <c r="AC404" i="36"/>
  <c r="AB404" i="36"/>
  <c r="AA404" i="36"/>
  <c r="Z404" i="36"/>
  <c r="Y404" i="36"/>
  <c r="X404" i="36"/>
  <c r="AH403" i="36"/>
  <c r="AG403" i="36"/>
  <c r="AF403" i="36"/>
  <c r="AE403" i="36"/>
  <c r="AD403" i="36"/>
  <c r="AC403" i="36"/>
  <c r="AB403" i="36"/>
  <c r="AA403" i="36"/>
  <c r="Z403" i="36"/>
  <c r="Y403" i="36"/>
  <c r="X403" i="36"/>
  <c r="AH402" i="36"/>
  <c r="AG402" i="36"/>
  <c r="AF402" i="36"/>
  <c r="AE402" i="36"/>
  <c r="AD402" i="36"/>
  <c r="AC402" i="36"/>
  <c r="AB402" i="36"/>
  <c r="AA402" i="36"/>
  <c r="Z402" i="36"/>
  <c r="Y402" i="36"/>
  <c r="X402" i="36"/>
  <c r="AH401" i="36"/>
  <c r="AG401" i="36"/>
  <c r="AF401" i="36"/>
  <c r="AE401" i="36"/>
  <c r="AD401" i="36"/>
  <c r="AC401" i="36"/>
  <c r="AB401" i="36"/>
  <c r="AA401" i="36"/>
  <c r="Z401" i="36"/>
  <c r="Y401" i="36"/>
  <c r="X401" i="36"/>
  <c r="AH400" i="36"/>
  <c r="AG400" i="36"/>
  <c r="AF400" i="36"/>
  <c r="AE400" i="36"/>
  <c r="AD400" i="36"/>
  <c r="AC400" i="36"/>
  <c r="AB400" i="36"/>
  <c r="AA400" i="36"/>
  <c r="Z400" i="36"/>
  <c r="Y400" i="36"/>
  <c r="X400" i="36"/>
  <c r="AH399" i="36"/>
  <c r="AG399" i="36"/>
  <c r="AF399" i="36"/>
  <c r="AE399" i="36"/>
  <c r="AD399" i="36"/>
  <c r="AC399" i="36"/>
  <c r="AB399" i="36"/>
  <c r="AA399" i="36"/>
  <c r="Z399" i="36"/>
  <c r="Y399" i="36"/>
  <c r="X399" i="36"/>
  <c r="AH398" i="36"/>
  <c r="AG398" i="36"/>
  <c r="AF398" i="36"/>
  <c r="AE398" i="36"/>
  <c r="AD398" i="36"/>
  <c r="AC398" i="36"/>
  <c r="AB398" i="36"/>
  <c r="AA398" i="36"/>
  <c r="Z398" i="36"/>
  <c r="Y398" i="36"/>
  <c r="X398" i="36"/>
  <c r="AH397" i="36"/>
  <c r="AG397" i="36"/>
  <c r="AF397" i="36"/>
  <c r="AE397" i="36"/>
  <c r="AD397" i="36"/>
  <c r="AC397" i="36"/>
  <c r="AB397" i="36"/>
  <c r="AA397" i="36"/>
  <c r="Z397" i="36"/>
  <c r="Y397" i="36"/>
  <c r="X397" i="36"/>
  <c r="AH396" i="36"/>
  <c r="AG396" i="36"/>
  <c r="AF396" i="36"/>
  <c r="AE396" i="36"/>
  <c r="AD396" i="36"/>
  <c r="AC396" i="36"/>
  <c r="AB396" i="36"/>
  <c r="AA396" i="36"/>
  <c r="Z396" i="36"/>
  <c r="Y396" i="36"/>
  <c r="X396" i="36"/>
  <c r="AH395" i="36"/>
  <c r="AG395" i="36"/>
  <c r="AF395" i="36"/>
  <c r="AE395" i="36"/>
  <c r="AD395" i="36"/>
  <c r="AC395" i="36"/>
  <c r="AB395" i="36"/>
  <c r="AA395" i="36"/>
  <c r="Z395" i="36"/>
  <c r="Y395" i="36"/>
  <c r="X395" i="36"/>
  <c r="AH394" i="36"/>
  <c r="AG394" i="36"/>
  <c r="AF394" i="36"/>
  <c r="AE394" i="36"/>
  <c r="AD394" i="36"/>
  <c r="AC394" i="36"/>
  <c r="AB394" i="36"/>
  <c r="AA394" i="36"/>
  <c r="Z394" i="36"/>
  <c r="Y394" i="36"/>
  <c r="X394" i="36"/>
  <c r="AH393" i="36"/>
  <c r="AG393" i="36"/>
  <c r="AF393" i="36"/>
  <c r="AE393" i="36"/>
  <c r="AD393" i="36"/>
  <c r="AC393" i="36"/>
  <c r="AB393" i="36"/>
  <c r="AA393" i="36"/>
  <c r="Z393" i="36"/>
  <c r="Y393" i="36"/>
  <c r="X393" i="36"/>
  <c r="AH392" i="36"/>
  <c r="AG392" i="36"/>
  <c r="AF392" i="36"/>
  <c r="AE392" i="36"/>
  <c r="AD392" i="36"/>
  <c r="AC392" i="36"/>
  <c r="AB392" i="36"/>
  <c r="AA392" i="36"/>
  <c r="Z392" i="36"/>
  <c r="Y392" i="36"/>
  <c r="X392" i="36"/>
  <c r="AH391" i="36"/>
  <c r="AG391" i="36"/>
  <c r="AF391" i="36"/>
  <c r="AE391" i="36"/>
  <c r="AD391" i="36"/>
  <c r="AC391" i="36"/>
  <c r="AB391" i="36"/>
  <c r="AA391" i="36"/>
  <c r="Z391" i="36"/>
  <c r="Y391" i="36"/>
  <c r="X391" i="36"/>
  <c r="AH390" i="36"/>
  <c r="AG390" i="36"/>
  <c r="AF390" i="36"/>
  <c r="AE390" i="36"/>
  <c r="AD390" i="36"/>
  <c r="AC390" i="36"/>
  <c r="AB390" i="36"/>
  <c r="AA390" i="36"/>
  <c r="Z390" i="36"/>
  <c r="Y390" i="36"/>
  <c r="X390" i="36"/>
  <c r="AH389" i="36"/>
  <c r="AG389" i="36"/>
  <c r="AF389" i="36"/>
  <c r="AE389" i="36"/>
  <c r="AD389" i="36"/>
  <c r="AC389" i="36"/>
  <c r="AB389" i="36"/>
  <c r="AA389" i="36"/>
  <c r="Z389" i="36"/>
  <c r="Y389" i="36"/>
  <c r="X389" i="36"/>
  <c r="AH388" i="36"/>
  <c r="AG388" i="36"/>
  <c r="AF388" i="36"/>
  <c r="AE388" i="36"/>
  <c r="AD388" i="36"/>
  <c r="AC388" i="36"/>
  <c r="AB388" i="36"/>
  <c r="AA388" i="36"/>
  <c r="Z388" i="36"/>
  <c r="Y388" i="36"/>
  <c r="X388" i="36"/>
  <c r="AH387" i="36"/>
  <c r="AG387" i="36"/>
  <c r="AF387" i="36"/>
  <c r="AE387" i="36"/>
  <c r="AD387" i="36"/>
  <c r="AC387" i="36"/>
  <c r="AB387" i="36"/>
  <c r="AA387" i="36"/>
  <c r="Z387" i="36"/>
  <c r="Y387" i="36"/>
  <c r="X387" i="36"/>
  <c r="AH386" i="36"/>
  <c r="AG386" i="36"/>
  <c r="AF386" i="36"/>
  <c r="AE386" i="36"/>
  <c r="AD386" i="36"/>
  <c r="AC386" i="36"/>
  <c r="AB386" i="36"/>
  <c r="AA386" i="36"/>
  <c r="Z386" i="36"/>
  <c r="Y386" i="36"/>
  <c r="X386" i="36"/>
  <c r="AH385" i="36"/>
  <c r="AG385" i="36"/>
  <c r="AF385" i="36"/>
  <c r="AE385" i="36"/>
  <c r="AD385" i="36"/>
  <c r="AC385" i="36"/>
  <c r="AB385" i="36"/>
  <c r="AA385" i="36"/>
  <c r="Z385" i="36"/>
  <c r="Y385" i="36"/>
  <c r="X385" i="36"/>
  <c r="AH384" i="36"/>
  <c r="AG384" i="36"/>
  <c r="AF384" i="36"/>
  <c r="AE384" i="36"/>
  <c r="AD384" i="36"/>
  <c r="AC384" i="36"/>
  <c r="AB384" i="36"/>
  <c r="AA384" i="36"/>
  <c r="Z384" i="36"/>
  <c r="Y384" i="36"/>
  <c r="X384" i="36"/>
  <c r="AH383" i="36"/>
  <c r="AG383" i="36"/>
  <c r="AF383" i="36"/>
  <c r="AE383" i="36"/>
  <c r="AD383" i="36"/>
  <c r="AC383" i="36"/>
  <c r="AB383" i="36"/>
  <c r="AA383" i="36"/>
  <c r="Z383" i="36"/>
  <c r="Y383" i="36"/>
  <c r="X383" i="36"/>
  <c r="AH382" i="36"/>
  <c r="AG382" i="36"/>
  <c r="AF382" i="36"/>
  <c r="AE382" i="36"/>
  <c r="AD382" i="36"/>
  <c r="AC382" i="36"/>
  <c r="AB382" i="36"/>
  <c r="AA382" i="36"/>
  <c r="Z382" i="36"/>
  <c r="Y382" i="36"/>
  <c r="X382" i="36"/>
  <c r="AH381" i="36"/>
  <c r="AG381" i="36"/>
  <c r="AF381" i="36"/>
  <c r="AE381" i="36"/>
  <c r="AD381" i="36"/>
  <c r="AC381" i="36"/>
  <c r="AB381" i="36"/>
  <c r="AA381" i="36"/>
  <c r="Z381" i="36"/>
  <c r="Y381" i="36"/>
  <c r="X381" i="36"/>
  <c r="AH380" i="36"/>
  <c r="AG380" i="36"/>
  <c r="AF380" i="36"/>
  <c r="AE380" i="36"/>
  <c r="AD380" i="36"/>
  <c r="AC380" i="36"/>
  <c r="AB380" i="36"/>
  <c r="AA380" i="36"/>
  <c r="Z380" i="36"/>
  <c r="Y380" i="36"/>
  <c r="X380" i="36"/>
  <c r="AH379" i="36"/>
  <c r="AG379" i="36"/>
  <c r="AF379" i="36"/>
  <c r="AE379" i="36"/>
  <c r="AD379" i="36"/>
  <c r="AC379" i="36"/>
  <c r="AB379" i="36"/>
  <c r="AA379" i="36"/>
  <c r="Z379" i="36"/>
  <c r="Y379" i="36"/>
  <c r="X379" i="36"/>
  <c r="AH378" i="36"/>
  <c r="AG378" i="36"/>
  <c r="AF378" i="36"/>
  <c r="AE378" i="36"/>
  <c r="AD378" i="36"/>
  <c r="AC378" i="36"/>
  <c r="AB378" i="36"/>
  <c r="AA378" i="36"/>
  <c r="Z378" i="36"/>
  <c r="Y378" i="36"/>
  <c r="X378" i="36"/>
  <c r="AH377" i="36"/>
  <c r="AG377" i="36"/>
  <c r="AF377" i="36"/>
  <c r="AE377" i="36"/>
  <c r="AD377" i="36"/>
  <c r="AC377" i="36"/>
  <c r="AB377" i="36"/>
  <c r="AA377" i="36"/>
  <c r="Z377" i="36"/>
  <c r="Y377" i="36"/>
  <c r="X377" i="36"/>
  <c r="AH376" i="36"/>
  <c r="AG376" i="36"/>
  <c r="AF376" i="36"/>
  <c r="AE376" i="36"/>
  <c r="AD376" i="36"/>
  <c r="AC376" i="36"/>
  <c r="AB376" i="36"/>
  <c r="AA376" i="36"/>
  <c r="Z376" i="36"/>
  <c r="Y376" i="36"/>
  <c r="X376" i="36"/>
  <c r="AH375" i="36"/>
  <c r="AG375" i="36"/>
  <c r="AF375" i="36"/>
  <c r="AE375" i="36"/>
  <c r="AD375" i="36"/>
  <c r="AC375" i="36"/>
  <c r="AB375" i="36"/>
  <c r="AA375" i="36"/>
  <c r="Z375" i="36"/>
  <c r="Y375" i="36"/>
  <c r="X375" i="36"/>
  <c r="AH374" i="36"/>
  <c r="AG374" i="36"/>
  <c r="AF374" i="36"/>
  <c r="AE374" i="36"/>
  <c r="AD374" i="36"/>
  <c r="AC374" i="36"/>
  <c r="AB374" i="36"/>
  <c r="AA374" i="36"/>
  <c r="Z374" i="36"/>
  <c r="Y374" i="36"/>
  <c r="X374" i="36"/>
  <c r="AH373" i="36"/>
  <c r="AG373" i="36"/>
  <c r="AF373" i="36"/>
  <c r="AE373" i="36"/>
  <c r="AD373" i="36"/>
  <c r="AC373" i="36"/>
  <c r="AB373" i="36"/>
  <c r="AA373" i="36"/>
  <c r="Z373" i="36"/>
  <c r="Y373" i="36"/>
  <c r="X373" i="36"/>
  <c r="AH372" i="36"/>
  <c r="AG372" i="36"/>
  <c r="AF372" i="36"/>
  <c r="AE372" i="36"/>
  <c r="AD372" i="36"/>
  <c r="AC372" i="36"/>
  <c r="AB372" i="36"/>
  <c r="AA372" i="36"/>
  <c r="Z372" i="36"/>
  <c r="Y372" i="36"/>
  <c r="X372" i="36"/>
  <c r="AH371" i="36"/>
  <c r="AG371" i="36"/>
  <c r="AF371" i="36"/>
  <c r="AE371" i="36"/>
  <c r="AD371" i="36"/>
  <c r="AC371" i="36"/>
  <c r="AB371" i="36"/>
  <c r="AA371" i="36"/>
  <c r="Z371" i="36"/>
  <c r="Y371" i="36"/>
  <c r="X371" i="36"/>
  <c r="AH370" i="36"/>
  <c r="AG370" i="36"/>
  <c r="AF370" i="36"/>
  <c r="AE370" i="36"/>
  <c r="AD370" i="36"/>
  <c r="AC370" i="36"/>
  <c r="AB370" i="36"/>
  <c r="AA370" i="36"/>
  <c r="Z370" i="36"/>
  <c r="Y370" i="36"/>
  <c r="X370" i="36"/>
  <c r="AH369" i="36"/>
  <c r="AG369" i="36"/>
  <c r="AF369" i="36"/>
  <c r="AE369" i="36"/>
  <c r="AD369" i="36"/>
  <c r="AC369" i="36"/>
  <c r="AB369" i="36"/>
  <c r="AA369" i="36"/>
  <c r="Z369" i="36"/>
  <c r="Y369" i="36"/>
  <c r="X369" i="36"/>
  <c r="AH368" i="36"/>
  <c r="AG368" i="36"/>
  <c r="AF368" i="36"/>
  <c r="AE368" i="36"/>
  <c r="AD368" i="36"/>
  <c r="AC368" i="36"/>
  <c r="AB368" i="36"/>
  <c r="AA368" i="36"/>
  <c r="Z368" i="36"/>
  <c r="Y368" i="36"/>
  <c r="X368" i="36"/>
  <c r="AH367" i="36"/>
  <c r="AG367" i="36"/>
  <c r="AF367" i="36"/>
  <c r="AE367" i="36"/>
  <c r="AD367" i="36"/>
  <c r="AC367" i="36"/>
  <c r="AB367" i="36"/>
  <c r="AA367" i="36"/>
  <c r="Z367" i="36"/>
  <c r="Y367" i="36"/>
  <c r="X367" i="36"/>
  <c r="AH366" i="36"/>
  <c r="AG366" i="36"/>
  <c r="AF366" i="36"/>
  <c r="AE366" i="36"/>
  <c r="AD366" i="36"/>
  <c r="AC366" i="36"/>
  <c r="AB366" i="36"/>
  <c r="AA366" i="36"/>
  <c r="Z366" i="36"/>
  <c r="Y366" i="36"/>
  <c r="X366" i="36"/>
  <c r="AH365" i="36"/>
  <c r="AG365" i="36"/>
  <c r="AF365" i="36"/>
  <c r="AE365" i="36"/>
  <c r="AD365" i="36"/>
  <c r="AC365" i="36"/>
  <c r="AB365" i="36"/>
  <c r="AA365" i="36"/>
  <c r="Z365" i="36"/>
  <c r="Y365" i="36"/>
  <c r="X365" i="36"/>
  <c r="AH364" i="36"/>
  <c r="AG364" i="36"/>
  <c r="AF364" i="36"/>
  <c r="AE364" i="36"/>
  <c r="AD364" i="36"/>
  <c r="AC364" i="36"/>
  <c r="AB364" i="36"/>
  <c r="AA364" i="36"/>
  <c r="Z364" i="36"/>
  <c r="Y364" i="36"/>
  <c r="X364" i="36"/>
  <c r="AH363" i="36"/>
  <c r="AG363" i="36"/>
  <c r="AF363" i="36"/>
  <c r="AE363" i="36"/>
  <c r="AD363" i="36"/>
  <c r="AC363" i="36"/>
  <c r="AB363" i="36"/>
  <c r="AA363" i="36"/>
  <c r="Z363" i="36"/>
  <c r="Y363" i="36"/>
  <c r="X363" i="36"/>
  <c r="AH362" i="36"/>
  <c r="AG362" i="36"/>
  <c r="AF362" i="36"/>
  <c r="AE362" i="36"/>
  <c r="AD362" i="36"/>
  <c r="AC362" i="36"/>
  <c r="AB362" i="36"/>
  <c r="AA362" i="36"/>
  <c r="Z362" i="36"/>
  <c r="Y362" i="36"/>
  <c r="X362" i="36"/>
  <c r="AH361" i="36"/>
  <c r="AG361" i="36"/>
  <c r="AF361" i="36"/>
  <c r="AE361" i="36"/>
  <c r="AD361" i="36"/>
  <c r="AC361" i="36"/>
  <c r="AB361" i="36"/>
  <c r="AA361" i="36"/>
  <c r="Z361" i="36"/>
  <c r="Y361" i="36"/>
  <c r="X361" i="36"/>
  <c r="AH360" i="36"/>
  <c r="AG360" i="36"/>
  <c r="AF360" i="36"/>
  <c r="AE360" i="36"/>
  <c r="AD360" i="36"/>
  <c r="AC360" i="36"/>
  <c r="AB360" i="36"/>
  <c r="AA360" i="36"/>
  <c r="Z360" i="36"/>
  <c r="Y360" i="36"/>
  <c r="X360" i="36"/>
  <c r="AH359" i="36"/>
  <c r="AG359" i="36"/>
  <c r="AF359" i="36"/>
  <c r="AE359" i="36"/>
  <c r="AD359" i="36"/>
  <c r="AC359" i="36"/>
  <c r="AB359" i="36"/>
  <c r="AA359" i="36"/>
  <c r="Z359" i="36"/>
  <c r="Y359" i="36"/>
  <c r="X359" i="36"/>
  <c r="AH358" i="36"/>
  <c r="AG358" i="36"/>
  <c r="AF358" i="36"/>
  <c r="AE358" i="36"/>
  <c r="AD358" i="36"/>
  <c r="AC358" i="36"/>
  <c r="AB358" i="36"/>
  <c r="AA358" i="36"/>
  <c r="Z358" i="36"/>
  <c r="Y358" i="36"/>
  <c r="X358" i="36"/>
  <c r="AH357" i="36"/>
  <c r="AG357" i="36"/>
  <c r="AF357" i="36"/>
  <c r="AE357" i="36"/>
  <c r="AD357" i="36"/>
  <c r="AC357" i="36"/>
  <c r="AB357" i="36"/>
  <c r="AA357" i="36"/>
  <c r="Z357" i="36"/>
  <c r="Y357" i="36"/>
  <c r="X357" i="36"/>
  <c r="AH356" i="36"/>
  <c r="AG356" i="36"/>
  <c r="AF356" i="36"/>
  <c r="AE356" i="36"/>
  <c r="AD356" i="36"/>
  <c r="AC356" i="36"/>
  <c r="AB356" i="36"/>
  <c r="AA356" i="36"/>
  <c r="Z356" i="36"/>
  <c r="Y356" i="36"/>
  <c r="X356" i="36"/>
  <c r="AH355" i="36"/>
  <c r="AG355" i="36"/>
  <c r="AF355" i="36"/>
  <c r="AE355" i="36"/>
  <c r="AD355" i="36"/>
  <c r="AC355" i="36"/>
  <c r="AB355" i="36"/>
  <c r="AA355" i="36"/>
  <c r="Z355" i="36"/>
  <c r="Y355" i="36"/>
  <c r="X355" i="36"/>
  <c r="AH354" i="36"/>
  <c r="AG354" i="36"/>
  <c r="AF354" i="36"/>
  <c r="AE354" i="36"/>
  <c r="AD354" i="36"/>
  <c r="AC354" i="36"/>
  <c r="AB354" i="36"/>
  <c r="AA354" i="36"/>
  <c r="Z354" i="36"/>
  <c r="Y354" i="36"/>
  <c r="X354" i="36"/>
  <c r="AH353" i="36"/>
  <c r="AG353" i="36"/>
  <c r="AF353" i="36"/>
  <c r="AE353" i="36"/>
  <c r="AD353" i="36"/>
  <c r="AC353" i="36"/>
  <c r="AB353" i="36"/>
  <c r="AA353" i="36"/>
  <c r="Z353" i="36"/>
  <c r="Y353" i="36"/>
  <c r="X353" i="36"/>
  <c r="AH352" i="36"/>
  <c r="AG352" i="36"/>
  <c r="AF352" i="36"/>
  <c r="AE352" i="36"/>
  <c r="AD352" i="36"/>
  <c r="AC352" i="36"/>
  <c r="AB352" i="36"/>
  <c r="AA352" i="36"/>
  <c r="Z352" i="36"/>
  <c r="Y352" i="36"/>
  <c r="X352" i="36"/>
  <c r="AH351" i="36"/>
  <c r="AG351" i="36"/>
  <c r="AF351" i="36"/>
  <c r="AE351" i="36"/>
  <c r="AD351" i="36"/>
  <c r="AC351" i="36"/>
  <c r="AB351" i="36"/>
  <c r="AA351" i="36"/>
  <c r="Z351" i="36"/>
  <c r="Y351" i="36"/>
  <c r="X351" i="36"/>
  <c r="AH350" i="36"/>
  <c r="AG350" i="36"/>
  <c r="AF350" i="36"/>
  <c r="AE350" i="36"/>
  <c r="AD350" i="36"/>
  <c r="AC350" i="36"/>
  <c r="AB350" i="36"/>
  <c r="AA350" i="36"/>
  <c r="Z350" i="36"/>
  <c r="Y350" i="36"/>
  <c r="X350" i="36"/>
  <c r="AH349" i="36"/>
  <c r="AG349" i="36"/>
  <c r="AF349" i="36"/>
  <c r="AE349" i="36"/>
  <c r="AD349" i="36"/>
  <c r="AC349" i="36"/>
  <c r="AB349" i="36"/>
  <c r="AA349" i="36"/>
  <c r="Z349" i="36"/>
  <c r="Y349" i="36"/>
  <c r="X349" i="36"/>
  <c r="AH348" i="36"/>
  <c r="AG348" i="36"/>
  <c r="AF348" i="36"/>
  <c r="AE348" i="36"/>
  <c r="AD348" i="36"/>
  <c r="AC348" i="36"/>
  <c r="AB348" i="36"/>
  <c r="AA348" i="36"/>
  <c r="Z348" i="36"/>
  <c r="Y348" i="36"/>
  <c r="X348" i="36"/>
  <c r="AH347" i="36"/>
  <c r="AG347" i="36"/>
  <c r="AF347" i="36"/>
  <c r="AE347" i="36"/>
  <c r="AD347" i="36"/>
  <c r="AC347" i="36"/>
  <c r="AB347" i="36"/>
  <c r="AA347" i="36"/>
  <c r="Z347" i="36"/>
  <c r="Y347" i="36"/>
  <c r="X347" i="36"/>
  <c r="AH346" i="36"/>
  <c r="AG346" i="36"/>
  <c r="AF346" i="36"/>
  <c r="AE346" i="36"/>
  <c r="AD346" i="36"/>
  <c r="AC346" i="36"/>
  <c r="AB346" i="36"/>
  <c r="AA346" i="36"/>
  <c r="Z346" i="36"/>
  <c r="Y346" i="36"/>
  <c r="X346" i="36"/>
  <c r="AH345" i="36"/>
  <c r="AG345" i="36"/>
  <c r="AF345" i="36"/>
  <c r="AE345" i="36"/>
  <c r="AD345" i="36"/>
  <c r="AC345" i="36"/>
  <c r="AB345" i="36"/>
  <c r="AA345" i="36"/>
  <c r="Z345" i="36"/>
  <c r="Y345" i="36"/>
  <c r="X345" i="36"/>
  <c r="AH344" i="36"/>
  <c r="AG344" i="36"/>
  <c r="AF344" i="36"/>
  <c r="AE344" i="36"/>
  <c r="AD344" i="36"/>
  <c r="AC344" i="36"/>
  <c r="AB344" i="36"/>
  <c r="AA344" i="36"/>
  <c r="Z344" i="36"/>
  <c r="Y344" i="36"/>
  <c r="X344" i="36"/>
  <c r="AH343" i="36"/>
  <c r="AG343" i="36"/>
  <c r="AF343" i="36"/>
  <c r="AE343" i="36"/>
  <c r="AD343" i="36"/>
  <c r="AC343" i="36"/>
  <c r="AB343" i="36"/>
  <c r="AA343" i="36"/>
  <c r="Z343" i="36"/>
  <c r="Y343" i="36"/>
  <c r="X343" i="36"/>
  <c r="AH342" i="36"/>
  <c r="AG342" i="36"/>
  <c r="AF342" i="36"/>
  <c r="AE342" i="36"/>
  <c r="AD342" i="36"/>
  <c r="AC342" i="36"/>
  <c r="AB342" i="36"/>
  <c r="AA342" i="36"/>
  <c r="Z342" i="36"/>
  <c r="Y342" i="36"/>
  <c r="X342" i="36"/>
  <c r="AH341" i="36"/>
  <c r="AG341" i="36"/>
  <c r="AF341" i="36"/>
  <c r="AE341" i="36"/>
  <c r="AD341" i="36"/>
  <c r="AC341" i="36"/>
  <c r="AB341" i="36"/>
  <c r="AA341" i="36"/>
  <c r="Z341" i="36"/>
  <c r="Y341" i="36"/>
  <c r="X341" i="36"/>
  <c r="AH340" i="36"/>
  <c r="AG340" i="36"/>
  <c r="AF340" i="36"/>
  <c r="AE340" i="36"/>
  <c r="AD340" i="36"/>
  <c r="AC340" i="36"/>
  <c r="AB340" i="36"/>
  <c r="AA340" i="36"/>
  <c r="Z340" i="36"/>
  <c r="Y340" i="36"/>
  <c r="X340" i="36"/>
  <c r="AH339" i="36"/>
  <c r="AG339" i="36"/>
  <c r="AF339" i="36"/>
  <c r="AE339" i="36"/>
  <c r="AD339" i="36"/>
  <c r="AC339" i="36"/>
  <c r="AB339" i="36"/>
  <c r="AA339" i="36"/>
  <c r="Z339" i="36"/>
  <c r="Y339" i="36"/>
  <c r="X339" i="36"/>
  <c r="AH338" i="36"/>
  <c r="AG338" i="36"/>
  <c r="AF338" i="36"/>
  <c r="AE338" i="36"/>
  <c r="AD338" i="36"/>
  <c r="AC338" i="36"/>
  <c r="AB338" i="36"/>
  <c r="AA338" i="36"/>
  <c r="Z338" i="36"/>
  <c r="Y338" i="36"/>
  <c r="X338" i="36"/>
  <c r="AH337" i="36"/>
  <c r="AG337" i="36"/>
  <c r="AF337" i="36"/>
  <c r="AE337" i="36"/>
  <c r="AD337" i="36"/>
  <c r="AC337" i="36"/>
  <c r="AB337" i="36"/>
  <c r="AA337" i="36"/>
  <c r="Z337" i="36"/>
  <c r="Y337" i="36"/>
  <c r="X337" i="36"/>
  <c r="AH336" i="36"/>
  <c r="AG336" i="36"/>
  <c r="AF336" i="36"/>
  <c r="AE336" i="36"/>
  <c r="AD336" i="36"/>
  <c r="AC336" i="36"/>
  <c r="AB336" i="36"/>
  <c r="AA336" i="36"/>
  <c r="Z336" i="36"/>
  <c r="Y336" i="36"/>
  <c r="X336" i="36"/>
  <c r="AH335" i="36"/>
  <c r="AG335" i="36"/>
  <c r="AF335" i="36"/>
  <c r="AE335" i="36"/>
  <c r="AD335" i="36"/>
  <c r="AC335" i="36"/>
  <c r="AB335" i="36"/>
  <c r="AA335" i="36"/>
  <c r="Z335" i="36"/>
  <c r="Y335" i="36"/>
  <c r="X335" i="36"/>
  <c r="AH334" i="36"/>
  <c r="AG334" i="36"/>
  <c r="AF334" i="36"/>
  <c r="AE334" i="36"/>
  <c r="AD334" i="36"/>
  <c r="AC334" i="36"/>
  <c r="AB334" i="36"/>
  <c r="AA334" i="36"/>
  <c r="Z334" i="36"/>
  <c r="Y334" i="36"/>
  <c r="X334" i="36"/>
  <c r="AH333" i="36"/>
  <c r="AG333" i="36"/>
  <c r="AF333" i="36"/>
  <c r="AE333" i="36"/>
  <c r="AD333" i="36"/>
  <c r="AC333" i="36"/>
  <c r="AB333" i="36"/>
  <c r="AA333" i="36"/>
  <c r="Z333" i="36"/>
  <c r="Y333" i="36"/>
  <c r="X333" i="36"/>
  <c r="AH332" i="36"/>
  <c r="AG332" i="36"/>
  <c r="AF332" i="36"/>
  <c r="AE332" i="36"/>
  <c r="AD332" i="36"/>
  <c r="AC332" i="36"/>
  <c r="AB332" i="36"/>
  <c r="AA332" i="36"/>
  <c r="Z332" i="36"/>
  <c r="Y332" i="36"/>
  <c r="X332" i="36"/>
  <c r="AH331" i="36"/>
  <c r="AG331" i="36"/>
  <c r="AF331" i="36"/>
  <c r="AE331" i="36"/>
  <c r="AD331" i="36"/>
  <c r="AC331" i="36"/>
  <c r="AB331" i="36"/>
  <c r="AA331" i="36"/>
  <c r="Z331" i="36"/>
  <c r="Y331" i="36"/>
  <c r="X331" i="36"/>
  <c r="AH330" i="36"/>
  <c r="AG330" i="36"/>
  <c r="AF330" i="36"/>
  <c r="AE330" i="36"/>
  <c r="AD330" i="36"/>
  <c r="AC330" i="36"/>
  <c r="AB330" i="36"/>
  <c r="AA330" i="36"/>
  <c r="Z330" i="36"/>
  <c r="Y330" i="36"/>
  <c r="X330" i="36"/>
  <c r="AH329" i="36"/>
  <c r="AG329" i="36"/>
  <c r="AF329" i="36"/>
  <c r="AE329" i="36"/>
  <c r="AD329" i="36"/>
  <c r="AC329" i="36"/>
  <c r="AB329" i="36"/>
  <c r="AA329" i="36"/>
  <c r="Z329" i="36"/>
  <c r="Y329" i="36"/>
  <c r="X329" i="36"/>
  <c r="AH328" i="36"/>
  <c r="AG328" i="36"/>
  <c r="AF328" i="36"/>
  <c r="AE328" i="36"/>
  <c r="AD328" i="36"/>
  <c r="AC328" i="36"/>
  <c r="AB328" i="36"/>
  <c r="AA328" i="36"/>
  <c r="Z328" i="36"/>
  <c r="Y328" i="36"/>
  <c r="X328" i="36"/>
  <c r="AH327" i="36"/>
  <c r="AG327" i="36"/>
  <c r="AF327" i="36"/>
  <c r="AE327" i="36"/>
  <c r="AD327" i="36"/>
  <c r="AC327" i="36"/>
  <c r="AB327" i="36"/>
  <c r="AA327" i="36"/>
  <c r="Z327" i="36"/>
  <c r="Y327" i="36"/>
  <c r="X327" i="36"/>
  <c r="AH326" i="36"/>
  <c r="AG326" i="36"/>
  <c r="AF326" i="36"/>
  <c r="AE326" i="36"/>
  <c r="AD326" i="36"/>
  <c r="AC326" i="36"/>
  <c r="AB326" i="36"/>
  <c r="AA326" i="36"/>
  <c r="Z326" i="36"/>
  <c r="Y326" i="36"/>
  <c r="X326" i="36"/>
  <c r="AH325" i="36"/>
  <c r="AG325" i="36"/>
  <c r="AF325" i="36"/>
  <c r="AE325" i="36"/>
  <c r="AD325" i="36"/>
  <c r="AC325" i="36"/>
  <c r="AB325" i="36"/>
  <c r="AA325" i="36"/>
  <c r="Z325" i="36"/>
  <c r="Y325" i="36"/>
  <c r="X325" i="36"/>
  <c r="AH324" i="36"/>
  <c r="AG324" i="36"/>
  <c r="AF324" i="36"/>
  <c r="AE324" i="36"/>
  <c r="AD324" i="36"/>
  <c r="AC324" i="36"/>
  <c r="AB324" i="36"/>
  <c r="AA324" i="36"/>
  <c r="Z324" i="36"/>
  <c r="Y324" i="36"/>
  <c r="X324" i="36"/>
  <c r="AH323" i="36"/>
  <c r="AG323" i="36"/>
  <c r="AF323" i="36"/>
  <c r="AE323" i="36"/>
  <c r="AD323" i="36"/>
  <c r="AC323" i="36"/>
  <c r="AB323" i="36"/>
  <c r="AA323" i="36"/>
  <c r="Z323" i="36"/>
  <c r="Y323" i="36"/>
  <c r="X323" i="36"/>
  <c r="AH322" i="36"/>
  <c r="AG322" i="36"/>
  <c r="AF322" i="36"/>
  <c r="AE322" i="36"/>
  <c r="AD322" i="36"/>
  <c r="AC322" i="36"/>
  <c r="AB322" i="36"/>
  <c r="AA322" i="36"/>
  <c r="Z322" i="36"/>
  <c r="Y322" i="36"/>
  <c r="X322" i="36"/>
  <c r="AH321" i="36"/>
  <c r="AG321" i="36"/>
  <c r="AF321" i="36"/>
  <c r="AE321" i="36"/>
  <c r="AD321" i="36"/>
  <c r="AC321" i="36"/>
  <c r="AB321" i="36"/>
  <c r="AA321" i="36"/>
  <c r="Z321" i="36"/>
  <c r="Y321" i="36"/>
  <c r="X321" i="36"/>
  <c r="AH320" i="36"/>
  <c r="AG320" i="36"/>
  <c r="AF320" i="36"/>
  <c r="AE320" i="36"/>
  <c r="AD320" i="36"/>
  <c r="AC320" i="36"/>
  <c r="AB320" i="36"/>
  <c r="AA320" i="36"/>
  <c r="Z320" i="36"/>
  <c r="Y320" i="36"/>
  <c r="X320" i="36"/>
  <c r="AH319" i="36"/>
  <c r="AG319" i="36"/>
  <c r="AF319" i="36"/>
  <c r="AE319" i="36"/>
  <c r="AD319" i="36"/>
  <c r="AC319" i="36"/>
  <c r="AB319" i="36"/>
  <c r="AA319" i="36"/>
  <c r="Z319" i="36"/>
  <c r="Y319" i="36"/>
  <c r="X319" i="36"/>
  <c r="AH318" i="36"/>
  <c r="AG318" i="36"/>
  <c r="AF318" i="36"/>
  <c r="AE318" i="36"/>
  <c r="AD318" i="36"/>
  <c r="AC318" i="36"/>
  <c r="AB318" i="36"/>
  <c r="AA318" i="36"/>
  <c r="Z318" i="36"/>
  <c r="Y318" i="36"/>
  <c r="X318" i="36"/>
  <c r="AH317" i="36"/>
  <c r="AG317" i="36"/>
  <c r="AF317" i="36"/>
  <c r="AE317" i="36"/>
  <c r="AD317" i="36"/>
  <c r="AC317" i="36"/>
  <c r="AB317" i="36"/>
  <c r="AA317" i="36"/>
  <c r="Z317" i="36"/>
  <c r="Y317" i="36"/>
  <c r="X317" i="36"/>
  <c r="AH316" i="36"/>
  <c r="AG316" i="36"/>
  <c r="AF316" i="36"/>
  <c r="AE316" i="36"/>
  <c r="AD316" i="36"/>
  <c r="AC316" i="36"/>
  <c r="AB316" i="36"/>
  <c r="AA316" i="36"/>
  <c r="Z316" i="36"/>
  <c r="Y316" i="36"/>
  <c r="X316" i="36"/>
  <c r="AH315" i="36"/>
  <c r="AG315" i="36"/>
  <c r="AF315" i="36"/>
  <c r="AE315" i="36"/>
  <c r="AD315" i="36"/>
  <c r="AC315" i="36"/>
  <c r="AB315" i="36"/>
  <c r="AA315" i="36"/>
  <c r="Z315" i="36"/>
  <c r="Y315" i="36"/>
  <c r="X315" i="36"/>
  <c r="AH314" i="36"/>
  <c r="AG314" i="36"/>
  <c r="AF314" i="36"/>
  <c r="AE314" i="36"/>
  <c r="AD314" i="36"/>
  <c r="AC314" i="36"/>
  <c r="AB314" i="36"/>
  <c r="AA314" i="36"/>
  <c r="Z314" i="36"/>
  <c r="Y314" i="36"/>
  <c r="X314" i="36"/>
  <c r="AH313" i="36"/>
  <c r="AG313" i="36"/>
  <c r="AF313" i="36"/>
  <c r="AE313" i="36"/>
  <c r="AD313" i="36"/>
  <c r="AC313" i="36"/>
  <c r="AB313" i="36"/>
  <c r="AA313" i="36"/>
  <c r="Z313" i="36"/>
  <c r="Y313" i="36"/>
  <c r="X313" i="36"/>
  <c r="AH312" i="36"/>
  <c r="AG312" i="36"/>
  <c r="AF312" i="36"/>
  <c r="AE312" i="36"/>
  <c r="AD312" i="36"/>
  <c r="AC312" i="36"/>
  <c r="AB312" i="36"/>
  <c r="AA312" i="36"/>
  <c r="Z312" i="36"/>
  <c r="Y312" i="36"/>
  <c r="X312" i="36"/>
  <c r="AH311" i="36"/>
  <c r="AG311" i="36"/>
  <c r="AF311" i="36"/>
  <c r="AE311" i="36"/>
  <c r="AD311" i="36"/>
  <c r="AC311" i="36"/>
  <c r="AB311" i="36"/>
  <c r="AA311" i="36"/>
  <c r="Z311" i="36"/>
  <c r="Y311" i="36"/>
  <c r="X311" i="36"/>
  <c r="AH310" i="36"/>
  <c r="AG310" i="36"/>
  <c r="AF310" i="36"/>
  <c r="AE310" i="36"/>
  <c r="AD310" i="36"/>
  <c r="AC310" i="36"/>
  <c r="AB310" i="36"/>
  <c r="AA310" i="36"/>
  <c r="Z310" i="36"/>
  <c r="Y310" i="36"/>
  <c r="X310" i="36"/>
  <c r="AH309" i="36"/>
  <c r="AG309" i="36"/>
  <c r="AF309" i="36"/>
  <c r="AE309" i="36"/>
  <c r="AD309" i="36"/>
  <c r="AC309" i="36"/>
  <c r="AB309" i="36"/>
  <c r="AA309" i="36"/>
  <c r="Z309" i="36"/>
  <c r="Y309" i="36"/>
  <c r="X309" i="36"/>
  <c r="AH308" i="36"/>
  <c r="AG308" i="36"/>
  <c r="AF308" i="36"/>
  <c r="AE308" i="36"/>
  <c r="AD308" i="36"/>
  <c r="AC308" i="36"/>
  <c r="AB308" i="36"/>
  <c r="AA308" i="36"/>
  <c r="Z308" i="36"/>
  <c r="Y308" i="36"/>
  <c r="X308" i="36"/>
  <c r="AH307" i="36"/>
  <c r="AG307" i="36"/>
  <c r="AF307" i="36"/>
  <c r="AE307" i="36"/>
  <c r="AD307" i="36"/>
  <c r="AC307" i="36"/>
  <c r="AB307" i="36"/>
  <c r="AA307" i="36"/>
  <c r="Z307" i="36"/>
  <c r="Y307" i="36"/>
  <c r="X307" i="36"/>
  <c r="AH306" i="36"/>
  <c r="AG306" i="36"/>
  <c r="AF306" i="36"/>
  <c r="AE306" i="36"/>
  <c r="AD306" i="36"/>
  <c r="AC306" i="36"/>
  <c r="AB306" i="36"/>
  <c r="AA306" i="36"/>
  <c r="Z306" i="36"/>
  <c r="Y306" i="36"/>
  <c r="X306" i="36"/>
  <c r="AH305" i="36"/>
  <c r="AG305" i="36"/>
  <c r="AF305" i="36"/>
  <c r="AE305" i="36"/>
  <c r="AD305" i="36"/>
  <c r="AC305" i="36"/>
  <c r="AB305" i="36"/>
  <c r="AA305" i="36"/>
  <c r="Z305" i="36"/>
  <c r="Y305" i="36"/>
  <c r="X305" i="36"/>
  <c r="AH304" i="36"/>
  <c r="AG304" i="36"/>
  <c r="AF304" i="36"/>
  <c r="AE304" i="36"/>
  <c r="AD304" i="36"/>
  <c r="AC304" i="36"/>
  <c r="AB304" i="36"/>
  <c r="AA304" i="36"/>
  <c r="Z304" i="36"/>
  <c r="Y304" i="36"/>
  <c r="X304" i="36"/>
  <c r="AH303" i="36"/>
  <c r="AG303" i="36"/>
  <c r="AF303" i="36"/>
  <c r="AE303" i="36"/>
  <c r="AD303" i="36"/>
  <c r="AC303" i="36"/>
  <c r="AB303" i="36"/>
  <c r="AA303" i="36"/>
  <c r="Z303" i="36"/>
  <c r="Y303" i="36"/>
  <c r="X303" i="36"/>
  <c r="AH302" i="36"/>
  <c r="AG302" i="36"/>
  <c r="AF302" i="36"/>
  <c r="AE302" i="36"/>
  <c r="AD302" i="36"/>
  <c r="AC302" i="36"/>
  <c r="AB302" i="36"/>
  <c r="AA302" i="36"/>
  <c r="Z302" i="36"/>
  <c r="Y302" i="36"/>
  <c r="X302" i="36"/>
  <c r="AH301" i="36"/>
  <c r="AG301" i="36"/>
  <c r="AF301" i="36"/>
  <c r="AE301" i="36"/>
  <c r="AD301" i="36"/>
  <c r="AC301" i="36"/>
  <c r="AB301" i="36"/>
  <c r="AA301" i="36"/>
  <c r="Z301" i="36"/>
  <c r="Y301" i="36"/>
  <c r="X301" i="36"/>
  <c r="AH300" i="36"/>
  <c r="AG300" i="36"/>
  <c r="AF300" i="36"/>
  <c r="AE300" i="36"/>
  <c r="AD300" i="36"/>
  <c r="AC300" i="36"/>
  <c r="AB300" i="36"/>
  <c r="AA300" i="36"/>
  <c r="Z300" i="36"/>
  <c r="Y300" i="36"/>
  <c r="X300" i="36"/>
  <c r="AH299" i="36"/>
  <c r="AG299" i="36"/>
  <c r="AF299" i="36"/>
  <c r="AE299" i="36"/>
  <c r="AD299" i="36"/>
  <c r="AC299" i="36"/>
  <c r="AB299" i="36"/>
  <c r="AA299" i="36"/>
  <c r="Z299" i="36"/>
  <c r="Y299" i="36"/>
  <c r="X299" i="36"/>
  <c r="AH298" i="36"/>
  <c r="AG298" i="36"/>
  <c r="AF298" i="36"/>
  <c r="AE298" i="36"/>
  <c r="AD298" i="36"/>
  <c r="AC298" i="36"/>
  <c r="AB298" i="36"/>
  <c r="AA298" i="36"/>
  <c r="Z298" i="36"/>
  <c r="Y298" i="36"/>
  <c r="X298" i="36"/>
  <c r="AH297" i="36"/>
  <c r="AG297" i="36"/>
  <c r="AF297" i="36"/>
  <c r="AE297" i="36"/>
  <c r="AD297" i="36"/>
  <c r="AC297" i="36"/>
  <c r="AB297" i="36"/>
  <c r="AA297" i="36"/>
  <c r="Z297" i="36"/>
  <c r="Y297" i="36"/>
  <c r="X297" i="36"/>
  <c r="AH296" i="36"/>
  <c r="AG296" i="36"/>
  <c r="AF296" i="36"/>
  <c r="AE296" i="36"/>
  <c r="AD296" i="36"/>
  <c r="AC296" i="36"/>
  <c r="AB296" i="36"/>
  <c r="AA296" i="36"/>
  <c r="Z296" i="36"/>
  <c r="Y296" i="36"/>
  <c r="X296" i="36"/>
  <c r="AH295" i="36"/>
  <c r="AG295" i="36"/>
  <c r="AF295" i="36"/>
  <c r="AE295" i="36"/>
  <c r="AD295" i="36"/>
  <c r="AC295" i="36"/>
  <c r="AB295" i="36"/>
  <c r="AA295" i="36"/>
  <c r="Z295" i="36"/>
  <c r="Y295" i="36"/>
  <c r="X295" i="36"/>
  <c r="AH294" i="36"/>
  <c r="AG294" i="36"/>
  <c r="AF294" i="36"/>
  <c r="AE294" i="36"/>
  <c r="AD294" i="36"/>
  <c r="AC294" i="36"/>
  <c r="AB294" i="36"/>
  <c r="AA294" i="36"/>
  <c r="Z294" i="36"/>
  <c r="Y294" i="36"/>
  <c r="X294" i="36"/>
  <c r="AH293" i="36"/>
  <c r="AG293" i="36"/>
  <c r="AF293" i="36"/>
  <c r="AE293" i="36"/>
  <c r="AD293" i="36"/>
  <c r="AC293" i="36"/>
  <c r="AB293" i="36"/>
  <c r="AA293" i="36"/>
  <c r="Z293" i="36"/>
  <c r="Y293" i="36"/>
  <c r="X293" i="36"/>
  <c r="AH292" i="36"/>
  <c r="AG292" i="36"/>
  <c r="AF292" i="36"/>
  <c r="AE292" i="36"/>
  <c r="AD292" i="36"/>
  <c r="AC292" i="36"/>
  <c r="AB292" i="36"/>
  <c r="AA292" i="36"/>
  <c r="Z292" i="36"/>
  <c r="Y292" i="36"/>
  <c r="X292" i="36"/>
  <c r="AH291" i="36"/>
  <c r="AG291" i="36"/>
  <c r="AF291" i="36"/>
  <c r="AE291" i="36"/>
  <c r="AD291" i="36"/>
  <c r="AC291" i="36"/>
  <c r="AB291" i="36"/>
  <c r="AA291" i="36"/>
  <c r="Z291" i="36"/>
  <c r="Y291" i="36"/>
  <c r="X291" i="36"/>
  <c r="AH290" i="36"/>
  <c r="AG290" i="36"/>
  <c r="AF290" i="36"/>
  <c r="AE290" i="36"/>
  <c r="AD290" i="36"/>
  <c r="AC290" i="36"/>
  <c r="AB290" i="36"/>
  <c r="AA290" i="36"/>
  <c r="Z290" i="36"/>
  <c r="Y290" i="36"/>
  <c r="X290" i="36"/>
  <c r="AH289" i="36"/>
  <c r="AG289" i="36"/>
  <c r="AF289" i="36"/>
  <c r="AE289" i="36"/>
  <c r="AD289" i="36"/>
  <c r="AC289" i="36"/>
  <c r="AB289" i="36"/>
  <c r="AA289" i="36"/>
  <c r="Z289" i="36"/>
  <c r="Y289" i="36"/>
  <c r="X289" i="36"/>
  <c r="AH288" i="36"/>
  <c r="AG288" i="36"/>
  <c r="AF288" i="36"/>
  <c r="AE288" i="36"/>
  <c r="AD288" i="36"/>
  <c r="AC288" i="36"/>
  <c r="AB288" i="36"/>
  <c r="AA288" i="36"/>
  <c r="Z288" i="36"/>
  <c r="Y288" i="36"/>
  <c r="X288" i="36"/>
  <c r="AH287" i="36"/>
  <c r="AG287" i="36"/>
  <c r="AF287" i="36"/>
  <c r="AE287" i="36"/>
  <c r="AD287" i="36"/>
  <c r="AC287" i="36"/>
  <c r="AB287" i="36"/>
  <c r="AA287" i="36"/>
  <c r="Z287" i="36"/>
  <c r="Y287" i="36"/>
  <c r="X287" i="36"/>
  <c r="AH286" i="36"/>
  <c r="AG286" i="36"/>
  <c r="AF286" i="36"/>
  <c r="AE286" i="36"/>
  <c r="AD286" i="36"/>
  <c r="AC286" i="36"/>
  <c r="AB286" i="36"/>
  <c r="AA286" i="36"/>
  <c r="Z286" i="36"/>
  <c r="Y286" i="36"/>
  <c r="X286" i="36"/>
  <c r="AH285" i="36"/>
  <c r="AG285" i="36"/>
  <c r="AF285" i="36"/>
  <c r="AE285" i="36"/>
  <c r="AD285" i="36"/>
  <c r="AC285" i="36"/>
  <c r="AB285" i="36"/>
  <c r="AA285" i="36"/>
  <c r="Z285" i="36"/>
  <c r="Y285" i="36"/>
  <c r="X285" i="36"/>
  <c r="AH284" i="36"/>
  <c r="AG284" i="36"/>
  <c r="AF284" i="36"/>
  <c r="AE284" i="36"/>
  <c r="AD284" i="36"/>
  <c r="AC284" i="36"/>
  <c r="AB284" i="36"/>
  <c r="AA284" i="36"/>
  <c r="Z284" i="36"/>
  <c r="Y284" i="36"/>
  <c r="X284" i="36"/>
  <c r="AH283" i="36"/>
  <c r="AG283" i="36"/>
  <c r="AF283" i="36"/>
  <c r="AE283" i="36"/>
  <c r="AD283" i="36"/>
  <c r="AC283" i="36"/>
  <c r="AB283" i="36"/>
  <c r="AA283" i="36"/>
  <c r="Z283" i="36"/>
  <c r="Y283" i="36"/>
  <c r="X283" i="36"/>
  <c r="AH282" i="36"/>
  <c r="AG282" i="36"/>
  <c r="AF282" i="36"/>
  <c r="AE282" i="36"/>
  <c r="AD282" i="36"/>
  <c r="AC282" i="36"/>
  <c r="AB282" i="36"/>
  <c r="AA282" i="36"/>
  <c r="Z282" i="36"/>
  <c r="Y282" i="36"/>
  <c r="X282" i="36"/>
  <c r="AH281" i="36"/>
  <c r="AG281" i="36"/>
  <c r="AF281" i="36"/>
  <c r="AE281" i="36"/>
  <c r="AD281" i="36"/>
  <c r="AC281" i="36"/>
  <c r="AB281" i="36"/>
  <c r="AA281" i="36"/>
  <c r="Z281" i="36"/>
  <c r="Y281" i="36"/>
  <c r="X281" i="36"/>
  <c r="AH280" i="36"/>
  <c r="AG280" i="36"/>
  <c r="AF280" i="36"/>
  <c r="AE280" i="36"/>
  <c r="AD280" i="36"/>
  <c r="AC280" i="36"/>
  <c r="AB280" i="36"/>
  <c r="AA280" i="36"/>
  <c r="Z280" i="36"/>
  <c r="Y280" i="36"/>
  <c r="X280" i="36"/>
  <c r="AH279" i="36"/>
  <c r="AG279" i="36"/>
  <c r="AF279" i="36"/>
  <c r="AE279" i="36"/>
  <c r="AD279" i="36"/>
  <c r="AC279" i="36"/>
  <c r="AB279" i="36"/>
  <c r="AA279" i="36"/>
  <c r="Z279" i="36"/>
  <c r="Y279" i="36"/>
  <c r="X279" i="36"/>
  <c r="AH278" i="36"/>
  <c r="AG278" i="36"/>
  <c r="AF278" i="36"/>
  <c r="AE278" i="36"/>
  <c r="AD278" i="36"/>
  <c r="AC278" i="36"/>
  <c r="AB278" i="36"/>
  <c r="AA278" i="36"/>
  <c r="Z278" i="36"/>
  <c r="Y278" i="36"/>
  <c r="X278" i="36"/>
  <c r="AH277" i="36"/>
  <c r="AG277" i="36"/>
  <c r="AF277" i="36"/>
  <c r="AE277" i="36"/>
  <c r="AD277" i="36"/>
  <c r="AC277" i="36"/>
  <c r="AB277" i="36"/>
  <c r="AA277" i="36"/>
  <c r="Z277" i="36"/>
  <c r="Y277" i="36"/>
  <c r="X277" i="36"/>
  <c r="AH276" i="36"/>
  <c r="AG276" i="36"/>
  <c r="AF276" i="36"/>
  <c r="AE276" i="36"/>
  <c r="AD276" i="36"/>
  <c r="AC276" i="36"/>
  <c r="AB276" i="36"/>
  <c r="AA276" i="36"/>
  <c r="Z276" i="36"/>
  <c r="Y276" i="36"/>
  <c r="X276" i="36"/>
  <c r="AH275" i="36"/>
  <c r="AG275" i="36"/>
  <c r="AF275" i="36"/>
  <c r="AE275" i="36"/>
  <c r="AD275" i="36"/>
  <c r="AC275" i="36"/>
  <c r="AB275" i="36"/>
  <c r="AA275" i="36"/>
  <c r="Z275" i="36"/>
  <c r="Y275" i="36"/>
  <c r="X275" i="36"/>
  <c r="AH274" i="36"/>
  <c r="AG274" i="36"/>
  <c r="AF274" i="36"/>
  <c r="AE274" i="36"/>
  <c r="AD274" i="36"/>
  <c r="AC274" i="36"/>
  <c r="AB274" i="36"/>
  <c r="AA274" i="36"/>
  <c r="Z274" i="36"/>
  <c r="Y274" i="36"/>
  <c r="X274" i="36"/>
  <c r="AH273" i="36"/>
  <c r="AG273" i="36"/>
  <c r="AF273" i="36"/>
  <c r="AE273" i="36"/>
  <c r="AD273" i="36"/>
  <c r="AC273" i="36"/>
  <c r="AB273" i="36"/>
  <c r="AA273" i="36"/>
  <c r="Z273" i="36"/>
  <c r="Y273" i="36"/>
  <c r="X273" i="36"/>
  <c r="AH272" i="36"/>
  <c r="AG272" i="36"/>
  <c r="AF272" i="36"/>
  <c r="AE272" i="36"/>
  <c r="AD272" i="36"/>
  <c r="AC272" i="36"/>
  <c r="AB272" i="36"/>
  <c r="AA272" i="36"/>
  <c r="Z272" i="36"/>
  <c r="Y272" i="36"/>
  <c r="X272" i="36"/>
  <c r="AH271" i="36"/>
  <c r="AG271" i="36"/>
  <c r="AF271" i="36"/>
  <c r="AE271" i="36"/>
  <c r="AD271" i="36"/>
  <c r="AC271" i="36"/>
  <c r="AB271" i="36"/>
  <c r="AA271" i="36"/>
  <c r="Z271" i="36"/>
  <c r="Y271" i="36"/>
  <c r="X271" i="36"/>
  <c r="AH270" i="36"/>
  <c r="AG270" i="36"/>
  <c r="AF270" i="36"/>
  <c r="AE270" i="36"/>
  <c r="AD270" i="36"/>
  <c r="AC270" i="36"/>
  <c r="AB270" i="36"/>
  <c r="AA270" i="36"/>
  <c r="Z270" i="36"/>
  <c r="Y270" i="36"/>
  <c r="X270" i="36"/>
  <c r="AH269" i="36"/>
  <c r="AG269" i="36"/>
  <c r="AF269" i="36"/>
  <c r="AE269" i="36"/>
  <c r="AD269" i="36"/>
  <c r="AC269" i="36"/>
  <c r="AB269" i="36"/>
  <c r="AA269" i="36"/>
  <c r="Z269" i="36"/>
  <c r="Y269" i="36"/>
  <c r="X269" i="36"/>
  <c r="AH268" i="36"/>
  <c r="AG268" i="36"/>
  <c r="AF268" i="36"/>
  <c r="AE268" i="36"/>
  <c r="AD268" i="36"/>
  <c r="AC268" i="36"/>
  <c r="AB268" i="36"/>
  <c r="AA268" i="36"/>
  <c r="Z268" i="36"/>
  <c r="Y268" i="36"/>
  <c r="X268" i="36"/>
  <c r="AH267" i="36"/>
  <c r="AG267" i="36"/>
  <c r="AF267" i="36"/>
  <c r="AE267" i="36"/>
  <c r="AD267" i="36"/>
  <c r="AC267" i="36"/>
  <c r="AB267" i="36"/>
  <c r="AA267" i="36"/>
  <c r="Z267" i="36"/>
  <c r="Y267" i="36"/>
  <c r="X267" i="36"/>
  <c r="AH266" i="36"/>
  <c r="AG266" i="36"/>
  <c r="AF266" i="36"/>
  <c r="AE266" i="36"/>
  <c r="AD266" i="36"/>
  <c r="AC266" i="36"/>
  <c r="AB266" i="36"/>
  <c r="AA266" i="36"/>
  <c r="Z266" i="36"/>
  <c r="Y266" i="36"/>
  <c r="X266" i="36"/>
  <c r="AH265" i="36"/>
  <c r="AG265" i="36"/>
  <c r="AF265" i="36"/>
  <c r="AE265" i="36"/>
  <c r="AD265" i="36"/>
  <c r="AC265" i="36"/>
  <c r="AB265" i="36"/>
  <c r="AA265" i="36"/>
  <c r="Z265" i="36"/>
  <c r="Y265" i="36"/>
  <c r="X265" i="36"/>
  <c r="AH264" i="36"/>
  <c r="AG264" i="36"/>
  <c r="AF264" i="36"/>
  <c r="AE264" i="36"/>
  <c r="AD264" i="36"/>
  <c r="AC264" i="36"/>
  <c r="AB264" i="36"/>
  <c r="AA264" i="36"/>
  <c r="Z264" i="36"/>
  <c r="Y264" i="36"/>
  <c r="X264" i="36"/>
  <c r="AH263" i="36"/>
  <c r="AG263" i="36"/>
  <c r="AF263" i="36"/>
  <c r="AE263" i="36"/>
  <c r="AD263" i="36"/>
  <c r="AC263" i="36"/>
  <c r="AB263" i="36"/>
  <c r="AA263" i="36"/>
  <c r="Z263" i="36"/>
  <c r="Y263" i="36"/>
  <c r="X263" i="36"/>
  <c r="AH262" i="36"/>
  <c r="AG262" i="36"/>
  <c r="AF262" i="36"/>
  <c r="AE262" i="36"/>
  <c r="AD262" i="36"/>
  <c r="AC262" i="36"/>
  <c r="AB262" i="36"/>
  <c r="AA262" i="36"/>
  <c r="Z262" i="36"/>
  <c r="Y262" i="36"/>
  <c r="X262" i="36"/>
  <c r="AH261" i="36"/>
  <c r="AG261" i="36"/>
  <c r="AF261" i="36"/>
  <c r="AE261" i="36"/>
  <c r="AD261" i="36"/>
  <c r="AC261" i="36"/>
  <c r="AB261" i="36"/>
  <c r="AA261" i="36"/>
  <c r="Z261" i="36"/>
  <c r="Y261" i="36"/>
  <c r="X261" i="36"/>
  <c r="AH260" i="36"/>
  <c r="AG260" i="36"/>
  <c r="AF260" i="36"/>
  <c r="AE260" i="36"/>
  <c r="AD260" i="36"/>
  <c r="AC260" i="36"/>
  <c r="AB260" i="36"/>
  <c r="AA260" i="36"/>
  <c r="Z260" i="36"/>
  <c r="Y260" i="36"/>
  <c r="X260" i="36"/>
  <c r="AH259" i="36"/>
  <c r="AG259" i="36"/>
  <c r="AF259" i="36"/>
  <c r="AE259" i="36"/>
  <c r="AD259" i="36"/>
  <c r="AC259" i="36"/>
  <c r="AB259" i="36"/>
  <c r="AA259" i="36"/>
  <c r="Z259" i="36"/>
  <c r="Y259" i="36"/>
  <c r="X259" i="36"/>
  <c r="AH258" i="36"/>
  <c r="AG258" i="36"/>
  <c r="AF258" i="36"/>
  <c r="AE258" i="36"/>
  <c r="AD258" i="36"/>
  <c r="AC258" i="36"/>
  <c r="AB258" i="36"/>
  <c r="AA258" i="36"/>
  <c r="Z258" i="36"/>
  <c r="Y258" i="36"/>
  <c r="X258" i="36"/>
  <c r="AH257" i="36"/>
  <c r="AG257" i="36"/>
  <c r="AF257" i="36"/>
  <c r="AE257" i="36"/>
  <c r="AD257" i="36"/>
  <c r="AC257" i="36"/>
  <c r="AB257" i="36"/>
  <c r="AA257" i="36"/>
  <c r="Z257" i="36"/>
  <c r="Y257" i="36"/>
  <c r="X257" i="36"/>
  <c r="AH256" i="36"/>
  <c r="AG256" i="36"/>
  <c r="AF256" i="36"/>
  <c r="AE256" i="36"/>
  <c r="AD256" i="36"/>
  <c r="AC256" i="36"/>
  <c r="AB256" i="36"/>
  <c r="AA256" i="36"/>
  <c r="Z256" i="36"/>
  <c r="Y256" i="36"/>
  <c r="X256" i="36"/>
  <c r="AH255" i="36"/>
  <c r="AG255" i="36"/>
  <c r="AF255" i="36"/>
  <c r="AE255" i="36"/>
  <c r="AD255" i="36"/>
  <c r="AC255" i="36"/>
  <c r="AB255" i="36"/>
  <c r="AA255" i="36"/>
  <c r="Z255" i="36"/>
  <c r="Y255" i="36"/>
  <c r="X255" i="36"/>
  <c r="AH254" i="36"/>
  <c r="AG254" i="36"/>
  <c r="AF254" i="36"/>
  <c r="AE254" i="36"/>
  <c r="AD254" i="36"/>
  <c r="AC254" i="36"/>
  <c r="AB254" i="36"/>
  <c r="AA254" i="36"/>
  <c r="Z254" i="36"/>
  <c r="Y254" i="36"/>
  <c r="X254" i="36"/>
  <c r="AH253" i="36"/>
  <c r="AG253" i="36"/>
  <c r="AF253" i="36"/>
  <c r="AE253" i="36"/>
  <c r="AD253" i="36"/>
  <c r="AC253" i="36"/>
  <c r="AB253" i="36"/>
  <c r="AA253" i="36"/>
  <c r="Z253" i="36"/>
  <c r="Y253" i="36"/>
  <c r="X253" i="36"/>
  <c r="AH252" i="36"/>
  <c r="AG252" i="36"/>
  <c r="AF252" i="36"/>
  <c r="AE252" i="36"/>
  <c r="AD252" i="36"/>
  <c r="AC252" i="36"/>
  <c r="AB252" i="36"/>
  <c r="AA252" i="36"/>
  <c r="Z252" i="36"/>
  <c r="Y252" i="36"/>
  <c r="X252" i="36"/>
  <c r="AH251" i="36"/>
  <c r="AG251" i="36"/>
  <c r="AF251" i="36"/>
  <c r="AE251" i="36"/>
  <c r="AD251" i="36"/>
  <c r="AC251" i="36"/>
  <c r="AB251" i="36"/>
  <c r="AA251" i="36"/>
  <c r="Z251" i="36"/>
  <c r="Y251" i="36"/>
  <c r="X251" i="36"/>
  <c r="AH250" i="36"/>
  <c r="AG250" i="36"/>
  <c r="AF250" i="36"/>
  <c r="AE250" i="36"/>
  <c r="AD250" i="36"/>
  <c r="AC250" i="36"/>
  <c r="AB250" i="36"/>
  <c r="AA250" i="36"/>
  <c r="Z250" i="36"/>
  <c r="Y250" i="36"/>
  <c r="X250" i="36"/>
  <c r="AH249" i="36"/>
  <c r="AG249" i="36"/>
  <c r="AF249" i="36"/>
  <c r="AE249" i="36"/>
  <c r="AD249" i="36"/>
  <c r="AC249" i="36"/>
  <c r="AB249" i="36"/>
  <c r="AA249" i="36"/>
  <c r="Z249" i="36"/>
  <c r="Y249" i="36"/>
  <c r="X249" i="36"/>
  <c r="AH248" i="36"/>
  <c r="AG248" i="36"/>
  <c r="AF248" i="36"/>
  <c r="AE248" i="36"/>
  <c r="AD248" i="36"/>
  <c r="AC248" i="36"/>
  <c r="AB248" i="36"/>
  <c r="AA248" i="36"/>
  <c r="Z248" i="36"/>
  <c r="Y248" i="36"/>
  <c r="X248" i="36"/>
  <c r="AH247" i="36"/>
  <c r="AG247" i="36"/>
  <c r="AF247" i="36"/>
  <c r="AE247" i="36"/>
  <c r="AD247" i="36"/>
  <c r="AC247" i="36"/>
  <c r="AB247" i="36"/>
  <c r="AA247" i="36"/>
  <c r="Z247" i="36"/>
  <c r="Y247" i="36"/>
  <c r="X247" i="36"/>
  <c r="AH246" i="36"/>
  <c r="AG246" i="36"/>
  <c r="AF246" i="36"/>
  <c r="AE246" i="36"/>
  <c r="AD246" i="36"/>
  <c r="AC246" i="36"/>
  <c r="AB246" i="36"/>
  <c r="AA246" i="36"/>
  <c r="Z246" i="36"/>
  <c r="Y246" i="36"/>
  <c r="X246" i="36"/>
  <c r="AH245" i="36"/>
  <c r="AG245" i="36"/>
  <c r="AF245" i="36"/>
  <c r="AE245" i="36"/>
  <c r="AD245" i="36"/>
  <c r="AC245" i="36"/>
  <c r="AB245" i="36"/>
  <c r="AA245" i="36"/>
  <c r="Z245" i="36"/>
  <c r="Y245" i="36"/>
  <c r="X245" i="36"/>
  <c r="AH244" i="36"/>
  <c r="AG244" i="36"/>
  <c r="AF244" i="36"/>
  <c r="AE244" i="36"/>
  <c r="AD244" i="36"/>
  <c r="AC244" i="36"/>
  <c r="AB244" i="36"/>
  <c r="AA244" i="36"/>
  <c r="Z244" i="36"/>
  <c r="Y244" i="36"/>
  <c r="X244" i="36"/>
  <c r="AH243" i="36"/>
  <c r="AG243" i="36"/>
  <c r="AF243" i="36"/>
  <c r="AE243" i="36"/>
  <c r="AD243" i="36"/>
  <c r="AC243" i="36"/>
  <c r="AB243" i="36"/>
  <c r="AA243" i="36"/>
  <c r="Z243" i="36"/>
  <c r="Y243" i="36"/>
  <c r="X243" i="36"/>
  <c r="AH242" i="36"/>
  <c r="AG242" i="36"/>
  <c r="AF242" i="36"/>
  <c r="AE242" i="36"/>
  <c r="AD242" i="36"/>
  <c r="AC242" i="36"/>
  <c r="AB242" i="36"/>
  <c r="AA242" i="36"/>
  <c r="Z242" i="36"/>
  <c r="Y242" i="36"/>
  <c r="X242" i="36"/>
  <c r="AH241" i="36"/>
  <c r="AG241" i="36"/>
  <c r="AF241" i="36"/>
  <c r="AE241" i="36"/>
  <c r="AD241" i="36"/>
  <c r="AC241" i="36"/>
  <c r="AB241" i="36"/>
  <c r="AA241" i="36"/>
  <c r="Z241" i="36"/>
  <c r="Y241" i="36"/>
  <c r="X241" i="36"/>
  <c r="AH240" i="36"/>
  <c r="AG240" i="36"/>
  <c r="AF240" i="36"/>
  <c r="AE240" i="36"/>
  <c r="AD240" i="36"/>
  <c r="AC240" i="36"/>
  <c r="AB240" i="36"/>
  <c r="AA240" i="36"/>
  <c r="Z240" i="36"/>
  <c r="Y240" i="36"/>
  <c r="X240" i="36"/>
  <c r="AH239" i="36"/>
  <c r="AG239" i="36"/>
  <c r="AF239" i="36"/>
  <c r="AE239" i="36"/>
  <c r="AD239" i="36"/>
  <c r="AC239" i="36"/>
  <c r="AB239" i="36"/>
  <c r="AA239" i="36"/>
  <c r="Z239" i="36"/>
  <c r="Y239" i="36"/>
  <c r="X239" i="36"/>
  <c r="AH238" i="36"/>
  <c r="AG238" i="36"/>
  <c r="AF238" i="36"/>
  <c r="AE238" i="36"/>
  <c r="AD238" i="36"/>
  <c r="AC238" i="36"/>
  <c r="AB238" i="36"/>
  <c r="AA238" i="36"/>
  <c r="Z238" i="36"/>
  <c r="Y238" i="36"/>
  <c r="X238" i="36"/>
  <c r="AH237" i="36"/>
  <c r="AG237" i="36"/>
  <c r="AF237" i="36"/>
  <c r="AE237" i="36"/>
  <c r="AD237" i="36"/>
  <c r="AC237" i="36"/>
  <c r="AB237" i="36"/>
  <c r="AA237" i="36"/>
  <c r="Z237" i="36"/>
  <c r="Y237" i="36"/>
  <c r="X237" i="36"/>
  <c r="AH236" i="36"/>
  <c r="AG236" i="36"/>
  <c r="AF236" i="36"/>
  <c r="AE236" i="36"/>
  <c r="AD236" i="36"/>
  <c r="AC236" i="36"/>
  <c r="AB236" i="36"/>
  <c r="AA236" i="36"/>
  <c r="Z236" i="36"/>
  <c r="Y236" i="36"/>
  <c r="X236" i="36"/>
  <c r="AH235" i="36"/>
  <c r="AG235" i="36"/>
  <c r="AF235" i="36"/>
  <c r="AE235" i="36"/>
  <c r="AD235" i="36"/>
  <c r="AC235" i="36"/>
  <c r="AB235" i="36"/>
  <c r="AA235" i="36"/>
  <c r="Z235" i="36"/>
  <c r="Y235" i="36"/>
  <c r="X235" i="36"/>
  <c r="AH234" i="36"/>
  <c r="AG234" i="36"/>
  <c r="AF234" i="36"/>
  <c r="AE234" i="36"/>
  <c r="AD234" i="36"/>
  <c r="AC234" i="36"/>
  <c r="AB234" i="36"/>
  <c r="AA234" i="36"/>
  <c r="Z234" i="36"/>
  <c r="Y234" i="36"/>
  <c r="X234" i="36"/>
  <c r="AH233" i="36"/>
  <c r="AG233" i="36"/>
  <c r="AF233" i="36"/>
  <c r="AE233" i="36"/>
  <c r="AD233" i="36"/>
  <c r="AC233" i="36"/>
  <c r="AB233" i="36"/>
  <c r="AA233" i="36"/>
  <c r="Z233" i="36"/>
  <c r="Y233" i="36"/>
  <c r="X233" i="36"/>
  <c r="AH232" i="36"/>
  <c r="AG232" i="36"/>
  <c r="AF232" i="36"/>
  <c r="AE232" i="36"/>
  <c r="AD232" i="36"/>
  <c r="AC232" i="36"/>
  <c r="AB232" i="36"/>
  <c r="AA232" i="36"/>
  <c r="Z232" i="36"/>
  <c r="Y232" i="36"/>
  <c r="X232" i="36"/>
  <c r="AH231" i="36"/>
  <c r="AG231" i="36"/>
  <c r="AF231" i="36"/>
  <c r="AE231" i="36"/>
  <c r="AD231" i="36"/>
  <c r="AC231" i="36"/>
  <c r="AB231" i="36"/>
  <c r="AA231" i="36"/>
  <c r="Z231" i="36"/>
  <c r="Y231" i="36"/>
  <c r="X231" i="36"/>
  <c r="AH230" i="36"/>
  <c r="AG230" i="36"/>
  <c r="AF230" i="36"/>
  <c r="AE230" i="36"/>
  <c r="AD230" i="36"/>
  <c r="AC230" i="36"/>
  <c r="AB230" i="36"/>
  <c r="AA230" i="36"/>
  <c r="Z230" i="36"/>
  <c r="Y230" i="36"/>
  <c r="X230" i="36"/>
  <c r="AH229" i="36"/>
  <c r="AG229" i="36"/>
  <c r="AF229" i="36"/>
  <c r="AE229" i="36"/>
  <c r="AD229" i="36"/>
  <c r="AC229" i="36"/>
  <c r="AB229" i="36"/>
  <c r="AA229" i="36"/>
  <c r="Z229" i="36"/>
  <c r="Y229" i="36"/>
  <c r="X229" i="36"/>
  <c r="AH228" i="36"/>
  <c r="AG228" i="36"/>
  <c r="AF228" i="36"/>
  <c r="AE228" i="36"/>
  <c r="AD228" i="36"/>
  <c r="AC228" i="36"/>
  <c r="AB228" i="36"/>
  <c r="AA228" i="36"/>
  <c r="Z228" i="36"/>
  <c r="Y228" i="36"/>
  <c r="X228" i="36"/>
  <c r="AH227" i="36"/>
  <c r="AG227" i="36"/>
  <c r="AF227" i="36"/>
  <c r="AE227" i="36"/>
  <c r="AD227" i="36"/>
  <c r="AC227" i="36"/>
  <c r="AB227" i="36"/>
  <c r="AA227" i="36"/>
  <c r="Z227" i="36"/>
  <c r="Y227" i="36"/>
  <c r="X227" i="36"/>
  <c r="AH226" i="36"/>
  <c r="AG226" i="36"/>
  <c r="AF226" i="36"/>
  <c r="AE226" i="36"/>
  <c r="AD226" i="36"/>
  <c r="AC226" i="36"/>
  <c r="AB226" i="36"/>
  <c r="AA226" i="36"/>
  <c r="Z226" i="36"/>
  <c r="Y226" i="36"/>
  <c r="X226" i="36"/>
  <c r="AH225" i="36"/>
  <c r="AG225" i="36"/>
  <c r="AF225" i="36"/>
  <c r="AE225" i="36"/>
  <c r="AD225" i="36"/>
  <c r="AC225" i="36"/>
  <c r="AB225" i="36"/>
  <c r="AA225" i="36"/>
  <c r="Z225" i="36"/>
  <c r="Y225" i="36"/>
  <c r="X225" i="36"/>
  <c r="AH224" i="36"/>
  <c r="AG224" i="36"/>
  <c r="AF224" i="36"/>
  <c r="AE224" i="36"/>
  <c r="AD224" i="36"/>
  <c r="AC224" i="36"/>
  <c r="AB224" i="36"/>
  <c r="AA224" i="36"/>
  <c r="Z224" i="36"/>
  <c r="Y224" i="36"/>
  <c r="X224" i="36"/>
  <c r="AH223" i="36"/>
  <c r="AG223" i="36"/>
  <c r="AF223" i="36"/>
  <c r="AE223" i="36"/>
  <c r="AD223" i="36"/>
  <c r="AC223" i="36"/>
  <c r="AB223" i="36"/>
  <c r="AA223" i="36"/>
  <c r="Z223" i="36"/>
  <c r="Y223" i="36"/>
  <c r="X223" i="36"/>
  <c r="AH222" i="36"/>
  <c r="AG222" i="36"/>
  <c r="AF222" i="36"/>
  <c r="AE222" i="36"/>
  <c r="AD222" i="36"/>
  <c r="AC222" i="36"/>
  <c r="AB222" i="36"/>
  <c r="AA222" i="36"/>
  <c r="Z222" i="36"/>
  <c r="Y222" i="36"/>
  <c r="X222" i="36"/>
  <c r="AH221" i="36"/>
  <c r="AG221" i="36"/>
  <c r="AF221" i="36"/>
  <c r="AE221" i="36"/>
  <c r="AD221" i="36"/>
  <c r="AC221" i="36"/>
  <c r="AB221" i="36"/>
  <c r="AA221" i="36"/>
  <c r="Z221" i="36"/>
  <c r="Y221" i="36"/>
  <c r="X221" i="36"/>
  <c r="AH220" i="36"/>
  <c r="AG220" i="36"/>
  <c r="AF220" i="36"/>
  <c r="AE220" i="36"/>
  <c r="AD220" i="36"/>
  <c r="AC220" i="36"/>
  <c r="AB220" i="36"/>
  <c r="AA220" i="36"/>
  <c r="Z220" i="36"/>
  <c r="Y220" i="36"/>
  <c r="X220" i="36"/>
  <c r="AH219" i="36"/>
  <c r="AG219" i="36"/>
  <c r="AF219" i="36"/>
  <c r="AE219" i="36"/>
  <c r="AD219" i="36"/>
  <c r="AC219" i="36"/>
  <c r="AB219" i="36"/>
  <c r="AA219" i="36"/>
  <c r="Z219" i="36"/>
  <c r="Y219" i="36"/>
  <c r="X219" i="36"/>
  <c r="AH218" i="36"/>
  <c r="AG218" i="36"/>
  <c r="AF218" i="36"/>
  <c r="AE218" i="36"/>
  <c r="AD218" i="36"/>
  <c r="AC218" i="36"/>
  <c r="AB218" i="36"/>
  <c r="AA218" i="36"/>
  <c r="Z218" i="36"/>
  <c r="Y218" i="36"/>
  <c r="X218" i="36"/>
  <c r="AH217" i="36"/>
  <c r="AG217" i="36"/>
  <c r="AF217" i="36"/>
  <c r="AE217" i="36"/>
  <c r="AD217" i="36"/>
  <c r="AC217" i="36"/>
  <c r="AB217" i="36"/>
  <c r="AA217" i="36"/>
  <c r="Z217" i="36"/>
  <c r="Y217" i="36"/>
  <c r="X217" i="36"/>
  <c r="AH216" i="36"/>
  <c r="AG216" i="36"/>
  <c r="AF216" i="36"/>
  <c r="AE216" i="36"/>
  <c r="AD216" i="36"/>
  <c r="AC216" i="36"/>
  <c r="AB216" i="36"/>
  <c r="AA216" i="36"/>
  <c r="Z216" i="36"/>
  <c r="Y216" i="36"/>
  <c r="X216" i="36"/>
  <c r="AH215" i="36"/>
  <c r="AG215" i="36"/>
  <c r="AF215" i="36"/>
  <c r="AE215" i="36"/>
  <c r="AD215" i="36"/>
  <c r="AC215" i="36"/>
  <c r="AB215" i="36"/>
  <c r="AA215" i="36"/>
  <c r="Z215" i="36"/>
  <c r="Y215" i="36"/>
  <c r="X215" i="36"/>
  <c r="AH214" i="36"/>
  <c r="AG214" i="36"/>
  <c r="AF214" i="36"/>
  <c r="AE214" i="36"/>
  <c r="AD214" i="36"/>
  <c r="AC214" i="36"/>
  <c r="AB214" i="36"/>
  <c r="AA214" i="36"/>
  <c r="Z214" i="36"/>
  <c r="Y214" i="36"/>
  <c r="X214" i="36"/>
  <c r="AH213" i="36"/>
  <c r="AG213" i="36"/>
  <c r="AF213" i="36"/>
  <c r="AE213" i="36"/>
  <c r="AD213" i="36"/>
  <c r="AC213" i="36"/>
  <c r="AB213" i="36"/>
  <c r="AA213" i="36"/>
  <c r="Z213" i="36"/>
  <c r="Y213" i="36"/>
  <c r="X213" i="36"/>
  <c r="AH212" i="36"/>
  <c r="AG212" i="36"/>
  <c r="AF212" i="36"/>
  <c r="AE212" i="36"/>
  <c r="AD212" i="36"/>
  <c r="AC212" i="36"/>
  <c r="AB212" i="36"/>
  <c r="AA212" i="36"/>
  <c r="Z212" i="36"/>
  <c r="Y212" i="36"/>
  <c r="X212" i="36"/>
  <c r="AH211" i="36"/>
  <c r="AG211" i="36"/>
  <c r="AF211" i="36"/>
  <c r="AE211" i="36"/>
  <c r="AD211" i="36"/>
  <c r="AC211" i="36"/>
  <c r="AB211" i="36"/>
  <c r="AA211" i="36"/>
  <c r="Z211" i="36"/>
  <c r="Y211" i="36"/>
  <c r="X211" i="36"/>
  <c r="AH210" i="36"/>
  <c r="AG210" i="36"/>
  <c r="AF210" i="36"/>
  <c r="AE210" i="36"/>
  <c r="AD210" i="36"/>
  <c r="AC210" i="36"/>
  <c r="AB210" i="36"/>
  <c r="AA210" i="36"/>
  <c r="Z210" i="36"/>
  <c r="Y210" i="36"/>
  <c r="X210" i="36"/>
  <c r="AH209" i="36"/>
  <c r="AG209" i="36"/>
  <c r="AF209" i="36"/>
  <c r="AE209" i="36"/>
  <c r="AD209" i="36"/>
  <c r="AC209" i="36"/>
  <c r="AB209" i="36"/>
  <c r="AA209" i="36"/>
  <c r="Z209" i="36"/>
  <c r="Y209" i="36"/>
  <c r="X209" i="36"/>
  <c r="AH208" i="36"/>
  <c r="AG208" i="36"/>
  <c r="AF208" i="36"/>
  <c r="AE208" i="36"/>
  <c r="AD208" i="36"/>
  <c r="AC208" i="36"/>
  <c r="AB208" i="36"/>
  <c r="AA208" i="36"/>
  <c r="Z208" i="36"/>
  <c r="Y208" i="36"/>
  <c r="X208" i="36"/>
  <c r="AH207" i="36"/>
  <c r="AG207" i="36"/>
  <c r="AF207" i="36"/>
  <c r="AE207" i="36"/>
  <c r="AD207" i="36"/>
  <c r="AC207" i="36"/>
  <c r="AB207" i="36"/>
  <c r="AA207" i="36"/>
  <c r="Z207" i="36"/>
  <c r="Y207" i="36"/>
  <c r="X207" i="36"/>
  <c r="AH206" i="36"/>
  <c r="AG206" i="36"/>
  <c r="AF206" i="36"/>
  <c r="AE206" i="36"/>
  <c r="AD206" i="36"/>
  <c r="AC206" i="36"/>
  <c r="AB206" i="36"/>
  <c r="AA206" i="36"/>
  <c r="Z206" i="36"/>
  <c r="Y206" i="36"/>
  <c r="X206" i="36"/>
  <c r="AH205" i="36"/>
  <c r="AG205" i="36"/>
  <c r="AF205" i="36"/>
  <c r="AE205" i="36"/>
  <c r="AD205" i="36"/>
  <c r="AC205" i="36"/>
  <c r="AB205" i="36"/>
  <c r="AA205" i="36"/>
  <c r="Z205" i="36"/>
  <c r="Y205" i="36"/>
  <c r="X205" i="36"/>
  <c r="AH204" i="36"/>
  <c r="AG204" i="36"/>
  <c r="AF204" i="36"/>
  <c r="AE204" i="36"/>
  <c r="AD204" i="36"/>
  <c r="AC204" i="36"/>
  <c r="AB204" i="36"/>
  <c r="AA204" i="36"/>
  <c r="Z204" i="36"/>
  <c r="Y204" i="36"/>
  <c r="X204" i="36"/>
  <c r="AH203" i="36"/>
  <c r="AG203" i="36"/>
  <c r="AF203" i="36"/>
  <c r="AE203" i="36"/>
  <c r="AD203" i="36"/>
  <c r="AC203" i="36"/>
  <c r="AB203" i="36"/>
  <c r="AA203" i="36"/>
  <c r="Z203" i="36"/>
  <c r="Y203" i="36"/>
  <c r="X203" i="36"/>
  <c r="AH202" i="36"/>
  <c r="AG202" i="36"/>
  <c r="AF202" i="36"/>
  <c r="AE202" i="36"/>
  <c r="AD202" i="36"/>
  <c r="AC202" i="36"/>
  <c r="AB202" i="36"/>
  <c r="AA202" i="36"/>
  <c r="Z202" i="36"/>
  <c r="Y202" i="36"/>
  <c r="X202" i="36"/>
  <c r="AH201" i="36"/>
  <c r="AG201" i="36"/>
  <c r="AF201" i="36"/>
  <c r="AE201" i="36"/>
  <c r="AD201" i="36"/>
  <c r="AC201" i="36"/>
  <c r="AB201" i="36"/>
  <c r="AA201" i="36"/>
  <c r="Z201" i="36"/>
  <c r="Y201" i="36"/>
  <c r="X201" i="36"/>
  <c r="AH200" i="36"/>
  <c r="AG200" i="36"/>
  <c r="AF200" i="36"/>
  <c r="AE200" i="36"/>
  <c r="AD200" i="36"/>
  <c r="AC200" i="36"/>
  <c r="AB200" i="36"/>
  <c r="AA200" i="36"/>
  <c r="Z200" i="36"/>
  <c r="Y200" i="36"/>
  <c r="X200" i="36"/>
  <c r="AH199" i="36"/>
  <c r="AG199" i="36"/>
  <c r="AF199" i="36"/>
  <c r="AE199" i="36"/>
  <c r="AD199" i="36"/>
  <c r="AC199" i="36"/>
  <c r="AB199" i="36"/>
  <c r="AA199" i="36"/>
  <c r="Z199" i="36"/>
  <c r="Y199" i="36"/>
  <c r="X199" i="36"/>
  <c r="AH198" i="36"/>
  <c r="AG198" i="36"/>
  <c r="AF198" i="36"/>
  <c r="AE198" i="36"/>
  <c r="AD198" i="36"/>
  <c r="AC198" i="36"/>
  <c r="AB198" i="36"/>
  <c r="AA198" i="36"/>
  <c r="Z198" i="36"/>
  <c r="Y198" i="36"/>
  <c r="X198" i="36"/>
  <c r="AH197" i="36"/>
  <c r="AG197" i="36"/>
  <c r="AF197" i="36"/>
  <c r="AE197" i="36"/>
  <c r="AD197" i="36"/>
  <c r="AC197" i="36"/>
  <c r="AB197" i="36"/>
  <c r="AA197" i="36"/>
  <c r="Z197" i="36"/>
  <c r="Y197" i="36"/>
  <c r="X197" i="36"/>
  <c r="AH196" i="36"/>
  <c r="AG196" i="36"/>
  <c r="AF196" i="36"/>
  <c r="AE196" i="36"/>
  <c r="AD196" i="36"/>
  <c r="AC196" i="36"/>
  <c r="AB196" i="36"/>
  <c r="AA196" i="36"/>
  <c r="Z196" i="36"/>
  <c r="Y196" i="36"/>
  <c r="X196" i="36"/>
  <c r="AH195" i="36"/>
  <c r="AG195" i="36"/>
  <c r="AF195" i="36"/>
  <c r="AE195" i="36"/>
  <c r="AD195" i="36"/>
  <c r="AC195" i="36"/>
  <c r="AB195" i="36"/>
  <c r="AA195" i="36"/>
  <c r="Z195" i="36"/>
  <c r="Y195" i="36"/>
  <c r="X195" i="36"/>
  <c r="AH194" i="36"/>
  <c r="AG194" i="36"/>
  <c r="AF194" i="36"/>
  <c r="AE194" i="36"/>
  <c r="AD194" i="36"/>
  <c r="AC194" i="36"/>
  <c r="AB194" i="36"/>
  <c r="AA194" i="36"/>
  <c r="Z194" i="36"/>
  <c r="Y194" i="36"/>
  <c r="X194" i="36"/>
  <c r="AH193" i="36"/>
  <c r="AG193" i="36"/>
  <c r="AF193" i="36"/>
  <c r="AE193" i="36"/>
  <c r="AD193" i="36"/>
  <c r="AC193" i="36"/>
  <c r="AB193" i="36"/>
  <c r="AA193" i="36"/>
  <c r="Z193" i="36"/>
  <c r="Y193" i="36"/>
  <c r="X193" i="36"/>
  <c r="AH192" i="36"/>
  <c r="AG192" i="36"/>
  <c r="AF192" i="36"/>
  <c r="AE192" i="36"/>
  <c r="AD192" i="36"/>
  <c r="AC192" i="36"/>
  <c r="AB192" i="36"/>
  <c r="AA192" i="36"/>
  <c r="Z192" i="36"/>
  <c r="Y192" i="36"/>
  <c r="X192" i="36"/>
  <c r="AH191" i="36"/>
  <c r="AG191" i="36"/>
  <c r="AF191" i="36"/>
  <c r="AE191" i="36"/>
  <c r="AD191" i="36"/>
  <c r="AC191" i="36"/>
  <c r="AB191" i="36"/>
  <c r="AA191" i="36"/>
  <c r="Z191" i="36"/>
  <c r="Y191" i="36"/>
  <c r="X191" i="36"/>
  <c r="AH190" i="36"/>
  <c r="AG190" i="36"/>
  <c r="AF190" i="36"/>
  <c r="AE190" i="36"/>
  <c r="AD190" i="36"/>
  <c r="AC190" i="36"/>
  <c r="AB190" i="36"/>
  <c r="AA190" i="36"/>
  <c r="Z190" i="36"/>
  <c r="Y190" i="36"/>
  <c r="X190" i="36"/>
  <c r="AH189" i="36"/>
  <c r="AG189" i="36"/>
  <c r="AF189" i="36"/>
  <c r="AE189" i="36"/>
  <c r="AD189" i="36"/>
  <c r="AC189" i="36"/>
  <c r="AB189" i="36"/>
  <c r="AA189" i="36"/>
  <c r="Z189" i="36"/>
  <c r="Y189" i="36"/>
  <c r="X189" i="36"/>
  <c r="AH188" i="36"/>
  <c r="AG188" i="36"/>
  <c r="AF188" i="36"/>
  <c r="AE188" i="36"/>
  <c r="AD188" i="36"/>
  <c r="AC188" i="36"/>
  <c r="AB188" i="36"/>
  <c r="AA188" i="36"/>
  <c r="Z188" i="36"/>
  <c r="Y188" i="36"/>
  <c r="X188" i="36"/>
  <c r="AH187" i="36"/>
  <c r="AG187" i="36"/>
  <c r="AF187" i="36"/>
  <c r="AE187" i="36"/>
  <c r="AD187" i="36"/>
  <c r="AC187" i="36"/>
  <c r="AB187" i="36"/>
  <c r="AA187" i="36"/>
  <c r="Z187" i="36"/>
  <c r="Y187" i="36"/>
  <c r="X187" i="36"/>
  <c r="AH186" i="36"/>
  <c r="AG186" i="36"/>
  <c r="AF186" i="36"/>
  <c r="AE186" i="36"/>
  <c r="AD186" i="36"/>
  <c r="AC186" i="36"/>
  <c r="AB186" i="36"/>
  <c r="AA186" i="36"/>
  <c r="Z186" i="36"/>
  <c r="Y186" i="36"/>
  <c r="X186" i="36"/>
  <c r="AH185" i="36"/>
  <c r="AG185" i="36"/>
  <c r="AF185" i="36"/>
  <c r="AE185" i="36"/>
  <c r="AD185" i="36"/>
  <c r="AC185" i="36"/>
  <c r="AB185" i="36"/>
  <c r="AA185" i="36"/>
  <c r="Z185" i="36"/>
  <c r="Y185" i="36"/>
  <c r="X185" i="36"/>
  <c r="AH184" i="36"/>
  <c r="AG184" i="36"/>
  <c r="AF184" i="36"/>
  <c r="AE184" i="36"/>
  <c r="AD184" i="36"/>
  <c r="AC184" i="36"/>
  <c r="AB184" i="36"/>
  <c r="AA184" i="36"/>
  <c r="Z184" i="36"/>
  <c r="Y184" i="36"/>
  <c r="X184" i="36"/>
  <c r="AH183" i="36"/>
  <c r="AG183" i="36"/>
  <c r="AF183" i="36"/>
  <c r="AE183" i="36"/>
  <c r="AD183" i="36"/>
  <c r="AC183" i="36"/>
  <c r="AB183" i="36"/>
  <c r="AA183" i="36"/>
  <c r="Z183" i="36"/>
  <c r="Y183" i="36"/>
  <c r="X183" i="36"/>
  <c r="AH182" i="36"/>
  <c r="AG182" i="36"/>
  <c r="AF182" i="36"/>
  <c r="AE182" i="36"/>
  <c r="AD182" i="36"/>
  <c r="AC182" i="36"/>
  <c r="AB182" i="36"/>
  <c r="AA182" i="36"/>
  <c r="Z182" i="36"/>
  <c r="Y182" i="36"/>
  <c r="X182" i="36"/>
  <c r="AH181" i="36"/>
  <c r="AG181" i="36"/>
  <c r="AF181" i="36"/>
  <c r="AE181" i="36"/>
  <c r="AD181" i="36"/>
  <c r="AC181" i="36"/>
  <c r="AB181" i="36"/>
  <c r="AA181" i="36"/>
  <c r="Z181" i="36"/>
  <c r="Y181" i="36"/>
  <c r="X181" i="36"/>
  <c r="AH180" i="36"/>
  <c r="AG180" i="36"/>
  <c r="AF180" i="36"/>
  <c r="AE180" i="36"/>
  <c r="AD180" i="36"/>
  <c r="AC180" i="36"/>
  <c r="AB180" i="36"/>
  <c r="AA180" i="36"/>
  <c r="Z180" i="36"/>
  <c r="Y180" i="36"/>
  <c r="X180" i="36"/>
  <c r="AH179" i="36"/>
  <c r="AG179" i="36"/>
  <c r="AF179" i="36"/>
  <c r="AE179" i="36"/>
  <c r="AD179" i="36"/>
  <c r="AC179" i="36"/>
  <c r="AB179" i="36"/>
  <c r="AA179" i="36"/>
  <c r="Z179" i="36"/>
  <c r="Y179" i="36"/>
  <c r="X179" i="36"/>
  <c r="AH178" i="36"/>
  <c r="AG178" i="36"/>
  <c r="AF178" i="36"/>
  <c r="AE178" i="36"/>
  <c r="AD178" i="36"/>
  <c r="AC178" i="36"/>
  <c r="AB178" i="36"/>
  <c r="AA178" i="36"/>
  <c r="Z178" i="36"/>
  <c r="Y178" i="36"/>
  <c r="X178" i="36"/>
  <c r="AH177" i="36"/>
  <c r="AG177" i="36"/>
  <c r="AF177" i="36"/>
  <c r="AE177" i="36"/>
  <c r="AD177" i="36"/>
  <c r="AC177" i="36"/>
  <c r="AB177" i="36"/>
  <c r="AA177" i="36"/>
  <c r="Z177" i="36"/>
  <c r="Y177" i="36"/>
  <c r="X177" i="36"/>
  <c r="AH176" i="36"/>
  <c r="AG176" i="36"/>
  <c r="AF176" i="36"/>
  <c r="AE176" i="36"/>
  <c r="AD176" i="36"/>
  <c r="AC176" i="36"/>
  <c r="AB176" i="36"/>
  <c r="AA176" i="36"/>
  <c r="Z176" i="36"/>
  <c r="Y176" i="36"/>
  <c r="X176" i="36"/>
  <c r="AH175" i="36"/>
  <c r="AG175" i="36"/>
  <c r="AF175" i="36"/>
  <c r="AE175" i="36"/>
  <c r="AD175" i="36"/>
  <c r="AC175" i="36"/>
  <c r="AB175" i="36"/>
  <c r="AA175" i="36"/>
  <c r="Z175" i="36"/>
  <c r="Y175" i="36"/>
  <c r="X175" i="36"/>
  <c r="AH174" i="36"/>
  <c r="AG174" i="36"/>
  <c r="AF174" i="36"/>
  <c r="AE174" i="36"/>
  <c r="AD174" i="36"/>
  <c r="AC174" i="36"/>
  <c r="AB174" i="36"/>
  <c r="AA174" i="36"/>
  <c r="Z174" i="36"/>
  <c r="Y174" i="36"/>
  <c r="X174" i="36"/>
  <c r="AH173" i="36"/>
  <c r="AG173" i="36"/>
  <c r="AF173" i="36"/>
  <c r="AE173" i="36"/>
  <c r="AD173" i="36"/>
  <c r="AC173" i="36"/>
  <c r="AB173" i="36"/>
  <c r="AA173" i="36"/>
  <c r="Z173" i="36"/>
  <c r="Y173" i="36"/>
  <c r="X173" i="36"/>
  <c r="AH172" i="36"/>
  <c r="AG172" i="36"/>
  <c r="AF172" i="36"/>
  <c r="AE172" i="36"/>
  <c r="AD172" i="36"/>
  <c r="AC172" i="36"/>
  <c r="AB172" i="36"/>
  <c r="AA172" i="36"/>
  <c r="Z172" i="36"/>
  <c r="Y172" i="36"/>
  <c r="X172" i="36"/>
  <c r="AH171" i="36"/>
  <c r="AG171" i="36"/>
  <c r="AF171" i="36"/>
  <c r="AE171" i="36"/>
  <c r="AD171" i="36"/>
  <c r="AC171" i="36"/>
  <c r="AB171" i="36"/>
  <c r="AA171" i="36"/>
  <c r="Z171" i="36"/>
  <c r="Y171" i="36"/>
  <c r="X171" i="36"/>
  <c r="AH170" i="36"/>
  <c r="AG170" i="36"/>
  <c r="AF170" i="36"/>
  <c r="AE170" i="36"/>
  <c r="AD170" i="36"/>
  <c r="AC170" i="36"/>
  <c r="AB170" i="36"/>
  <c r="AA170" i="36"/>
  <c r="Z170" i="36"/>
  <c r="Y170" i="36"/>
  <c r="X170" i="36"/>
  <c r="AH169" i="36"/>
  <c r="AG169" i="36"/>
  <c r="AF169" i="36"/>
  <c r="AE169" i="36"/>
  <c r="AD169" i="36"/>
  <c r="AC169" i="36"/>
  <c r="AB169" i="36"/>
  <c r="AA169" i="36"/>
  <c r="Z169" i="36"/>
  <c r="Y169" i="36"/>
  <c r="X169" i="36"/>
  <c r="AH168" i="36"/>
  <c r="AG168" i="36"/>
  <c r="AF168" i="36"/>
  <c r="AE168" i="36"/>
  <c r="AD168" i="36"/>
  <c r="AC168" i="36"/>
  <c r="AB168" i="36"/>
  <c r="AA168" i="36"/>
  <c r="Z168" i="36"/>
  <c r="Y168" i="36"/>
  <c r="X168" i="36"/>
  <c r="AH167" i="36"/>
  <c r="AG167" i="36"/>
  <c r="AF167" i="36"/>
  <c r="AE167" i="36"/>
  <c r="AD167" i="36"/>
  <c r="AC167" i="36"/>
  <c r="AB167" i="36"/>
  <c r="AA167" i="36"/>
  <c r="Z167" i="36"/>
  <c r="Y167" i="36"/>
  <c r="X167" i="36"/>
  <c r="AH166" i="36"/>
  <c r="AG166" i="36"/>
  <c r="AF166" i="36"/>
  <c r="AE166" i="36"/>
  <c r="AD166" i="36"/>
  <c r="AC166" i="36"/>
  <c r="AB166" i="36"/>
  <c r="AA166" i="36"/>
  <c r="Z166" i="36"/>
  <c r="Y166" i="36"/>
  <c r="X166" i="36"/>
  <c r="AH165" i="36"/>
  <c r="AG165" i="36"/>
  <c r="AF165" i="36"/>
  <c r="AE165" i="36"/>
  <c r="AD165" i="36"/>
  <c r="AC165" i="36"/>
  <c r="AB165" i="36"/>
  <c r="AA165" i="36"/>
  <c r="Z165" i="36"/>
  <c r="Y165" i="36"/>
  <c r="X165" i="36"/>
  <c r="AH164" i="36"/>
  <c r="AG164" i="36"/>
  <c r="AF164" i="36"/>
  <c r="AE164" i="36"/>
  <c r="AD164" i="36"/>
  <c r="AC164" i="36"/>
  <c r="AB164" i="36"/>
  <c r="AA164" i="36"/>
  <c r="Z164" i="36"/>
  <c r="Y164" i="36"/>
  <c r="X164" i="36"/>
  <c r="AH163" i="36"/>
  <c r="AG163" i="36"/>
  <c r="AF163" i="36"/>
  <c r="AE163" i="36"/>
  <c r="AD163" i="36"/>
  <c r="AC163" i="36"/>
  <c r="AB163" i="36"/>
  <c r="AA163" i="36"/>
  <c r="Z163" i="36"/>
  <c r="Y163" i="36"/>
  <c r="X163" i="36"/>
  <c r="AH162" i="36"/>
  <c r="AG162" i="36"/>
  <c r="AF162" i="36"/>
  <c r="AE162" i="36"/>
  <c r="AD162" i="36"/>
  <c r="AC162" i="36"/>
  <c r="AB162" i="36"/>
  <c r="AA162" i="36"/>
  <c r="Z162" i="36"/>
  <c r="Y162" i="36"/>
  <c r="X162" i="36"/>
  <c r="AH161" i="36"/>
  <c r="AG161" i="36"/>
  <c r="AF161" i="36"/>
  <c r="AE161" i="36"/>
  <c r="AD161" i="36"/>
  <c r="AC161" i="36"/>
  <c r="AB161" i="36"/>
  <c r="AA161" i="36"/>
  <c r="Z161" i="36"/>
  <c r="Y161" i="36"/>
  <c r="X161" i="36"/>
  <c r="AH160" i="36"/>
  <c r="AG160" i="36"/>
  <c r="AF160" i="36"/>
  <c r="AE160" i="36"/>
  <c r="AD160" i="36"/>
  <c r="AC160" i="36"/>
  <c r="AB160" i="36"/>
  <c r="AA160" i="36"/>
  <c r="Z160" i="36"/>
  <c r="Y160" i="36"/>
  <c r="X160" i="36"/>
  <c r="AH159" i="36"/>
  <c r="AG159" i="36"/>
  <c r="AF159" i="36"/>
  <c r="AE159" i="36"/>
  <c r="AD159" i="36"/>
  <c r="AC159" i="36"/>
  <c r="AB159" i="36"/>
  <c r="AA159" i="36"/>
  <c r="Z159" i="36"/>
  <c r="Y159" i="36"/>
  <c r="X159" i="36"/>
  <c r="AH158" i="36"/>
  <c r="AG158" i="36"/>
  <c r="AF158" i="36"/>
  <c r="AE158" i="36"/>
  <c r="AD158" i="36"/>
  <c r="AC158" i="36"/>
  <c r="AB158" i="36"/>
  <c r="AA158" i="36"/>
  <c r="Z158" i="36"/>
  <c r="Y158" i="36"/>
  <c r="X158" i="36"/>
  <c r="AH157" i="36"/>
  <c r="AG157" i="36"/>
  <c r="AF157" i="36"/>
  <c r="AE157" i="36"/>
  <c r="AD157" i="36"/>
  <c r="AC157" i="36"/>
  <c r="AB157" i="36"/>
  <c r="AA157" i="36"/>
  <c r="Z157" i="36"/>
  <c r="Y157" i="36"/>
  <c r="X157" i="36"/>
  <c r="AH156" i="36"/>
  <c r="AG156" i="36"/>
  <c r="AF156" i="36"/>
  <c r="AE156" i="36"/>
  <c r="AD156" i="36"/>
  <c r="AC156" i="36"/>
  <c r="AB156" i="36"/>
  <c r="AA156" i="36"/>
  <c r="Z156" i="36"/>
  <c r="Y156" i="36"/>
  <c r="X156" i="36"/>
  <c r="AH155" i="36"/>
  <c r="AG155" i="36"/>
  <c r="AF155" i="36"/>
  <c r="AE155" i="36"/>
  <c r="AD155" i="36"/>
  <c r="AC155" i="36"/>
  <c r="AB155" i="36"/>
  <c r="AA155" i="36"/>
  <c r="Z155" i="36"/>
  <c r="Y155" i="36"/>
  <c r="X155" i="36"/>
  <c r="AH154" i="36"/>
  <c r="AG154" i="36"/>
  <c r="AF154" i="36"/>
  <c r="AE154" i="36"/>
  <c r="AD154" i="36"/>
  <c r="AC154" i="36"/>
  <c r="AB154" i="36"/>
  <c r="AA154" i="36"/>
  <c r="Z154" i="36"/>
  <c r="Y154" i="36"/>
  <c r="X154" i="36"/>
  <c r="AH153" i="36"/>
  <c r="AG153" i="36"/>
  <c r="AF153" i="36"/>
  <c r="AE153" i="36"/>
  <c r="AD153" i="36"/>
  <c r="AC153" i="36"/>
  <c r="AB153" i="36"/>
  <c r="AA153" i="36"/>
  <c r="Z153" i="36"/>
  <c r="Y153" i="36"/>
  <c r="X153" i="36"/>
  <c r="AH152" i="36"/>
  <c r="AG152" i="36"/>
  <c r="AF152" i="36"/>
  <c r="AE152" i="36"/>
  <c r="AD152" i="36"/>
  <c r="AC152" i="36"/>
  <c r="AB152" i="36"/>
  <c r="AA152" i="36"/>
  <c r="Z152" i="36"/>
  <c r="Y152" i="36"/>
  <c r="X152" i="36"/>
  <c r="AH151" i="36"/>
  <c r="AG151" i="36"/>
  <c r="AF151" i="36"/>
  <c r="AE151" i="36"/>
  <c r="AD151" i="36"/>
  <c r="AC151" i="36"/>
  <c r="AB151" i="36"/>
  <c r="AA151" i="36"/>
  <c r="Z151" i="36"/>
  <c r="Y151" i="36"/>
  <c r="X151" i="36"/>
  <c r="AH150" i="36"/>
  <c r="AG150" i="36"/>
  <c r="AF150" i="36"/>
  <c r="AE150" i="36"/>
  <c r="AD150" i="36"/>
  <c r="AC150" i="36"/>
  <c r="AB150" i="36"/>
  <c r="AA150" i="36"/>
  <c r="Z150" i="36"/>
  <c r="Y150" i="36"/>
  <c r="X150" i="36"/>
  <c r="AH149" i="36"/>
  <c r="AG149" i="36"/>
  <c r="AF149" i="36"/>
  <c r="AE149" i="36"/>
  <c r="AD149" i="36"/>
  <c r="AC149" i="36"/>
  <c r="AB149" i="36"/>
  <c r="AA149" i="36"/>
  <c r="Z149" i="36"/>
  <c r="Y149" i="36"/>
  <c r="X149" i="36"/>
  <c r="AH148" i="36"/>
  <c r="AG148" i="36"/>
  <c r="AF148" i="36"/>
  <c r="AE148" i="36"/>
  <c r="AD148" i="36"/>
  <c r="AC148" i="36"/>
  <c r="AB148" i="36"/>
  <c r="AA148" i="36"/>
  <c r="Z148" i="36"/>
  <c r="Y148" i="36"/>
  <c r="X148" i="36"/>
  <c r="AH147" i="36"/>
  <c r="AG147" i="36"/>
  <c r="AF147" i="36"/>
  <c r="AE147" i="36"/>
  <c r="AD147" i="36"/>
  <c r="AC147" i="36"/>
  <c r="AB147" i="36"/>
  <c r="AA147" i="36"/>
  <c r="Z147" i="36"/>
  <c r="Y147" i="36"/>
  <c r="X147" i="36"/>
  <c r="AH146" i="36"/>
  <c r="AG146" i="36"/>
  <c r="AF146" i="36"/>
  <c r="AE146" i="36"/>
  <c r="AD146" i="36"/>
  <c r="AC146" i="36"/>
  <c r="AB146" i="36"/>
  <c r="AA146" i="36"/>
  <c r="Z146" i="36"/>
  <c r="Y146" i="36"/>
  <c r="X146" i="36"/>
  <c r="AH145" i="36"/>
  <c r="AG145" i="36"/>
  <c r="AF145" i="36"/>
  <c r="AE145" i="36"/>
  <c r="AD145" i="36"/>
  <c r="AC145" i="36"/>
  <c r="AB145" i="36"/>
  <c r="AA145" i="36"/>
  <c r="Z145" i="36"/>
  <c r="Y145" i="36"/>
  <c r="X145" i="36"/>
  <c r="AH144" i="36"/>
  <c r="AG144" i="36"/>
  <c r="AF144" i="36"/>
  <c r="AE144" i="36"/>
  <c r="AD144" i="36"/>
  <c r="AC144" i="36"/>
  <c r="AB144" i="36"/>
  <c r="AA144" i="36"/>
  <c r="Z144" i="36"/>
  <c r="Y144" i="36"/>
  <c r="X144" i="36"/>
  <c r="AH143" i="36"/>
  <c r="AG143" i="36"/>
  <c r="AF143" i="36"/>
  <c r="AE143" i="36"/>
  <c r="AD143" i="36"/>
  <c r="AC143" i="36"/>
  <c r="AB143" i="36"/>
  <c r="AA143" i="36"/>
  <c r="Z143" i="36"/>
  <c r="Y143" i="36"/>
  <c r="X143" i="36"/>
  <c r="AH142" i="36"/>
  <c r="AG142" i="36"/>
  <c r="AF142" i="36"/>
  <c r="AE142" i="36"/>
  <c r="AD142" i="36"/>
  <c r="AC142" i="36"/>
  <c r="AB142" i="36"/>
  <c r="AA142" i="36"/>
  <c r="Z142" i="36"/>
  <c r="Y142" i="36"/>
  <c r="X142" i="36"/>
  <c r="AH141" i="36"/>
  <c r="AG141" i="36"/>
  <c r="AF141" i="36"/>
  <c r="AE141" i="36"/>
  <c r="AD141" i="36"/>
  <c r="AC141" i="36"/>
  <c r="AB141" i="36"/>
  <c r="AA141" i="36"/>
  <c r="Z141" i="36"/>
  <c r="Y141" i="36"/>
  <c r="X141" i="36"/>
  <c r="AH140" i="36"/>
  <c r="AG140" i="36"/>
  <c r="AF140" i="36"/>
  <c r="AE140" i="36"/>
  <c r="AD140" i="36"/>
  <c r="AC140" i="36"/>
  <c r="AB140" i="36"/>
  <c r="AA140" i="36"/>
  <c r="Z140" i="36"/>
  <c r="Y140" i="36"/>
  <c r="X140" i="36"/>
  <c r="AH139" i="36"/>
  <c r="AG139" i="36"/>
  <c r="AF139" i="36"/>
  <c r="AE139" i="36"/>
  <c r="AD139" i="36"/>
  <c r="AC139" i="36"/>
  <c r="AB139" i="36"/>
  <c r="AA139" i="36"/>
  <c r="Z139" i="36"/>
  <c r="Y139" i="36"/>
  <c r="X139" i="36"/>
  <c r="AH138" i="36"/>
  <c r="AG138" i="36"/>
  <c r="AF138" i="36"/>
  <c r="AE138" i="36"/>
  <c r="AD138" i="36"/>
  <c r="AC138" i="36"/>
  <c r="AB138" i="36"/>
  <c r="AA138" i="36"/>
  <c r="Z138" i="36"/>
  <c r="Y138" i="36"/>
  <c r="X138" i="36"/>
  <c r="AH137" i="36"/>
  <c r="AG137" i="36"/>
  <c r="AF137" i="36"/>
  <c r="AE137" i="36"/>
  <c r="AD137" i="36"/>
  <c r="AC137" i="36"/>
  <c r="AB137" i="36"/>
  <c r="AA137" i="36"/>
  <c r="Z137" i="36"/>
  <c r="Y137" i="36"/>
  <c r="X137" i="36"/>
  <c r="AH136" i="36"/>
  <c r="AG136" i="36"/>
  <c r="AF136" i="36"/>
  <c r="AE136" i="36"/>
  <c r="AD136" i="36"/>
  <c r="AC136" i="36"/>
  <c r="AB136" i="36"/>
  <c r="AA136" i="36"/>
  <c r="Z136" i="36"/>
  <c r="Y136" i="36"/>
  <c r="X136" i="36"/>
  <c r="AH135" i="36"/>
  <c r="AG135" i="36"/>
  <c r="AF135" i="36"/>
  <c r="AE135" i="36"/>
  <c r="AD135" i="36"/>
  <c r="AC135" i="36"/>
  <c r="AB135" i="36"/>
  <c r="AA135" i="36"/>
  <c r="Z135" i="36"/>
  <c r="Y135" i="36"/>
  <c r="X135" i="36"/>
  <c r="AH134" i="36"/>
  <c r="AG134" i="36"/>
  <c r="AF134" i="36"/>
  <c r="AE134" i="36"/>
  <c r="AD134" i="36"/>
  <c r="AC134" i="36"/>
  <c r="AB134" i="36"/>
  <c r="AA134" i="36"/>
  <c r="Z134" i="36"/>
  <c r="Y134" i="36"/>
  <c r="X134" i="36"/>
  <c r="AH133" i="36"/>
  <c r="AG133" i="36"/>
  <c r="AF133" i="36"/>
  <c r="AE133" i="36"/>
  <c r="AD133" i="36"/>
  <c r="AC133" i="36"/>
  <c r="AB133" i="36"/>
  <c r="AA133" i="36"/>
  <c r="Z133" i="36"/>
  <c r="Y133" i="36"/>
  <c r="X133" i="36"/>
  <c r="AH132" i="36"/>
  <c r="AG132" i="36"/>
  <c r="AF132" i="36"/>
  <c r="AE132" i="36"/>
  <c r="AD132" i="36"/>
  <c r="AC132" i="36"/>
  <c r="AB132" i="36"/>
  <c r="AA132" i="36"/>
  <c r="Z132" i="36"/>
  <c r="Y132" i="36"/>
  <c r="X132" i="36"/>
  <c r="AH131" i="36"/>
  <c r="AG131" i="36"/>
  <c r="AF131" i="36"/>
  <c r="AE131" i="36"/>
  <c r="AD131" i="36"/>
  <c r="AC131" i="36"/>
  <c r="AB131" i="36"/>
  <c r="AA131" i="36"/>
  <c r="Z131" i="36"/>
  <c r="Y131" i="36"/>
  <c r="X131" i="36"/>
  <c r="AH130" i="36"/>
  <c r="AG130" i="36"/>
  <c r="AF130" i="36"/>
  <c r="AE130" i="36"/>
  <c r="AD130" i="36"/>
  <c r="AC130" i="36"/>
  <c r="AB130" i="36"/>
  <c r="AA130" i="36"/>
  <c r="Z130" i="36"/>
  <c r="Y130" i="36"/>
  <c r="X130" i="36"/>
  <c r="AH129" i="36"/>
  <c r="AG129" i="36"/>
  <c r="AF129" i="36"/>
  <c r="AE129" i="36"/>
  <c r="AD129" i="36"/>
  <c r="AC129" i="36"/>
  <c r="AB129" i="36"/>
  <c r="AA129" i="36"/>
  <c r="Z129" i="36"/>
  <c r="Y129" i="36"/>
  <c r="X129" i="36"/>
  <c r="AH128" i="36"/>
  <c r="AG128" i="36"/>
  <c r="AF128" i="36"/>
  <c r="AE128" i="36"/>
  <c r="AD128" i="36"/>
  <c r="AC128" i="36"/>
  <c r="AB128" i="36"/>
  <c r="AA128" i="36"/>
  <c r="Z128" i="36"/>
  <c r="Y128" i="36"/>
  <c r="X128" i="36"/>
  <c r="AH127" i="36"/>
  <c r="AG127" i="36"/>
  <c r="AF127" i="36"/>
  <c r="AE127" i="36"/>
  <c r="AD127" i="36"/>
  <c r="AC127" i="36"/>
  <c r="AB127" i="36"/>
  <c r="AA127" i="36"/>
  <c r="Z127" i="36"/>
  <c r="Y127" i="36"/>
  <c r="X127" i="36"/>
  <c r="AH126" i="36"/>
  <c r="AG126" i="36"/>
  <c r="AF126" i="36"/>
  <c r="AE126" i="36"/>
  <c r="AD126" i="36"/>
  <c r="AC126" i="36"/>
  <c r="AB126" i="36"/>
  <c r="AA126" i="36"/>
  <c r="Z126" i="36"/>
  <c r="Y126" i="36"/>
  <c r="X126" i="36"/>
  <c r="AH125" i="36"/>
  <c r="AG125" i="36"/>
  <c r="AF125" i="36"/>
  <c r="AE125" i="36"/>
  <c r="AD125" i="36"/>
  <c r="AC125" i="36"/>
  <c r="AB125" i="36"/>
  <c r="AA125" i="36"/>
  <c r="Z125" i="36"/>
  <c r="Y125" i="36"/>
  <c r="X125" i="36"/>
  <c r="AH124" i="36"/>
  <c r="AG124" i="36"/>
  <c r="AF124" i="36"/>
  <c r="AE124" i="36"/>
  <c r="AD124" i="36"/>
  <c r="AC124" i="36"/>
  <c r="AB124" i="36"/>
  <c r="AA124" i="36"/>
  <c r="Z124" i="36"/>
  <c r="Y124" i="36"/>
  <c r="X124" i="36"/>
  <c r="AH123" i="36"/>
  <c r="AG123" i="36"/>
  <c r="AF123" i="36"/>
  <c r="AE123" i="36"/>
  <c r="AD123" i="36"/>
  <c r="AC123" i="36"/>
  <c r="AB123" i="36"/>
  <c r="AA123" i="36"/>
  <c r="Z123" i="36"/>
  <c r="Y123" i="36"/>
  <c r="X123" i="36"/>
  <c r="AH122" i="36"/>
  <c r="AG122" i="36"/>
  <c r="AF122" i="36"/>
  <c r="AE122" i="36"/>
  <c r="AD122" i="36"/>
  <c r="AC122" i="36"/>
  <c r="AB122" i="36"/>
  <c r="AA122" i="36"/>
  <c r="Z122" i="36"/>
  <c r="Y122" i="36"/>
  <c r="X122" i="36"/>
  <c r="AH121" i="36"/>
  <c r="AG121" i="36"/>
  <c r="AF121" i="36"/>
  <c r="AE121" i="36"/>
  <c r="AD121" i="36"/>
  <c r="AC121" i="36"/>
  <c r="AB121" i="36"/>
  <c r="AA121" i="36"/>
  <c r="Z121" i="36"/>
  <c r="Y121" i="36"/>
  <c r="X121" i="36"/>
  <c r="AH120" i="36"/>
  <c r="AG120" i="36"/>
  <c r="AF120" i="36"/>
  <c r="AE120" i="36"/>
  <c r="AD120" i="36"/>
  <c r="AC120" i="36"/>
  <c r="AB120" i="36"/>
  <c r="AA120" i="36"/>
  <c r="Z120" i="36"/>
  <c r="Y120" i="36"/>
  <c r="X120" i="36"/>
  <c r="AH119" i="36"/>
  <c r="AG119" i="36"/>
  <c r="AF119" i="36"/>
  <c r="AE119" i="36"/>
  <c r="AD119" i="36"/>
  <c r="AC119" i="36"/>
  <c r="AB119" i="36"/>
  <c r="AA119" i="36"/>
  <c r="Z119" i="36"/>
  <c r="Y119" i="36"/>
  <c r="X119" i="36"/>
  <c r="AH118" i="36"/>
  <c r="AG118" i="36"/>
  <c r="AF118" i="36"/>
  <c r="AE118" i="36"/>
  <c r="AD118" i="36"/>
  <c r="AC118" i="36"/>
  <c r="AB118" i="36"/>
  <c r="AA118" i="36"/>
  <c r="Z118" i="36"/>
  <c r="Y118" i="36"/>
  <c r="X118" i="36"/>
  <c r="AH117" i="36"/>
  <c r="AG117" i="36"/>
  <c r="AF117" i="36"/>
  <c r="AE117" i="36"/>
  <c r="AD117" i="36"/>
  <c r="AC117" i="36"/>
  <c r="AB117" i="36"/>
  <c r="AA117" i="36"/>
  <c r="Z117" i="36"/>
  <c r="Y117" i="36"/>
  <c r="X117" i="36"/>
  <c r="AH116" i="36"/>
  <c r="AG116" i="36"/>
  <c r="AF116" i="36"/>
  <c r="AE116" i="36"/>
  <c r="AD116" i="36"/>
  <c r="AC116" i="36"/>
  <c r="AB116" i="36"/>
  <c r="AA116" i="36"/>
  <c r="Z116" i="36"/>
  <c r="Y116" i="36"/>
  <c r="X116" i="36"/>
  <c r="AH115" i="36"/>
  <c r="AG115" i="36"/>
  <c r="AF115" i="36"/>
  <c r="AE115" i="36"/>
  <c r="AD115" i="36"/>
  <c r="AC115" i="36"/>
  <c r="AB115" i="36"/>
  <c r="AA115" i="36"/>
  <c r="Z115" i="36"/>
  <c r="Y115" i="36"/>
  <c r="X115" i="36"/>
  <c r="AH114" i="36"/>
  <c r="AG114" i="36"/>
  <c r="AF114" i="36"/>
  <c r="AE114" i="36"/>
  <c r="AD114" i="36"/>
  <c r="AC114" i="36"/>
  <c r="AB114" i="36"/>
  <c r="AA114" i="36"/>
  <c r="Z114" i="36"/>
  <c r="Y114" i="36"/>
  <c r="X114" i="36"/>
  <c r="AH113" i="36"/>
  <c r="AG113" i="36"/>
  <c r="AF113" i="36"/>
  <c r="AE113" i="36"/>
  <c r="AD113" i="36"/>
  <c r="AC113" i="36"/>
  <c r="AB113" i="36"/>
  <c r="AA113" i="36"/>
  <c r="Z113" i="36"/>
  <c r="Y113" i="36"/>
  <c r="X113" i="36"/>
  <c r="AH112" i="36"/>
  <c r="AG112" i="36"/>
  <c r="AF112" i="36"/>
  <c r="AE112" i="36"/>
  <c r="AD112" i="36"/>
  <c r="AC112" i="36"/>
  <c r="AB112" i="36"/>
  <c r="AA112" i="36"/>
  <c r="Z112" i="36"/>
  <c r="Y112" i="36"/>
  <c r="X112" i="36"/>
  <c r="AH111" i="36"/>
  <c r="AG111" i="36"/>
  <c r="AF111" i="36"/>
  <c r="AE111" i="36"/>
  <c r="AD111" i="36"/>
  <c r="AC111" i="36"/>
  <c r="AB111" i="36"/>
  <c r="AA111" i="36"/>
  <c r="Z111" i="36"/>
  <c r="Y111" i="36"/>
  <c r="X111" i="36"/>
  <c r="AH110" i="36"/>
  <c r="AG110" i="36"/>
  <c r="AF110" i="36"/>
  <c r="AE110" i="36"/>
  <c r="AD110" i="36"/>
  <c r="AC110" i="36"/>
  <c r="AB110" i="36"/>
  <c r="AA110" i="36"/>
  <c r="Z110" i="36"/>
  <c r="Y110" i="36"/>
  <c r="X110" i="36"/>
  <c r="AH109" i="36"/>
  <c r="AG109" i="36"/>
  <c r="AF109" i="36"/>
  <c r="AE109" i="36"/>
  <c r="AD109" i="36"/>
  <c r="AC109" i="36"/>
  <c r="AB109" i="36"/>
  <c r="AA109" i="36"/>
  <c r="Z109" i="36"/>
  <c r="Y109" i="36"/>
  <c r="X109" i="36"/>
  <c r="AH108" i="36"/>
  <c r="AG108" i="36"/>
  <c r="AF108" i="36"/>
  <c r="AE108" i="36"/>
  <c r="AD108" i="36"/>
  <c r="AC108" i="36"/>
  <c r="AB108" i="36"/>
  <c r="AA108" i="36"/>
  <c r="Z108" i="36"/>
  <c r="Y108" i="36"/>
  <c r="X108" i="36"/>
  <c r="AH107" i="36"/>
  <c r="AG107" i="36"/>
  <c r="AF107" i="36"/>
  <c r="AE107" i="36"/>
  <c r="AD107" i="36"/>
  <c r="AC107" i="36"/>
  <c r="AB107" i="36"/>
  <c r="AA107" i="36"/>
  <c r="Z107" i="36"/>
  <c r="Y107" i="36"/>
  <c r="X107" i="36"/>
  <c r="AH106" i="36"/>
  <c r="AG106" i="36"/>
  <c r="AF106" i="36"/>
  <c r="AE106" i="36"/>
  <c r="AD106" i="36"/>
  <c r="AC106" i="36"/>
  <c r="AB106" i="36"/>
  <c r="AA106" i="36"/>
  <c r="Z106" i="36"/>
  <c r="Y106" i="36"/>
  <c r="X106" i="36"/>
  <c r="AH105" i="36"/>
  <c r="AG105" i="36"/>
  <c r="AF105" i="36"/>
  <c r="AE105" i="36"/>
  <c r="AD105" i="36"/>
  <c r="AC105" i="36"/>
  <c r="AB105" i="36"/>
  <c r="AA105" i="36"/>
  <c r="Z105" i="36"/>
  <c r="Y105" i="36"/>
  <c r="X105" i="36"/>
  <c r="AH104" i="36"/>
  <c r="AG104" i="36"/>
  <c r="AF104" i="36"/>
  <c r="AE104" i="36"/>
  <c r="AD104" i="36"/>
  <c r="AC104" i="36"/>
  <c r="AB104" i="36"/>
  <c r="AA104" i="36"/>
  <c r="Z104" i="36"/>
  <c r="Y104" i="36"/>
  <c r="X104" i="36"/>
  <c r="AH103" i="36"/>
  <c r="AG103" i="36"/>
  <c r="AF103" i="36"/>
  <c r="AE103" i="36"/>
  <c r="AD103" i="36"/>
  <c r="AC103" i="36"/>
  <c r="AB103" i="36"/>
  <c r="AA103" i="36"/>
  <c r="Z103" i="36"/>
  <c r="Y103" i="36"/>
  <c r="X103" i="36"/>
  <c r="AH102" i="36"/>
  <c r="AG102" i="36"/>
  <c r="AF102" i="36"/>
  <c r="AE102" i="36"/>
  <c r="AD102" i="36"/>
  <c r="AC102" i="36"/>
  <c r="AB102" i="36"/>
  <c r="AA102" i="36"/>
  <c r="Z102" i="36"/>
  <c r="Y102" i="36"/>
  <c r="X102" i="36"/>
  <c r="AH101" i="36"/>
  <c r="AG101" i="36"/>
  <c r="AF101" i="36"/>
  <c r="AE101" i="36"/>
  <c r="AD101" i="36"/>
  <c r="AC101" i="36"/>
  <c r="AB101" i="36"/>
  <c r="AA101" i="36"/>
  <c r="Z101" i="36"/>
  <c r="Y101" i="36"/>
  <c r="X101" i="36"/>
  <c r="AH100" i="36"/>
  <c r="AG100" i="36"/>
  <c r="AF100" i="36"/>
  <c r="AE100" i="36"/>
  <c r="AD100" i="36"/>
  <c r="AC100" i="36"/>
  <c r="AB100" i="36"/>
  <c r="AA100" i="36"/>
  <c r="Z100" i="36"/>
  <c r="Y100" i="36"/>
  <c r="X100" i="36"/>
  <c r="AH99" i="36"/>
  <c r="AG99" i="36"/>
  <c r="AF99" i="36"/>
  <c r="AE99" i="36"/>
  <c r="AD99" i="36"/>
  <c r="AC99" i="36"/>
  <c r="AB99" i="36"/>
  <c r="AA99" i="36"/>
  <c r="Z99" i="36"/>
  <c r="Y99" i="36"/>
  <c r="X99" i="36"/>
  <c r="AH98" i="36"/>
  <c r="AG98" i="36"/>
  <c r="AF98" i="36"/>
  <c r="AE98" i="36"/>
  <c r="AD98" i="36"/>
  <c r="AC98" i="36"/>
  <c r="AB98" i="36"/>
  <c r="AA98" i="36"/>
  <c r="Z98" i="36"/>
  <c r="Y98" i="36"/>
  <c r="X98" i="36"/>
  <c r="AH97" i="36"/>
  <c r="AG97" i="36"/>
  <c r="AF97" i="36"/>
  <c r="AE97" i="36"/>
  <c r="AD97" i="36"/>
  <c r="AC97" i="36"/>
  <c r="AB97" i="36"/>
  <c r="AA97" i="36"/>
  <c r="Z97" i="36"/>
  <c r="Y97" i="36"/>
  <c r="X97" i="36"/>
  <c r="AH96" i="36"/>
  <c r="AG96" i="36"/>
  <c r="AF96" i="36"/>
  <c r="AE96" i="36"/>
  <c r="AD96" i="36"/>
  <c r="AC96" i="36"/>
  <c r="AB96" i="36"/>
  <c r="AA96" i="36"/>
  <c r="Z96" i="36"/>
  <c r="Y96" i="36"/>
  <c r="X96" i="36"/>
  <c r="AH95" i="36"/>
  <c r="AG95" i="36"/>
  <c r="AF95" i="36"/>
  <c r="AE95" i="36"/>
  <c r="AD95" i="36"/>
  <c r="AC95" i="36"/>
  <c r="AB95" i="36"/>
  <c r="AA95" i="36"/>
  <c r="Z95" i="36"/>
  <c r="Y95" i="36"/>
  <c r="X95" i="36"/>
  <c r="AH94" i="36"/>
  <c r="AG94" i="36"/>
  <c r="AF94" i="36"/>
  <c r="AE94" i="36"/>
  <c r="AD94" i="36"/>
  <c r="AC94" i="36"/>
  <c r="AB94" i="36"/>
  <c r="AA94" i="36"/>
  <c r="Z94" i="36"/>
  <c r="Y94" i="36"/>
  <c r="X94" i="36"/>
  <c r="AH93" i="36"/>
  <c r="AG93" i="36"/>
  <c r="AF93" i="36"/>
  <c r="AE93" i="36"/>
  <c r="AD93" i="36"/>
  <c r="AC93" i="36"/>
  <c r="AB93" i="36"/>
  <c r="AA93" i="36"/>
  <c r="Z93" i="36"/>
  <c r="Y93" i="36"/>
  <c r="X93" i="36"/>
  <c r="AH92" i="36"/>
  <c r="AG92" i="36"/>
  <c r="AF92" i="36"/>
  <c r="AE92" i="36"/>
  <c r="AD92" i="36"/>
  <c r="AC92" i="36"/>
  <c r="AB92" i="36"/>
  <c r="AA92" i="36"/>
  <c r="Z92" i="36"/>
  <c r="Y92" i="36"/>
  <c r="X92" i="36"/>
  <c r="AH91" i="36"/>
  <c r="AG91" i="36"/>
  <c r="AF91" i="36"/>
  <c r="AE91" i="36"/>
  <c r="AD91" i="36"/>
  <c r="AC91" i="36"/>
  <c r="AB91" i="36"/>
  <c r="AA91" i="36"/>
  <c r="Z91" i="36"/>
  <c r="Y91" i="36"/>
  <c r="X91" i="36"/>
  <c r="AH90" i="36"/>
  <c r="AG90" i="36"/>
  <c r="AF90" i="36"/>
  <c r="AE90" i="36"/>
  <c r="AD90" i="36"/>
  <c r="AC90" i="36"/>
  <c r="AB90" i="36"/>
  <c r="AA90" i="36"/>
  <c r="Z90" i="36"/>
  <c r="Y90" i="36"/>
  <c r="X90" i="36"/>
  <c r="AH89" i="36"/>
  <c r="AG89" i="36"/>
  <c r="AF89" i="36"/>
  <c r="AE89" i="36"/>
  <c r="AD89" i="36"/>
  <c r="AC89" i="36"/>
  <c r="AB89" i="36"/>
  <c r="AA89" i="36"/>
  <c r="Z89" i="36"/>
  <c r="Y89" i="36"/>
  <c r="X89" i="36"/>
  <c r="AH88" i="36"/>
  <c r="AG88" i="36"/>
  <c r="AF88" i="36"/>
  <c r="AE88" i="36"/>
  <c r="AD88" i="36"/>
  <c r="AC88" i="36"/>
  <c r="AB88" i="36"/>
  <c r="AA88" i="36"/>
  <c r="Z88" i="36"/>
  <c r="Y88" i="36"/>
  <c r="X88" i="36"/>
  <c r="AH87" i="36"/>
  <c r="AG87" i="36"/>
  <c r="AF87" i="36"/>
  <c r="AE87" i="36"/>
  <c r="AD87" i="36"/>
  <c r="AC87" i="36"/>
  <c r="AB87" i="36"/>
  <c r="AA87" i="36"/>
  <c r="Z87" i="36"/>
  <c r="Y87" i="36"/>
  <c r="X87" i="36"/>
  <c r="AH86" i="36"/>
  <c r="AG86" i="36"/>
  <c r="AF86" i="36"/>
  <c r="AE86" i="36"/>
  <c r="AD86" i="36"/>
  <c r="AC86" i="36"/>
  <c r="AB86" i="36"/>
  <c r="AA86" i="36"/>
  <c r="Z86" i="36"/>
  <c r="Y86" i="36"/>
  <c r="X86" i="36"/>
  <c r="AH85" i="36"/>
  <c r="AG85" i="36"/>
  <c r="AF85" i="36"/>
  <c r="AE85" i="36"/>
  <c r="AD85" i="36"/>
  <c r="AC85" i="36"/>
  <c r="AB85" i="36"/>
  <c r="AA85" i="36"/>
  <c r="Z85" i="36"/>
  <c r="Y85" i="36"/>
  <c r="X85" i="36"/>
  <c r="AH84" i="36"/>
  <c r="AG84" i="36"/>
  <c r="AF84" i="36"/>
  <c r="AE84" i="36"/>
  <c r="AD84" i="36"/>
  <c r="AC84" i="36"/>
  <c r="AB84" i="36"/>
  <c r="AA84" i="36"/>
  <c r="Z84" i="36"/>
  <c r="Y84" i="36"/>
  <c r="X84" i="36"/>
  <c r="AH83" i="36"/>
  <c r="AG83" i="36"/>
  <c r="AF83" i="36"/>
  <c r="AE83" i="36"/>
  <c r="AD83" i="36"/>
  <c r="AC83" i="36"/>
  <c r="AB83" i="36"/>
  <c r="AA83" i="36"/>
  <c r="Z83" i="36"/>
  <c r="Y83" i="36"/>
  <c r="X83" i="36"/>
  <c r="AH82" i="36"/>
  <c r="AG82" i="36"/>
  <c r="AF82" i="36"/>
  <c r="AE82" i="36"/>
  <c r="AD82" i="36"/>
  <c r="AC82" i="36"/>
  <c r="AB82" i="36"/>
  <c r="AA82" i="36"/>
  <c r="Z82" i="36"/>
  <c r="Y82" i="36"/>
  <c r="X82" i="36"/>
  <c r="AH81" i="36"/>
  <c r="AG81" i="36"/>
  <c r="AF81" i="36"/>
  <c r="AE81" i="36"/>
  <c r="AD81" i="36"/>
  <c r="AC81" i="36"/>
  <c r="AB81" i="36"/>
  <c r="AA81" i="36"/>
  <c r="Z81" i="36"/>
  <c r="Y81" i="36"/>
  <c r="X81" i="36"/>
  <c r="AH80" i="36"/>
  <c r="AG80" i="36"/>
  <c r="AF80" i="36"/>
  <c r="AE80" i="36"/>
  <c r="AD80" i="36"/>
  <c r="AC80" i="36"/>
  <c r="AB80" i="36"/>
  <c r="AA80" i="36"/>
  <c r="Z80" i="36"/>
  <c r="Y80" i="36"/>
  <c r="X80" i="36"/>
  <c r="AH79" i="36"/>
  <c r="AG79" i="36"/>
  <c r="AF79" i="36"/>
  <c r="AE79" i="36"/>
  <c r="AD79" i="36"/>
  <c r="AC79" i="36"/>
  <c r="AB79" i="36"/>
  <c r="AA79" i="36"/>
  <c r="Z79" i="36"/>
  <c r="Y79" i="36"/>
  <c r="X79" i="36"/>
  <c r="AH78" i="36"/>
  <c r="AG78" i="36"/>
  <c r="AF78" i="36"/>
  <c r="AE78" i="36"/>
  <c r="AD78" i="36"/>
  <c r="AC78" i="36"/>
  <c r="AB78" i="36"/>
  <c r="AA78" i="36"/>
  <c r="Z78" i="36"/>
  <c r="Y78" i="36"/>
  <c r="X78" i="36"/>
  <c r="AH77" i="36"/>
  <c r="AG77" i="36"/>
  <c r="AF77" i="36"/>
  <c r="AE77" i="36"/>
  <c r="AD77" i="36"/>
  <c r="AC77" i="36"/>
  <c r="AB77" i="36"/>
  <c r="AA77" i="36"/>
  <c r="Z77" i="36"/>
  <c r="Y77" i="36"/>
  <c r="X77" i="36"/>
  <c r="AH76" i="36"/>
  <c r="AG76" i="36"/>
  <c r="AF76" i="36"/>
  <c r="AE76" i="36"/>
  <c r="AD76" i="36"/>
  <c r="AC76" i="36"/>
  <c r="AB76" i="36"/>
  <c r="AA76" i="36"/>
  <c r="Z76" i="36"/>
  <c r="Y76" i="36"/>
  <c r="X76" i="36"/>
  <c r="AH75" i="36"/>
  <c r="AG75" i="36"/>
  <c r="AF75" i="36"/>
  <c r="AE75" i="36"/>
  <c r="AD75" i="36"/>
  <c r="AC75" i="36"/>
  <c r="AB75" i="36"/>
  <c r="AA75" i="36"/>
  <c r="Z75" i="36"/>
  <c r="Y75" i="36"/>
  <c r="X75" i="36"/>
  <c r="AH74" i="36"/>
  <c r="AG74" i="36"/>
  <c r="AF74" i="36"/>
  <c r="AE74" i="36"/>
  <c r="AD74" i="36"/>
  <c r="AC74" i="36"/>
  <c r="AB74" i="36"/>
  <c r="AA74" i="36"/>
  <c r="Z74" i="36"/>
  <c r="Y74" i="36"/>
  <c r="X74" i="36"/>
  <c r="AH73" i="36"/>
  <c r="AG73" i="36"/>
  <c r="AF73" i="36"/>
  <c r="AE73" i="36"/>
  <c r="AD73" i="36"/>
  <c r="AC73" i="36"/>
  <c r="AB73" i="36"/>
  <c r="AA73" i="36"/>
  <c r="Z73" i="36"/>
  <c r="Y73" i="36"/>
  <c r="X73" i="36"/>
  <c r="AH72" i="36"/>
  <c r="AG72" i="36"/>
  <c r="AF72" i="36"/>
  <c r="AE72" i="36"/>
  <c r="AD72" i="36"/>
  <c r="AC72" i="36"/>
  <c r="AB72" i="36"/>
  <c r="AA72" i="36"/>
  <c r="Z72" i="36"/>
  <c r="Y72" i="36"/>
  <c r="X72" i="36"/>
  <c r="AH71" i="36"/>
  <c r="AG71" i="36"/>
  <c r="AF71" i="36"/>
  <c r="AE71" i="36"/>
  <c r="AD71" i="36"/>
  <c r="AC71" i="36"/>
  <c r="AB71" i="36"/>
  <c r="AA71" i="36"/>
  <c r="Z71" i="36"/>
  <c r="Y71" i="36"/>
  <c r="X71" i="36"/>
  <c r="AH70" i="36"/>
  <c r="AG70" i="36"/>
  <c r="AF70" i="36"/>
  <c r="AE70" i="36"/>
  <c r="AD70" i="36"/>
  <c r="AC70" i="36"/>
  <c r="AB70" i="36"/>
  <c r="AA70" i="36"/>
  <c r="Z70" i="36"/>
  <c r="Y70" i="36"/>
  <c r="X70" i="36"/>
  <c r="AH69" i="36"/>
  <c r="AG69" i="36"/>
  <c r="AF69" i="36"/>
  <c r="AE69" i="36"/>
  <c r="AD69" i="36"/>
  <c r="AC69" i="36"/>
  <c r="AB69" i="36"/>
  <c r="AA69" i="36"/>
  <c r="Z69" i="36"/>
  <c r="Y69" i="36"/>
  <c r="X69" i="36"/>
  <c r="AH68" i="36"/>
  <c r="AG68" i="36"/>
  <c r="AF68" i="36"/>
  <c r="AE68" i="36"/>
  <c r="AD68" i="36"/>
  <c r="AC68" i="36"/>
  <c r="AB68" i="36"/>
  <c r="AA68" i="36"/>
  <c r="Z68" i="36"/>
  <c r="Y68" i="36"/>
  <c r="X68" i="36"/>
  <c r="AH67" i="36"/>
  <c r="AG67" i="36"/>
  <c r="AF67" i="36"/>
  <c r="AE67" i="36"/>
  <c r="AD67" i="36"/>
  <c r="AC67" i="36"/>
  <c r="AB67" i="36"/>
  <c r="AA67" i="36"/>
  <c r="Z67" i="36"/>
  <c r="Y67" i="36"/>
  <c r="X67" i="36"/>
  <c r="AH66" i="36"/>
  <c r="AG66" i="36"/>
  <c r="AF66" i="36"/>
  <c r="AE66" i="36"/>
  <c r="AD66" i="36"/>
  <c r="AC66" i="36"/>
  <c r="AB66" i="36"/>
  <c r="AA66" i="36"/>
  <c r="Z66" i="36"/>
  <c r="Y66" i="36"/>
  <c r="X66" i="36"/>
  <c r="AH65" i="36"/>
  <c r="AG65" i="36"/>
  <c r="AF65" i="36"/>
  <c r="AE65" i="36"/>
  <c r="AD65" i="36"/>
  <c r="AC65" i="36"/>
  <c r="AB65" i="36"/>
  <c r="AA65" i="36"/>
  <c r="Z65" i="36"/>
  <c r="Y65" i="36"/>
  <c r="X65" i="36"/>
  <c r="AH64" i="36"/>
  <c r="AG64" i="36"/>
  <c r="AF64" i="36"/>
  <c r="AE64" i="36"/>
  <c r="AD64" i="36"/>
  <c r="AC64" i="36"/>
  <c r="AB64" i="36"/>
  <c r="AA64" i="36"/>
  <c r="Z64" i="36"/>
  <c r="Y64" i="36"/>
  <c r="X64" i="36"/>
  <c r="AH63" i="36"/>
  <c r="AG63" i="36"/>
  <c r="AF63" i="36"/>
  <c r="AE63" i="36"/>
  <c r="AD63" i="36"/>
  <c r="AC63" i="36"/>
  <c r="AB63" i="36"/>
  <c r="AA63" i="36"/>
  <c r="Z63" i="36"/>
  <c r="Y63" i="36"/>
  <c r="X63" i="36"/>
  <c r="AH62" i="36"/>
  <c r="AG62" i="36"/>
  <c r="AF62" i="36"/>
  <c r="AE62" i="36"/>
  <c r="AD62" i="36"/>
  <c r="AC62" i="36"/>
  <c r="AB62" i="36"/>
  <c r="AA62" i="36"/>
  <c r="Z62" i="36"/>
  <c r="Y62" i="36"/>
  <c r="X62" i="36"/>
  <c r="AH61" i="36"/>
  <c r="AG61" i="36"/>
  <c r="AF61" i="36"/>
  <c r="AE61" i="36"/>
  <c r="AD61" i="36"/>
  <c r="AC61" i="36"/>
  <c r="AB61" i="36"/>
  <c r="AA61" i="36"/>
  <c r="Z61" i="36"/>
  <c r="Y61" i="36"/>
  <c r="X61" i="36"/>
  <c r="AH60" i="36"/>
  <c r="AG60" i="36"/>
  <c r="AF60" i="36"/>
  <c r="AE60" i="36"/>
  <c r="AD60" i="36"/>
  <c r="AC60" i="36"/>
  <c r="AB60" i="36"/>
  <c r="AA60" i="36"/>
  <c r="Z60" i="36"/>
  <c r="Y60" i="36"/>
  <c r="X60" i="36"/>
  <c r="AH59" i="36"/>
  <c r="AG59" i="36"/>
  <c r="AF59" i="36"/>
  <c r="AE59" i="36"/>
  <c r="AD59" i="36"/>
  <c r="AC59" i="36"/>
  <c r="AB59" i="36"/>
  <c r="AA59" i="36"/>
  <c r="Z59" i="36"/>
  <c r="Y59" i="36"/>
  <c r="X59" i="36"/>
  <c r="AH58" i="36"/>
  <c r="AG58" i="36"/>
  <c r="AF58" i="36"/>
  <c r="AE58" i="36"/>
  <c r="AD58" i="36"/>
  <c r="AC58" i="36"/>
  <c r="AB58" i="36"/>
  <c r="AA58" i="36"/>
  <c r="Z58" i="36"/>
  <c r="Y58" i="36"/>
  <c r="X58" i="36"/>
  <c r="AH57" i="36"/>
  <c r="AG57" i="36"/>
  <c r="AF57" i="36"/>
  <c r="AE57" i="36"/>
  <c r="AD57" i="36"/>
  <c r="AC57" i="36"/>
  <c r="AB57" i="36"/>
  <c r="AA57" i="36"/>
  <c r="Z57" i="36"/>
  <c r="Y57" i="36"/>
  <c r="X57" i="36"/>
  <c r="AH56" i="36"/>
  <c r="AG56" i="36"/>
  <c r="AF56" i="36"/>
  <c r="AE56" i="36"/>
  <c r="AD56" i="36"/>
  <c r="AC56" i="36"/>
  <c r="AB56" i="36"/>
  <c r="AA56" i="36"/>
  <c r="Z56" i="36"/>
  <c r="Y56" i="36"/>
  <c r="X56" i="36"/>
  <c r="AH55" i="36"/>
  <c r="AG55" i="36"/>
  <c r="AF55" i="36"/>
  <c r="AE55" i="36"/>
  <c r="AD55" i="36"/>
  <c r="AC55" i="36"/>
  <c r="AB55" i="36"/>
  <c r="AA55" i="36"/>
  <c r="Z55" i="36"/>
  <c r="Y55" i="36"/>
  <c r="X55" i="36"/>
  <c r="AH54" i="36"/>
  <c r="AG54" i="36"/>
  <c r="AF54" i="36"/>
  <c r="AE54" i="36"/>
  <c r="AD54" i="36"/>
  <c r="AC54" i="36"/>
  <c r="AB54" i="36"/>
  <c r="AA54" i="36"/>
  <c r="Z54" i="36"/>
  <c r="Y54" i="36"/>
  <c r="X54" i="36"/>
  <c r="AH53" i="36"/>
  <c r="AG53" i="36"/>
  <c r="AF53" i="36"/>
  <c r="AE53" i="36"/>
  <c r="AD53" i="36"/>
  <c r="AC53" i="36"/>
  <c r="AB53" i="36"/>
  <c r="AA53" i="36"/>
  <c r="Z53" i="36"/>
  <c r="Y53" i="36"/>
  <c r="X53" i="36"/>
  <c r="AH52" i="36"/>
  <c r="AG52" i="36"/>
  <c r="AF52" i="36"/>
  <c r="AE52" i="36"/>
  <c r="AD52" i="36"/>
  <c r="AC52" i="36"/>
  <c r="AB52" i="36"/>
  <c r="AA52" i="36"/>
  <c r="Z52" i="36"/>
  <c r="Y52" i="36"/>
  <c r="X52" i="36"/>
  <c r="AH51" i="36"/>
  <c r="AG51" i="36"/>
  <c r="AF51" i="36"/>
  <c r="AE51" i="36"/>
  <c r="AD51" i="36"/>
  <c r="AC51" i="36"/>
  <c r="AB51" i="36"/>
  <c r="AA51" i="36"/>
  <c r="Z51" i="36"/>
  <c r="Y51" i="36"/>
  <c r="X51" i="36"/>
  <c r="AH50" i="36"/>
  <c r="AG50" i="36"/>
  <c r="AF50" i="36"/>
  <c r="AE50" i="36"/>
  <c r="AD50" i="36"/>
  <c r="AC50" i="36"/>
  <c r="AB50" i="36"/>
  <c r="AA50" i="36"/>
  <c r="Z50" i="36"/>
  <c r="Y50" i="36"/>
  <c r="X50" i="36"/>
  <c r="AH49" i="36"/>
  <c r="AG49" i="36"/>
  <c r="AF49" i="36"/>
  <c r="AE49" i="36"/>
  <c r="AD49" i="36"/>
  <c r="AC49" i="36"/>
  <c r="AB49" i="36"/>
  <c r="AA49" i="36"/>
  <c r="Z49" i="36"/>
  <c r="Y49" i="36"/>
  <c r="X49" i="36"/>
  <c r="AH48" i="36"/>
  <c r="AG48" i="36"/>
  <c r="AF48" i="36"/>
  <c r="AE48" i="36"/>
  <c r="AD48" i="36"/>
  <c r="AC48" i="36"/>
  <c r="AB48" i="36"/>
  <c r="AA48" i="36"/>
  <c r="Z48" i="36"/>
  <c r="Y48" i="36"/>
  <c r="X48" i="36"/>
  <c r="AH47" i="36"/>
  <c r="AG47" i="36"/>
  <c r="AF47" i="36"/>
  <c r="AE47" i="36"/>
  <c r="AD47" i="36"/>
  <c r="AC47" i="36"/>
  <c r="AB47" i="36"/>
  <c r="AA47" i="36"/>
  <c r="Z47" i="36"/>
  <c r="Y47" i="36"/>
  <c r="X47" i="36"/>
  <c r="AH46" i="36"/>
  <c r="AG46" i="36"/>
  <c r="AF46" i="36"/>
  <c r="AE46" i="36"/>
  <c r="AD46" i="36"/>
  <c r="AC46" i="36"/>
  <c r="AB46" i="36"/>
  <c r="AA46" i="36"/>
  <c r="Z46" i="36"/>
  <c r="Y46" i="36"/>
  <c r="X46" i="36"/>
  <c r="AH45" i="36"/>
  <c r="AG45" i="36"/>
  <c r="AF45" i="36"/>
  <c r="AE45" i="36"/>
  <c r="AD45" i="36"/>
  <c r="AC45" i="36"/>
  <c r="AB45" i="36"/>
  <c r="AA45" i="36"/>
  <c r="Z45" i="36"/>
  <c r="Y45" i="36"/>
  <c r="X45" i="36"/>
  <c r="AH44" i="36"/>
  <c r="AG44" i="36"/>
  <c r="AF44" i="36"/>
  <c r="AE44" i="36"/>
  <c r="AD44" i="36"/>
  <c r="AC44" i="36"/>
  <c r="AB44" i="36"/>
  <c r="AA44" i="36"/>
  <c r="Z44" i="36"/>
  <c r="Y44" i="36"/>
  <c r="X44" i="36"/>
  <c r="AH43" i="36"/>
  <c r="AG43" i="36"/>
  <c r="AF43" i="36"/>
  <c r="AE43" i="36"/>
  <c r="AD43" i="36"/>
  <c r="AC43" i="36"/>
  <c r="AB43" i="36"/>
  <c r="AA43" i="36"/>
  <c r="Z43" i="36"/>
  <c r="Y43" i="36"/>
  <c r="X43" i="36"/>
  <c r="AH42" i="36"/>
  <c r="AG42" i="36"/>
  <c r="AF42" i="36"/>
  <c r="AE42" i="36"/>
  <c r="AD42" i="36"/>
  <c r="AC42" i="36"/>
  <c r="AB42" i="36"/>
  <c r="AA42" i="36"/>
  <c r="Z42" i="36"/>
  <c r="Y42" i="36"/>
  <c r="X42" i="36"/>
  <c r="AH41" i="36"/>
  <c r="AG41" i="36"/>
  <c r="AF41" i="36"/>
  <c r="AE41" i="36"/>
  <c r="AD41" i="36"/>
  <c r="AC41" i="36"/>
  <c r="AB41" i="36"/>
  <c r="AA41" i="36"/>
  <c r="Z41" i="36"/>
  <c r="Y41" i="36"/>
  <c r="X41" i="36"/>
  <c r="AH40" i="36"/>
  <c r="AG40" i="36"/>
  <c r="AF40" i="36"/>
  <c r="AE40" i="36"/>
  <c r="AD40" i="36"/>
  <c r="AC40" i="36"/>
  <c r="AB40" i="36"/>
  <c r="AA40" i="36"/>
  <c r="Z40" i="36"/>
  <c r="Y40" i="36"/>
  <c r="X40" i="36"/>
  <c r="AH39" i="36"/>
  <c r="AG39" i="36"/>
  <c r="AF39" i="36"/>
  <c r="AE39" i="36"/>
  <c r="AD39" i="36"/>
  <c r="AC39" i="36"/>
  <c r="AB39" i="36"/>
  <c r="AA39" i="36"/>
  <c r="Z39" i="36"/>
  <c r="Y39" i="36"/>
  <c r="X39" i="36"/>
  <c r="AH38" i="36"/>
  <c r="AG38" i="36"/>
  <c r="AF38" i="36"/>
  <c r="AE38" i="36"/>
  <c r="AD38" i="36"/>
  <c r="AC38" i="36"/>
  <c r="AB38" i="36"/>
  <c r="AA38" i="36"/>
  <c r="Z38" i="36"/>
  <c r="Y38" i="36"/>
  <c r="X38" i="36"/>
  <c r="AH37" i="36"/>
  <c r="AG37" i="36"/>
  <c r="AF37" i="36"/>
  <c r="AE37" i="36"/>
  <c r="AD37" i="36"/>
  <c r="AC37" i="36"/>
  <c r="AB37" i="36"/>
  <c r="AA37" i="36"/>
  <c r="Z37" i="36"/>
  <c r="Y37" i="36"/>
  <c r="X37" i="36"/>
  <c r="AH36" i="36"/>
  <c r="AG36" i="36"/>
  <c r="AF36" i="36"/>
  <c r="AE36" i="36"/>
  <c r="AD36" i="36"/>
  <c r="AC36" i="36"/>
  <c r="AB36" i="36"/>
  <c r="AA36" i="36"/>
  <c r="Z36" i="36"/>
  <c r="Y36" i="36"/>
  <c r="X36" i="36"/>
  <c r="AH35" i="36"/>
  <c r="AG35" i="36"/>
  <c r="AF35" i="36"/>
  <c r="AE35" i="36"/>
  <c r="AD35" i="36"/>
  <c r="AC35" i="36"/>
  <c r="AB35" i="36"/>
  <c r="AA35" i="36"/>
  <c r="Z35" i="36"/>
  <c r="Y35" i="36"/>
  <c r="X35" i="36"/>
  <c r="AH34" i="36"/>
  <c r="AG34" i="36"/>
  <c r="AF34" i="36"/>
  <c r="AE34" i="36"/>
  <c r="AD34" i="36"/>
  <c r="AC34" i="36"/>
  <c r="AB34" i="36"/>
  <c r="AA34" i="36"/>
  <c r="Z34" i="36"/>
  <c r="Y34" i="36"/>
  <c r="X34" i="36"/>
  <c r="AH33" i="36"/>
  <c r="AG33" i="36"/>
  <c r="AF33" i="36"/>
  <c r="AE33" i="36"/>
  <c r="AD33" i="36"/>
  <c r="AC33" i="36"/>
  <c r="AB33" i="36"/>
  <c r="AA33" i="36"/>
  <c r="Z33" i="36"/>
  <c r="Y33" i="36"/>
  <c r="X33" i="36"/>
  <c r="AH32" i="36"/>
  <c r="AG32" i="36"/>
  <c r="AF32" i="36"/>
  <c r="AE32" i="36"/>
  <c r="AD32" i="36"/>
  <c r="AC32" i="36"/>
  <c r="AB32" i="36"/>
  <c r="AA32" i="36"/>
  <c r="Z32" i="36"/>
  <c r="Y32" i="36"/>
  <c r="X32" i="36"/>
  <c r="AH31" i="36"/>
  <c r="AG31" i="36"/>
  <c r="AF31" i="36"/>
  <c r="AE31" i="36"/>
  <c r="AD31" i="36"/>
  <c r="AC31" i="36"/>
  <c r="AB31" i="36"/>
  <c r="AA31" i="36"/>
  <c r="Z31" i="36"/>
  <c r="Y31" i="36"/>
  <c r="X31" i="36"/>
  <c r="AH30" i="36"/>
  <c r="AG30" i="36"/>
  <c r="AF30" i="36"/>
  <c r="AE30" i="36"/>
  <c r="AD30" i="36"/>
  <c r="AC30" i="36"/>
  <c r="AB30" i="36"/>
  <c r="AA30" i="36"/>
  <c r="Z30" i="36"/>
  <c r="Y30" i="36"/>
  <c r="X30" i="36"/>
  <c r="AH29" i="36"/>
  <c r="AG29" i="36"/>
  <c r="AF29" i="36"/>
  <c r="AE29" i="36"/>
  <c r="AD29" i="36"/>
  <c r="AC29" i="36"/>
  <c r="AB29" i="36"/>
  <c r="AA29" i="36"/>
  <c r="Z29" i="36"/>
  <c r="Y29" i="36"/>
  <c r="X29" i="36"/>
  <c r="AH28" i="36"/>
  <c r="AG28" i="36"/>
  <c r="AF28" i="36"/>
  <c r="AE28" i="36"/>
  <c r="AD28" i="36"/>
  <c r="AC28" i="36"/>
  <c r="AB28" i="36"/>
  <c r="AA28" i="36"/>
  <c r="Z28" i="36"/>
  <c r="Y28" i="36"/>
  <c r="X28" i="36"/>
  <c r="AH27" i="36"/>
  <c r="AG27" i="36"/>
  <c r="AF27" i="36"/>
  <c r="AE27" i="36"/>
  <c r="AD27" i="36"/>
  <c r="AC27" i="36"/>
  <c r="AB27" i="36"/>
  <c r="AA27" i="36"/>
  <c r="Z27" i="36"/>
  <c r="Y27" i="36"/>
  <c r="X27" i="36"/>
  <c r="AH26" i="36"/>
  <c r="AG26" i="36"/>
  <c r="AF26" i="36"/>
  <c r="AE26" i="36"/>
  <c r="AD26" i="36"/>
  <c r="AC26" i="36"/>
  <c r="AB26" i="36"/>
  <c r="AA26" i="36"/>
  <c r="Z26" i="36"/>
  <c r="Y26" i="36"/>
  <c r="X26" i="36"/>
  <c r="AH25" i="36"/>
  <c r="AG25" i="36"/>
  <c r="AF25" i="36"/>
  <c r="AE25" i="36"/>
  <c r="AD25" i="36"/>
  <c r="AC25" i="36"/>
  <c r="AB25" i="36"/>
  <c r="AA25" i="36"/>
  <c r="Z25" i="36"/>
  <c r="Y25" i="36"/>
  <c r="X25" i="36"/>
  <c r="AH24" i="36"/>
  <c r="AG24" i="36"/>
  <c r="AF24" i="36"/>
  <c r="AE24" i="36"/>
  <c r="AD24" i="36"/>
  <c r="AC24" i="36"/>
  <c r="AB24" i="36"/>
  <c r="AA24" i="36"/>
  <c r="Z24" i="36"/>
  <c r="Y24" i="36"/>
  <c r="X24" i="36"/>
  <c r="AH23" i="36"/>
  <c r="AG23" i="36"/>
  <c r="AF23" i="36"/>
  <c r="AE23" i="36"/>
  <c r="AD23" i="36"/>
  <c r="AC23" i="36"/>
  <c r="AB23" i="36"/>
  <c r="AA23" i="36"/>
  <c r="Z23" i="36"/>
  <c r="Y23" i="36"/>
  <c r="X23" i="36"/>
  <c r="AH22" i="36"/>
  <c r="AG22" i="36"/>
  <c r="AF22" i="36"/>
  <c r="AE22" i="36"/>
  <c r="AD22" i="36"/>
  <c r="AC22" i="36"/>
  <c r="AB22" i="36"/>
  <c r="AA22" i="36"/>
  <c r="Z22" i="36"/>
  <c r="Y22" i="36"/>
  <c r="X22" i="36"/>
  <c r="AH21" i="36"/>
  <c r="AG21" i="36"/>
  <c r="AF21" i="36"/>
  <c r="AE21" i="36"/>
  <c r="AD21" i="36"/>
  <c r="AC21" i="36"/>
  <c r="AB21" i="36"/>
  <c r="AA21" i="36"/>
  <c r="Z21" i="36"/>
  <c r="Y21" i="36"/>
  <c r="X21" i="36"/>
  <c r="AH20" i="36"/>
  <c r="AG20" i="36"/>
  <c r="AF20" i="36"/>
  <c r="AE20" i="36"/>
  <c r="AD20" i="36"/>
  <c r="AC20" i="36"/>
  <c r="AB20" i="36"/>
  <c r="AA20" i="36"/>
  <c r="Z20" i="36"/>
  <c r="Y20" i="36"/>
  <c r="X20" i="36"/>
  <c r="AH19" i="36"/>
  <c r="AG19" i="36"/>
  <c r="AF19" i="36"/>
  <c r="AE19" i="36"/>
  <c r="AD19" i="36"/>
  <c r="AC19" i="36"/>
  <c r="AB19" i="36"/>
  <c r="AA19" i="36"/>
  <c r="Z19" i="36"/>
  <c r="Y19" i="36"/>
  <c r="X19" i="36"/>
  <c r="AH18" i="36"/>
  <c r="AG18" i="36"/>
  <c r="AF18" i="36"/>
  <c r="AE18" i="36"/>
  <c r="AD18" i="36"/>
  <c r="AC18" i="36"/>
  <c r="AB18" i="36"/>
  <c r="AA18" i="36"/>
  <c r="Z18" i="36"/>
  <c r="Y18" i="36"/>
  <c r="X18" i="36"/>
  <c r="AH17" i="36"/>
  <c r="AG17" i="36"/>
  <c r="AF17" i="36"/>
  <c r="AE17" i="36"/>
  <c r="AD17" i="36"/>
  <c r="AC17" i="36"/>
  <c r="AB17" i="36"/>
  <c r="AA17" i="36"/>
  <c r="Z17" i="36"/>
  <c r="Y17" i="36"/>
  <c r="X17" i="36"/>
  <c r="AH16" i="36"/>
  <c r="AG16" i="36"/>
  <c r="AF16" i="36"/>
  <c r="AE16" i="36"/>
  <c r="AD16" i="36"/>
  <c r="AC16" i="36"/>
  <c r="AB16" i="36"/>
  <c r="AA16" i="36"/>
  <c r="Z16" i="36"/>
  <c r="Y16" i="36"/>
  <c r="X16" i="36"/>
  <c r="AH15" i="36"/>
  <c r="AG15" i="36"/>
  <c r="AF15" i="36"/>
  <c r="AE15" i="36"/>
  <c r="AD15" i="36"/>
  <c r="AC15" i="36"/>
  <c r="AB15" i="36"/>
  <c r="AA15" i="36"/>
  <c r="Z15" i="36"/>
  <c r="Y15" i="36"/>
  <c r="X15" i="36"/>
  <c r="AH14" i="36"/>
  <c r="AG14" i="36"/>
  <c r="AF14" i="36"/>
  <c r="AE14" i="36"/>
  <c r="AD14" i="36"/>
  <c r="AC14" i="36"/>
  <c r="AB14" i="36"/>
  <c r="AA14" i="36"/>
  <c r="Z14" i="36"/>
  <c r="Y14" i="36"/>
  <c r="X14" i="36"/>
  <c r="AH13" i="36"/>
  <c r="AG13" i="36"/>
  <c r="AF13" i="36"/>
  <c r="AE13" i="36"/>
  <c r="AD13" i="36"/>
  <c r="AC13" i="36"/>
  <c r="AB13" i="36"/>
  <c r="AA13" i="36"/>
  <c r="Z13" i="36"/>
  <c r="Y13" i="36"/>
  <c r="X13" i="36"/>
  <c r="AH12" i="36"/>
  <c r="AG12" i="36"/>
  <c r="AF12" i="36"/>
  <c r="AE12" i="36"/>
  <c r="AD12" i="36"/>
  <c r="AC12" i="36"/>
  <c r="AB12" i="36"/>
  <c r="AA12" i="36"/>
  <c r="Z12" i="36"/>
  <c r="Y12" i="36"/>
  <c r="X12" i="36"/>
  <c r="AH11" i="36"/>
  <c r="AG11" i="36"/>
  <c r="AF11" i="36"/>
  <c r="AE11" i="36"/>
  <c r="AD11" i="36"/>
  <c r="AC11" i="36"/>
  <c r="AB11" i="36"/>
  <c r="AA11" i="36"/>
  <c r="Z11" i="36"/>
  <c r="Y11" i="36"/>
  <c r="X11" i="36"/>
  <c r="AH10" i="36"/>
  <c r="AG10" i="36"/>
  <c r="AF10" i="36"/>
  <c r="AE10" i="36"/>
  <c r="AD10" i="36"/>
  <c r="AC10" i="36"/>
  <c r="AB10" i="36"/>
  <c r="AA10" i="36"/>
  <c r="Z10" i="36"/>
  <c r="Y10" i="36"/>
  <c r="X10" i="36"/>
  <c r="AH9" i="36"/>
  <c r="AG9" i="36"/>
  <c r="AF9" i="36"/>
  <c r="AE9" i="36"/>
  <c r="AD9" i="36"/>
  <c r="AC9" i="36"/>
  <c r="AB9" i="36"/>
  <c r="AA9" i="36"/>
  <c r="Z9" i="36"/>
  <c r="Y9" i="36"/>
  <c r="X9" i="36"/>
  <c r="AH8" i="36"/>
  <c r="AH620" i="36" s="1"/>
  <c r="AG8" i="36"/>
  <c r="AF8" i="36"/>
  <c r="AF620" i="36" s="1"/>
  <c r="AE8" i="36"/>
  <c r="AD8" i="36"/>
  <c r="AD620" i="36" s="1"/>
  <c r="AC8" i="36"/>
  <c r="AB8" i="36"/>
  <c r="AB620" i="36" s="1"/>
  <c r="AA8" i="36"/>
  <c r="Z8" i="36"/>
  <c r="Z620" i="36" s="1"/>
  <c r="Y8" i="36"/>
  <c r="X8" i="36"/>
  <c r="X620" i="36" s="1"/>
  <c r="K618" i="35"/>
  <c r="N619" i="35"/>
  <c r="R618" i="35"/>
  <c r="O619" i="35"/>
  <c r="L620" i="35"/>
  <c r="Q618" i="35"/>
  <c r="S620" i="35"/>
  <c r="U620" i="35"/>
  <c r="N618" i="35"/>
  <c r="P619" i="35"/>
  <c r="S618" i="35"/>
  <c r="T620" i="35"/>
  <c r="K620" i="35"/>
  <c r="M620" i="35"/>
  <c r="Q620" i="35"/>
  <c r="L618" i="35"/>
  <c r="Q619" i="35"/>
  <c r="O620" i="35"/>
  <c r="K619" i="35"/>
  <c r="S619" i="35"/>
  <c r="P620" i="35"/>
  <c r="T618" i="35"/>
  <c r="R619" i="35"/>
  <c r="O618" i="35"/>
  <c r="L619" i="35"/>
  <c r="T619" i="35"/>
  <c r="N620" i="35"/>
  <c r="M618" i="35"/>
  <c r="U618" i="35"/>
  <c r="P618" i="35"/>
  <c r="M619" i="35"/>
  <c r="U619" i="35"/>
  <c r="R620" i="35"/>
  <c r="P619" i="36"/>
  <c r="M618" i="36"/>
  <c r="U618" i="36"/>
  <c r="R619" i="36"/>
  <c r="N618" i="36"/>
  <c r="O619" i="36"/>
  <c r="R618" i="36"/>
  <c r="L620" i="36"/>
  <c r="T620" i="36"/>
  <c r="Q618" i="36"/>
  <c r="N619" i="36"/>
  <c r="K620" i="36"/>
  <c r="S620" i="36"/>
  <c r="M620" i="36"/>
  <c r="U620" i="36"/>
  <c r="T618" i="36"/>
  <c r="O620" i="36"/>
  <c r="K619" i="36"/>
  <c r="S619" i="36"/>
  <c r="P620" i="36"/>
  <c r="L618" i="36"/>
  <c r="Q619" i="36"/>
  <c r="O618" i="36"/>
  <c r="L619" i="36"/>
  <c r="T619" i="36"/>
  <c r="Q620" i="36"/>
  <c r="N620" i="36"/>
  <c r="P618" i="36"/>
  <c r="M619" i="36"/>
  <c r="U619" i="36"/>
  <c r="R620" i="36"/>
  <c r="C619" i="35"/>
  <c r="C618" i="35"/>
  <c r="C3" i="26"/>
  <c r="A14" i="5"/>
  <c r="V3" i="5"/>
  <c r="T6" i="5"/>
  <c r="T3" i="5"/>
  <c r="R3" i="5"/>
  <c r="P3" i="5"/>
  <c r="N3" i="5"/>
  <c r="L3" i="5"/>
  <c r="J3" i="5"/>
  <c r="H3" i="5"/>
  <c r="F3" i="5"/>
  <c r="D3" i="5"/>
  <c r="B3" i="5"/>
  <c r="G47" i="1"/>
  <c r="V9" i="5"/>
  <c r="F47" i="1"/>
  <c r="E47" i="1"/>
  <c r="V6" i="5" s="1"/>
  <c r="G46" i="1"/>
  <c r="T9" i="5" s="1"/>
  <c r="F46" i="1"/>
  <c r="E46" i="1"/>
  <c r="G45" i="1"/>
  <c r="R9" i="5" s="1"/>
  <c r="F45" i="1"/>
  <c r="E45" i="1"/>
  <c r="R6" i="5" s="1"/>
  <c r="G44" i="1"/>
  <c r="P9" i="5" s="1"/>
  <c r="F44" i="1"/>
  <c r="E44" i="1"/>
  <c r="P6" i="5" s="1"/>
  <c r="G43" i="1"/>
  <c r="N9" i="5" s="1"/>
  <c r="F43" i="1"/>
  <c r="E43" i="1"/>
  <c r="N6" i="5" s="1"/>
  <c r="G42" i="1"/>
  <c r="L9" i="5" s="1"/>
  <c r="F42" i="1"/>
  <c r="E42" i="1"/>
  <c r="L6" i="5" s="1"/>
  <c r="G41" i="1"/>
  <c r="J9" i="5" s="1"/>
  <c r="F41" i="1"/>
  <c r="E41" i="1"/>
  <c r="J6" i="5" s="1"/>
  <c r="G40" i="1"/>
  <c r="H9" i="5" s="1"/>
  <c r="F40" i="1"/>
  <c r="E40" i="1"/>
  <c r="H6" i="5" s="1"/>
  <c r="G39" i="1"/>
  <c r="F9" i="5" s="1"/>
  <c r="F39" i="1"/>
  <c r="E39" i="1"/>
  <c r="F6" i="5" s="1"/>
  <c r="G38" i="1"/>
  <c r="D9" i="5" s="1"/>
  <c r="F38" i="1"/>
  <c r="E38" i="1"/>
  <c r="D6" i="5" s="1"/>
  <c r="G37" i="1"/>
  <c r="B9" i="5" s="1"/>
  <c r="F37" i="1"/>
  <c r="E37" i="1"/>
  <c r="B6" i="5" s="1"/>
  <c r="E2" i="36"/>
  <c r="E1" i="36"/>
  <c r="E2" i="35"/>
  <c r="E1" i="35"/>
  <c r="AG26" i="6"/>
  <c r="AG11" i="6"/>
  <c r="T10" i="6"/>
  <c r="V10" i="6" s="1"/>
  <c r="T11" i="6"/>
  <c r="V11" i="6" s="1"/>
  <c r="T12" i="6"/>
  <c r="V12" i="6" s="1"/>
  <c r="T13" i="6"/>
  <c r="V13" i="6" s="1"/>
  <c r="T14" i="6"/>
  <c r="V14" i="6" s="1"/>
  <c r="T15" i="6"/>
  <c r="V15" i="6" s="1"/>
  <c r="T16" i="6"/>
  <c r="V16" i="6" s="1"/>
  <c r="T17" i="6"/>
  <c r="V17" i="6" s="1"/>
  <c r="T18" i="6"/>
  <c r="V18" i="6" s="1"/>
  <c r="T19" i="6"/>
  <c r="V19" i="6" s="1"/>
  <c r="T20" i="6"/>
  <c r="V20" i="6" s="1"/>
  <c r="Q24" i="6"/>
  <c r="Q25" i="6" s="1"/>
  <c r="V27" i="6" s="1"/>
  <c r="AI26" i="6" s="1"/>
  <c r="B10" i="26"/>
  <c r="O18" i="26"/>
  <c r="D6" i="26" s="1"/>
  <c r="D3" i="26"/>
  <c r="O17" i="26"/>
  <c r="C6" i="26" s="1"/>
  <c r="V57" i="6"/>
  <c r="V58" i="6" s="1"/>
  <c r="V59" i="6" s="1"/>
  <c r="V60" i="6" s="1"/>
  <c r="V61" i="6" s="1"/>
  <c r="V62" i="6" s="1"/>
  <c r="V63" i="6" s="1"/>
  <c r="V64" i="6" s="1"/>
  <c r="V65" i="6" s="1"/>
  <c r="V66" i="6" s="1"/>
  <c r="V67" i="6" s="1"/>
  <c r="V68" i="6" s="1"/>
  <c r="V32" i="6"/>
  <c r="V33" i="6" s="1"/>
  <c r="V34" i="6" s="1"/>
  <c r="V35" i="6" s="1"/>
  <c r="V36" i="6"/>
  <c r="V37" i="6" s="1"/>
  <c r="V38" i="6" s="1"/>
  <c r="V39" i="6" s="1"/>
  <c r="V40" i="6" s="1"/>
  <c r="V41" i="6" s="1"/>
  <c r="V42" i="6" s="1"/>
  <c r="V43" i="6" s="1"/>
  <c r="V45" i="6"/>
  <c r="V46" i="6" s="1"/>
  <c r="V47" i="6" s="1"/>
  <c r="V48" i="6" s="1"/>
  <c r="V49" i="6" s="1"/>
  <c r="V50" i="6" s="1"/>
  <c r="V51" i="6" s="1"/>
  <c r="V52" i="6" s="1"/>
  <c r="V53" i="6" s="1"/>
  <c r="V54" i="6" s="1"/>
  <c r="V55" i="6" s="1"/>
  <c r="C2" i="25"/>
  <c r="C3" i="25"/>
  <c r="G19" i="6" s="1"/>
  <c r="G20" i="6"/>
  <c r="G21" i="6" s="1"/>
  <c r="G22" i="6" s="1"/>
  <c r="G23" i="6" s="1"/>
  <c r="G24" i="6" s="1"/>
  <c r="G25" i="6" s="1"/>
  <c r="G26" i="6" s="1"/>
  <c r="G27" i="6" s="1"/>
  <c r="G28" i="6" s="1"/>
  <c r="G29" i="6" s="1"/>
  <c r="G30" i="6" s="1"/>
  <c r="G31" i="6" s="1"/>
  <c r="G32" i="6"/>
  <c r="G33" i="6" s="1"/>
  <c r="G34" i="6" s="1"/>
  <c r="G35" i="6" s="1"/>
  <c r="G36" i="6" s="1"/>
  <c r="G37" i="6" s="1"/>
  <c r="G38" i="6" s="1"/>
  <c r="G39" i="6" s="1"/>
  <c r="G40" i="6" s="1"/>
  <c r="G41" i="6" s="1"/>
  <c r="G42" i="6" s="1"/>
  <c r="G43" i="6" s="1"/>
  <c r="G44" i="6" s="1"/>
  <c r="G45" i="6" s="1"/>
  <c r="G46" i="6" s="1"/>
  <c r="G47" i="6" s="1"/>
  <c r="G48" i="6" s="1"/>
  <c r="G49" i="6" s="1"/>
  <c r="G50" i="6" s="1"/>
  <c r="G51" i="6" s="1"/>
  <c r="G52" i="6" s="1"/>
  <c r="G53" i="6" s="1"/>
  <c r="G54" i="6" s="1"/>
  <c r="G55" i="6" s="1"/>
  <c r="G56" i="6" s="1"/>
  <c r="G57" i="6" s="1"/>
  <c r="G58" i="6" s="1"/>
  <c r="G59" i="6" s="1"/>
  <c r="G60" i="6" s="1"/>
  <c r="G61" i="6" s="1"/>
  <c r="G62" i="6" s="1"/>
  <c r="G63" i="6" s="1"/>
  <c r="G64" i="6" s="1"/>
  <c r="G65" i="6" s="1"/>
  <c r="G66" i="6" s="1"/>
  <c r="G67" i="6" s="1"/>
  <c r="G68" i="6" s="1"/>
  <c r="G69" i="6" s="1"/>
  <c r="G70" i="6" s="1"/>
  <c r="G71" i="6" s="1"/>
  <c r="G72" i="6" s="1"/>
  <c r="G73" i="6" s="1"/>
  <c r="G74" i="6" s="1"/>
  <c r="G75" i="6" s="1"/>
  <c r="G76" i="6" s="1"/>
  <c r="G77" i="6" s="1"/>
  <c r="G78" i="6" s="1"/>
  <c r="G79" i="6" s="1"/>
  <c r="G80" i="6" s="1"/>
  <c r="G81" i="6" s="1"/>
  <c r="G82" i="6" s="1"/>
  <c r="G83" i="6" s="1"/>
  <c r="G84" i="6" s="1"/>
  <c r="G85" i="6" s="1"/>
  <c r="G86" i="6" s="1"/>
  <c r="G87" i="6" s="1"/>
  <c r="G88" i="6" s="1"/>
  <c r="G89" i="6" s="1"/>
  <c r="G90" i="6" s="1"/>
  <c r="G91" i="6" s="1"/>
  <c r="G92" i="6" s="1"/>
  <c r="G93" i="6" s="1"/>
  <c r="G94" i="6" s="1"/>
  <c r="G95" i="6" s="1"/>
  <c r="G96" i="6" s="1"/>
  <c r="G97" i="6" s="1"/>
  <c r="G98" i="6" s="1"/>
  <c r="G99" i="6" s="1"/>
  <c r="G100" i="6" s="1"/>
  <c r="G101" i="6" s="1"/>
  <c r="G102" i="6" s="1"/>
  <c r="G103" i="6" s="1"/>
  <c r="G104" i="6" s="1"/>
  <c r="G105" i="6" s="1"/>
  <c r="G106" i="6" s="1"/>
  <c r="G107" i="6" s="1"/>
  <c r="G108" i="6" s="1"/>
  <c r="G109" i="6" s="1"/>
  <c r="G110" i="6" s="1"/>
  <c r="G111" i="6" s="1"/>
  <c r="G112" i="6" s="1"/>
  <c r="G113" i="6" s="1"/>
  <c r="G114" i="6" s="1"/>
  <c r="G115" i="6" s="1"/>
  <c r="G116" i="6" s="1"/>
  <c r="G117" i="6" s="1"/>
  <c r="G118" i="6" s="1"/>
  <c r="G119" i="6" s="1"/>
  <c r="G120" i="6" s="1"/>
  <c r="G121" i="6" s="1"/>
  <c r="G122" i="6" s="1"/>
  <c r="G123" i="6" s="1"/>
  <c r="G124" i="6" s="1"/>
  <c r="G125" i="6" s="1"/>
  <c r="G126" i="6" s="1"/>
  <c r="G127" i="6" s="1"/>
  <c r="G128" i="6" s="1"/>
  <c r="G129" i="6" s="1"/>
  <c r="G130" i="6" s="1"/>
  <c r="G131" i="6" s="1"/>
  <c r="G132" i="6" s="1"/>
  <c r="G133" i="6" s="1"/>
  <c r="G134" i="6" s="1"/>
  <c r="G135" i="6" s="1"/>
  <c r="G136" i="6" s="1"/>
  <c r="G137" i="6" s="1"/>
  <c r="G138" i="6" s="1"/>
  <c r="G139" i="6" s="1"/>
  <c r="G140" i="6" s="1"/>
  <c r="G141" i="6" s="1"/>
  <c r="G142" i="6" s="1"/>
  <c r="G143" i="6" s="1"/>
  <c r="G144" i="6" s="1"/>
  <c r="G145" i="6" s="1"/>
  <c r="G146" i="6" s="1"/>
  <c r="G147" i="6" s="1"/>
  <c r="G148" i="6" s="1"/>
  <c r="G149" i="6" s="1"/>
  <c r="G150" i="6" s="1"/>
  <c r="G151" i="6" s="1"/>
  <c r="G152" i="6" s="1"/>
  <c r="G153" i="6" s="1"/>
  <c r="G154" i="6" s="1"/>
  <c r="G155" i="6" s="1"/>
  <c r="G156" i="6" s="1"/>
  <c r="G157" i="6" s="1"/>
  <c r="G158" i="6" s="1"/>
  <c r="G159" i="6" s="1"/>
  <c r="G160" i="6" s="1"/>
  <c r="G161" i="6" s="1"/>
  <c r="G162" i="6" s="1"/>
  <c r="G163" i="6" s="1"/>
  <c r="G164" i="6" s="1"/>
  <c r="G165" i="6" s="1"/>
  <c r="G166" i="6" s="1"/>
  <c r="G167" i="6" s="1"/>
  <c r="G168" i="6" s="1"/>
  <c r="G169" i="6" s="1"/>
  <c r="G170" i="6" s="1"/>
  <c r="G171" i="6" s="1"/>
  <c r="G172" i="6" s="1"/>
  <c r="G173" i="6" s="1"/>
  <c r="G174" i="6" s="1"/>
  <c r="G175" i="6" s="1"/>
  <c r="G176" i="6" s="1"/>
  <c r="G177" i="6" s="1"/>
  <c r="G178" i="6" s="1"/>
  <c r="G179" i="6" s="1"/>
  <c r="G180" i="6" s="1"/>
  <c r="G181" i="6" s="1"/>
  <c r="G182" i="6" s="1"/>
  <c r="G183" i="6" s="1"/>
  <c r="G184" i="6" s="1"/>
  <c r="G185" i="6" s="1"/>
  <c r="G186" i="6" s="1"/>
  <c r="G187" i="6" s="1"/>
  <c r="G188" i="6" s="1"/>
  <c r="G189" i="6" s="1"/>
  <c r="G190" i="6" s="1"/>
  <c r="G191" i="6" s="1"/>
  <c r="G192" i="6" s="1"/>
  <c r="G193" i="6" s="1"/>
  <c r="G194" i="6" s="1"/>
  <c r="G195" i="6" s="1"/>
  <c r="G196" i="6" s="1"/>
  <c r="G197" i="6" s="1"/>
  <c r="G198" i="6" s="1"/>
  <c r="G199" i="6" s="1"/>
  <c r="G200" i="6" s="1"/>
  <c r="G201" i="6" s="1"/>
  <c r="G202" i="6" s="1"/>
  <c r="G203" i="6" s="1"/>
  <c r="G204" i="6" s="1"/>
  <c r="G205" i="6" s="1"/>
  <c r="G206" i="6" s="1"/>
  <c r="G207" i="6" s="1"/>
  <c r="G208" i="6" s="1"/>
  <c r="G209" i="6" s="1"/>
  <c r="G210" i="6" s="1"/>
  <c r="G211" i="6" s="1"/>
  <c r="G212" i="6" s="1"/>
  <c r="G213" i="6" s="1"/>
  <c r="G214" i="6" s="1"/>
  <c r="G215" i="6" s="1"/>
  <c r="G216" i="6" s="1"/>
  <c r="G217" i="6" s="1"/>
  <c r="G218" i="6" s="1"/>
  <c r="G219" i="6" s="1"/>
  <c r="G220" i="6" s="1"/>
  <c r="G221" i="6" s="1"/>
  <c r="G222" i="6" s="1"/>
  <c r="G223" i="6" s="1"/>
  <c r="G224" i="6" s="1"/>
  <c r="G225" i="6" s="1"/>
  <c r="G226" i="6" s="1"/>
  <c r="G227" i="6" s="1"/>
  <c r="G228" i="6" s="1"/>
  <c r="G229" i="6" s="1"/>
  <c r="G230" i="6" s="1"/>
  <c r="G231" i="6" s="1"/>
  <c r="G232" i="6" s="1"/>
  <c r="G233" i="6" s="1"/>
  <c r="G234" i="6" s="1"/>
  <c r="G235" i="6" s="1"/>
  <c r="G236" i="6" s="1"/>
  <c r="G237" i="6" s="1"/>
  <c r="G238" i="6" s="1"/>
  <c r="G239" i="6" s="1"/>
  <c r="G240" i="6" s="1"/>
  <c r="G241" i="6" s="1"/>
  <c r="G242" i="6" s="1"/>
  <c r="G243" i="6" s="1"/>
  <c r="G244" i="6" s="1"/>
  <c r="G245" i="6" s="1"/>
  <c r="G246" i="6" s="1"/>
  <c r="G247" i="6" s="1"/>
  <c r="G248" i="6" s="1"/>
  <c r="G249" i="6" s="1"/>
  <c r="G250" i="6" s="1"/>
  <c r="G251" i="6" s="1"/>
  <c r="G252" i="6" s="1"/>
  <c r="G253" i="6" s="1"/>
  <c r="G254" i="6" s="1"/>
  <c r="G255" i="6" s="1"/>
  <c r="G256" i="6" s="1"/>
  <c r="G257" i="6" s="1"/>
  <c r="G258" i="6" s="1"/>
  <c r="G259" i="6" s="1"/>
  <c r="G260" i="6" s="1"/>
  <c r="G261" i="6" s="1"/>
  <c r="G262" i="6" s="1"/>
  <c r="G263" i="6" s="1"/>
  <c r="G264" i="6" s="1"/>
  <c r="G265" i="6" s="1"/>
  <c r="G266" i="6" s="1"/>
  <c r="G267" i="6" s="1"/>
  <c r="G268" i="6" s="1"/>
  <c r="G269" i="6" s="1"/>
  <c r="G270" i="6" s="1"/>
  <c r="G271" i="6" s="1"/>
  <c r="G272" i="6" s="1"/>
  <c r="G273" i="6" s="1"/>
  <c r="G274" i="6" s="1"/>
  <c r="G275" i="6" s="1"/>
  <c r="G276" i="6" s="1"/>
  <c r="G277" i="6" s="1"/>
  <c r="G278" i="6" s="1"/>
  <c r="G279" i="6" s="1"/>
  <c r="G280" i="6" s="1"/>
  <c r="G281" i="6" s="1"/>
  <c r="G282" i="6" s="1"/>
  <c r="G283" i="6" s="1"/>
  <c r="G284" i="6" s="1"/>
  <c r="G285" i="6" s="1"/>
  <c r="G286" i="6" s="1"/>
  <c r="G287" i="6" s="1"/>
  <c r="G288" i="6" s="1"/>
  <c r="G289" i="6" s="1"/>
  <c r="G290" i="6" s="1"/>
  <c r="G291" i="6" s="1"/>
  <c r="G292" i="6" s="1"/>
  <c r="G293" i="6" s="1"/>
  <c r="G294" i="6" s="1"/>
  <c r="G295" i="6" s="1"/>
  <c r="G296" i="6" s="1"/>
  <c r="G297" i="6" s="1"/>
  <c r="G298" i="6" s="1"/>
  <c r="G299" i="6" s="1"/>
  <c r="G300" i="6" s="1"/>
  <c r="G301" i="6" s="1"/>
  <c r="G302" i="6" s="1"/>
  <c r="G303" i="6" s="1"/>
  <c r="G304" i="6" s="1"/>
  <c r="G305" i="6" s="1"/>
  <c r="G306" i="6" s="1"/>
  <c r="G307" i="6" s="1"/>
  <c r="G308" i="6" s="1"/>
  <c r="G309" i="6" s="1"/>
  <c r="G310" i="6" s="1"/>
  <c r="G311" i="6" s="1"/>
  <c r="G312" i="6" s="1"/>
  <c r="G313" i="6" s="1"/>
  <c r="G314" i="6" s="1"/>
  <c r="G315" i="6" s="1"/>
  <c r="G316" i="6" s="1"/>
  <c r="G317" i="6" s="1"/>
  <c r="G318" i="6" s="1"/>
  <c r="G319" i="6" s="1"/>
  <c r="G320" i="6" s="1"/>
  <c r="G321" i="6" s="1"/>
  <c r="G322" i="6" s="1"/>
  <c r="G323" i="6" s="1"/>
  <c r="G324" i="6" s="1"/>
  <c r="G325" i="6" s="1"/>
  <c r="G326" i="6" s="1"/>
  <c r="G327" i="6" s="1"/>
  <c r="G328" i="6" s="1"/>
  <c r="G329" i="6" s="1"/>
  <c r="G330" i="6" s="1"/>
  <c r="G331" i="6" s="1"/>
  <c r="G332" i="6" s="1"/>
  <c r="G333" i="6" s="1"/>
  <c r="G334" i="6" s="1"/>
  <c r="G335" i="6" s="1"/>
  <c r="G336" i="6" s="1"/>
  <c r="G337" i="6" s="1"/>
  <c r="G338" i="6" s="1"/>
  <c r="G339" i="6" s="1"/>
  <c r="G340" i="6" s="1"/>
  <c r="G341" i="6" s="1"/>
  <c r="G342" i="6" s="1"/>
  <c r="G343" i="6" s="1"/>
  <c r="G344" i="6" s="1"/>
  <c r="G345" i="6" s="1"/>
  <c r="G346" i="6" s="1"/>
  <c r="G347" i="6" s="1"/>
  <c r="G348" i="6" s="1"/>
  <c r="G349" i="6" s="1"/>
  <c r="G350" i="6" s="1"/>
  <c r="G351" i="6" s="1"/>
  <c r="G352" i="6" s="1"/>
  <c r="G353" i="6" s="1"/>
  <c r="G354" i="6" s="1"/>
  <c r="G355" i="6" s="1"/>
  <c r="G356" i="6" s="1"/>
  <c r="G357" i="6" s="1"/>
  <c r="G358" i="6" s="1"/>
  <c r="G359" i="6" s="1"/>
  <c r="G360" i="6" s="1"/>
  <c r="G361" i="6" s="1"/>
  <c r="G362" i="6" s="1"/>
  <c r="G363" i="6" s="1"/>
  <c r="G364" i="6" s="1"/>
  <c r="G365" i="6" s="1"/>
  <c r="G366" i="6" s="1"/>
  <c r="G367" i="6" s="1"/>
  <c r="G368" i="6" s="1"/>
  <c r="G369" i="6" s="1"/>
  <c r="G370" i="6" s="1"/>
  <c r="G371" i="6" s="1"/>
  <c r="G372" i="6" s="1"/>
  <c r="G373" i="6" s="1"/>
  <c r="G374" i="6" s="1"/>
  <c r="G375" i="6" s="1"/>
  <c r="G376" i="6" s="1"/>
  <c r="G377" i="6" s="1"/>
  <c r="G378" i="6" s="1"/>
  <c r="G379" i="6" s="1"/>
  <c r="G380" i="6" s="1"/>
  <c r="G381" i="6" s="1"/>
  <c r="G382" i="6" s="1"/>
  <c r="G383" i="6" s="1"/>
  <c r="G384" i="6" s="1"/>
  <c r="G385" i="6" s="1"/>
  <c r="G386" i="6" s="1"/>
  <c r="G387" i="6" s="1"/>
  <c r="G388" i="6" s="1"/>
  <c r="G389" i="6" s="1"/>
  <c r="G390" i="6" s="1"/>
  <c r="G391" i="6" s="1"/>
  <c r="G392" i="6" s="1"/>
  <c r="G393" i="6" s="1"/>
  <c r="G394" i="6" s="1"/>
  <c r="G395" i="6" s="1"/>
  <c r="G396" i="6" s="1"/>
  <c r="G397" i="6" s="1"/>
  <c r="G398" i="6" s="1"/>
  <c r="G399" i="6" s="1"/>
  <c r="G400" i="6" s="1"/>
  <c r="G401" i="6" s="1"/>
  <c r="G402" i="6" s="1"/>
  <c r="G403" i="6" s="1"/>
  <c r="G404" i="6" s="1"/>
  <c r="G405" i="6" s="1"/>
  <c r="G406" i="6" s="1"/>
  <c r="G407" i="6" s="1"/>
  <c r="G408" i="6" s="1"/>
  <c r="G409" i="6" s="1"/>
  <c r="G410" i="6" s="1"/>
  <c r="G411" i="6" s="1"/>
  <c r="G412" i="6" s="1"/>
  <c r="G413" i="6" s="1"/>
  <c r="G414" i="6" s="1"/>
  <c r="G415" i="6" s="1"/>
  <c r="G416" i="6" s="1"/>
  <c r="G417" i="6" s="1"/>
  <c r="G418" i="6" s="1"/>
  <c r="G419" i="6" s="1"/>
  <c r="G420" i="6" s="1"/>
  <c r="G421" i="6" s="1"/>
  <c r="G422" i="6" s="1"/>
  <c r="G423" i="6" s="1"/>
  <c r="G424" i="6" s="1"/>
  <c r="G425" i="6" s="1"/>
  <c r="G426" i="6" s="1"/>
  <c r="G427" i="6" s="1"/>
  <c r="G428" i="6" s="1"/>
  <c r="G429" i="6" s="1"/>
  <c r="G430" i="6" s="1"/>
  <c r="G431" i="6" s="1"/>
  <c r="G432" i="6" s="1"/>
  <c r="G433" i="6" s="1"/>
  <c r="G434" i="6" s="1"/>
  <c r="G435" i="6" s="1"/>
  <c r="G436" i="6" s="1"/>
  <c r="G437" i="6" s="1"/>
  <c r="G438" i="6" s="1"/>
  <c r="G439" i="6" s="1"/>
  <c r="G440" i="6" s="1"/>
  <c r="G441" i="6" s="1"/>
  <c r="G442" i="6" s="1"/>
  <c r="G443" i="6" s="1"/>
  <c r="G444" i="6" s="1"/>
  <c r="G445" i="6" s="1"/>
  <c r="G446" i="6" s="1"/>
  <c r="G447" i="6" s="1"/>
  <c r="G448" i="6" s="1"/>
  <c r="G449" i="6" s="1"/>
  <c r="G450" i="6" s="1"/>
  <c r="G451" i="6" s="1"/>
  <c r="G452" i="6" s="1"/>
  <c r="G453" i="6" s="1"/>
  <c r="G454" i="6" s="1"/>
  <c r="G455" i="6" s="1"/>
  <c r="G456" i="6" s="1"/>
  <c r="G457" i="6" s="1"/>
  <c r="G458" i="6" s="1"/>
  <c r="G459" i="6" s="1"/>
  <c r="G460" i="6" s="1"/>
  <c r="G461" i="6" s="1"/>
  <c r="G462" i="6" s="1"/>
  <c r="G463" i="6" s="1"/>
  <c r="G464" i="6" s="1"/>
  <c r="G465" i="6" s="1"/>
  <c r="G466" i="6" s="1"/>
  <c r="G467" i="6" s="1"/>
  <c r="G468" i="6" s="1"/>
  <c r="G469" i="6" s="1"/>
  <c r="G470" i="6" s="1"/>
  <c r="G471" i="6" s="1"/>
  <c r="G472" i="6" s="1"/>
  <c r="G473" i="6" s="1"/>
  <c r="G474" i="6" s="1"/>
  <c r="G475" i="6" s="1"/>
  <c r="G476" i="6" s="1"/>
  <c r="G477" i="6" s="1"/>
  <c r="G478" i="6" s="1"/>
  <c r="G479" i="6" s="1"/>
  <c r="G480" i="6" s="1"/>
  <c r="G481" i="6" s="1"/>
  <c r="G482" i="6" s="1"/>
  <c r="G483" i="6" s="1"/>
  <c r="G484" i="6" s="1"/>
  <c r="G485" i="6" s="1"/>
  <c r="G486" i="6" s="1"/>
  <c r="G487" i="6" s="1"/>
  <c r="G488" i="6" s="1"/>
  <c r="G489" i="6" s="1"/>
  <c r="G490" i="6" s="1"/>
  <c r="G491" i="6" s="1"/>
  <c r="G492" i="6" s="1"/>
  <c r="G493" i="6" s="1"/>
  <c r="G494" i="6" s="1"/>
  <c r="G495" i="6" s="1"/>
  <c r="G496" i="6" s="1"/>
  <c r="G497" i="6" s="1"/>
  <c r="G498" i="6" s="1"/>
  <c r="G499" i="6" s="1"/>
  <c r="G500" i="6" s="1"/>
  <c r="G501" i="6" s="1"/>
  <c r="G502" i="6" s="1"/>
  <c r="G503" i="6" s="1"/>
  <c r="G504" i="6" s="1"/>
  <c r="G505" i="6" s="1"/>
  <c r="G506" i="6" s="1"/>
  <c r="G507" i="6" s="1"/>
  <c r="G508" i="6" s="1"/>
  <c r="G509" i="6" s="1"/>
  <c r="G510" i="6" s="1"/>
  <c r="G511" i="6" s="1"/>
  <c r="G512" i="6" s="1"/>
  <c r="G513" i="6" s="1"/>
  <c r="G514" i="6" s="1"/>
  <c r="G515" i="6" s="1"/>
  <c r="G516" i="6" s="1"/>
  <c r="G517" i="6" s="1"/>
  <c r="G518" i="6" s="1"/>
  <c r="G519" i="6" s="1"/>
  <c r="G520" i="6" s="1"/>
  <c r="G521" i="6" s="1"/>
  <c r="G522" i="6" s="1"/>
  <c r="G523" i="6" s="1"/>
  <c r="G524" i="6" s="1"/>
  <c r="G525" i="6" s="1"/>
  <c r="G526" i="6" s="1"/>
  <c r="G527" i="6" s="1"/>
  <c r="G528" i="6" s="1"/>
  <c r="G529" i="6" s="1"/>
  <c r="G530" i="6" s="1"/>
  <c r="G531" i="6" s="1"/>
  <c r="G532" i="6" s="1"/>
  <c r="G533" i="6" s="1"/>
  <c r="G534" i="6" s="1"/>
  <c r="G535" i="6" s="1"/>
  <c r="G536" i="6" s="1"/>
  <c r="G537" i="6" s="1"/>
  <c r="G538" i="6" s="1"/>
  <c r="G539" i="6" s="1"/>
  <c r="G540" i="6" s="1"/>
  <c r="G541" i="6" s="1"/>
  <c r="G542" i="6" s="1"/>
  <c r="G543" i="6" s="1"/>
  <c r="G544" i="6" s="1"/>
  <c r="G545" i="6" s="1"/>
  <c r="G546" i="6" s="1"/>
  <c r="G547" i="6" s="1"/>
  <c r="G548" i="6" s="1"/>
  <c r="G549" i="6" s="1"/>
  <c r="G550" i="6" s="1"/>
  <c r="G551" i="6" s="1"/>
  <c r="G552" i="6" s="1"/>
  <c r="G553" i="6" s="1"/>
  <c r="G554" i="6" s="1"/>
  <c r="G555" i="6" s="1"/>
  <c r="G556" i="6" s="1"/>
  <c r="G557" i="6" s="1"/>
  <c r="G558" i="6" s="1"/>
  <c r="G559" i="6" s="1"/>
  <c r="G560" i="6" s="1"/>
  <c r="G561" i="6" s="1"/>
  <c r="G562" i="6" s="1"/>
  <c r="G563" i="6" s="1"/>
  <c r="G564" i="6" s="1"/>
  <c r="G565" i="6" s="1"/>
  <c r="G566" i="6" s="1"/>
  <c r="G567" i="6" s="1"/>
  <c r="G568" i="6" s="1"/>
  <c r="G569" i="6" s="1"/>
  <c r="G570" i="6" s="1"/>
  <c r="G571" i="6" s="1"/>
  <c r="G572" i="6" s="1"/>
  <c r="G573" i="6" s="1"/>
  <c r="G574" i="6" s="1"/>
  <c r="G575" i="6" s="1"/>
  <c r="G576" i="6" s="1"/>
  <c r="G577" i="6" s="1"/>
  <c r="G578" i="6" s="1"/>
  <c r="G579" i="6" s="1"/>
  <c r="G580" i="6" s="1"/>
  <c r="G581" i="6" s="1"/>
  <c r="G582" i="6" s="1"/>
  <c r="G583" i="6" s="1"/>
  <c r="G584" i="6" s="1"/>
  <c r="G585" i="6" s="1"/>
  <c r="G586" i="6" s="1"/>
  <c r="G587" i="6" s="1"/>
  <c r="G588" i="6" s="1"/>
  <c r="G589" i="6" s="1"/>
  <c r="G590" i="6" s="1"/>
  <c r="G591" i="6" s="1"/>
  <c r="G592" i="6" s="1"/>
  <c r="G593" i="6" s="1"/>
  <c r="G594" i="6" s="1"/>
  <c r="G595" i="6" s="1"/>
  <c r="G596" i="6" s="1"/>
  <c r="G597" i="6" s="1"/>
  <c r="G598" i="6" s="1"/>
  <c r="G599" i="6" s="1"/>
  <c r="G600" i="6" s="1"/>
  <c r="G601" i="6" s="1"/>
  <c r="G602" i="6" s="1"/>
  <c r="G603" i="6" s="1"/>
  <c r="G604" i="6" s="1"/>
  <c r="G605" i="6" s="1"/>
  <c r="G606" i="6" s="1"/>
  <c r="G607" i="6" s="1"/>
  <c r="G608" i="6" s="1"/>
  <c r="G609" i="6" s="1"/>
  <c r="G610" i="6" s="1"/>
  <c r="G611" i="6" s="1"/>
  <c r="G612" i="6" s="1"/>
  <c r="G613" i="6" s="1"/>
  <c r="G614" i="6" s="1"/>
  <c r="G615" i="6" s="1"/>
  <c r="G616" i="6" s="1"/>
  <c r="G617" i="6" s="1"/>
  <c r="G618" i="6" s="1"/>
  <c r="G619" i="6" s="1"/>
  <c r="G620" i="6" s="1"/>
  <c r="G621" i="6" s="1"/>
  <c r="G622" i="6" s="1"/>
  <c r="G623" i="6" s="1"/>
  <c r="G624" i="6" s="1"/>
  <c r="G625" i="6" s="1"/>
  <c r="G626" i="6" s="1"/>
  <c r="G627" i="6" s="1"/>
  <c r="G628" i="6" s="1"/>
  <c r="G629" i="6" s="1"/>
  <c r="G630" i="6" s="1"/>
  <c r="G631" i="6" s="1"/>
  <c r="G632" i="6" s="1"/>
  <c r="G633" i="6" s="1"/>
  <c r="G634" i="6" s="1"/>
  <c r="G635" i="6" s="1"/>
  <c r="G636" i="6" s="1"/>
  <c r="G637" i="6" s="1"/>
  <c r="G638" i="6" s="1"/>
  <c r="G639" i="6" s="1"/>
  <c r="G640" i="6" s="1"/>
  <c r="G641" i="6" s="1"/>
  <c r="G642" i="6" s="1"/>
  <c r="G643" i="6" s="1"/>
  <c r="G644" i="6" s="1"/>
  <c r="G645" i="6" s="1"/>
  <c r="G646" i="6" s="1"/>
  <c r="G647" i="6" s="1"/>
  <c r="G648" i="6" s="1"/>
  <c r="G649" i="6" s="1"/>
  <c r="G650" i="6" s="1"/>
  <c r="G651" i="6" s="1"/>
  <c r="G652" i="6" s="1"/>
  <c r="G653" i="6" s="1"/>
  <c r="G654" i="6" s="1"/>
  <c r="G655" i="6" s="1"/>
  <c r="G656" i="6" s="1"/>
  <c r="G657" i="6" s="1"/>
  <c r="G658" i="6" s="1"/>
  <c r="G659" i="6" s="1"/>
  <c r="G660" i="6" s="1"/>
  <c r="G661" i="6" s="1"/>
  <c r="G662" i="6" s="1"/>
  <c r="G663" i="6" s="1"/>
  <c r="G664" i="6" s="1"/>
  <c r="G665" i="6" s="1"/>
  <c r="G666" i="6" s="1"/>
  <c r="G667" i="6" s="1"/>
  <c r="G668" i="6" s="1"/>
  <c r="G669" i="6" s="1"/>
  <c r="G670" i="6" s="1"/>
  <c r="G671" i="6" s="1"/>
  <c r="G672" i="6" s="1"/>
  <c r="G673" i="6" s="1"/>
  <c r="G674" i="6" s="1"/>
  <c r="G675" i="6" s="1"/>
  <c r="G676" i="6" s="1"/>
  <c r="G677" i="6" s="1"/>
  <c r="G678" i="6" s="1"/>
  <c r="G679" i="6" s="1"/>
  <c r="G680" i="6" s="1"/>
  <c r="G681" i="6" s="1"/>
  <c r="G682" i="6" s="1"/>
  <c r="G683" i="6" s="1"/>
  <c r="G684" i="6" s="1"/>
  <c r="G685" i="6" s="1"/>
  <c r="G686" i="6" s="1"/>
  <c r="G687" i="6" s="1"/>
  <c r="G688" i="6" s="1"/>
  <c r="G689" i="6" s="1"/>
  <c r="G690" i="6" s="1"/>
  <c r="G691" i="6" s="1"/>
  <c r="G692" i="6" s="1"/>
  <c r="G693" i="6" s="1"/>
  <c r="G694" i="6" s="1"/>
  <c r="G695" i="6" s="1"/>
  <c r="G696" i="6" s="1"/>
  <c r="G697" i="6" s="1"/>
  <c r="G698" i="6" s="1"/>
  <c r="G699" i="6" s="1"/>
  <c r="G700" i="6" s="1"/>
  <c r="G701" i="6" s="1"/>
  <c r="G702" i="6" s="1"/>
  <c r="G703" i="6" s="1"/>
  <c r="G704" i="6" s="1"/>
  <c r="G705" i="6" s="1"/>
  <c r="G706" i="6" s="1"/>
  <c r="G707" i="6" s="1"/>
  <c r="G708" i="6" s="1"/>
  <c r="G709" i="6" s="1"/>
  <c r="G710" i="6" s="1"/>
  <c r="G711" i="6" s="1"/>
  <c r="G712" i="6" s="1"/>
  <c r="G713" i="6" s="1"/>
  <c r="G714" i="6" s="1"/>
  <c r="G715" i="6" s="1"/>
  <c r="G716" i="6" s="1"/>
  <c r="G717" i="6" s="1"/>
  <c r="G718" i="6" s="1"/>
  <c r="G719" i="6" s="1"/>
  <c r="G720" i="6" s="1"/>
  <c r="G721" i="6" s="1"/>
  <c r="G722" i="6" s="1"/>
  <c r="G723" i="6" s="1"/>
  <c r="G724" i="6" s="1"/>
  <c r="G725" i="6" s="1"/>
  <c r="G726" i="6" s="1"/>
  <c r="G727" i="6" s="1"/>
  <c r="G728" i="6" s="1"/>
  <c r="G729" i="6" s="1"/>
  <c r="G730" i="6" s="1"/>
  <c r="G731" i="6" s="1"/>
  <c r="G732" i="6" s="1"/>
  <c r="G733" i="6" s="1"/>
  <c r="G734" i="6" s="1"/>
  <c r="G735" i="6" s="1"/>
  <c r="G736" i="6" s="1"/>
  <c r="G737" i="6" s="1"/>
  <c r="G738" i="6" s="1"/>
  <c r="G739" i="6" s="1"/>
  <c r="G740" i="6" s="1"/>
  <c r="G741" i="6" s="1"/>
  <c r="G742" i="6" s="1"/>
  <c r="G743" i="6" s="1"/>
  <c r="G744" i="6" s="1"/>
  <c r="G745" i="6" s="1"/>
  <c r="G746" i="6" s="1"/>
  <c r="G747" i="6" s="1"/>
  <c r="G748" i="6" s="1"/>
  <c r="G749" i="6" s="1"/>
  <c r="G750" i="6" s="1"/>
  <c r="G751" i="6" s="1"/>
  <c r="G752" i="6" s="1"/>
  <c r="G753" i="6" s="1"/>
  <c r="G754" i="6" s="1"/>
  <c r="G755" i="6" s="1"/>
  <c r="G756" i="6" s="1"/>
  <c r="G757" i="6" s="1"/>
  <c r="G758" i="6" s="1"/>
  <c r="G759" i="6" s="1"/>
  <c r="G760" i="6" s="1"/>
  <c r="G761" i="6" s="1"/>
  <c r="G762" i="6" s="1"/>
  <c r="G763" i="6" s="1"/>
  <c r="G764" i="6" s="1"/>
  <c r="G765" i="6" s="1"/>
  <c r="G766" i="6" s="1"/>
  <c r="G767" i="6" s="1"/>
  <c r="G768" i="6" s="1"/>
  <c r="G769" i="6" s="1"/>
  <c r="G770" i="6" s="1"/>
  <c r="G771" i="6" s="1"/>
  <c r="G772" i="6" s="1"/>
  <c r="G773" i="6" s="1"/>
  <c r="G774" i="6" s="1"/>
  <c r="G775" i="6" s="1"/>
  <c r="G776" i="6" s="1"/>
  <c r="G777" i="6" s="1"/>
  <c r="G778" i="6" s="1"/>
  <c r="G779" i="6" s="1"/>
  <c r="G780" i="6" s="1"/>
  <c r="G781" i="6" s="1"/>
  <c r="G782" i="6" s="1"/>
  <c r="G783" i="6" s="1"/>
  <c r="G784" i="6" s="1"/>
  <c r="G785" i="6" s="1"/>
  <c r="G786" i="6" s="1"/>
  <c r="G787" i="6" s="1"/>
  <c r="G788" i="6" s="1"/>
  <c r="G789" i="6" s="1"/>
  <c r="G790" i="6" s="1"/>
  <c r="G791" i="6" s="1"/>
  <c r="G792" i="6" s="1"/>
  <c r="G793" i="6" s="1"/>
  <c r="G794" i="6" s="1"/>
  <c r="G795" i="6" s="1"/>
  <c r="G796" i="6" s="1"/>
  <c r="G797" i="6" s="1"/>
  <c r="G798" i="6" s="1"/>
  <c r="G799" i="6" s="1"/>
  <c r="G800" i="6" s="1"/>
  <c r="G801" i="6" s="1"/>
  <c r="G802" i="6" s="1"/>
  <c r="G803" i="6" s="1"/>
  <c r="G804" i="6" s="1"/>
  <c r="G805" i="6" s="1"/>
  <c r="G806" i="6" s="1"/>
  <c r="G807" i="6" s="1"/>
  <c r="G808" i="6" s="1"/>
  <c r="G809" i="6" s="1"/>
  <c r="G810" i="6" s="1"/>
  <c r="G811" i="6" s="1"/>
  <c r="G812" i="6" s="1"/>
  <c r="G813" i="6" s="1"/>
  <c r="G814" i="6" s="1"/>
  <c r="G815" i="6" s="1"/>
  <c r="G816" i="6" s="1"/>
  <c r="G817" i="6" s="1"/>
  <c r="G818" i="6" s="1"/>
  <c r="G819" i="6" s="1"/>
  <c r="G820" i="6" s="1"/>
  <c r="G821" i="6" s="1"/>
  <c r="G822" i="6" s="1"/>
  <c r="G823" i="6" s="1"/>
  <c r="G824" i="6" s="1"/>
  <c r="G825" i="6" s="1"/>
  <c r="G826" i="6" s="1"/>
  <c r="G827" i="6" s="1"/>
  <c r="G828" i="6" s="1"/>
  <c r="G829" i="6" s="1"/>
  <c r="G830" i="6" s="1"/>
  <c r="G831" i="6" s="1"/>
  <c r="G832" i="6" s="1"/>
  <c r="G833" i="6" s="1"/>
  <c r="G834" i="6" s="1"/>
  <c r="G835" i="6" s="1"/>
  <c r="G836" i="6" s="1"/>
  <c r="G837" i="6" s="1"/>
  <c r="G838" i="6" s="1"/>
  <c r="G839" i="6" s="1"/>
  <c r="G840" i="6" s="1"/>
  <c r="G841" i="6" s="1"/>
  <c r="G842" i="6" s="1"/>
  <c r="G843" i="6" s="1"/>
  <c r="G844" i="6" s="1"/>
  <c r="G845" i="6" s="1"/>
  <c r="G846" i="6" s="1"/>
  <c r="G847" i="6" s="1"/>
  <c r="G848" i="6" s="1"/>
  <c r="G849" i="6" s="1"/>
  <c r="G850" i="6" s="1"/>
  <c r="G851" i="6" s="1"/>
  <c r="G852" i="6" s="1"/>
  <c r="G853" i="6" s="1"/>
  <c r="G854" i="6" s="1"/>
  <c r="G855" i="6" s="1"/>
  <c r="G856" i="6" s="1"/>
  <c r="G857" i="6" s="1"/>
  <c r="G858" i="6" s="1"/>
  <c r="G859" i="6" s="1"/>
  <c r="G860" i="6" s="1"/>
  <c r="G861" i="6" s="1"/>
  <c r="G862" i="6" s="1"/>
  <c r="G863" i="6" s="1"/>
  <c r="G864" i="6" s="1"/>
  <c r="G865" i="6" s="1"/>
  <c r="G866" i="6" s="1"/>
  <c r="G867" i="6" s="1"/>
  <c r="G868" i="6" s="1"/>
  <c r="G869" i="6" s="1"/>
  <c r="G870" i="6" s="1"/>
  <c r="G871" i="6" s="1"/>
  <c r="G872" i="6" s="1"/>
  <c r="G873" i="6" s="1"/>
  <c r="G874" i="6" s="1"/>
  <c r="G875" i="6" s="1"/>
  <c r="G876" i="6" s="1"/>
  <c r="G877" i="6" s="1"/>
  <c r="G878" i="6" s="1"/>
  <c r="G879" i="6" s="1"/>
  <c r="G880" i="6" s="1"/>
  <c r="G881" i="6" s="1"/>
  <c r="G882" i="6" s="1"/>
  <c r="G883" i="6" s="1"/>
  <c r="G884" i="6" s="1"/>
  <c r="G885" i="6" s="1"/>
  <c r="G886" i="6" s="1"/>
  <c r="G887" i="6" s="1"/>
  <c r="G888" i="6" s="1"/>
  <c r="G889" i="6" s="1"/>
  <c r="G890" i="6" s="1"/>
  <c r="G891" i="6" s="1"/>
  <c r="G892" i="6" s="1"/>
  <c r="G893" i="6" s="1"/>
  <c r="G894" i="6" s="1"/>
  <c r="G895" i="6" s="1"/>
  <c r="G896" i="6" s="1"/>
  <c r="G897" i="6" s="1"/>
  <c r="G898" i="6" s="1"/>
  <c r="G899" i="6" s="1"/>
  <c r="G900" i="6" s="1"/>
  <c r="G901" i="6" s="1"/>
  <c r="G902" i="6" s="1"/>
  <c r="G903" i="6" s="1"/>
  <c r="G904" i="6" s="1"/>
  <c r="G905" i="6" s="1"/>
  <c r="G906" i="6" s="1"/>
  <c r="G907" i="6" s="1"/>
  <c r="G908" i="6" s="1"/>
  <c r="G909" i="6" s="1"/>
  <c r="G910" i="6" s="1"/>
  <c r="G911" i="6" s="1"/>
  <c r="G912" i="6" s="1"/>
  <c r="G913" i="6" s="1"/>
  <c r="G914" i="6" s="1"/>
  <c r="G915" i="6" s="1"/>
  <c r="G916" i="6" s="1"/>
  <c r="G917" i="6" s="1"/>
  <c r="G918" i="6" s="1"/>
  <c r="G919" i="6" s="1"/>
  <c r="G920" i="6" s="1"/>
  <c r="G921" i="6" s="1"/>
  <c r="G922" i="6" s="1"/>
  <c r="G923" i="6" s="1"/>
  <c r="G924" i="6" s="1"/>
  <c r="G925" i="6" s="1"/>
  <c r="G926" i="6" s="1"/>
  <c r="G927" i="6" s="1"/>
  <c r="G928" i="6" s="1"/>
  <c r="G929" i="6" s="1"/>
  <c r="G930" i="6" s="1"/>
  <c r="G931" i="6" s="1"/>
  <c r="G932" i="6" s="1"/>
  <c r="G933" i="6" s="1"/>
  <c r="G934" i="6" s="1"/>
  <c r="G935" i="6" s="1"/>
  <c r="G936" i="6" s="1"/>
  <c r="G937" i="6" s="1"/>
  <c r="G938" i="6" s="1"/>
  <c r="G939" i="6" s="1"/>
  <c r="G940" i="6" s="1"/>
  <c r="G941" i="6" s="1"/>
  <c r="G942" i="6" s="1"/>
  <c r="G943" i="6" s="1"/>
  <c r="G944" i="6" s="1"/>
  <c r="G945" i="6" s="1"/>
  <c r="G946" i="6" s="1"/>
  <c r="G947" i="6" s="1"/>
  <c r="G948" i="6" s="1"/>
  <c r="G949" i="6" s="1"/>
  <c r="G950" i="6" s="1"/>
  <c r="G951" i="6" s="1"/>
  <c r="G952" i="6" s="1"/>
  <c r="G953" i="6" s="1"/>
  <c r="G954" i="6" s="1"/>
  <c r="G955" i="6" s="1"/>
  <c r="G956" i="6" s="1"/>
  <c r="G957" i="6" s="1"/>
  <c r="G958" i="6" s="1"/>
  <c r="G959" i="6" s="1"/>
  <c r="G960" i="6" s="1"/>
  <c r="G961" i="6" s="1"/>
  <c r="G962" i="6" s="1"/>
  <c r="G963" i="6" s="1"/>
  <c r="G964" i="6" s="1"/>
  <c r="G965" i="6" s="1"/>
  <c r="G966" i="6" s="1"/>
  <c r="G967" i="6" s="1"/>
  <c r="G968" i="6" s="1"/>
  <c r="G969" i="6" s="1"/>
  <c r="G970" i="6" s="1"/>
  <c r="G971" i="6" s="1"/>
  <c r="G972" i="6" s="1"/>
  <c r="G973" i="6" s="1"/>
  <c r="G974" i="6" s="1"/>
  <c r="G975" i="6" s="1"/>
  <c r="G976" i="6" s="1"/>
  <c r="G977" i="6" s="1"/>
  <c r="G978" i="6" s="1"/>
  <c r="G979" i="6" s="1"/>
  <c r="G980" i="6" s="1"/>
  <c r="G981" i="6" s="1"/>
  <c r="G982" i="6" s="1"/>
  <c r="G983" i="6" s="1"/>
  <c r="G984" i="6" s="1"/>
  <c r="G985" i="6" s="1"/>
  <c r="G986" i="6" s="1"/>
  <c r="G987" i="6" s="1"/>
  <c r="G988" i="6" s="1"/>
  <c r="G989" i="6" s="1"/>
  <c r="G990" i="6" s="1"/>
  <c r="G991" i="6" s="1"/>
  <c r="G992" i="6" s="1"/>
  <c r="G993" i="6" s="1"/>
  <c r="G994" i="6" s="1"/>
  <c r="G995" i="6" s="1"/>
  <c r="G996" i="6" s="1"/>
  <c r="G997" i="6" s="1"/>
  <c r="G998" i="6" s="1"/>
  <c r="G999" i="6" s="1"/>
  <c r="G1000" i="6" s="1"/>
  <c r="G1001" i="6" s="1"/>
  <c r="G1002" i="6" s="1"/>
  <c r="G1003" i="6" s="1"/>
  <c r="G1004" i="6" s="1"/>
  <c r="G1005" i="6" s="1"/>
  <c r="G1006" i="6" s="1"/>
  <c r="G1007" i="6" s="1"/>
  <c r="G1008" i="6" s="1"/>
  <c r="G1009" i="6" s="1"/>
  <c r="G1010" i="6" s="1"/>
  <c r="G1011" i="6" s="1"/>
  <c r="G1012" i="6" s="1"/>
  <c r="G1013" i="6" s="1"/>
  <c r="G1014" i="6" s="1"/>
  <c r="G1015" i="6" s="1"/>
  <c r="G1016" i="6" s="1"/>
  <c r="G1017" i="6" s="1"/>
  <c r="G1018" i="6" s="1"/>
  <c r="G1019" i="6" s="1"/>
  <c r="G1020" i="6" s="1"/>
  <c r="G1021" i="6" s="1"/>
  <c r="G1022" i="6" s="1"/>
  <c r="G1023" i="6" s="1"/>
  <c r="G1024" i="6" s="1"/>
  <c r="G1025" i="6" s="1"/>
  <c r="G1026" i="6" s="1"/>
  <c r="G1027" i="6" s="1"/>
  <c r="G1028" i="6" s="1"/>
  <c r="G1029" i="6" s="1"/>
  <c r="G1030" i="6" s="1"/>
  <c r="G1031" i="6" s="1"/>
  <c r="G1032" i="6" s="1"/>
  <c r="G1033" i="6" s="1"/>
  <c r="G1034" i="6" s="1"/>
  <c r="G1035" i="6" s="1"/>
  <c r="G1036" i="6" s="1"/>
  <c r="G1037" i="6" s="1"/>
  <c r="G1038" i="6" s="1"/>
  <c r="G1039" i="6" s="1"/>
  <c r="G1040" i="6" s="1"/>
  <c r="G1041" i="6" s="1"/>
  <c r="G1042" i="6" s="1"/>
  <c r="G1043" i="6" s="1"/>
  <c r="G1044" i="6" s="1"/>
  <c r="G1045" i="6" s="1"/>
  <c r="G1046" i="6" s="1"/>
  <c r="G1047" i="6" s="1"/>
  <c r="G1048" i="6" s="1"/>
  <c r="G1049" i="6" s="1"/>
  <c r="G1050" i="6" s="1"/>
  <c r="G1051" i="6" s="1"/>
  <c r="G1052" i="6" s="1"/>
  <c r="G1053" i="6" s="1"/>
  <c r="G1054" i="6" s="1"/>
  <c r="G1055" i="6" s="1"/>
  <c r="G1056" i="6" s="1"/>
  <c r="G1057" i="6" s="1"/>
  <c r="G1058" i="6" s="1"/>
  <c r="G1059" i="6" s="1"/>
  <c r="G1060" i="6" s="1"/>
  <c r="G1061" i="6" s="1"/>
  <c r="G1062" i="6" s="1"/>
  <c r="G1063" i="6" s="1"/>
  <c r="G1064" i="6" s="1"/>
  <c r="G1065" i="6" s="1"/>
  <c r="G1066" i="6" s="1"/>
  <c r="G1067" i="6" s="1"/>
  <c r="G1068" i="6" s="1"/>
  <c r="G1069" i="6" s="1"/>
  <c r="G1070" i="6" s="1"/>
  <c r="G1071" i="6" s="1"/>
  <c r="G1072" i="6" s="1"/>
  <c r="G1073" i="6" s="1"/>
  <c r="G1074" i="6" s="1"/>
  <c r="G1075" i="6" s="1"/>
  <c r="G1076" i="6" s="1"/>
  <c r="G1077" i="6" s="1"/>
  <c r="G1078" i="6" s="1"/>
  <c r="G1079" i="6" s="1"/>
  <c r="G1080" i="6" s="1"/>
  <c r="G1081" i="6" s="1"/>
  <c r="G1082" i="6" s="1"/>
  <c r="G1083" i="6" s="1"/>
  <c r="G1084" i="6" s="1"/>
  <c r="G1085" i="6" s="1"/>
  <c r="G1086" i="6" s="1"/>
  <c r="G1087" i="6" s="1"/>
  <c r="G1088" i="6" s="1"/>
  <c r="G1089" i="6" s="1"/>
  <c r="G1090" i="6" s="1"/>
  <c r="G1091" i="6" s="1"/>
  <c r="G1092" i="6" s="1"/>
  <c r="G1093" i="6" s="1"/>
  <c r="G1094" i="6" s="1"/>
  <c r="G1095" i="6" s="1"/>
  <c r="G1096" i="6" s="1"/>
  <c r="G1097" i="6" s="1"/>
  <c r="G1098" i="6" s="1"/>
  <c r="G1099" i="6" s="1"/>
  <c r="G1100" i="6" s="1"/>
  <c r="G1101" i="6" s="1"/>
  <c r="G1102" i="6" s="1"/>
  <c r="G1103" i="6" s="1"/>
  <c r="G1104" i="6" s="1"/>
  <c r="G1105" i="6" s="1"/>
  <c r="G1106" i="6" s="1"/>
  <c r="G1107" i="6" s="1"/>
  <c r="G1108" i="6" s="1"/>
  <c r="G1109" i="6" s="1"/>
  <c r="G1110" i="6" s="1"/>
  <c r="G1111" i="6" s="1"/>
  <c r="G1112" i="6" s="1"/>
  <c r="G1113" i="6" s="1"/>
  <c r="G1114" i="6" s="1"/>
  <c r="G1115" i="6" s="1"/>
  <c r="G1116" i="6" s="1"/>
  <c r="G1117" i="6" s="1"/>
  <c r="G1118" i="6" s="1"/>
  <c r="G1119" i="6" s="1"/>
  <c r="G1120" i="6" s="1"/>
  <c r="G1121" i="6" s="1"/>
  <c r="G1122" i="6" s="1"/>
  <c r="G1123" i="6" s="1"/>
  <c r="G1124" i="6" s="1"/>
  <c r="G1125" i="6" s="1"/>
  <c r="G1126" i="6" s="1"/>
  <c r="G1127" i="6" s="1"/>
  <c r="G1128" i="6" s="1"/>
  <c r="G1129" i="6" s="1"/>
  <c r="G1130" i="6" s="1"/>
  <c r="G1131" i="6" s="1"/>
  <c r="G1132" i="6" s="1"/>
  <c r="G1133" i="6" s="1"/>
  <c r="G1134" i="6" s="1"/>
  <c r="G1135" i="6" s="1"/>
  <c r="G1136" i="6" s="1"/>
  <c r="G1137" i="6" s="1"/>
  <c r="G1138" i="6" s="1"/>
  <c r="G1139" i="6" s="1"/>
  <c r="G1140" i="6" s="1"/>
  <c r="G1141" i="6" s="1"/>
  <c r="G1142" i="6" s="1"/>
  <c r="G1143" i="6" s="1"/>
  <c r="G1144" i="6" s="1"/>
  <c r="G1145" i="6" s="1"/>
  <c r="G1146" i="6" s="1"/>
  <c r="G1147" i="6" s="1"/>
  <c r="G1148" i="6" s="1"/>
  <c r="G1149" i="6" s="1"/>
  <c r="G1150" i="6" s="1"/>
  <c r="G1151" i="6" s="1"/>
  <c r="G1152" i="6" s="1"/>
  <c r="G1153" i="6" s="1"/>
  <c r="G1154" i="6" s="1"/>
  <c r="G1155" i="6" s="1"/>
  <c r="G1156" i="6" s="1"/>
  <c r="G1157" i="6" s="1"/>
  <c r="G1158" i="6" s="1"/>
  <c r="G1159" i="6" s="1"/>
  <c r="G1160" i="6" s="1"/>
  <c r="G1161" i="6" s="1"/>
  <c r="G1162" i="6" s="1"/>
  <c r="G1163" i="6" s="1"/>
  <c r="G1164" i="6" s="1"/>
  <c r="G1165" i="6" s="1"/>
  <c r="G1166" i="6" s="1"/>
  <c r="G1167" i="6" s="1"/>
  <c r="G1168" i="6" s="1"/>
  <c r="G1169" i="6" s="1"/>
  <c r="G1170" i="6" s="1"/>
  <c r="G1171" i="6" s="1"/>
  <c r="G1172" i="6" s="1"/>
  <c r="G1173" i="6" s="1"/>
  <c r="G1174" i="6" s="1"/>
  <c r="G1175" i="6" s="1"/>
  <c r="G1176" i="6" s="1"/>
  <c r="G1177" i="6" s="1"/>
  <c r="G1178" i="6" s="1"/>
  <c r="G1179" i="6" s="1"/>
  <c r="G1180" i="6" s="1"/>
  <c r="G1181" i="6" s="1"/>
  <c r="G1182" i="6" s="1"/>
  <c r="G1183" i="6" s="1"/>
  <c r="G1184" i="6" s="1"/>
  <c r="G1185" i="6" s="1"/>
  <c r="G1186" i="6" s="1"/>
  <c r="G1187" i="6" s="1"/>
  <c r="G1188" i="6" s="1"/>
  <c r="G1189" i="6" s="1"/>
  <c r="G1190" i="6" s="1"/>
  <c r="G1191" i="6" s="1"/>
  <c r="G1192" i="6" s="1"/>
  <c r="G1193" i="6" s="1"/>
  <c r="G1194" i="6" s="1"/>
  <c r="G1195" i="6" s="1"/>
  <c r="G1196" i="6" s="1"/>
  <c r="G1197" i="6" s="1"/>
  <c r="G1198" i="6" s="1"/>
  <c r="G1199" i="6" s="1"/>
  <c r="G1200" i="6" s="1"/>
  <c r="G1201" i="6" s="1"/>
  <c r="G1202" i="6" s="1"/>
  <c r="G1203" i="6" s="1"/>
  <c r="G1204" i="6" s="1"/>
  <c r="G1205" i="6" s="1"/>
  <c r="G1206" i="6" s="1"/>
  <c r="G1207" i="6" s="1"/>
  <c r="G1208" i="6" s="1"/>
  <c r="G1209" i="6" s="1"/>
  <c r="G1210" i="6" s="1"/>
  <c r="G1211" i="6" s="1"/>
  <c r="G1212" i="6" s="1"/>
  <c r="G1213" i="6" s="1"/>
  <c r="G1214" i="6" s="1"/>
  <c r="G1215" i="6" s="1"/>
  <c r="G1216" i="6" s="1"/>
  <c r="G1217" i="6" s="1"/>
  <c r="G1218" i="6" s="1"/>
  <c r="G1219" i="6" s="1"/>
  <c r="G1220" i="6" s="1"/>
  <c r="G1221" i="6" s="1"/>
  <c r="G1222" i="6" s="1"/>
  <c r="G1223" i="6" s="1"/>
  <c r="G1224" i="6" s="1"/>
  <c r="G1225" i="6" s="1"/>
  <c r="G1226" i="6" s="1"/>
  <c r="G1227" i="6" s="1"/>
  <c r="G1228" i="6" s="1"/>
  <c r="G1229" i="6" s="1"/>
  <c r="G1230" i="6" s="1"/>
  <c r="G1231" i="6" s="1"/>
  <c r="G1232" i="6" s="1"/>
  <c r="G1233" i="6" s="1"/>
  <c r="G1234" i="6" s="1"/>
  <c r="G1235" i="6" s="1"/>
  <c r="G1236" i="6" s="1"/>
  <c r="G1237" i="6" s="1"/>
  <c r="G1238" i="6" s="1"/>
  <c r="G1239" i="6" s="1"/>
  <c r="G1240" i="6" s="1"/>
  <c r="G1241" i="6" s="1"/>
  <c r="G1242" i="6" s="1"/>
  <c r="G1243" i="6" s="1"/>
  <c r="G1244" i="6" s="1"/>
  <c r="G1245" i="6" s="1"/>
  <c r="G1246" i="6" s="1"/>
  <c r="G1247" i="6" s="1"/>
  <c r="G1248" i="6" s="1"/>
  <c r="G1249" i="6" s="1"/>
  <c r="G1250" i="6" s="1"/>
  <c r="G1251" i="6" s="1"/>
  <c r="G1252" i="6" s="1"/>
  <c r="G1253" i="6" s="1"/>
  <c r="G1254" i="6" s="1"/>
  <c r="G1255" i="6" s="1"/>
  <c r="G1256" i="6" s="1"/>
  <c r="G1257" i="6" s="1"/>
  <c r="G1258" i="6" s="1"/>
  <c r="G1259" i="6" s="1"/>
  <c r="G1260" i="6" s="1"/>
  <c r="G1261" i="6" s="1"/>
  <c r="G1262" i="6" s="1"/>
  <c r="G1263" i="6" s="1"/>
  <c r="G1264" i="6" s="1"/>
  <c r="G1265" i="6" s="1"/>
  <c r="G1266" i="6" s="1"/>
  <c r="G1267" i="6" s="1"/>
  <c r="G1268" i="6" s="1"/>
  <c r="G1269" i="6" s="1"/>
  <c r="G1270" i="6" s="1"/>
  <c r="G1271" i="6" s="1"/>
  <c r="G1272" i="6" s="1"/>
  <c r="G1273" i="6" s="1"/>
  <c r="G1274" i="6" s="1"/>
  <c r="G1275" i="6" s="1"/>
  <c r="G1276" i="6" s="1"/>
  <c r="G1277" i="6" s="1"/>
  <c r="G1278" i="6" s="1"/>
  <c r="G1279" i="6" s="1"/>
  <c r="G1280" i="6" s="1"/>
  <c r="G1281" i="6" s="1"/>
  <c r="G1282" i="6" s="1"/>
  <c r="G1283" i="6" s="1"/>
  <c r="G1284" i="6" s="1"/>
  <c r="G1285" i="6" s="1"/>
  <c r="G1286" i="6" s="1"/>
  <c r="G1287" i="6" s="1"/>
  <c r="G1288" i="6" s="1"/>
  <c r="G1289" i="6" s="1"/>
  <c r="G1290" i="6" s="1"/>
  <c r="G1291" i="6" s="1"/>
  <c r="G1292" i="6" s="1"/>
  <c r="G1293" i="6" s="1"/>
  <c r="G1294" i="6" s="1"/>
  <c r="G1295" i="6" s="1"/>
  <c r="G1296" i="6" s="1"/>
  <c r="G1297" i="6" s="1"/>
  <c r="G1298" i="6" s="1"/>
  <c r="G1299" i="6" s="1"/>
  <c r="G1300" i="6" s="1"/>
  <c r="G1301" i="6" s="1"/>
  <c r="G1302" i="6" s="1"/>
  <c r="G1303" i="6" s="1"/>
  <c r="G1304" i="6" s="1"/>
  <c r="G1305" i="6" s="1"/>
  <c r="G1306" i="6" s="1"/>
  <c r="G1307" i="6" s="1"/>
  <c r="G1308" i="6" s="1"/>
  <c r="G1309" i="6" s="1"/>
  <c r="G1310" i="6" s="1"/>
  <c r="G1311" i="6" s="1"/>
  <c r="G1312" i="6" s="1"/>
  <c r="G1313" i="6" s="1"/>
  <c r="G1314" i="6" s="1"/>
  <c r="G1315" i="6" s="1"/>
  <c r="G1316" i="6" s="1"/>
  <c r="G1317" i="6" s="1"/>
  <c r="G1318" i="6" s="1"/>
  <c r="G1319" i="6" s="1"/>
  <c r="G1320" i="6" s="1"/>
  <c r="G1321" i="6" s="1"/>
  <c r="G1322" i="6" s="1"/>
  <c r="G1323" i="6" s="1"/>
  <c r="G1324" i="6" s="1"/>
  <c r="G1325" i="6" s="1"/>
  <c r="G1326" i="6" s="1"/>
  <c r="G1327" i="6" s="1"/>
  <c r="G1328" i="6" s="1"/>
  <c r="G1329" i="6" s="1"/>
  <c r="G1330" i="6" s="1"/>
  <c r="G1331" i="6" s="1"/>
  <c r="G1332" i="6" s="1"/>
  <c r="G1333" i="6" s="1"/>
  <c r="G1334" i="6" s="1"/>
  <c r="G1335" i="6" s="1"/>
  <c r="G1336" i="6" s="1"/>
  <c r="G1337" i="6" s="1"/>
  <c r="G1338" i="6" s="1"/>
  <c r="G1339" i="6" s="1"/>
  <c r="G1340" i="6" s="1"/>
  <c r="G1341" i="6" s="1"/>
  <c r="G1342" i="6" s="1"/>
  <c r="G1343" i="6" s="1"/>
  <c r="G1344" i="6" s="1"/>
  <c r="G1345" i="6" s="1"/>
  <c r="G1346" i="6" s="1"/>
  <c r="G1347" i="6" s="1"/>
  <c r="G1348" i="6" s="1"/>
  <c r="G1349" i="6" s="1"/>
  <c r="G1350" i="6" s="1"/>
  <c r="G1351" i="6" s="1"/>
  <c r="G1352" i="6" s="1"/>
  <c r="G1353" i="6" s="1"/>
  <c r="G1354" i="6" s="1"/>
  <c r="G1355" i="6" s="1"/>
  <c r="G1356" i="6" s="1"/>
  <c r="G1357" i="6" s="1"/>
  <c r="G1358" i="6" s="1"/>
  <c r="G1359" i="6" s="1"/>
  <c r="G1360" i="6" s="1"/>
  <c r="G1361" i="6" s="1"/>
  <c r="G1362" i="6" s="1"/>
  <c r="G1363" i="6" s="1"/>
  <c r="G1364" i="6" s="1"/>
  <c r="G1365" i="6" s="1"/>
  <c r="G1366" i="6" s="1"/>
  <c r="G1367" i="6" s="1"/>
  <c r="G1368" i="6" s="1"/>
  <c r="G1369" i="6" s="1"/>
  <c r="G1370" i="6" s="1"/>
  <c r="G1371" i="6" s="1"/>
  <c r="G1372" i="6" s="1"/>
  <c r="G1373" i="6" s="1"/>
  <c r="G1374" i="6" s="1"/>
  <c r="G1375" i="6" s="1"/>
  <c r="G1376" i="6" s="1"/>
  <c r="G1377" i="6" s="1"/>
  <c r="G1378" i="6" s="1"/>
  <c r="G1379" i="6" s="1"/>
  <c r="G1380" i="6" s="1"/>
  <c r="G1381" i="6" s="1"/>
  <c r="G1382" i="6" s="1"/>
  <c r="G1383" i="6" s="1"/>
  <c r="G1384" i="6" s="1"/>
  <c r="G1385" i="6" s="1"/>
  <c r="G1386" i="6" s="1"/>
  <c r="G1387" i="6" s="1"/>
  <c r="G1388" i="6" s="1"/>
  <c r="G1389" i="6" s="1"/>
  <c r="G1390" i="6" s="1"/>
  <c r="G1391" i="6" s="1"/>
  <c r="G1392" i="6" s="1"/>
  <c r="G1393" i="6" s="1"/>
  <c r="G1394" i="6" s="1"/>
  <c r="G1395" i="6" s="1"/>
  <c r="G1396" i="6" s="1"/>
  <c r="G1397" i="6" s="1"/>
  <c r="G1398" i="6" s="1"/>
  <c r="G1399" i="6" s="1"/>
  <c r="G1400" i="6" s="1"/>
  <c r="G1401" i="6" s="1"/>
  <c r="G1402" i="6" s="1"/>
  <c r="G1403" i="6" s="1"/>
  <c r="G1404" i="6" s="1"/>
  <c r="G1405" i="6" s="1"/>
  <c r="G1406" i="6" s="1"/>
  <c r="G1407" i="6" s="1"/>
  <c r="G1408" i="6" s="1"/>
  <c r="G1409" i="6" s="1"/>
  <c r="G1410" i="6" s="1"/>
  <c r="G1411" i="6" s="1"/>
  <c r="G1412" i="6" s="1"/>
  <c r="G1413" i="6" s="1"/>
  <c r="G1414" i="6" s="1"/>
  <c r="G1415" i="6" s="1"/>
  <c r="G1416" i="6" s="1"/>
  <c r="G1417" i="6" s="1"/>
  <c r="G1418" i="6" s="1"/>
  <c r="G1419" i="6" s="1"/>
  <c r="G1420" i="6" s="1"/>
  <c r="G1421" i="6" s="1"/>
  <c r="G1422" i="6" s="1"/>
  <c r="G1423" i="6" s="1"/>
  <c r="G1424" i="6" s="1"/>
  <c r="G1425" i="6" s="1"/>
  <c r="G1426" i="6" s="1"/>
  <c r="G1427" i="6" s="1"/>
  <c r="G1428" i="6" s="1"/>
  <c r="G1429" i="6" s="1"/>
  <c r="G1430" i="6" s="1"/>
  <c r="G1431" i="6" s="1"/>
  <c r="G1432" i="6" s="1"/>
  <c r="G1433" i="6" s="1"/>
  <c r="G1434" i="6" s="1"/>
  <c r="G1435" i="6" s="1"/>
  <c r="G1436" i="6" s="1"/>
  <c r="G1437" i="6" s="1"/>
  <c r="G1438" i="6" s="1"/>
  <c r="G1439" i="6" s="1"/>
  <c r="G1440" i="6" s="1"/>
  <c r="G1441" i="6" s="1"/>
  <c r="G1442" i="6" s="1"/>
  <c r="G1443" i="6" s="1"/>
  <c r="G1444" i="6" s="1"/>
  <c r="G1445" i="6" s="1"/>
  <c r="G1446" i="6" s="1"/>
  <c r="G1447" i="6" s="1"/>
  <c r="G1448" i="6" s="1"/>
  <c r="G1449" i="6" s="1"/>
  <c r="G1450" i="6" s="1"/>
  <c r="G1451" i="6" s="1"/>
  <c r="G1452" i="6" s="1"/>
  <c r="G1453" i="6" s="1"/>
  <c r="G1454" i="6" s="1"/>
  <c r="G1455" i="6" s="1"/>
  <c r="G1456" i="6" s="1"/>
  <c r="G1457" i="6" s="1"/>
  <c r="G1458" i="6" s="1"/>
  <c r="G1459" i="6" s="1"/>
  <c r="G1460" i="6" s="1"/>
  <c r="G1461" i="6" s="1"/>
  <c r="G1462" i="6" s="1"/>
  <c r="G1463" i="6" s="1"/>
  <c r="G1464" i="6" s="1"/>
  <c r="G1465" i="6" s="1"/>
  <c r="G1466" i="6" s="1"/>
  <c r="G1467" i="6" s="1"/>
  <c r="G1468" i="6" s="1"/>
  <c r="G1469" i="6" s="1"/>
  <c r="G1470" i="6" s="1"/>
  <c r="G1471" i="6" s="1"/>
  <c r="G1472" i="6" s="1"/>
  <c r="G1473" i="6" s="1"/>
  <c r="G1474" i="6" s="1"/>
  <c r="G1475" i="6" s="1"/>
  <c r="G1476" i="6" s="1"/>
  <c r="G1477" i="6" s="1"/>
  <c r="G1478" i="6" s="1"/>
  <c r="G1479" i="6" s="1"/>
  <c r="G1480" i="6" s="1"/>
  <c r="G1481" i="6" s="1"/>
  <c r="G1482" i="6" s="1"/>
  <c r="G1483" i="6" s="1"/>
  <c r="G1484" i="6" s="1"/>
  <c r="G1485" i="6" s="1"/>
  <c r="G1486" i="6" s="1"/>
  <c r="G1487" i="6" s="1"/>
  <c r="G1488" i="6" s="1"/>
  <c r="G1489" i="6" s="1"/>
  <c r="G1490" i="6" s="1"/>
  <c r="G1491" i="6" s="1"/>
  <c r="G1492" i="6" s="1"/>
  <c r="G1493" i="6" s="1"/>
  <c r="G1494" i="6" s="1"/>
  <c r="G1495" i="6" s="1"/>
  <c r="G1496" i="6" s="1"/>
  <c r="G1497" i="6" s="1"/>
  <c r="G1498" i="6" s="1"/>
  <c r="G1499" i="6" s="1"/>
  <c r="G1500" i="6" s="1"/>
  <c r="G1501" i="6" s="1"/>
  <c r="G1502" i="6" s="1"/>
  <c r="G1503" i="6" s="1"/>
  <c r="G1504" i="6" s="1"/>
  <c r="G1505" i="6" s="1"/>
  <c r="G1506" i="6" s="1"/>
  <c r="G1507" i="6" s="1"/>
  <c r="G1508" i="6" s="1"/>
  <c r="G1509" i="6" s="1"/>
  <c r="G1510" i="6" s="1"/>
  <c r="G1511" i="6" s="1"/>
  <c r="G1512" i="6" s="1"/>
  <c r="G1513" i="6" s="1"/>
  <c r="G1514" i="6" s="1"/>
  <c r="G1515" i="6" s="1"/>
  <c r="G1516" i="6" s="1"/>
  <c r="G1517" i="6" s="1"/>
  <c r="G1518" i="6" s="1"/>
  <c r="G1519" i="6" s="1"/>
  <c r="G1520" i="6" s="1"/>
  <c r="G1521" i="6" s="1"/>
  <c r="G1522" i="6" s="1"/>
  <c r="G1523" i="6" s="1"/>
  <c r="G1524" i="6" s="1"/>
  <c r="G1525" i="6" s="1"/>
  <c r="G1526" i="6" s="1"/>
  <c r="G1527" i="6" s="1"/>
  <c r="G1528" i="6" s="1"/>
  <c r="G1529" i="6" s="1"/>
  <c r="G1530" i="6" s="1"/>
  <c r="G1531" i="6" s="1"/>
  <c r="G1532" i="6" s="1"/>
  <c r="G1533" i="6" s="1"/>
  <c r="G1534" i="6" s="1"/>
  <c r="G1535" i="6" s="1"/>
  <c r="G1536" i="6" s="1"/>
  <c r="G1537" i="6" s="1"/>
  <c r="G1538" i="6" s="1"/>
  <c r="G1539" i="6" s="1"/>
  <c r="G1540" i="6" s="1"/>
  <c r="G1541" i="6" s="1"/>
  <c r="G1542" i="6" s="1"/>
  <c r="G1543" i="6" s="1"/>
  <c r="G1544" i="6" s="1"/>
  <c r="G1545" i="6" s="1"/>
  <c r="G1546" i="6" s="1"/>
  <c r="G1547" i="6" s="1"/>
  <c r="G1548" i="6" s="1"/>
  <c r="G1549" i="6" s="1"/>
  <c r="G1550" i="6" s="1"/>
  <c r="G1551" i="6" s="1"/>
  <c r="G1552" i="6" s="1"/>
  <c r="G1553" i="6" s="1"/>
  <c r="G1554" i="6" s="1"/>
  <c r="G1555" i="6" s="1"/>
  <c r="G1556" i="6" s="1"/>
  <c r="G1557" i="6" s="1"/>
  <c r="G1558" i="6" s="1"/>
  <c r="G1559" i="6" s="1"/>
  <c r="G1560" i="6" s="1"/>
  <c r="G1561" i="6" s="1"/>
  <c r="G1562" i="6" s="1"/>
  <c r="G1563" i="6" s="1"/>
  <c r="G1564" i="6" s="1"/>
  <c r="G1565" i="6" s="1"/>
  <c r="G1566" i="6" s="1"/>
  <c r="G1567" i="6" s="1"/>
  <c r="G1568" i="6" s="1"/>
  <c r="G1569" i="6" s="1"/>
  <c r="G1570" i="6" s="1"/>
  <c r="G1571" i="6" s="1"/>
  <c r="G1572" i="6" s="1"/>
  <c r="G1573" i="6" s="1"/>
  <c r="G1574" i="6" s="1"/>
  <c r="G1575" i="6" s="1"/>
  <c r="G1576" i="6" s="1"/>
  <c r="G1577" i="6" s="1"/>
  <c r="G1578" i="6" s="1"/>
  <c r="G1579" i="6" s="1"/>
  <c r="G1580" i="6" s="1"/>
  <c r="G1581" i="6" s="1"/>
  <c r="G1582" i="6" s="1"/>
  <c r="G1583" i="6" s="1"/>
  <c r="G1584" i="6" s="1"/>
  <c r="G1585" i="6" s="1"/>
  <c r="G1586" i="6" s="1"/>
  <c r="G1587" i="6" s="1"/>
  <c r="G1588" i="6" s="1"/>
  <c r="G1589" i="6" s="1"/>
  <c r="G1590" i="6" s="1"/>
  <c r="G1591" i="6" s="1"/>
  <c r="G1592" i="6" s="1"/>
  <c r="G1593" i="6" s="1"/>
  <c r="G1594" i="6" s="1"/>
  <c r="G1595" i="6" s="1"/>
  <c r="G1596" i="6" s="1"/>
  <c r="G1597" i="6" s="1"/>
  <c r="G1598" i="6" s="1"/>
  <c r="G1599" i="6" s="1"/>
  <c r="G1600" i="6" s="1"/>
  <c r="G1601" i="6" s="1"/>
  <c r="G1602" i="6" s="1"/>
  <c r="G1603" i="6" s="1"/>
  <c r="G1604" i="6" s="1"/>
  <c r="G1605" i="6" s="1"/>
  <c r="G1606" i="6" s="1"/>
  <c r="G1607" i="6" s="1"/>
  <c r="G1608" i="6" s="1"/>
  <c r="G1609" i="6" s="1"/>
  <c r="G1610" i="6" s="1"/>
  <c r="G1611" i="6" s="1"/>
  <c r="G1612" i="6" s="1"/>
  <c r="G1613" i="6" s="1"/>
  <c r="G1614" i="6" s="1"/>
  <c r="G1615" i="6" s="1"/>
  <c r="G1616" i="6" s="1"/>
  <c r="G1617" i="6" s="1"/>
  <c r="G1618" i="6" s="1"/>
  <c r="G1619" i="6" s="1"/>
  <c r="G1620" i="6" s="1"/>
  <c r="G1621" i="6" s="1"/>
  <c r="G1622" i="6" s="1"/>
  <c r="G1623" i="6" s="1"/>
  <c r="G1624" i="6" s="1"/>
  <c r="G1625" i="6" s="1"/>
  <c r="G1626" i="6" s="1"/>
  <c r="G1627" i="6" s="1"/>
  <c r="G1628" i="6" s="1"/>
  <c r="G1629" i="6" s="1"/>
  <c r="G1630" i="6" s="1"/>
  <c r="G1631" i="6" s="1"/>
  <c r="G1632" i="6" s="1"/>
  <c r="G1633" i="6" s="1"/>
  <c r="G1634" i="6" s="1"/>
  <c r="G1635" i="6" s="1"/>
  <c r="G1636" i="6" s="1"/>
  <c r="G1637" i="6" s="1"/>
  <c r="G1638" i="6" s="1"/>
  <c r="G1639" i="6" s="1"/>
  <c r="G1640" i="6" s="1"/>
  <c r="G1641" i="6" s="1"/>
  <c r="G1642" i="6" s="1"/>
  <c r="G1643" i="6" s="1"/>
  <c r="G1644" i="6" s="1"/>
  <c r="G1645" i="6" s="1"/>
  <c r="G1646" i="6" s="1"/>
  <c r="G1647" i="6" s="1"/>
  <c r="G1648" i="6" s="1"/>
  <c r="G1649" i="6" s="1"/>
  <c r="G1650" i="6" s="1"/>
  <c r="G1651" i="6" s="1"/>
  <c r="G1652" i="6" s="1"/>
  <c r="G1653" i="6" s="1"/>
  <c r="G1654" i="6" s="1"/>
  <c r="G1655" i="6" s="1"/>
  <c r="G1656" i="6" s="1"/>
  <c r="G1657" i="6" s="1"/>
  <c r="G1658" i="6" s="1"/>
  <c r="G1659" i="6" s="1"/>
  <c r="G1660" i="6" s="1"/>
  <c r="G1661" i="6" s="1"/>
  <c r="G1662" i="6" s="1"/>
  <c r="G1663" i="6" s="1"/>
  <c r="G1664" i="6" s="1"/>
  <c r="G1665" i="6" s="1"/>
  <c r="G1666" i="6" s="1"/>
  <c r="G1667" i="6" s="1"/>
  <c r="G1668" i="6" s="1"/>
  <c r="G1669" i="6" s="1"/>
  <c r="G1670" i="6" s="1"/>
  <c r="G1671" i="6" s="1"/>
  <c r="G1672" i="6" s="1"/>
  <c r="G1673" i="6" s="1"/>
  <c r="G1674" i="6" s="1"/>
  <c r="G1675" i="6" s="1"/>
  <c r="G1676" i="6" s="1"/>
  <c r="G1677" i="6" s="1"/>
  <c r="G1678" i="6" s="1"/>
  <c r="G1679" i="6" s="1"/>
  <c r="G1680" i="6" s="1"/>
  <c r="G1681" i="6" s="1"/>
  <c r="G1682" i="6" s="1"/>
  <c r="G1683" i="6" s="1"/>
  <c r="G1684" i="6" s="1"/>
  <c r="G1685" i="6" s="1"/>
  <c r="G1686" i="6" s="1"/>
  <c r="G1687" i="6" s="1"/>
  <c r="G1688" i="6" s="1"/>
  <c r="G1689" i="6" s="1"/>
  <c r="G1690" i="6" s="1"/>
  <c r="G1691" i="6" s="1"/>
  <c r="G1692" i="6" s="1"/>
  <c r="G1693" i="6" s="1"/>
  <c r="G1694" i="6" s="1"/>
  <c r="G1695" i="6" s="1"/>
  <c r="G1696" i="6" s="1"/>
  <c r="G1697" i="6" s="1"/>
  <c r="G1698" i="6" s="1"/>
  <c r="G1699" i="6" s="1"/>
  <c r="G1700" i="6" s="1"/>
  <c r="G1701" i="6" s="1"/>
  <c r="G1702" i="6" s="1"/>
  <c r="G1703" i="6" s="1"/>
  <c r="G1704" i="6" s="1"/>
  <c r="G1705" i="6" s="1"/>
  <c r="G1706" i="6" s="1"/>
  <c r="G1707" i="6" s="1"/>
  <c r="G1708" i="6" s="1"/>
  <c r="G1709" i="6" s="1"/>
  <c r="G1710" i="6" s="1"/>
  <c r="G1711" i="6" s="1"/>
  <c r="G1712" i="6" s="1"/>
  <c r="G1713" i="6" s="1"/>
  <c r="G1714" i="6" s="1"/>
  <c r="G1715" i="6" s="1"/>
  <c r="G1716" i="6" s="1"/>
  <c r="G1717" i="6" s="1"/>
  <c r="G1718" i="6" s="1"/>
  <c r="G1719" i="6" s="1"/>
  <c r="G1720" i="6" s="1"/>
  <c r="G1721" i="6" s="1"/>
  <c r="G1722" i="6" s="1"/>
  <c r="G1723" i="6" s="1"/>
  <c r="G1724" i="6" s="1"/>
  <c r="G1725" i="6" s="1"/>
  <c r="G1726" i="6" s="1"/>
  <c r="G1727" i="6" s="1"/>
  <c r="G1728" i="6" s="1"/>
  <c r="G1729" i="6" s="1"/>
  <c r="G1730" i="6" s="1"/>
  <c r="G1731" i="6" s="1"/>
  <c r="G1732" i="6" s="1"/>
  <c r="G1733" i="6" s="1"/>
  <c r="G1734" i="6" s="1"/>
  <c r="G1735" i="6" s="1"/>
  <c r="G1736" i="6" s="1"/>
  <c r="G1737" i="6" s="1"/>
  <c r="G1738" i="6" s="1"/>
  <c r="G1739" i="6" s="1"/>
  <c r="G1740" i="6" s="1"/>
  <c r="G1741" i="6" s="1"/>
  <c r="G1742" i="6" s="1"/>
  <c r="G1743" i="6" s="1"/>
  <c r="G1744" i="6" s="1"/>
  <c r="G1745" i="6" s="1"/>
  <c r="G1746" i="6" s="1"/>
  <c r="G1747" i="6" s="1"/>
  <c r="G1748" i="6" s="1"/>
  <c r="G1749" i="6" s="1"/>
  <c r="G1750" i="6" s="1"/>
  <c r="G1751" i="6" s="1"/>
  <c r="G1752" i="6" s="1"/>
  <c r="G1753" i="6" s="1"/>
  <c r="G1754" i="6" s="1"/>
  <c r="G1755" i="6" s="1"/>
  <c r="G1756" i="6" s="1"/>
  <c r="G1757" i="6" s="1"/>
  <c r="G1758" i="6" s="1"/>
  <c r="G1759" i="6" s="1"/>
  <c r="G1760" i="6" s="1"/>
  <c r="G1761" i="6" s="1"/>
  <c r="G1762" i="6" s="1"/>
  <c r="G1763" i="6" s="1"/>
  <c r="G1764" i="6" s="1"/>
  <c r="G1765" i="6" s="1"/>
  <c r="G1766" i="6" s="1"/>
  <c r="G1767" i="6" s="1"/>
  <c r="G1768" i="6" s="1"/>
  <c r="G1769" i="6" s="1"/>
  <c r="G1770" i="6" s="1"/>
  <c r="G1771" i="6" s="1"/>
  <c r="G1772" i="6" s="1"/>
  <c r="G1773" i="6" s="1"/>
  <c r="G1774" i="6" s="1"/>
  <c r="G1775" i="6" s="1"/>
  <c r="G1776" i="6" s="1"/>
  <c r="G1777" i="6" s="1"/>
  <c r="G1778" i="6" s="1"/>
  <c r="G1779" i="6" s="1"/>
  <c r="G1780" i="6" s="1"/>
  <c r="G1781" i="6" s="1"/>
  <c r="G1782" i="6" s="1"/>
  <c r="G1783" i="6" s="1"/>
  <c r="G1784" i="6" s="1"/>
  <c r="G1785" i="6" s="1"/>
  <c r="G1786" i="6" s="1"/>
  <c r="G1787" i="6" s="1"/>
  <c r="G1788" i="6" s="1"/>
  <c r="G1789" i="6" s="1"/>
  <c r="G1790" i="6" s="1"/>
  <c r="G1791" i="6" s="1"/>
  <c r="G1792" i="6" s="1"/>
  <c r="G1793" i="6" s="1"/>
  <c r="G1794" i="6" s="1"/>
  <c r="G1795" i="6" s="1"/>
  <c r="G1796" i="6" s="1"/>
  <c r="G1797" i="6" s="1"/>
  <c r="G1798" i="6" s="1"/>
  <c r="G1799" i="6" s="1"/>
  <c r="G1800" i="6" s="1"/>
  <c r="G1801" i="6" s="1"/>
  <c r="G1802" i="6" s="1"/>
  <c r="G1803" i="6" s="1"/>
  <c r="G1804" i="6" s="1"/>
  <c r="G1805" i="6" s="1"/>
  <c r="G1806" i="6" s="1"/>
  <c r="G1807" i="6" s="1"/>
  <c r="G1808" i="6" s="1"/>
  <c r="G1809" i="6" s="1"/>
  <c r="G1810" i="6" s="1"/>
  <c r="G1811" i="6" s="1"/>
  <c r="G1812" i="6" s="1"/>
  <c r="G1813" i="6" s="1"/>
  <c r="G1814" i="6" s="1"/>
  <c r="G1815" i="6" s="1"/>
  <c r="G1816" i="6" s="1"/>
  <c r="G1817" i="6" s="1"/>
  <c r="G1818" i="6" s="1"/>
  <c r="G1819" i="6" s="1"/>
  <c r="G1820" i="6" s="1"/>
  <c r="G1821" i="6" s="1"/>
  <c r="G1822" i="6" s="1"/>
  <c r="G1823" i="6" s="1"/>
  <c r="G1824" i="6" s="1"/>
  <c r="G1825" i="6" s="1"/>
  <c r="G1826" i="6" s="1"/>
  <c r="G1827" i="6" s="1"/>
  <c r="G1828" i="6" s="1"/>
  <c r="G1829" i="6" s="1"/>
  <c r="G1830" i="6" s="1"/>
  <c r="G1831" i="6" s="1"/>
  <c r="G1832" i="6" s="1"/>
  <c r="G1833" i="6" s="1"/>
  <c r="G1834" i="6" s="1"/>
  <c r="G1835" i="6" s="1"/>
  <c r="G1836" i="6" s="1"/>
  <c r="G1837" i="6" s="1"/>
  <c r="G1838" i="6" s="1"/>
  <c r="G1839" i="6" s="1"/>
  <c r="G1840" i="6" s="1"/>
  <c r="G1841" i="6" s="1"/>
  <c r="G1842" i="6" s="1"/>
  <c r="G1843" i="6" s="1"/>
  <c r="G1844" i="6" s="1"/>
  <c r="G1845" i="6" s="1"/>
  <c r="G1846" i="6" s="1"/>
  <c r="G1847" i="6" s="1"/>
  <c r="G1848" i="6" s="1"/>
  <c r="G1849" i="6" s="1"/>
  <c r="G1850" i="6" s="1"/>
  <c r="G1851" i="6" s="1"/>
  <c r="G1852" i="6" s="1"/>
  <c r="G1853" i="6" s="1"/>
  <c r="G1854" i="6" s="1"/>
  <c r="G1855" i="6" s="1"/>
  <c r="G1856" i="6" s="1"/>
  <c r="G1857" i="6" s="1"/>
  <c r="G1858" i="6" s="1"/>
  <c r="G1859" i="6" s="1"/>
  <c r="G1860" i="6" s="1"/>
  <c r="G1861" i="6" s="1"/>
  <c r="G1862" i="6" s="1"/>
  <c r="G1863" i="6" s="1"/>
  <c r="G1864" i="6" s="1"/>
  <c r="G1865" i="6" s="1"/>
  <c r="G1866" i="6" s="1"/>
  <c r="G1867" i="6" s="1"/>
  <c r="G1868" i="6" s="1"/>
  <c r="G1869" i="6" s="1"/>
  <c r="G1870" i="6" s="1"/>
  <c r="G1871" i="6" s="1"/>
  <c r="G1872" i="6" s="1"/>
  <c r="G1873" i="6" s="1"/>
  <c r="G1874" i="6" s="1"/>
  <c r="G1875" i="6" s="1"/>
  <c r="G1876" i="6" s="1"/>
  <c r="G1877" i="6" s="1"/>
  <c r="G1878" i="6" s="1"/>
  <c r="G1879" i="6" s="1"/>
  <c r="G1880" i="6" s="1"/>
  <c r="G1881" i="6" s="1"/>
  <c r="G1882" i="6" s="1"/>
  <c r="G1883" i="6" s="1"/>
  <c r="G1884" i="6" s="1"/>
  <c r="G1885" i="6" s="1"/>
  <c r="G1886" i="6" s="1"/>
  <c r="G1887" i="6" s="1"/>
  <c r="G1888" i="6" s="1"/>
  <c r="G1889" i="6" s="1"/>
  <c r="G1890" i="6" s="1"/>
  <c r="G1891" i="6" s="1"/>
  <c r="G1892" i="6" s="1"/>
  <c r="G1893" i="6" s="1"/>
  <c r="G1894" i="6" s="1"/>
  <c r="G1895" i="6" s="1"/>
  <c r="G1896" i="6" s="1"/>
  <c r="G1897" i="6" s="1"/>
  <c r="G1898" i="6" s="1"/>
  <c r="G1899" i="6" s="1"/>
  <c r="G1900" i="6" s="1"/>
  <c r="G1901" i="6" s="1"/>
  <c r="G1902" i="6" s="1"/>
  <c r="G1903" i="6" s="1"/>
  <c r="G1904" i="6" s="1"/>
  <c r="G1905" i="6" s="1"/>
  <c r="G1906" i="6" s="1"/>
  <c r="G1907" i="6" s="1"/>
  <c r="G1908" i="6" s="1"/>
  <c r="G1909" i="6" s="1"/>
  <c r="G1910" i="6" s="1"/>
  <c r="G1911" i="6" s="1"/>
  <c r="G1912" i="6" s="1"/>
  <c r="G1913" i="6" s="1"/>
  <c r="G1914" i="6" s="1"/>
  <c r="G1915" i="6" s="1"/>
  <c r="G1916" i="6" s="1"/>
  <c r="G1917" i="6" s="1"/>
  <c r="G1918" i="6" s="1"/>
  <c r="G1919" i="6" s="1"/>
  <c r="G1920" i="6" s="1"/>
  <c r="G1921" i="6" s="1"/>
  <c r="G1922" i="6" s="1"/>
  <c r="G1923" i="6" s="1"/>
  <c r="G1924" i="6" s="1"/>
  <c r="G1925" i="6" s="1"/>
  <c r="G1926" i="6" s="1"/>
  <c r="G1927" i="6" s="1"/>
  <c r="G1928" i="6" s="1"/>
  <c r="G1929" i="6" s="1"/>
  <c r="G1930" i="6" s="1"/>
  <c r="G1931" i="6" s="1"/>
  <c r="G1932" i="6" s="1"/>
  <c r="G1933" i="6" s="1"/>
  <c r="G1934" i="6" s="1"/>
  <c r="G1935" i="6" s="1"/>
  <c r="G1936" i="6" s="1"/>
  <c r="G1937" i="6" s="1"/>
  <c r="G1938" i="6" s="1"/>
  <c r="G1939" i="6" s="1"/>
  <c r="G1940" i="6" s="1"/>
  <c r="G1941" i="6" s="1"/>
  <c r="G1942" i="6" s="1"/>
  <c r="G1943" i="6" s="1"/>
  <c r="G1944" i="6" s="1"/>
  <c r="G1945" i="6" s="1"/>
  <c r="G1946" i="6" s="1"/>
  <c r="G1947" i="6" s="1"/>
  <c r="G1948" i="6" s="1"/>
  <c r="G1949" i="6" s="1"/>
  <c r="G1950" i="6" s="1"/>
  <c r="G1951" i="6" s="1"/>
  <c r="G1952" i="6" s="1"/>
  <c r="G1953" i="6" s="1"/>
  <c r="G1954" i="6" s="1"/>
  <c r="G1955" i="6" s="1"/>
  <c r="G1956" i="6" s="1"/>
  <c r="G1957" i="6" s="1"/>
  <c r="G1958" i="6" s="1"/>
  <c r="G1959" i="6" s="1"/>
  <c r="G1960" i="6" s="1"/>
  <c r="G1961" i="6" s="1"/>
  <c r="G1962" i="6" s="1"/>
  <c r="G1963" i="6" s="1"/>
  <c r="G1964" i="6" s="1"/>
  <c r="G1965" i="6" s="1"/>
  <c r="G1966" i="6" s="1"/>
  <c r="G1967" i="6" s="1"/>
  <c r="G1968" i="6" s="1"/>
  <c r="G1969" i="6" s="1"/>
  <c r="G1970" i="6" s="1"/>
  <c r="G1971" i="6" s="1"/>
  <c r="G1972" i="6" s="1"/>
  <c r="G1973" i="6" s="1"/>
  <c r="G1974" i="6" s="1"/>
  <c r="G1975" i="6" s="1"/>
  <c r="G1976" i="6" s="1"/>
  <c r="G1977" i="6" s="1"/>
  <c r="G1978" i="6" s="1"/>
  <c r="G1979" i="6" s="1"/>
  <c r="G1980" i="6" s="1"/>
  <c r="G1981" i="6" s="1"/>
  <c r="G1982" i="6" s="1"/>
  <c r="G1983" i="6" s="1"/>
  <c r="G1984" i="6" s="1"/>
  <c r="G1985" i="6" s="1"/>
  <c r="G1986" i="6" s="1"/>
  <c r="G1987" i="6" s="1"/>
  <c r="G1988" i="6" s="1"/>
  <c r="G1989" i="6" s="1"/>
  <c r="G1990" i="6" s="1"/>
  <c r="G1991" i="6" s="1"/>
  <c r="G1992" i="6" s="1"/>
  <c r="G1993" i="6" s="1"/>
  <c r="G1994" i="6" s="1"/>
  <c r="G1995" i="6" s="1"/>
  <c r="G1996" i="6" s="1"/>
  <c r="G1997" i="6" s="1"/>
  <c r="G1998" i="6" s="1"/>
  <c r="G1999" i="6" s="1"/>
  <c r="G2000" i="6" s="1"/>
  <c r="G2001" i="6" s="1"/>
  <c r="G2002" i="6" s="1"/>
  <c r="G2003" i="6" s="1"/>
  <c r="G2004" i="6" s="1"/>
  <c r="G2005" i="6" s="1"/>
  <c r="G2006" i="6" s="1"/>
  <c r="G2007" i="6" s="1"/>
  <c r="G2008" i="6" s="1"/>
  <c r="G2009" i="6" s="1"/>
  <c r="G2010" i="6" s="1"/>
  <c r="G2011" i="6" s="1"/>
  <c r="G2012" i="6" s="1"/>
  <c r="G2013" i="6" s="1"/>
  <c r="G2014" i="6" s="1"/>
  <c r="G2015" i="6" s="1"/>
  <c r="G2016" i="6" s="1"/>
  <c r="G2017" i="6" s="1"/>
  <c r="G2018" i="6" s="1"/>
  <c r="G2019" i="6" s="1"/>
  <c r="G2020" i="6" s="1"/>
  <c r="G2021" i="6" s="1"/>
  <c r="G2022" i="6" s="1"/>
  <c r="G2023" i="6" s="1"/>
  <c r="G2024" i="6" s="1"/>
  <c r="G2025" i="6" s="1"/>
  <c r="G2026" i="6" s="1"/>
  <c r="G2027" i="6" s="1"/>
  <c r="G2028" i="6" s="1"/>
  <c r="G2029" i="6" s="1"/>
  <c r="G2030" i="6" s="1"/>
  <c r="G2031" i="6" s="1"/>
  <c r="G2032" i="6" s="1"/>
  <c r="G2033" i="6" s="1"/>
  <c r="G2034" i="6" s="1"/>
  <c r="G2035" i="6" s="1"/>
  <c r="G2036" i="6" s="1"/>
  <c r="G2037" i="6" s="1"/>
  <c r="G2038" i="6" s="1"/>
  <c r="G2039" i="6" s="1"/>
  <c r="G2040" i="6" s="1"/>
  <c r="G2041" i="6" s="1"/>
  <c r="G2042" i="6" s="1"/>
  <c r="G2043" i="6" s="1"/>
  <c r="G2044" i="6" s="1"/>
  <c r="G2045" i="6" s="1"/>
  <c r="G2046" i="6" s="1"/>
  <c r="G2047" i="6" s="1"/>
  <c r="G2048" i="6" s="1"/>
  <c r="G2049" i="6" s="1"/>
  <c r="G2050" i="6" s="1"/>
  <c r="G2051" i="6" s="1"/>
  <c r="G2052" i="6" s="1"/>
  <c r="G2053" i="6" s="1"/>
  <c r="G2054" i="6" s="1"/>
  <c r="G2055" i="6" s="1"/>
  <c r="G2056" i="6" s="1"/>
  <c r="G2057" i="6" s="1"/>
  <c r="G2058" i="6" s="1"/>
  <c r="G2059" i="6" s="1"/>
  <c r="G2060" i="6" s="1"/>
  <c r="G2061" i="6" s="1"/>
  <c r="G2062" i="6" s="1"/>
  <c r="G2063" i="6" s="1"/>
  <c r="G2064" i="6" s="1"/>
  <c r="G2065" i="6" s="1"/>
  <c r="G2066" i="6" s="1"/>
  <c r="G2067" i="6" s="1"/>
  <c r="G2068" i="6" s="1"/>
  <c r="G2069" i="6" s="1"/>
  <c r="G2070" i="6" s="1"/>
  <c r="G2071" i="6" s="1"/>
  <c r="G2072" i="6" s="1"/>
  <c r="G2073" i="6" s="1"/>
  <c r="G2074" i="6" s="1"/>
  <c r="G2075" i="6" s="1"/>
  <c r="G2076" i="6" s="1"/>
  <c r="G2077" i="6" s="1"/>
  <c r="G2078" i="6" s="1"/>
  <c r="G2079" i="6" s="1"/>
  <c r="G2080" i="6" s="1"/>
  <c r="G2081" i="6" s="1"/>
  <c r="G2082" i="6" s="1"/>
  <c r="G2083" i="6" s="1"/>
  <c r="G2084" i="6" s="1"/>
  <c r="G2085" i="6" s="1"/>
  <c r="G2086" i="6" s="1"/>
  <c r="G2087" i="6" s="1"/>
  <c r="G2088" i="6" s="1"/>
  <c r="G2089" i="6" s="1"/>
  <c r="G2090" i="6" s="1"/>
  <c r="G2091" i="6" s="1"/>
  <c r="G2092" i="6" s="1"/>
  <c r="G2093" i="6" s="1"/>
  <c r="G2094" i="6" s="1"/>
  <c r="G2095" i="6" s="1"/>
  <c r="G2096" i="6" s="1"/>
  <c r="G2097" i="6" s="1"/>
  <c r="G2098" i="6" s="1"/>
  <c r="G2099" i="6" s="1"/>
  <c r="G2100" i="6" s="1"/>
  <c r="G2101" i="6" s="1"/>
  <c r="G2102" i="6" s="1"/>
  <c r="G2103" i="6" s="1"/>
  <c r="G2104" i="6" s="1"/>
  <c r="G2105" i="6" s="1"/>
  <c r="G2106" i="6" s="1"/>
  <c r="G2107" i="6" s="1"/>
  <c r="G2108" i="6" s="1"/>
  <c r="G2109" i="6" s="1"/>
  <c r="G2110" i="6" s="1"/>
  <c r="G2111" i="6" s="1"/>
  <c r="G2112" i="6" s="1"/>
  <c r="G2113" i="6" s="1"/>
  <c r="G2114" i="6" s="1"/>
  <c r="G2115" i="6" s="1"/>
  <c r="G2116" i="6" s="1"/>
  <c r="G2117" i="6" s="1"/>
  <c r="G2118" i="6" s="1"/>
  <c r="G2119" i="6" s="1"/>
  <c r="G2120" i="6" s="1"/>
  <c r="G2121" i="6" s="1"/>
  <c r="G2122" i="6" s="1"/>
  <c r="G2123" i="6" s="1"/>
  <c r="G2124" i="6" s="1"/>
  <c r="G2125" i="6" s="1"/>
  <c r="G2126" i="6" s="1"/>
  <c r="G2127" i="6" s="1"/>
  <c r="G2128" i="6" s="1"/>
  <c r="G2129" i="6" s="1"/>
  <c r="G2130" i="6" s="1"/>
  <c r="G2131" i="6" s="1"/>
  <c r="G2132" i="6" s="1"/>
  <c r="G2133" i="6" s="1"/>
  <c r="G2134" i="6" s="1"/>
  <c r="G2135" i="6" s="1"/>
  <c r="G2136" i="6" s="1"/>
  <c r="G2137" i="6" s="1"/>
  <c r="G2138" i="6" s="1"/>
  <c r="G2139" i="6" s="1"/>
  <c r="G2140" i="6" s="1"/>
  <c r="G2141" i="6" s="1"/>
  <c r="G2142" i="6" s="1"/>
  <c r="G2143" i="6" s="1"/>
  <c r="G2144" i="6" s="1"/>
  <c r="G2145" i="6" s="1"/>
  <c r="G2146" i="6" s="1"/>
  <c r="G2147" i="6" s="1"/>
  <c r="G2148" i="6" s="1"/>
  <c r="G2149" i="6" s="1"/>
  <c r="G2150" i="6" s="1"/>
  <c r="G2151" i="6" s="1"/>
  <c r="G2152" i="6" s="1"/>
  <c r="G2153" i="6" s="1"/>
  <c r="G2154" i="6" s="1"/>
  <c r="G2155" i="6" s="1"/>
  <c r="G2156" i="6" s="1"/>
  <c r="G2157" i="6" s="1"/>
  <c r="G2158" i="6" s="1"/>
  <c r="G2159" i="6" s="1"/>
  <c r="G2160" i="6" s="1"/>
  <c r="G2161" i="6" s="1"/>
  <c r="G2162" i="6" s="1"/>
  <c r="G2163" i="6" s="1"/>
  <c r="G2164" i="6" s="1"/>
  <c r="G2165" i="6" s="1"/>
  <c r="G2166" i="6" s="1"/>
  <c r="G2167" i="6" s="1"/>
  <c r="G2168" i="6" s="1"/>
  <c r="G2169" i="6" s="1"/>
  <c r="G2170" i="6" s="1"/>
  <c r="G2171" i="6" s="1"/>
  <c r="G2172" i="6" s="1"/>
  <c r="G2173" i="6" s="1"/>
  <c r="G2174" i="6" s="1"/>
  <c r="G2175" i="6" s="1"/>
  <c r="G2176" i="6" s="1"/>
  <c r="G2177" i="6" s="1"/>
  <c r="G2178" i="6" s="1"/>
  <c r="G2179" i="6" s="1"/>
  <c r="G2180" i="6" s="1"/>
  <c r="G2181" i="6" s="1"/>
  <c r="G2182" i="6" s="1"/>
  <c r="G2183" i="6" s="1"/>
  <c r="G2184" i="6" s="1"/>
  <c r="G2185" i="6" s="1"/>
  <c r="G2186" i="6" s="1"/>
  <c r="G2187" i="6" s="1"/>
  <c r="G2188" i="6" s="1"/>
  <c r="G2189" i="6" s="1"/>
  <c r="G2190" i="6" s="1"/>
  <c r="G2191" i="6" s="1"/>
  <c r="G2192" i="6" s="1"/>
  <c r="G2193" i="6" s="1"/>
  <c r="G2194" i="6" s="1"/>
  <c r="G2195" i="6" s="1"/>
  <c r="G2196" i="6" s="1"/>
  <c r="G2197" i="6" s="1"/>
  <c r="G2198" i="6" s="1"/>
  <c r="G2199" i="6" s="1"/>
  <c r="G2200" i="6" s="1"/>
  <c r="G2201" i="6" s="1"/>
  <c r="G2202" i="6" s="1"/>
  <c r="G2203" i="6" s="1"/>
  <c r="G2204" i="6" s="1"/>
  <c r="G2205" i="6" s="1"/>
  <c r="G2206" i="6" s="1"/>
  <c r="G2207" i="6" s="1"/>
  <c r="G2208" i="6" s="1"/>
  <c r="G2209" i="6" s="1"/>
  <c r="G2210" i="6" s="1"/>
  <c r="G2211" i="6" s="1"/>
  <c r="G2212" i="6" s="1"/>
  <c r="G2213" i="6" s="1"/>
  <c r="G2214" i="6" s="1"/>
  <c r="G2215" i="6" s="1"/>
  <c r="G2216" i="6" s="1"/>
  <c r="G2217" i="6" s="1"/>
  <c r="G2218" i="6" s="1"/>
  <c r="G2219" i="6" s="1"/>
  <c r="G2220" i="6" s="1"/>
  <c r="G2221" i="6" s="1"/>
  <c r="G2222" i="6" s="1"/>
  <c r="G2223" i="6" s="1"/>
  <c r="G2224" i="6" s="1"/>
  <c r="G2225" i="6" s="1"/>
  <c r="G2226" i="6" s="1"/>
  <c r="G2227" i="6" s="1"/>
  <c r="G2228" i="6" s="1"/>
  <c r="G2229" i="6" s="1"/>
  <c r="G2230" i="6" s="1"/>
  <c r="G2231" i="6" s="1"/>
  <c r="G2232" i="6" s="1"/>
  <c r="G2233" i="6" s="1"/>
  <c r="G2234" i="6" s="1"/>
  <c r="G2235" i="6" s="1"/>
  <c r="G2236" i="6" s="1"/>
  <c r="G2237" i="6" s="1"/>
  <c r="G2238" i="6" s="1"/>
  <c r="G2239" i="6" s="1"/>
  <c r="G2240" i="6" s="1"/>
  <c r="G2241" i="6" s="1"/>
  <c r="G2242" i="6" s="1"/>
  <c r="G2243" i="6" s="1"/>
  <c r="G2244" i="6" s="1"/>
  <c r="G2245" i="6" s="1"/>
  <c r="G2246" i="6" s="1"/>
  <c r="G2247" i="6" s="1"/>
  <c r="G2248" i="6" s="1"/>
  <c r="G2249" i="6" s="1"/>
  <c r="G2250" i="6" s="1"/>
  <c r="G2251" i="6" s="1"/>
  <c r="G2252" i="6" s="1"/>
  <c r="G2253" i="6" s="1"/>
  <c r="G2254" i="6" s="1"/>
  <c r="G2255" i="6" s="1"/>
  <c r="G2256" i="6" s="1"/>
  <c r="G2257" i="6" s="1"/>
  <c r="G2258" i="6" s="1"/>
  <c r="G2259" i="6" s="1"/>
  <c r="G2260" i="6" s="1"/>
  <c r="G2261" i="6" s="1"/>
  <c r="G2262" i="6" s="1"/>
  <c r="G2263" i="6" s="1"/>
  <c r="G2264" i="6" s="1"/>
  <c r="G2265" i="6" s="1"/>
  <c r="G2266" i="6" s="1"/>
  <c r="G2267" i="6" s="1"/>
  <c r="G2268" i="6" s="1"/>
  <c r="G2269" i="6" s="1"/>
  <c r="G2270" i="6" s="1"/>
  <c r="G2271" i="6" s="1"/>
  <c r="G2272" i="6" s="1"/>
  <c r="G2273" i="6" s="1"/>
  <c r="G2274" i="6" s="1"/>
  <c r="G2275" i="6" s="1"/>
  <c r="G2276" i="6" s="1"/>
  <c r="G2277" i="6" s="1"/>
  <c r="G2278" i="6" s="1"/>
  <c r="G2279" i="6" s="1"/>
  <c r="G2280" i="6" s="1"/>
  <c r="G2281" i="6" s="1"/>
  <c r="G2282" i="6" s="1"/>
  <c r="G2283" i="6" s="1"/>
  <c r="G2284" i="6" s="1"/>
  <c r="G2285" i="6" s="1"/>
  <c r="G2286" i="6" s="1"/>
  <c r="G2287" i="6" s="1"/>
  <c r="G2288" i="6" s="1"/>
  <c r="G2289" i="6" s="1"/>
  <c r="G2290" i="6" s="1"/>
  <c r="G2291" i="6" s="1"/>
  <c r="G2292" i="6" s="1"/>
  <c r="G2293" i="6" s="1"/>
  <c r="G2294" i="6" s="1"/>
  <c r="G2295" i="6" s="1"/>
  <c r="G2296" i="6" s="1"/>
  <c r="G2297" i="6" s="1"/>
  <c r="G2298" i="6" s="1"/>
  <c r="G2299" i="6" s="1"/>
  <c r="G2300" i="6" s="1"/>
  <c r="G2301" i="6" s="1"/>
  <c r="G2302" i="6" s="1"/>
  <c r="G2303" i="6" s="1"/>
  <c r="G2304" i="6" s="1"/>
  <c r="G2305" i="6" s="1"/>
  <c r="G2306" i="6" s="1"/>
  <c r="G2307" i="6" s="1"/>
  <c r="G2308" i="6" s="1"/>
  <c r="G2309" i="6" s="1"/>
  <c r="G2310" i="6" s="1"/>
  <c r="G2311" i="6" s="1"/>
  <c r="G2312" i="6" s="1"/>
  <c r="G2313" i="6" s="1"/>
  <c r="G2314" i="6" s="1"/>
  <c r="G2315" i="6" s="1"/>
  <c r="G2316" i="6" s="1"/>
  <c r="G2317" i="6" s="1"/>
  <c r="G2318" i="6" s="1"/>
  <c r="G2319" i="6" s="1"/>
  <c r="G2320" i="6" s="1"/>
  <c r="G2321" i="6" s="1"/>
  <c r="G2322" i="6" s="1"/>
  <c r="G2323" i="6" s="1"/>
  <c r="G2324" i="6" s="1"/>
  <c r="G2325" i="6" s="1"/>
  <c r="G2326" i="6" s="1"/>
  <c r="G2327" i="6" s="1"/>
  <c r="G2328" i="6" s="1"/>
  <c r="G2329" i="6" s="1"/>
  <c r="G2330" i="6" s="1"/>
  <c r="G2331" i="6" s="1"/>
  <c r="G2332" i="6" s="1"/>
  <c r="G2333" i="6" s="1"/>
  <c r="G2334" i="6" s="1"/>
  <c r="G2335" i="6" s="1"/>
  <c r="G2336" i="6" s="1"/>
  <c r="G2337" i="6" s="1"/>
  <c r="G2338" i="6" s="1"/>
  <c r="G2339" i="6" s="1"/>
  <c r="G2340" i="6" s="1"/>
  <c r="G2341" i="6" s="1"/>
  <c r="G2342" i="6" s="1"/>
  <c r="G2343" i="6" s="1"/>
  <c r="G2344" i="6" s="1"/>
  <c r="G2345" i="6" s="1"/>
  <c r="G2346" i="6" s="1"/>
  <c r="G2347" i="6" s="1"/>
  <c r="G2348" i="6" s="1"/>
  <c r="G2349" i="6" s="1"/>
  <c r="G2350" i="6" s="1"/>
  <c r="G2351" i="6" s="1"/>
  <c r="G2352" i="6" s="1"/>
  <c r="G2353" i="6" s="1"/>
  <c r="G2354" i="6" s="1"/>
  <c r="G2355" i="6" s="1"/>
  <c r="G2356" i="6" s="1"/>
  <c r="G2357" i="6" s="1"/>
  <c r="G2358" i="6" s="1"/>
  <c r="G2359" i="6" s="1"/>
  <c r="G2360" i="6" s="1"/>
  <c r="G2361" i="6" s="1"/>
  <c r="G2362" i="6" s="1"/>
  <c r="G2363" i="6" s="1"/>
  <c r="G2364" i="6" s="1"/>
  <c r="G2365" i="6" s="1"/>
  <c r="G2366" i="6" s="1"/>
  <c r="G2367" i="6" s="1"/>
  <c r="G2368" i="6" s="1"/>
  <c r="G2369" i="6" s="1"/>
  <c r="G2370" i="6" s="1"/>
  <c r="G2371" i="6" s="1"/>
  <c r="G2372" i="6" s="1"/>
  <c r="G2373" i="6" s="1"/>
  <c r="G2374" i="6" s="1"/>
  <c r="G2375" i="6" s="1"/>
  <c r="G2376" i="6" s="1"/>
  <c r="G2377" i="6" s="1"/>
  <c r="G2378" i="6" s="1"/>
  <c r="G2379" i="6" s="1"/>
  <c r="G2380" i="6" s="1"/>
  <c r="G2381" i="6" s="1"/>
  <c r="G2382" i="6" s="1"/>
  <c r="G2383" i="6" s="1"/>
  <c r="G2384" i="6" s="1"/>
  <c r="G2385" i="6" s="1"/>
  <c r="G2386" i="6" s="1"/>
  <c r="G2387" i="6" s="1"/>
  <c r="G2388" i="6" s="1"/>
  <c r="G2389" i="6" s="1"/>
  <c r="G2390" i="6" s="1"/>
  <c r="G2391" i="6" s="1"/>
  <c r="G2392" i="6" s="1"/>
  <c r="G2393" i="6" s="1"/>
  <c r="G2394" i="6" s="1"/>
  <c r="G2395" i="6" s="1"/>
  <c r="G2396" i="6" s="1"/>
  <c r="G2397" i="6" s="1"/>
  <c r="G2398" i="6" s="1"/>
  <c r="G2399" i="6" s="1"/>
  <c r="G2400" i="6" s="1"/>
  <c r="G2401" i="6" s="1"/>
  <c r="G2402" i="6" s="1"/>
  <c r="G2403" i="6" s="1"/>
  <c r="G2404" i="6" s="1"/>
  <c r="G2405" i="6" s="1"/>
  <c r="G2406" i="6" s="1"/>
  <c r="G2407" i="6" s="1"/>
  <c r="G2408" i="6" s="1"/>
  <c r="G2409" i="6" s="1"/>
  <c r="G2410" i="6" s="1"/>
  <c r="G2411" i="6" s="1"/>
  <c r="G2412" i="6" s="1"/>
  <c r="G2413" i="6" s="1"/>
  <c r="G2414" i="6" s="1"/>
  <c r="G2415" i="6" s="1"/>
  <c r="G2416" i="6" s="1"/>
  <c r="G2417" i="6" s="1"/>
  <c r="G2418" i="6" s="1"/>
  <c r="G2419" i="6" s="1"/>
  <c r="G2420" i="6" s="1"/>
  <c r="G2421" i="6" s="1"/>
  <c r="G2422" i="6" s="1"/>
  <c r="G2423" i="6" s="1"/>
  <c r="G2424" i="6" s="1"/>
  <c r="G2425" i="6" s="1"/>
  <c r="G2426" i="6" s="1"/>
  <c r="G2427" i="6" s="1"/>
  <c r="G2428" i="6" s="1"/>
  <c r="G2429" i="6" s="1"/>
  <c r="G2430" i="6" s="1"/>
  <c r="G2431" i="6" s="1"/>
  <c r="G2432" i="6" s="1"/>
  <c r="G2433" i="6" s="1"/>
  <c r="G2434" i="6" s="1"/>
  <c r="G2435" i="6" s="1"/>
  <c r="G2436" i="6" s="1"/>
  <c r="G2437" i="6" s="1"/>
  <c r="G2438" i="6" s="1"/>
  <c r="G2439" i="6" s="1"/>
  <c r="G2440" i="6" s="1"/>
  <c r="G2441" i="6" s="1"/>
  <c r="G2442" i="6" s="1"/>
  <c r="G2443" i="6" s="1"/>
  <c r="G2444" i="6" s="1"/>
  <c r="G2445" i="6" s="1"/>
  <c r="G2446" i="6" s="1"/>
  <c r="G2447" i="6" s="1"/>
  <c r="G2448" i="6" s="1"/>
  <c r="G2449" i="6" s="1"/>
  <c r="G2450" i="6" s="1"/>
  <c r="G2451" i="6" s="1"/>
  <c r="G2452" i="6" s="1"/>
  <c r="G2453" i="6" s="1"/>
  <c r="G2454" i="6" s="1"/>
  <c r="G2455" i="6" s="1"/>
  <c r="G2456" i="6" s="1"/>
  <c r="G2457" i="6" s="1"/>
  <c r="G2458" i="6" s="1"/>
  <c r="G2459" i="6" s="1"/>
  <c r="G2460" i="6" s="1"/>
  <c r="G2461" i="6" s="1"/>
  <c r="G2462" i="6" s="1"/>
  <c r="G2463" i="6" s="1"/>
  <c r="G2464" i="6" s="1"/>
  <c r="G2465" i="6" s="1"/>
  <c r="G2466" i="6" s="1"/>
  <c r="G2467" i="6" s="1"/>
  <c r="G2468" i="6" s="1"/>
  <c r="G2469" i="6" s="1"/>
  <c r="G2470" i="6" s="1"/>
  <c r="G2471" i="6" s="1"/>
  <c r="G2472" i="6" s="1"/>
  <c r="G2473" i="6" s="1"/>
  <c r="G2474" i="6" s="1"/>
  <c r="G2475" i="6" s="1"/>
  <c r="G2476" i="6" s="1"/>
  <c r="G2477" i="6" s="1"/>
  <c r="G2478" i="6" s="1"/>
  <c r="G2479" i="6" s="1"/>
  <c r="G2480" i="6" s="1"/>
  <c r="G2481" i="6" s="1"/>
  <c r="G2482" i="6" s="1"/>
  <c r="G2483" i="6" s="1"/>
  <c r="G2484" i="6" s="1"/>
  <c r="G2485" i="6" s="1"/>
  <c r="G2486" i="6" s="1"/>
  <c r="G2487" i="6" s="1"/>
  <c r="G2488" i="6" s="1"/>
  <c r="G2489" i="6" s="1"/>
  <c r="G2490" i="6" s="1"/>
  <c r="G2491" i="6" s="1"/>
  <c r="G2492" i="6" s="1"/>
  <c r="G2493" i="6" s="1"/>
  <c r="G2494" i="6" s="1"/>
  <c r="G2495" i="6" s="1"/>
  <c r="G2496" i="6" s="1"/>
  <c r="G2497" i="6" s="1"/>
  <c r="G2498" i="6" s="1"/>
  <c r="G2499" i="6" s="1"/>
  <c r="G2500" i="6" s="1"/>
  <c r="G2501" i="6" s="1"/>
  <c r="G2502" i="6" s="1"/>
  <c r="G2503" i="6" s="1"/>
  <c r="G2504" i="6" s="1"/>
  <c r="G2505" i="6" s="1"/>
  <c r="G2506" i="6" s="1"/>
  <c r="G2507" i="6" s="1"/>
  <c r="G2508" i="6" s="1"/>
  <c r="G2509" i="6" s="1"/>
  <c r="G2510" i="6" s="1"/>
  <c r="G2511" i="6" s="1"/>
  <c r="G2512" i="6" s="1"/>
  <c r="G2513" i="6" s="1"/>
  <c r="G2514" i="6" s="1"/>
  <c r="G2515" i="6" s="1"/>
  <c r="G2516" i="6" s="1"/>
  <c r="G2517" i="6" s="1"/>
  <c r="G2518" i="6" s="1"/>
  <c r="G2519" i="6" s="1"/>
  <c r="G2520" i="6" s="1"/>
  <c r="G2521" i="6" s="1"/>
  <c r="G2522" i="6" s="1"/>
  <c r="G2523" i="6" s="1"/>
  <c r="G2524" i="6" s="1"/>
  <c r="G2525" i="6" s="1"/>
  <c r="G2526" i="6" s="1"/>
  <c r="G2527" i="6" s="1"/>
  <c r="G2528" i="6" s="1"/>
  <c r="G2529" i="6" s="1"/>
  <c r="G2530" i="6" s="1"/>
  <c r="G2531" i="6" s="1"/>
  <c r="G2532" i="6" s="1"/>
  <c r="G2533" i="6" s="1"/>
  <c r="G2534" i="6" s="1"/>
  <c r="G2535" i="6" s="1"/>
  <c r="G2536" i="6" s="1"/>
  <c r="G2537" i="6" s="1"/>
  <c r="G2538" i="6" s="1"/>
  <c r="G2539" i="6" s="1"/>
  <c r="G2540" i="6" s="1"/>
  <c r="G2541" i="6" s="1"/>
  <c r="G2542" i="6" s="1"/>
  <c r="G2543" i="6" s="1"/>
  <c r="G2544" i="6" s="1"/>
  <c r="G2545" i="6" s="1"/>
  <c r="G2546" i="6" s="1"/>
  <c r="G2547" i="6" s="1"/>
  <c r="G2548" i="6" s="1"/>
  <c r="G2549" i="6" s="1"/>
  <c r="G2550" i="6" s="1"/>
  <c r="G2551" i="6" s="1"/>
  <c r="G2552" i="6" s="1"/>
  <c r="G2553" i="6" s="1"/>
  <c r="G2554" i="6" s="1"/>
  <c r="G2555" i="6" s="1"/>
  <c r="G2556" i="6" s="1"/>
  <c r="G2557" i="6" s="1"/>
  <c r="G2558" i="6" s="1"/>
  <c r="G2559" i="6" s="1"/>
  <c r="G2560" i="6" s="1"/>
  <c r="G2561" i="6" s="1"/>
  <c r="G2562" i="6" s="1"/>
  <c r="G2563" i="6" s="1"/>
  <c r="G2564" i="6" s="1"/>
  <c r="G2565" i="6" s="1"/>
  <c r="G2566" i="6" s="1"/>
  <c r="G2567" i="6" s="1"/>
  <c r="G2568" i="6" s="1"/>
  <c r="G2569" i="6" s="1"/>
  <c r="G2570" i="6" s="1"/>
  <c r="G2571" i="6" s="1"/>
  <c r="G2572" i="6" s="1"/>
  <c r="G2573" i="6" s="1"/>
  <c r="G2574" i="6" s="1"/>
  <c r="G2575" i="6" s="1"/>
  <c r="G2576" i="6" s="1"/>
  <c r="G2577" i="6" s="1"/>
  <c r="G2578" i="6" s="1"/>
  <c r="G2579" i="6" s="1"/>
  <c r="G2580" i="6" s="1"/>
  <c r="G2581" i="6" s="1"/>
  <c r="G2582" i="6" s="1"/>
  <c r="G2583" i="6" s="1"/>
  <c r="G2584" i="6" s="1"/>
  <c r="G2585" i="6" s="1"/>
  <c r="G2586" i="6" s="1"/>
  <c r="G2587" i="6" s="1"/>
  <c r="G2588" i="6" s="1"/>
  <c r="G2589" i="6" s="1"/>
  <c r="G2590" i="6" s="1"/>
  <c r="G2591" i="6" s="1"/>
  <c r="G2592" i="6" s="1"/>
  <c r="G2593" i="6" s="1"/>
  <c r="G2594" i="6" s="1"/>
  <c r="G2595" i="6" s="1"/>
  <c r="G2596" i="6" s="1"/>
  <c r="G2597" i="6" s="1"/>
  <c r="G2598" i="6" s="1"/>
  <c r="G2599" i="6" s="1"/>
  <c r="G2600" i="6" s="1"/>
  <c r="G2601" i="6" s="1"/>
  <c r="G2602" i="6" s="1"/>
  <c r="G2603" i="6" s="1"/>
  <c r="G2604" i="6" s="1"/>
  <c r="G2605" i="6" s="1"/>
  <c r="G2606" i="6" s="1"/>
  <c r="G2607" i="6" s="1"/>
  <c r="G2608" i="6" s="1"/>
  <c r="G2609" i="6" s="1"/>
  <c r="G2610" i="6" s="1"/>
  <c r="G2611" i="6" s="1"/>
  <c r="G2612" i="6" s="1"/>
  <c r="G2613" i="6" s="1"/>
  <c r="G2614" i="6" s="1"/>
  <c r="G2615" i="6" s="1"/>
  <c r="G2616" i="6" s="1"/>
  <c r="G2617" i="6" s="1"/>
  <c r="G2618" i="6" s="1"/>
  <c r="G2619" i="6" s="1"/>
  <c r="G2620" i="6" s="1"/>
  <c r="G2621" i="6" s="1"/>
  <c r="G2622" i="6" s="1"/>
  <c r="G2623" i="6" s="1"/>
  <c r="G2624" i="6" s="1"/>
  <c r="G2625" i="6" s="1"/>
  <c r="G2626" i="6" s="1"/>
  <c r="G2627" i="6" s="1"/>
  <c r="G2628" i="6" s="1"/>
  <c r="G2629" i="6" s="1"/>
  <c r="G2630" i="6" s="1"/>
  <c r="G2631" i="6" s="1"/>
  <c r="G2632" i="6" s="1"/>
  <c r="G2633" i="6" s="1"/>
  <c r="G2634" i="6" s="1"/>
  <c r="G2635" i="6" s="1"/>
  <c r="G2636" i="6" s="1"/>
  <c r="G2637" i="6" s="1"/>
  <c r="G2638" i="6" s="1"/>
  <c r="G2639" i="6" s="1"/>
  <c r="G2640" i="6" s="1"/>
  <c r="G2641" i="6" s="1"/>
  <c r="G2642" i="6" s="1"/>
  <c r="G2643" i="6" s="1"/>
  <c r="G2644" i="6" s="1"/>
  <c r="G2645" i="6" s="1"/>
  <c r="G2646" i="6" s="1"/>
  <c r="G2647" i="6" s="1"/>
  <c r="G2648" i="6" s="1"/>
  <c r="G2649" i="6" s="1"/>
  <c r="G2650" i="6" s="1"/>
  <c r="G2651" i="6" s="1"/>
  <c r="G2652" i="6" s="1"/>
  <c r="G2653" i="6" s="1"/>
  <c r="G2654" i="6" s="1"/>
  <c r="G2655" i="6" s="1"/>
  <c r="G2656" i="6" s="1"/>
  <c r="G2657" i="6" s="1"/>
  <c r="G2658" i="6" s="1"/>
  <c r="G2659" i="6" s="1"/>
  <c r="G2660" i="6" s="1"/>
  <c r="G2661" i="6" s="1"/>
  <c r="G2662" i="6" s="1"/>
  <c r="G2663" i="6" s="1"/>
  <c r="G2664" i="6" s="1"/>
  <c r="G2665" i="6" s="1"/>
  <c r="G2666" i="6" s="1"/>
  <c r="G2667" i="6" s="1"/>
  <c r="G2668" i="6" s="1"/>
  <c r="G2669" i="6" s="1"/>
  <c r="G2670" i="6" s="1"/>
  <c r="G2671" i="6" s="1"/>
  <c r="G2672" i="6" s="1"/>
  <c r="G2673" i="6" s="1"/>
  <c r="G2674" i="6" s="1"/>
  <c r="G2675" i="6" s="1"/>
  <c r="G2676" i="6" s="1"/>
  <c r="G2677" i="6" s="1"/>
  <c r="G2678" i="6" s="1"/>
  <c r="G2679" i="6" s="1"/>
  <c r="G2680" i="6" s="1"/>
  <c r="G2681" i="6" s="1"/>
  <c r="G2682" i="6" s="1"/>
  <c r="G2683" i="6" s="1"/>
  <c r="G2684" i="6" s="1"/>
  <c r="G2685" i="6" s="1"/>
  <c r="G2686" i="6" s="1"/>
  <c r="G2687" i="6" s="1"/>
  <c r="G2688" i="6" s="1"/>
  <c r="G2689" i="6" s="1"/>
  <c r="G2690" i="6" s="1"/>
  <c r="G2691" i="6" s="1"/>
  <c r="G2692" i="6" s="1"/>
  <c r="G2693" i="6" s="1"/>
  <c r="G2694" i="6" s="1"/>
  <c r="G2695" i="6" s="1"/>
  <c r="G2696" i="6" s="1"/>
  <c r="G2697" i="6" s="1"/>
  <c r="G2698" i="6" s="1"/>
  <c r="G2699" i="6" s="1"/>
  <c r="G2700" i="6" s="1"/>
  <c r="G2701" i="6" s="1"/>
  <c r="G2702" i="6" s="1"/>
  <c r="G2703" i="6" s="1"/>
  <c r="G2704" i="6" s="1"/>
  <c r="G2705" i="6" s="1"/>
  <c r="G2706" i="6" s="1"/>
  <c r="G2707" i="6" s="1"/>
  <c r="G2708" i="6" s="1"/>
  <c r="G2709" i="6" s="1"/>
  <c r="G2710" i="6" s="1"/>
  <c r="G2711" i="6" s="1"/>
  <c r="G2712" i="6" s="1"/>
  <c r="G2713" i="6" s="1"/>
  <c r="G2714" i="6" s="1"/>
  <c r="G2715" i="6" s="1"/>
  <c r="G2716" i="6" s="1"/>
  <c r="G2717" i="6" s="1"/>
  <c r="G2718" i="6" s="1"/>
  <c r="G2719" i="6" s="1"/>
  <c r="G2720" i="6" s="1"/>
  <c r="G2721" i="6" s="1"/>
  <c r="G2722" i="6" s="1"/>
  <c r="G2723" i="6" s="1"/>
  <c r="G2724" i="6" s="1"/>
  <c r="G2725" i="6" s="1"/>
  <c r="G2726" i="6" s="1"/>
  <c r="G2727" i="6" s="1"/>
  <c r="G2728" i="6" s="1"/>
  <c r="G2729" i="6" s="1"/>
  <c r="G2730" i="6" s="1"/>
  <c r="G2731" i="6" s="1"/>
  <c r="G2732" i="6" s="1"/>
  <c r="G2733" i="6" s="1"/>
  <c r="G2734" i="6" s="1"/>
  <c r="G2735" i="6" s="1"/>
  <c r="G2736" i="6" s="1"/>
  <c r="G2737" i="6" s="1"/>
  <c r="G2738" i="6" s="1"/>
  <c r="G2739" i="6" s="1"/>
  <c r="G2740" i="6" s="1"/>
  <c r="G2741" i="6" s="1"/>
  <c r="G2742" i="6" s="1"/>
  <c r="G2743" i="6" s="1"/>
  <c r="G2744" i="6" s="1"/>
  <c r="G2745" i="6" s="1"/>
  <c r="G2746" i="6" s="1"/>
  <c r="G2747" i="6" s="1"/>
  <c r="G2748" i="6" s="1"/>
  <c r="G2749" i="6" s="1"/>
  <c r="G2750" i="6" s="1"/>
  <c r="G2751" i="6" s="1"/>
  <c r="G2752" i="6" s="1"/>
  <c r="G2753" i="6" s="1"/>
  <c r="G2754" i="6" s="1"/>
  <c r="G2755" i="6" s="1"/>
  <c r="G2756" i="6" s="1"/>
  <c r="G2757" i="6" s="1"/>
  <c r="G2758" i="6" s="1"/>
  <c r="G2759" i="6" s="1"/>
  <c r="G2760" i="6" s="1"/>
  <c r="G2761" i="6" s="1"/>
  <c r="G2762" i="6" s="1"/>
  <c r="G2763" i="6" s="1"/>
  <c r="G2764" i="6" s="1"/>
  <c r="G2765" i="6" s="1"/>
  <c r="G2766" i="6" s="1"/>
  <c r="G2767" i="6" s="1"/>
  <c r="G2768" i="6" s="1"/>
  <c r="G2769" i="6" s="1"/>
  <c r="G2770" i="6" s="1"/>
  <c r="G2771" i="6" s="1"/>
  <c r="G2772" i="6" s="1"/>
  <c r="G2773" i="6" s="1"/>
  <c r="G2774" i="6" s="1"/>
  <c r="G2775" i="6" s="1"/>
  <c r="G2776" i="6" s="1"/>
  <c r="G2777" i="6" s="1"/>
  <c r="G2778" i="6" s="1"/>
  <c r="G2779" i="6" s="1"/>
  <c r="G2780" i="6" s="1"/>
  <c r="G2781" i="6" s="1"/>
  <c r="G2782" i="6" s="1"/>
  <c r="G2783" i="6" s="1"/>
  <c r="G2784" i="6" s="1"/>
  <c r="G2785" i="6" s="1"/>
  <c r="G2786" i="6" s="1"/>
  <c r="G2787" i="6" s="1"/>
  <c r="G2788" i="6" s="1"/>
  <c r="G2789" i="6" s="1"/>
  <c r="G2790" i="6" s="1"/>
  <c r="G2791" i="6" s="1"/>
  <c r="G2792" i="6" s="1"/>
  <c r="G2793" i="6" s="1"/>
  <c r="G2794" i="6" s="1"/>
  <c r="G2795" i="6" s="1"/>
  <c r="G2796" i="6" s="1"/>
  <c r="G2797" i="6" s="1"/>
  <c r="G2798" i="6" s="1"/>
  <c r="G2799" i="6" s="1"/>
  <c r="G2800" i="6" s="1"/>
  <c r="G2801" i="6" s="1"/>
  <c r="G2802" i="6" s="1"/>
  <c r="G2803" i="6" s="1"/>
  <c r="G2804" i="6" s="1"/>
  <c r="G2805" i="6" s="1"/>
  <c r="G2806" i="6" s="1"/>
  <c r="G2807" i="6" s="1"/>
  <c r="G2808" i="6" s="1"/>
  <c r="G2809" i="6" s="1"/>
  <c r="G2810" i="6" s="1"/>
  <c r="G2811" i="6" s="1"/>
  <c r="G2812" i="6" s="1"/>
  <c r="G2813" i="6" s="1"/>
  <c r="G2814" i="6" s="1"/>
  <c r="G2815" i="6" s="1"/>
  <c r="G2816" i="6" s="1"/>
  <c r="G2817" i="6" s="1"/>
  <c r="G2818" i="6" s="1"/>
  <c r="G2819" i="6" s="1"/>
  <c r="G2820" i="6" s="1"/>
  <c r="G2821" i="6" s="1"/>
  <c r="G2822" i="6" s="1"/>
  <c r="G2823" i="6" s="1"/>
  <c r="G2824" i="6" s="1"/>
  <c r="G2825" i="6" s="1"/>
  <c r="G2826" i="6" s="1"/>
  <c r="G2827" i="6" s="1"/>
  <c r="G2828" i="6" s="1"/>
  <c r="G2829" i="6" s="1"/>
  <c r="G2830" i="6" s="1"/>
  <c r="G2831" i="6" s="1"/>
  <c r="G2832" i="6" s="1"/>
  <c r="G2833" i="6" s="1"/>
  <c r="G2834" i="6" s="1"/>
  <c r="G2835" i="6" s="1"/>
  <c r="G2836" i="6" s="1"/>
  <c r="G2837" i="6" s="1"/>
  <c r="G2838" i="6" s="1"/>
  <c r="G2839" i="6" s="1"/>
  <c r="G2840" i="6" s="1"/>
  <c r="G2841" i="6" s="1"/>
  <c r="G2842" i="6" s="1"/>
  <c r="G2843" i="6" s="1"/>
  <c r="G2844" i="6" s="1"/>
  <c r="G2845" i="6" s="1"/>
  <c r="G2846" i="6" s="1"/>
  <c r="G2847" i="6" s="1"/>
  <c r="G2848" i="6" s="1"/>
  <c r="G2849" i="6" s="1"/>
  <c r="G2850" i="6" s="1"/>
  <c r="G2851" i="6" s="1"/>
  <c r="G2852" i="6" s="1"/>
  <c r="G2853" i="6" s="1"/>
  <c r="G2854" i="6" s="1"/>
  <c r="G2855" i="6" s="1"/>
  <c r="G2856" i="6" s="1"/>
  <c r="G2857" i="6" s="1"/>
  <c r="G2858" i="6" s="1"/>
  <c r="G2859" i="6" s="1"/>
  <c r="G2860" i="6" s="1"/>
  <c r="G2861" i="6" s="1"/>
  <c r="G2862" i="6" s="1"/>
  <c r="G2863" i="6" s="1"/>
  <c r="G2864" i="6" s="1"/>
  <c r="G2865" i="6" s="1"/>
  <c r="G2866" i="6" s="1"/>
  <c r="G2867" i="6" s="1"/>
  <c r="G2868" i="6" s="1"/>
  <c r="G2869" i="6" s="1"/>
  <c r="G2870" i="6" s="1"/>
  <c r="G2871" i="6" s="1"/>
  <c r="G2872" i="6" s="1"/>
  <c r="G2873" i="6" s="1"/>
  <c r="G2874" i="6" s="1"/>
  <c r="G2875" i="6" s="1"/>
  <c r="G2876" i="6" s="1"/>
  <c r="G2877" i="6" s="1"/>
  <c r="G2878" i="6" s="1"/>
  <c r="G2879" i="6" s="1"/>
  <c r="G2880" i="6" s="1"/>
  <c r="G2881" i="6" s="1"/>
  <c r="G2882" i="6" s="1"/>
  <c r="G2883" i="6" s="1"/>
  <c r="G2884" i="6" s="1"/>
  <c r="G2885" i="6" s="1"/>
  <c r="G2886" i="6" s="1"/>
  <c r="G2887" i="6" s="1"/>
  <c r="G2888" i="6" s="1"/>
  <c r="G2889" i="6" s="1"/>
  <c r="G2890" i="6" s="1"/>
  <c r="G2891" i="6" s="1"/>
  <c r="G2892" i="6" s="1"/>
  <c r="G2893" i="6" s="1"/>
  <c r="G2894" i="6" s="1"/>
  <c r="G2895" i="6" s="1"/>
  <c r="G2896" i="6" s="1"/>
  <c r="G2897" i="6" s="1"/>
  <c r="C4" i="25"/>
  <c r="D4" i="25" s="1"/>
  <c r="J3" i="6"/>
  <c r="J4" i="6"/>
  <c r="J5" i="6"/>
  <c r="AE9" i="6"/>
  <c r="E542" i="35"/>
  <c r="F542" i="35" s="1"/>
  <c r="E501" i="35"/>
  <c r="F501" i="35" s="1"/>
  <c r="E317" i="35"/>
  <c r="F317" i="35" s="1"/>
  <c r="E392" i="35"/>
  <c r="F392" i="35" s="1"/>
  <c r="E103" i="35"/>
  <c r="F103" i="35" s="1"/>
  <c r="E179" i="35"/>
  <c r="F179" i="35" s="1"/>
  <c r="E533" i="35"/>
  <c r="F533" i="35" s="1"/>
  <c r="E199" i="35"/>
  <c r="F199" i="35" s="1"/>
  <c r="E115" i="35"/>
  <c r="F115" i="35" s="1"/>
  <c r="E402" i="35"/>
  <c r="F402" i="35" s="1"/>
  <c r="E457" i="35"/>
  <c r="F457" i="35" s="1"/>
  <c r="E598" i="35"/>
  <c r="F598" i="35" s="1"/>
  <c r="E92" i="35"/>
  <c r="F92" i="35" s="1"/>
  <c r="E567" i="35"/>
  <c r="F567" i="35" s="1"/>
  <c r="E563" i="35"/>
  <c r="F563" i="35" s="1"/>
  <c r="E524" i="35"/>
  <c r="F524" i="35" s="1"/>
  <c r="E381" i="35"/>
  <c r="F381" i="35" s="1"/>
  <c r="E522" i="35"/>
  <c r="F522" i="35" s="1"/>
  <c r="E436" i="35"/>
  <c r="F436" i="35" s="1"/>
  <c r="E239" i="35"/>
  <c r="F239" i="35" s="1"/>
  <c r="E111" i="35"/>
  <c r="F111" i="35" s="1"/>
  <c r="E320" i="35"/>
  <c r="F320" i="35" s="1"/>
  <c r="E264" i="35"/>
  <c r="F264" i="35" s="1"/>
  <c r="E578" i="35"/>
  <c r="F578" i="35" s="1"/>
  <c r="E283" i="35"/>
  <c r="F283" i="35" s="1"/>
  <c r="E595" i="35"/>
  <c r="F595" i="35" s="1"/>
  <c r="E99" i="35"/>
  <c r="F99" i="35" s="1"/>
  <c r="E71" i="35"/>
  <c r="F71" i="35" s="1"/>
  <c r="E265" i="35"/>
  <c r="F265" i="35" s="1"/>
  <c r="E579" i="35"/>
  <c r="F579" i="35" s="1"/>
  <c r="E312" i="35"/>
  <c r="F312" i="35" s="1"/>
  <c r="E124" i="35"/>
  <c r="F124" i="35" s="1"/>
  <c r="E523" i="35"/>
  <c r="F523" i="35" s="1"/>
  <c r="E398" i="35"/>
  <c r="F398" i="35" s="1"/>
  <c r="E241" i="35"/>
  <c r="F241" i="35" s="1"/>
  <c r="E374" i="35"/>
  <c r="F374" i="35" s="1"/>
  <c r="E553" i="35"/>
  <c r="F553" i="35" s="1"/>
  <c r="E514" i="35"/>
  <c r="F514" i="35" s="1"/>
  <c r="E89" i="35"/>
  <c r="F89" i="35" s="1"/>
  <c r="E79" i="35"/>
  <c r="F79" i="35" s="1"/>
  <c r="E585" i="35"/>
  <c r="F585" i="35" s="1"/>
  <c r="E360" i="35"/>
  <c r="F360" i="35" s="1"/>
  <c r="E414" i="35"/>
  <c r="F414" i="35" s="1"/>
  <c r="E281" i="35"/>
  <c r="F281" i="35" s="1"/>
  <c r="E355" i="35"/>
  <c r="F355" i="35" s="1"/>
  <c r="E474" i="35"/>
  <c r="F474" i="35" s="1"/>
  <c r="E415" i="35"/>
  <c r="F415" i="35" s="1"/>
  <c r="E470" i="35"/>
  <c r="F470" i="35" s="1"/>
  <c r="E29" i="35"/>
  <c r="F29" i="35" s="1"/>
  <c r="E177" i="35"/>
  <c r="F177" i="35" s="1"/>
  <c r="E62" i="36"/>
  <c r="F62" i="36" s="1"/>
  <c r="E130" i="36"/>
  <c r="F130" i="36" s="1"/>
  <c r="E293" i="36"/>
  <c r="F293" i="36" s="1"/>
  <c r="E390" i="36"/>
  <c r="F390" i="36" s="1"/>
  <c r="E269" i="36"/>
  <c r="F269" i="36" s="1"/>
  <c r="E86" i="36"/>
  <c r="F86" i="36" s="1"/>
  <c r="E103" i="36"/>
  <c r="F103" i="36" s="1"/>
  <c r="E138" i="36"/>
  <c r="F138" i="36" s="1"/>
  <c r="E555" i="36"/>
  <c r="F555" i="36" s="1"/>
  <c r="E383" i="36"/>
  <c r="F383" i="36" s="1"/>
  <c r="E479" i="36"/>
  <c r="F479" i="36" s="1"/>
  <c r="E197" i="36"/>
  <c r="F197" i="36" s="1"/>
  <c r="E425" i="36"/>
  <c r="F425" i="36" s="1"/>
  <c r="E395" i="36"/>
  <c r="F395" i="36" s="1"/>
  <c r="E110" i="36"/>
  <c r="F110" i="36" s="1"/>
  <c r="E598" i="36"/>
  <c r="F598" i="36" s="1"/>
  <c r="E532" i="36"/>
  <c r="F532" i="36" s="1"/>
  <c r="E526" i="36"/>
  <c r="F526" i="36" s="1"/>
  <c r="E141" i="36"/>
  <c r="F141" i="36" s="1"/>
  <c r="E160" i="36"/>
  <c r="F160" i="36" s="1"/>
  <c r="E186" i="36"/>
  <c r="F186" i="36" s="1"/>
  <c r="E528" i="36"/>
  <c r="F528" i="36" s="1"/>
  <c r="E411" i="36"/>
  <c r="F411" i="36" s="1"/>
  <c r="E596" i="36"/>
  <c r="F596" i="36" s="1"/>
  <c r="E443" i="36"/>
  <c r="F443" i="36" s="1"/>
  <c r="E54" i="36"/>
  <c r="F54" i="36" s="1"/>
  <c r="E456" i="36"/>
  <c r="F456" i="36" s="1"/>
  <c r="E266" i="36"/>
  <c r="F266" i="36" s="1"/>
  <c r="E37" i="36"/>
  <c r="F37" i="36" s="1"/>
  <c r="E444" i="36"/>
  <c r="F444" i="36" s="1"/>
  <c r="E213" i="36"/>
  <c r="F213" i="36" s="1"/>
  <c r="E109" i="36"/>
  <c r="F109" i="36" s="1"/>
  <c r="E131" i="36"/>
  <c r="F131" i="36" s="1"/>
  <c r="E489" i="36"/>
  <c r="F489" i="36" s="1"/>
  <c r="E12" i="36"/>
  <c r="F12" i="36" s="1"/>
  <c r="E403" i="36"/>
  <c r="F403" i="36" s="1"/>
  <c r="E85" i="36"/>
  <c r="F85" i="36" s="1"/>
  <c r="E414" i="36"/>
  <c r="F414" i="36" s="1"/>
  <c r="E541" i="36"/>
  <c r="F541" i="36" s="1"/>
  <c r="E96" i="36"/>
  <c r="F96" i="36" s="1"/>
  <c r="E16" i="36"/>
  <c r="F16" i="36" s="1"/>
  <c r="E24" i="36"/>
  <c r="F24" i="36" s="1"/>
  <c r="E433" i="36"/>
  <c r="F433" i="36" s="1"/>
  <c r="E98" i="36"/>
  <c r="F98" i="36" s="1"/>
  <c r="E75" i="36"/>
  <c r="F75" i="36" s="1"/>
  <c r="E600" i="36"/>
  <c r="F600" i="36" s="1"/>
  <c r="E417" i="36"/>
  <c r="F417" i="36" s="1"/>
  <c r="E57" i="36"/>
  <c r="F57" i="36" s="1"/>
  <c r="E445" i="36"/>
  <c r="F445" i="36" s="1"/>
  <c r="E566" i="36"/>
  <c r="F566" i="36" s="1"/>
  <c r="E303" i="36"/>
  <c r="F303" i="36" s="1"/>
  <c r="E342" i="36"/>
  <c r="F342" i="36" s="1"/>
  <c r="E93" i="36"/>
  <c r="F93" i="36" s="1"/>
  <c r="E610" i="36"/>
  <c r="F610" i="36" s="1"/>
  <c r="E139" i="36"/>
  <c r="F139" i="36" s="1"/>
  <c r="E582" i="36"/>
  <c r="F582" i="36" s="1"/>
  <c r="E530" i="36"/>
  <c r="F530" i="36" s="1"/>
  <c r="E525" i="36"/>
  <c r="F525" i="36" s="1"/>
  <c r="E147" i="36"/>
  <c r="F147" i="36" s="1"/>
  <c r="E255" i="36"/>
  <c r="F255" i="36" s="1"/>
  <c r="E439" i="36"/>
  <c r="F439" i="36" s="1"/>
  <c r="E158" i="36"/>
  <c r="F158" i="36" s="1"/>
  <c r="E516" i="36"/>
  <c r="F516" i="36" s="1"/>
  <c r="E233" i="36"/>
  <c r="F233" i="36" s="1"/>
  <c r="E432" i="36"/>
  <c r="F432" i="36" s="1"/>
  <c r="E198" i="36"/>
  <c r="F198" i="36" s="1"/>
  <c r="E399" i="36"/>
  <c r="F399" i="36" s="1"/>
  <c r="E171" i="36"/>
  <c r="F171" i="36" s="1"/>
  <c r="E336" i="36"/>
  <c r="F336" i="36" s="1"/>
  <c r="E306" i="36"/>
  <c r="F306" i="36" s="1"/>
  <c r="E257" i="36"/>
  <c r="F257" i="36" s="1"/>
  <c r="E486" i="36"/>
  <c r="F486" i="36" s="1"/>
  <c r="E161" i="36"/>
  <c r="F161" i="36" s="1"/>
  <c r="E367" i="36"/>
  <c r="F367" i="36" s="1"/>
  <c r="E177" i="36"/>
  <c r="F177" i="36" s="1"/>
  <c r="E157" i="36"/>
  <c r="F157" i="36" s="1"/>
  <c r="E17" i="36"/>
  <c r="F17" i="36" s="1"/>
  <c r="E111" i="36"/>
  <c r="F111" i="36" s="1"/>
  <c r="E362" i="36"/>
  <c r="F362" i="36" s="1"/>
  <c r="E494" i="36"/>
  <c r="F494" i="36" s="1"/>
  <c r="D2" i="25"/>
  <c r="E3" i="25"/>
  <c r="F3" i="25" s="1"/>
  <c r="D3" i="25"/>
  <c r="E153" i="35"/>
  <c r="F153" i="35" s="1"/>
  <c r="E114" i="35"/>
  <c r="F114" i="35" s="1"/>
  <c r="E224" i="35"/>
  <c r="F224" i="35" s="1"/>
  <c r="E112" i="35"/>
  <c r="F112" i="35" s="1"/>
  <c r="E147" i="35"/>
  <c r="F147" i="35" s="1"/>
  <c r="E411" i="35"/>
  <c r="F411" i="35" s="1"/>
  <c r="E106" i="35"/>
  <c r="F106" i="35" s="1"/>
  <c r="E393" i="35"/>
  <c r="F393" i="35" s="1"/>
  <c r="E88" i="35"/>
  <c r="F88" i="35" s="1"/>
  <c r="E338" i="35"/>
  <c r="F338" i="35" s="1"/>
  <c r="E432" i="35"/>
  <c r="F432" i="35" s="1"/>
  <c r="E540" i="35"/>
  <c r="F540" i="35" s="1"/>
  <c r="E383" i="35"/>
  <c r="F383" i="35" s="1"/>
  <c r="E562" i="35"/>
  <c r="F562" i="35" s="1"/>
  <c r="E214" i="35"/>
  <c r="F214" i="35" s="1"/>
  <c r="E60" i="35"/>
  <c r="F60" i="35" s="1"/>
  <c r="E314" i="35"/>
  <c r="F314" i="35" s="1"/>
  <c r="E593" i="35"/>
  <c r="F593" i="35" s="1"/>
  <c r="E564" i="35"/>
  <c r="F564" i="35" s="1"/>
  <c r="E444" i="35"/>
  <c r="F444" i="35" s="1"/>
  <c r="E429" i="35"/>
  <c r="F429" i="35" s="1"/>
  <c r="E180" i="35"/>
  <c r="F180" i="35" s="1"/>
  <c r="E502" i="35"/>
  <c r="F502" i="35" s="1"/>
  <c r="E462" i="35"/>
  <c r="F462" i="35" s="1"/>
  <c r="E468" i="35"/>
  <c r="F468" i="35" s="1"/>
  <c r="E364" i="35"/>
  <c r="F364" i="35" s="1"/>
  <c r="E582" i="35"/>
  <c r="F582" i="35" s="1"/>
  <c r="E169" i="35"/>
  <c r="F169" i="35" s="1"/>
  <c r="E80" i="35"/>
  <c r="F80" i="35"/>
  <c r="E38" i="35"/>
  <c r="F38" i="35" s="1"/>
  <c r="E268" i="35"/>
  <c r="F268" i="35" s="1"/>
  <c r="E297" i="35"/>
  <c r="F297" i="35" s="1"/>
  <c r="E12" i="35"/>
  <c r="F12" i="35" s="1"/>
  <c r="E284" i="35"/>
  <c r="F284" i="35" s="1"/>
  <c r="E558" i="35"/>
  <c r="F558" i="35" s="1"/>
  <c r="E587" i="35"/>
  <c r="F587" i="35" s="1"/>
  <c r="E602" i="35"/>
  <c r="F602" i="35" s="1"/>
  <c r="E399" i="35"/>
  <c r="F399" i="35" s="1"/>
  <c r="E560" i="35"/>
  <c r="F560" i="35" s="1"/>
  <c r="E240" i="35"/>
  <c r="F240" i="35" s="1"/>
  <c r="E125" i="35"/>
  <c r="F125" i="35" s="1"/>
  <c r="E30" i="35"/>
  <c r="F30" i="35" s="1"/>
  <c r="E201" i="35"/>
  <c r="F201" i="35" s="1"/>
  <c r="E428" i="35"/>
  <c r="F428" i="35" s="1"/>
  <c r="E480" i="35"/>
  <c r="F480" i="35" s="1"/>
  <c r="E507" i="35"/>
  <c r="F507" i="35" s="1"/>
  <c r="E334" i="35"/>
  <c r="F334" i="35" s="1"/>
  <c r="E339" i="35"/>
  <c r="F339" i="35" s="1"/>
  <c r="E97" i="35"/>
  <c r="F97" i="35" s="1"/>
  <c r="E215" i="35"/>
  <c r="F215" i="35" s="1"/>
  <c r="E123" i="35"/>
  <c r="F123" i="35" s="1"/>
  <c r="E596" i="35"/>
  <c r="F596" i="35" s="1"/>
  <c r="E508" i="35"/>
  <c r="F508" i="35" s="1"/>
  <c r="E506" i="35"/>
  <c r="F506" i="35" s="1"/>
  <c r="E50" i="35"/>
  <c r="F50" i="35" s="1"/>
  <c r="E130" i="35"/>
  <c r="F130" i="35" s="1"/>
  <c r="E248" i="35"/>
  <c r="F248" i="35" s="1"/>
  <c r="E220" i="35"/>
  <c r="F220" i="35" s="1"/>
  <c r="E59" i="35"/>
  <c r="F59" i="35" s="1"/>
  <c r="E302" i="35"/>
  <c r="F302" i="35" s="1"/>
  <c r="E500" i="35"/>
  <c r="F500" i="35" s="1"/>
  <c r="E592" i="35"/>
  <c r="F592" i="35" s="1"/>
  <c r="E488" i="35"/>
  <c r="F488" i="35" s="1"/>
  <c r="E28" i="35"/>
  <c r="F28" i="35" s="1"/>
  <c r="E19" i="35"/>
  <c r="F19" i="35" s="1"/>
  <c r="E282" i="35"/>
  <c r="F282" i="35" s="1"/>
  <c r="E299" i="35"/>
  <c r="F299" i="35" s="1"/>
  <c r="E301" i="35"/>
  <c r="F301" i="35" s="1"/>
  <c r="E574" i="35"/>
  <c r="F574" i="35" s="1"/>
  <c r="E391" i="35"/>
  <c r="F391" i="35" s="1"/>
  <c r="E466" i="35"/>
  <c r="F466" i="35"/>
  <c r="E331" i="35"/>
  <c r="F331" i="35" s="1"/>
  <c r="E250" i="35"/>
  <c r="F250" i="35" s="1"/>
  <c r="E23" i="35"/>
  <c r="F23" i="35" s="1"/>
  <c r="E65" i="35"/>
  <c r="F65" i="35" s="1"/>
  <c r="E286" i="35"/>
  <c r="F286" i="35" s="1"/>
  <c r="E276" i="35"/>
  <c r="F276" i="35" s="1"/>
  <c r="E33" i="35"/>
  <c r="F33" i="35" s="1"/>
  <c r="E469" i="35"/>
  <c r="F469" i="35" s="1"/>
  <c r="E460" i="35"/>
  <c r="F460" i="35" s="1"/>
  <c r="E348" i="35"/>
  <c r="F348" i="35" s="1"/>
  <c r="E85" i="35"/>
  <c r="F85" i="35" s="1"/>
  <c r="E110" i="35"/>
  <c r="F110" i="35" s="1"/>
  <c r="E52" i="35"/>
  <c r="F52" i="35" s="1"/>
  <c r="E247" i="35"/>
  <c r="F247" i="35" s="1"/>
  <c r="E449" i="35"/>
  <c r="F449" i="35" s="1"/>
  <c r="E396" i="35"/>
  <c r="F396" i="35"/>
  <c r="E310" i="35"/>
  <c r="F310" i="35" s="1"/>
  <c r="E251" i="35"/>
  <c r="F251" i="35" s="1"/>
  <c r="E304" i="35"/>
  <c r="F304" i="35" s="1"/>
  <c r="E47" i="35"/>
  <c r="F47" i="35" s="1"/>
  <c r="E288" i="35"/>
  <c r="F288" i="35" s="1"/>
  <c r="E604" i="35"/>
  <c r="F604" i="35" s="1"/>
  <c r="E515" i="35"/>
  <c r="F515" i="35" s="1"/>
  <c r="E413" i="35"/>
  <c r="F413" i="35" s="1"/>
  <c r="E273" i="35"/>
  <c r="F273" i="35" s="1"/>
  <c r="E254" i="35"/>
  <c r="F254" i="35" s="1"/>
  <c r="E271" i="35"/>
  <c r="F271" i="35" s="1"/>
  <c r="E170" i="35"/>
  <c r="F170" i="35" s="1"/>
  <c r="E25" i="35"/>
  <c r="F25" i="35" s="1"/>
  <c r="E10" i="35"/>
  <c r="F10" i="35" s="1"/>
  <c r="E605" i="35"/>
  <c r="F605" i="35" s="1"/>
  <c r="E349" i="35"/>
  <c r="F349" i="35"/>
  <c r="E93" i="35"/>
  <c r="F93" i="35" s="1"/>
  <c r="E163" i="35"/>
  <c r="F163" i="35" s="1"/>
  <c r="E150" i="35"/>
  <c r="F150" i="35" s="1"/>
  <c r="E78" i="35"/>
  <c r="F78" i="35" s="1"/>
  <c r="E565" i="35"/>
  <c r="F565" i="35" s="1"/>
  <c r="E423" i="35"/>
  <c r="F423" i="35" s="1"/>
  <c r="E434" i="35"/>
  <c r="F434" i="35" s="1"/>
  <c r="E56" i="35"/>
  <c r="F56" i="35" s="1"/>
  <c r="E290" i="35"/>
  <c r="F290" i="35" s="1"/>
  <c r="E43" i="35"/>
  <c r="F43" i="35" s="1"/>
  <c r="E344" i="35"/>
  <c r="F344" i="35" s="1"/>
  <c r="E82" i="35"/>
  <c r="F82" i="35" s="1"/>
  <c r="E190" i="35"/>
  <c r="F190" i="35" s="1"/>
  <c r="E145" i="35"/>
  <c r="F145" i="35" s="1"/>
  <c r="E58" i="35"/>
  <c r="F58" i="35" s="1"/>
  <c r="E175" i="35"/>
  <c r="F175" i="35"/>
  <c r="E27" i="35"/>
  <c r="F27" i="35" s="1"/>
  <c r="E361" i="35"/>
  <c r="F361" i="35" s="1"/>
  <c r="E107" i="35"/>
  <c r="F107" i="35" s="1"/>
  <c r="E67" i="35"/>
  <c r="F67" i="35" s="1"/>
  <c r="E40" i="35"/>
  <c r="F40" i="35" s="1"/>
  <c r="E182" i="35"/>
  <c r="F182" i="35" s="1"/>
  <c r="E243" i="35"/>
  <c r="F243" i="35" s="1"/>
  <c r="E172" i="35"/>
  <c r="F172" i="35" s="1"/>
  <c r="E87" i="35"/>
  <c r="F87" i="35" s="1"/>
  <c r="E31" i="35"/>
  <c r="F31" i="35" s="1"/>
  <c r="E325" i="35"/>
  <c r="F325" i="35" s="1"/>
  <c r="E212" i="35"/>
  <c r="F212" i="35" s="1"/>
  <c r="E194" i="35"/>
  <c r="F194" i="35" s="1"/>
  <c r="E48" i="35"/>
  <c r="F48" i="35" s="1"/>
  <c r="E120" i="35"/>
  <c r="F120" i="35" s="1"/>
  <c r="E118" i="35"/>
  <c r="F118" i="35"/>
  <c r="E303" i="35"/>
  <c r="F303" i="35" s="1"/>
  <c r="E205" i="35"/>
  <c r="F205" i="35" s="1"/>
  <c r="E272" i="35"/>
  <c r="F272" i="35" s="1"/>
  <c r="E580" i="35"/>
  <c r="F580" i="35" s="1"/>
  <c r="E518" i="35"/>
  <c r="F518" i="35" s="1"/>
  <c r="E456" i="35"/>
  <c r="F456" i="35" s="1"/>
  <c r="E394" i="35"/>
  <c r="F394" i="35" s="1"/>
  <c r="E330" i="35"/>
  <c r="F330" i="35" s="1"/>
  <c r="E357" i="35"/>
  <c r="F357" i="35" s="1"/>
  <c r="E388" i="35"/>
  <c r="F388" i="35" s="1"/>
  <c r="E442" i="35"/>
  <c r="F442" i="35" s="1"/>
  <c r="E573" i="35"/>
  <c r="F573" i="35" s="1"/>
  <c r="E509" i="35"/>
  <c r="F509" i="35" s="1"/>
  <c r="E448" i="35"/>
  <c r="F448" i="35" s="1"/>
  <c r="E377" i="35"/>
  <c r="F377" i="35" s="1"/>
  <c r="E134" i="35"/>
  <c r="F134" i="35"/>
  <c r="E541" i="35"/>
  <c r="F541" i="35" s="1"/>
  <c r="E343" i="35"/>
  <c r="F343" i="35" s="1"/>
  <c r="E550" i="35"/>
  <c r="F550" i="35" s="1"/>
  <c r="E39" i="35"/>
  <c r="F39" i="35" s="1"/>
  <c r="E116" i="35"/>
  <c r="F116" i="35" s="1"/>
  <c r="E245" i="35"/>
  <c r="F245" i="35" s="1"/>
  <c r="E95" i="35"/>
  <c r="F95" i="35" s="1"/>
  <c r="E139" i="35"/>
  <c r="F139" i="35" s="1"/>
  <c r="E57" i="35"/>
  <c r="F57" i="35" s="1"/>
  <c r="E235" i="35"/>
  <c r="F235" i="35" s="1"/>
  <c r="E155" i="35"/>
  <c r="F155" i="35" s="1"/>
  <c r="E464" i="35"/>
  <c r="F464" i="35" s="1"/>
  <c r="E68" i="35"/>
  <c r="F68" i="35" s="1"/>
  <c r="E157" i="35"/>
  <c r="F157" i="35" s="1"/>
  <c r="E225" i="35"/>
  <c r="F225" i="35" s="1"/>
  <c r="E446" i="35"/>
  <c r="F446" i="35"/>
  <c r="E306" i="35"/>
  <c r="F306" i="35" s="1"/>
  <c r="E590" i="35"/>
  <c r="F590" i="35" s="1"/>
  <c r="E234" i="35"/>
  <c r="F234" i="35" s="1"/>
  <c r="E495" i="35"/>
  <c r="F495" i="35" s="1"/>
  <c r="E204" i="35"/>
  <c r="F204" i="35" s="1"/>
  <c r="E597" i="35"/>
  <c r="F597" i="35" s="1"/>
  <c r="E69" i="35"/>
  <c r="F69" i="35" s="1"/>
  <c r="E189" i="35"/>
  <c r="F189" i="35" s="1"/>
  <c r="E183" i="35"/>
  <c r="F183" i="35" s="1"/>
  <c r="E380" i="35"/>
  <c r="F380" i="35" s="1"/>
  <c r="E417" i="35"/>
  <c r="F417" i="35" s="1"/>
  <c r="E412" i="35"/>
  <c r="F412" i="35" s="1"/>
  <c r="E503" i="35"/>
  <c r="F503" i="35" s="1"/>
  <c r="E11" i="35"/>
  <c r="F11" i="35" s="1"/>
  <c r="E403" i="35"/>
  <c r="F403" i="35" s="1"/>
  <c r="E535" i="35"/>
  <c r="F535" i="35"/>
  <c r="E416" i="35"/>
  <c r="F416" i="35" s="1"/>
  <c r="E295" i="35"/>
  <c r="F295" i="35" s="1"/>
  <c r="E311" i="35"/>
  <c r="F311" i="35" s="1"/>
  <c r="E318" i="35"/>
  <c r="F318" i="35" s="1"/>
  <c r="E257" i="35"/>
  <c r="F257" i="35" s="1"/>
  <c r="E438" i="35"/>
  <c r="F438" i="35" s="1"/>
  <c r="E606" i="35"/>
  <c r="F606" i="35" s="1"/>
  <c r="E32" i="35"/>
  <c r="F32" i="35" s="1"/>
  <c r="E309" i="35"/>
  <c r="F309" i="35" s="1"/>
  <c r="E128" i="35"/>
  <c r="F128" i="35" s="1"/>
  <c r="E230" i="35"/>
  <c r="F230" i="35" s="1"/>
  <c r="E231" i="35"/>
  <c r="F231" i="35" s="1"/>
  <c r="E561" i="35"/>
  <c r="F561" i="35" s="1"/>
  <c r="E419" i="35"/>
  <c r="F419" i="35" s="1"/>
  <c r="E91" i="35"/>
  <c r="F91" i="35" s="1"/>
  <c r="E236" i="35"/>
  <c r="F236" i="35"/>
  <c r="E81" i="35"/>
  <c r="F81" i="35" s="1"/>
  <c r="E382" i="35"/>
  <c r="F382" i="35" s="1"/>
  <c r="E407" i="35"/>
  <c r="F407" i="35" s="1"/>
  <c r="E262" i="35"/>
  <c r="F262" i="35" s="1"/>
  <c r="E105" i="35"/>
  <c r="F105" i="35" s="1"/>
  <c r="E405" i="35"/>
  <c r="F405" i="35" s="1"/>
  <c r="E384" i="35"/>
  <c r="F384" i="35" s="1"/>
  <c r="E496" i="35"/>
  <c r="F496" i="35" s="1"/>
  <c r="E138" i="35"/>
  <c r="F138" i="35" s="1"/>
  <c r="E143" i="35"/>
  <c r="F143" i="35" s="1"/>
  <c r="E513" i="35"/>
  <c r="F513" i="35" s="1"/>
  <c r="E454" i="35"/>
  <c r="F454" i="35" s="1"/>
  <c r="E319" i="35"/>
  <c r="F319" i="35" s="1"/>
  <c r="E13" i="35"/>
  <c r="F13" i="35" s="1"/>
  <c r="E61" i="35"/>
  <c r="F61" i="35" s="1"/>
  <c r="E74" i="35"/>
  <c r="F74" i="35"/>
  <c r="E84" i="35"/>
  <c r="F84" i="35" s="1"/>
  <c r="E559" i="35"/>
  <c r="F559" i="35" s="1"/>
  <c r="E539" i="35"/>
  <c r="F539" i="35" s="1"/>
  <c r="E525" i="35"/>
  <c r="F525" i="35" s="1"/>
  <c r="E119" i="35"/>
  <c r="F119" i="35" s="1"/>
  <c r="E332" i="35"/>
  <c r="F332" i="35" s="1"/>
  <c r="E589" i="35"/>
  <c r="F589" i="35" s="1"/>
  <c r="E333" i="35"/>
  <c r="F333" i="35" s="1"/>
  <c r="E200" i="35"/>
  <c r="F200" i="35" s="1"/>
  <c r="E607" i="35"/>
  <c r="F607" i="35" s="1"/>
  <c r="E372" i="35"/>
  <c r="F372" i="35" s="1"/>
  <c r="E324" i="35"/>
  <c r="F324" i="35" s="1"/>
  <c r="E294" i="35"/>
  <c r="F294" i="35" s="1"/>
  <c r="E49" i="35"/>
  <c r="F49" i="35" s="1"/>
  <c r="E109" i="35"/>
  <c r="F109" i="35" s="1"/>
  <c r="E570" i="35"/>
  <c r="F570" i="35"/>
  <c r="E270" i="35"/>
  <c r="F270" i="35" s="1"/>
  <c r="E168" i="35"/>
  <c r="F168" i="35" s="1"/>
  <c r="E450" i="35"/>
  <c r="F450" i="35" s="1"/>
  <c r="E178" i="35"/>
  <c r="F178" i="35" s="1"/>
  <c r="E62" i="35"/>
  <c r="F62" i="35" s="1"/>
  <c r="E316" i="35"/>
  <c r="F316" i="35" s="1"/>
  <c r="E375" i="35"/>
  <c r="F375" i="35" s="1"/>
  <c r="E198" i="35"/>
  <c r="F198" i="35" s="1"/>
  <c r="E233" i="35"/>
  <c r="F233" i="35" s="1"/>
  <c r="E547" i="35"/>
  <c r="F547" i="35" s="1"/>
  <c r="E160" i="35"/>
  <c r="F160" i="35" s="1"/>
  <c r="E171" i="35"/>
  <c r="F171" i="35" s="1"/>
  <c r="E108" i="35"/>
  <c r="F108" i="35" s="1"/>
  <c r="E571" i="35"/>
  <c r="F571" i="35" s="1"/>
  <c r="E227" i="35"/>
  <c r="F227" i="35" s="1"/>
  <c r="E266" i="35"/>
  <c r="F266" i="35"/>
  <c r="E96" i="35"/>
  <c r="F96" i="35" s="1"/>
  <c r="E408" i="35"/>
  <c r="F408" i="35" s="1"/>
  <c r="E256" i="35"/>
  <c r="F256" i="35" s="1"/>
  <c r="E210" i="35"/>
  <c r="F210" i="35" s="1"/>
  <c r="E520" i="35"/>
  <c r="F520" i="35" s="1"/>
  <c r="E549" i="35"/>
  <c r="F549" i="35" s="1"/>
  <c r="E292" i="35"/>
  <c r="F292" i="35" s="1"/>
  <c r="E527" i="35"/>
  <c r="F527" i="35" s="1"/>
  <c r="E516" i="35"/>
  <c r="F516" i="35" s="1"/>
  <c r="E478" i="35"/>
  <c r="F478" i="35" s="1"/>
  <c r="E213" i="35"/>
  <c r="F213" i="35" s="1"/>
  <c r="E576" i="35"/>
  <c r="F576" i="35" s="1"/>
  <c r="E504" i="35"/>
  <c r="F504" i="35" s="1"/>
  <c r="E129" i="35"/>
  <c r="F129" i="35" s="1"/>
  <c r="E260" i="35"/>
  <c r="F260" i="35" s="1"/>
  <c r="E269" i="35"/>
  <c r="F269" i="35"/>
  <c r="E253" i="35"/>
  <c r="F253" i="35" s="1"/>
  <c r="E328" i="35"/>
  <c r="F328" i="35" s="1"/>
  <c r="E370" i="35"/>
  <c r="F370" i="35" s="1"/>
  <c r="E482" i="35"/>
  <c r="F482" i="35" s="1"/>
  <c r="E367" i="35"/>
  <c r="F367" i="35" s="1"/>
  <c r="E510" i="35"/>
  <c r="F510" i="35" s="1"/>
  <c r="E406" i="35"/>
  <c r="F406" i="35" s="1"/>
  <c r="E536" i="35"/>
  <c r="F536" i="35" s="1"/>
  <c r="E441" i="35"/>
  <c r="F441" i="35" s="1"/>
  <c r="E379" i="35"/>
  <c r="F379" i="35" s="1"/>
  <c r="E158" i="35"/>
  <c r="F158" i="35" s="1"/>
  <c r="E278" i="35"/>
  <c r="F278" i="35" s="1"/>
  <c r="E228" i="35"/>
  <c r="F228" i="35" s="1"/>
  <c r="E485" i="35"/>
  <c r="F485" i="35" s="1"/>
  <c r="E66" i="35"/>
  <c r="F66" i="35" s="1"/>
  <c r="E164" i="35"/>
  <c r="F164" i="35"/>
  <c r="E70" i="35"/>
  <c r="F70" i="35" s="1"/>
  <c r="E307" i="35"/>
  <c r="F307" i="35" s="1"/>
  <c r="E174" i="35"/>
  <c r="F174" i="35" s="1"/>
  <c r="E221" i="35"/>
  <c r="F221" i="35" s="1"/>
  <c r="E45" i="35"/>
  <c r="F45" i="35" s="1"/>
  <c r="E41" i="35"/>
  <c r="F41" i="35" s="1"/>
  <c r="E207" i="35"/>
  <c r="F207" i="35" s="1"/>
  <c r="E341" i="35"/>
  <c r="F341" i="35" s="1"/>
  <c r="E229" i="35"/>
  <c r="F229" i="35" s="1"/>
  <c r="E117" i="35"/>
  <c r="F117" i="35" s="1"/>
  <c r="E610" i="35"/>
  <c r="F610" i="35" s="1"/>
  <c r="E113" i="35"/>
  <c r="F113" i="35" s="1"/>
  <c r="E511" i="35"/>
  <c r="F511" i="35" s="1"/>
  <c r="E166" i="35"/>
  <c r="F166" i="35" s="1"/>
  <c r="E287" i="35"/>
  <c r="F287" i="35" s="1"/>
  <c r="E366" i="35"/>
  <c r="F366" i="35"/>
  <c r="E98" i="35"/>
  <c r="F98" i="35" s="1"/>
  <c r="E140" i="35"/>
  <c r="F140" i="35" s="1"/>
  <c r="E498" i="35"/>
  <c r="F498" i="35" s="1"/>
  <c r="E216" i="35"/>
  <c r="F216" i="35" s="1"/>
  <c r="E142" i="35"/>
  <c r="F142" i="35" s="1"/>
  <c r="E601" i="35"/>
  <c r="F601" i="35" s="1"/>
  <c r="E219" i="35"/>
  <c r="F219" i="35" s="1"/>
  <c r="E497" i="35"/>
  <c r="F497" i="35" s="1"/>
  <c r="E471" i="35"/>
  <c r="F471" i="35" s="1"/>
  <c r="E293" i="35"/>
  <c r="F293" i="35" s="1"/>
  <c r="E546" i="35"/>
  <c r="F546" i="35" s="1"/>
  <c r="E494" i="35"/>
  <c r="F494" i="35" s="1"/>
  <c r="E22" i="35"/>
  <c r="F22" i="35" s="1"/>
  <c r="E249" i="35"/>
  <c r="F249" i="35" s="1"/>
  <c r="E371" i="35"/>
  <c r="F371" i="35" s="1"/>
  <c r="E528" i="35"/>
  <c r="F528" i="35"/>
  <c r="E544" i="35"/>
  <c r="F544" i="35" s="1"/>
  <c r="E427" i="35"/>
  <c r="F427" i="35" s="1"/>
  <c r="E350" i="35"/>
  <c r="F350" i="35" s="1"/>
  <c r="E321" i="35"/>
  <c r="F321" i="35" s="1"/>
  <c r="E322" i="35"/>
  <c r="F322" i="35" s="1"/>
  <c r="E447" i="35"/>
  <c r="F447" i="35" s="1"/>
  <c r="E530" i="35"/>
  <c r="F530" i="35" s="1"/>
  <c r="E473" i="35"/>
  <c r="F473" i="35" s="1"/>
  <c r="E537" i="35"/>
  <c r="F537" i="35" s="1"/>
  <c r="E599" i="35"/>
  <c r="F599" i="35" s="1"/>
  <c r="E358" i="35"/>
  <c r="F358" i="35" s="1"/>
  <c r="E421" i="35"/>
  <c r="F421" i="35" s="1"/>
  <c r="E490" i="35"/>
  <c r="F490" i="35" s="1"/>
  <c r="E554" i="35"/>
  <c r="F554" i="35" s="1"/>
  <c r="E614" i="35"/>
  <c r="F614" i="35" s="1"/>
  <c r="E611" i="35"/>
  <c r="F611" i="35"/>
  <c r="E575" i="35"/>
  <c r="F575" i="35" s="1"/>
  <c r="E359" i="35"/>
  <c r="F359" i="35" s="1"/>
  <c r="E491" i="35"/>
  <c r="F491" i="35" s="1"/>
  <c r="E615" i="35"/>
  <c r="F615" i="35" s="1"/>
  <c r="E368" i="35"/>
  <c r="F368" i="35" s="1"/>
  <c r="E431" i="35"/>
  <c r="F431" i="35" s="1"/>
  <c r="E492" i="35"/>
  <c r="F492" i="35" s="1"/>
  <c r="E556" i="35"/>
  <c r="F556" i="35" s="1"/>
  <c r="E387" i="35"/>
  <c r="F387" i="35" s="1"/>
  <c r="E340" i="35"/>
  <c r="F340" i="35" s="1"/>
  <c r="E568" i="35"/>
  <c r="F568" i="35" s="1"/>
  <c r="E351" i="35"/>
  <c r="F351" i="35" s="1"/>
  <c r="E499" i="35"/>
  <c r="F499" i="35" s="1"/>
  <c r="E313" i="35"/>
  <c r="F313" i="35" s="1"/>
  <c r="E477" i="35"/>
  <c r="F477" i="35" s="1"/>
  <c r="E552" i="35"/>
  <c r="F552" i="35"/>
  <c r="E486" i="35"/>
  <c r="F486" i="35" s="1"/>
  <c r="E104" i="35"/>
  <c r="F104" i="35" s="1"/>
  <c r="E197" i="35"/>
  <c r="F197" i="35" s="1"/>
  <c r="E238" i="35"/>
  <c r="F238" i="35" s="1"/>
  <c r="E51" i="35"/>
  <c r="F51" i="35" s="1"/>
  <c r="E363" i="35"/>
  <c r="F363" i="35" s="1"/>
  <c r="E37" i="35"/>
  <c r="F37" i="35" s="1"/>
  <c r="E16" i="35"/>
  <c r="F16" i="35" s="1"/>
  <c r="E337" i="35"/>
  <c r="F337" i="35" s="1"/>
  <c r="E300" i="35"/>
  <c r="F300" i="35" s="1"/>
  <c r="E162" i="35"/>
  <c r="F162" i="35" s="1"/>
  <c r="E267" i="35"/>
  <c r="F267" i="35" s="1"/>
  <c r="E208" i="35"/>
  <c r="F208" i="35" s="1"/>
  <c r="E323" i="35"/>
  <c r="F323" i="35" s="1"/>
  <c r="E193" i="35"/>
  <c r="F193" i="35" s="1"/>
  <c r="E373" i="35"/>
  <c r="F373" i="35"/>
  <c r="E132" i="35"/>
  <c r="F132" i="35" s="1"/>
  <c r="E131" i="35"/>
  <c r="F131" i="35" s="1"/>
  <c r="E137" i="35"/>
  <c r="F137" i="35" s="1"/>
  <c r="E63" i="35"/>
  <c r="F63" i="35" s="1"/>
  <c r="E424" i="35"/>
  <c r="F424" i="35" s="1"/>
  <c r="E246" i="35"/>
  <c r="F246" i="35" s="1"/>
  <c r="E426" i="35"/>
  <c r="F426" i="35" s="1"/>
  <c r="E186" i="35"/>
  <c r="F186" i="35" s="1"/>
  <c r="E467" i="35"/>
  <c r="F467" i="35" s="1"/>
  <c r="E252" i="35"/>
  <c r="F252" i="35" s="1"/>
  <c r="E517" i="35"/>
  <c r="F517" i="35" s="1"/>
  <c r="E148" i="35"/>
  <c r="F148" i="35" s="1"/>
  <c r="E289" i="35"/>
  <c r="F289" i="35" s="1"/>
  <c r="E327" i="35"/>
  <c r="F327" i="35" s="1"/>
  <c r="E538" i="35"/>
  <c r="F538" i="35" s="1"/>
  <c r="E463" i="35"/>
  <c r="F463" i="35"/>
  <c r="E484" i="35"/>
  <c r="F484" i="35" s="1"/>
  <c r="E181" i="35"/>
  <c r="F181" i="35" s="1"/>
  <c r="E102" i="35"/>
  <c r="F102" i="35" s="1"/>
  <c r="E55" i="35"/>
  <c r="F55" i="35" s="1"/>
  <c r="E4" i="25"/>
  <c r="E5" i="25" s="1"/>
  <c r="F4" i="25"/>
  <c r="F5" i="25" l="1"/>
  <c r="E6" i="25"/>
  <c r="E122" i="35"/>
  <c r="F122" i="35" s="1"/>
  <c r="E202" i="35"/>
  <c r="F202" i="35" s="1"/>
  <c r="E529" i="35"/>
  <c r="F529" i="35" s="1"/>
  <c r="E209" i="35"/>
  <c r="F209" i="35" s="1"/>
  <c r="E141" i="35"/>
  <c r="F141" i="35" s="1"/>
  <c r="E600" i="35"/>
  <c r="F600" i="35" s="1"/>
  <c r="E259" i="35"/>
  <c r="F259" i="35" s="1"/>
  <c r="E73" i="35"/>
  <c r="F73" i="35" s="1"/>
  <c r="E263" i="35"/>
  <c r="F263" i="35" s="1"/>
  <c r="E9" i="35"/>
  <c r="F9" i="35" s="1"/>
  <c r="E173" i="35"/>
  <c r="F173" i="35" s="1"/>
  <c r="E232" i="35"/>
  <c r="F232" i="35" s="1"/>
  <c r="E435" i="35"/>
  <c r="F435" i="35" s="1"/>
  <c r="E258" i="35"/>
  <c r="F258" i="35" s="1"/>
  <c r="E409" i="35"/>
  <c r="F409" i="35" s="1"/>
  <c r="E519" i="35"/>
  <c r="F519" i="35" s="1"/>
  <c r="E400" i="35"/>
  <c r="F400" i="35" s="1"/>
  <c r="E479" i="35"/>
  <c r="F479" i="35" s="1"/>
  <c r="E569" i="35"/>
  <c r="F569" i="35" s="1"/>
  <c r="E526" i="35"/>
  <c r="F526" i="35" s="1"/>
  <c r="E481" i="35"/>
  <c r="F481" i="35" s="1"/>
  <c r="E315" i="35"/>
  <c r="F315" i="35" s="1"/>
  <c r="E244" i="35"/>
  <c r="F244" i="35" s="1"/>
  <c r="E279" i="35"/>
  <c r="F279" i="35" s="1"/>
  <c r="E165" i="35"/>
  <c r="F165" i="35" s="1"/>
  <c r="E445" i="35"/>
  <c r="F445" i="35" s="1"/>
  <c r="E217" i="35"/>
  <c r="F217" i="35" s="1"/>
  <c r="E218" i="35"/>
  <c r="F218" i="35" s="1"/>
  <c r="E167" i="35"/>
  <c r="F167" i="35" s="1"/>
  <c r="E72" i="35"/>
  <c r="F72" i="35" s="1"/>
  <c r="E275" i="35"/>
  <c r="F275" i="35" s="1"/>
  <c r="E385" i="35"/>
  <c r="F385" i="35" s="1"/>
  <c r="E34" i="35"/>
  <c r="F34" i="35" s="1"/>
  <c r="E76" i="35"/>
  <c r="F76" i="35" s="1"/>
  <c r="E90" i="35"/>
  <c r="F90" i="35" s="1"/>
  <c r="E378" i="35"/>
  <c r="F378" i="35" s="1"/>
  <c r="E346" i="35"/>
  <c r="F346" i="35" s="1"/>
  <c r="E133" i="35"/>
  <c r="F133" i="35" s="1"/>
  <c r="E548" i="35"/>
  <c r="F548" i="35" s="1"/>
  <c r="E365" i="35"/>
  <c r="F365" i="35" s="1"/>
  <c r="E572" i="35"/>
  <c r="F572" i="35" s="1"/>
  <c r="E613" i="35"/>
  <c r="F613" i="35" s="1"/>
  <c r="E583" i="35"/>
  <c r="F583" i="35" s="1"/>
  <c r="E195" i="35"/>
  <c r="F195" i="35" s="1"/>
  <c r="E44" i="35"/>
  <c r="F44" i="35" s="1"/>
  <c r="E184" i="35"/>
  <c r="F184" i="35" s="1"/>
  <c r="E285" i="35"/>
  <c r="F285" i="35" s="1"/>
  <c r="E152" i="35"/>
  <c r="F152" i="35" s="1"/>
  <c r="E291" i="35"/>
  <c r="F291" i="35" s="1"/>
  <c r="E376" i="35"/>
  <c r="F376" i="35" s="1"/>
  <c r="E163" i="36"/>
  <c r="F163" i="36" s="1"/>
  <c r="E183" i="36"/>
  <c r="F183" i="36" s="1"/>
  <c r="E284" i="36"/>
  <c r="F284" i="36" s="1"/>
  <c r="E557" i="36"/>
  <c r="F557" i="36" s="1"/>
  <c r="Y620" i="35"/>
  <c r="AA620" i="35"/>
  <c r="AC620" i="35"/>
  <c r="AE620" i="35"/>
  <c r="AG620" i="35"/>
  <c r="Y619" i="36"/>
  <c r="AA619" i="36"/>
  <c r="AC619" i="36"/>
  <c r="AE619" i="36"/>
  <c r="AG619" i="36"/>
  <c r="K618" i="36"/>
  <c r="E543" i="35"/>
  <c r="F543" i="35" s="1"/>
  <c r="E82" i="36"/>
  <c r="F82" i="36" s="1"/>
  <c r="Y618" i="36"/>
  <c r="AA618" i="36"/>
  <c r="AC618" i="36"/>
  <c r="AE618" i="36"/>
  <c r="AG618" i="36"/>
  <c r="X619" i="36"/>
  <c r="Z619" i="36"/>
  <c r="AB619" i="36"/>
  <c r="AD619" i="36"/>
  <c r="AF619" i="36"/>
  <c r="AH619" i="36"/>
  <c r="Y620" i="36"/>
  <c r="AA620" i="36"/>
  <c r="AC620" i="36"/>
  <c r="AE620" i="36"/>
  <c r="AG620" i="36"/>
  <c r="X618" i="35"/>
  <c r="Z618" i="35"/>
  <c r="AB618" i="35"/>
  <c r="AD618" i="35"/>
  <c r="AF618" i="35"/>
  <c r="AH618" i="35"/>
  <c r="Y619" i="35"/>
  <c r="AA619" i="35"/>
  <c r="AC619" i="35"/>
  <c r="AE619" i="35"/>
  <c r="AG619" i="35"/>
  <c r="X620" i="35"/>
  <c r="Z620" i="35"/>
  <c r="AB620" i="35"/>
  <c r="AD620" i="35"/>
  <c r="AF620" i="35"/>
  <c r="AH620" i="35"/>
  <c r="X618" i="36"/>
  <c r="Z618" i="36"/>
  <c r="AB618" i="36"/>
  <c r="AD618" i="36"/>
  <c r="AF618" i="36"/>
  <c r="AH618" i="36"/>
  <c r="Y618" i="35"/>
  <c r="AA618" i="35"/>
  <c r="AC618" i="35"/>
  <c r="AE618" i="35"/>
  <c r="AG618" i="35"/>
  <c r="E221" i="36"/>
  <c r="F221" i="36" s="1"/>
  <c r="E27" i="36"/>
  <c r="F27" i="36" s="1"/>
  <c r="E564" i="36"/>
  <c r="F564" i="36" s="1"/>
  <c r="E449" i="36"/>
  <c r="F449" i="36" s="1"/>
  <c r="E225" i="36"/>
  <c r="F225" i="36" s="1"/>
  <c r="E611" i="36"/>
  <c r="F611" i="36" s="1"/>
  <c r="E329" i="36"/>
  <c r="F329" i="36" s="1"/>
  <c r="E571" i="36"/>
  <c r="F571" i="36" s="1"/>
  <c r="E190" i="36"/>
  <c r="F190" i="36" s="1"/>
  <c r="E87" i="36"/>
  <c r="F87" i="36" s="1"/>
  <c r="E613" i="36"/>
  <c r="F613" i="36" s="1"/>
  <c r="E227" i="36"/>
  <c r="F227" i="36" s="1"/>
  <c r="E236" i="36"/>
  <c r="F236" i="36" s="1"/>
  <c r="E18" i="36"/>
  <c r="F18" i="36" s="1"/>
  <c r="E558" i="36"/>
  <c r="F558" i="36" s="1"/>
  <c r="E504" i="36"/>
  <c r="F504" i="36" s="1"/>
  <c r="E137" i="36"/>
  <c r="F137" i="36" s="1"/>
  <c r="E73" i="36"/>
  <c r="F73" i="36" s="1"/>
  <c r="E475" i="36"/>
  <c r="F475" i="36" s="1"/>
  <c r="E601" i="36"/>
  <c r="F601" i="36" s="1"/>
  <c r="E418" i="36"/>
  <c r="F418" i="36" s="1"/>
  <c r="E132" i="36"/>
  <c r="F132" i="36" s="1"/>
  <c r="E32" i="36"/>
  <c r="F32" i="36" s="1"/>
  <c r="E573" i="36"/>
  <c r="F573" i="36" s="1"/>
  <c r="E392" i="36"/>
  <c r="F392" i="36" s="1"/>
  <c r="E480" i="36"/>
  <c r="F480" i="36" s="1"/>
  <c r="E166" i="36"/>
  <c r="F166" i="36" s="1"/>
  <c r="E49" i="36"/>
  <c r="F49" i="36" s="1"/>
  <c r="E148" i="36"/>
  <c r="F148" i="36" s="1"/>
  <c r="E92" i="36"/>
  <c r="F92" i="36" s="1"/>
  <c r="E14" i="36"/>
  <c r="F14" i="36" s="1"/>
  <c r="E164" i="36"/>
  <c r="F164" i="36" s="1"/>
  <c r="E310" i="36"/>
  <c r="F310" i="36" s="1"/>
  <c r="E380" i="36"/>
  <c r="F380" i="36" s="1"/>
  <c r="E563" i="36"/>
  <c r="F563" i="36" s="1"/>
  <c r="E245" i="36"/>
  <c r="F245" i="36" s="1"/>
  <c r="E188" i="36"/>
  <c r="F188" i="36" s="1"/>
  <c r="E118" i="36"/>
  <c r="F118" i="36" s="1"/>
  <c r="E56" i="36"/>
  <c r="F56" i="36" s="1"/>
  <c r="E477" i="36"/>
  <c r="F477" i="36" s="1"/>
  <c r="E405" i="36"/>
  <c r="F405" i="36" s="1"/>
  <c r="E559" i="36"/>
  <c r="F559" i="36" s="1"/>
  <c r="E527" i="36"/>
  <c r="F527" i="36" s="1"/>
  <c r="E561" i="36"/>
  <c r="F561" i="36" s="1"/>
  <c r="E290" i="36"/>
  <c r="F290" i="36" s="1"/>
  <c r="E394" i="36"/>
  <c r="F394" i="36" s="1"/>
  <c r="E174" i="36"/>
  <c r="F174" i="36" s="1"/>
  <c r="E514" i="36"/>
  <c r="F514" i="36" s="1"/>
  <c r="E232" i="36"/>
  <c r="F232" i="36" s="1"/>
  <c r="E396" i="36"/>
  <c r="F396" i="36" s="1"/>
  <c r="E447" i="36"/>
  <c r="F447" i="36" s="1"/>
  <c r="E81" i="36"/>
  <c r="F81" i="36" s="1"/>
  <c r="E300" i="36"/>
  <c r="F300" i="36" s="1"/>
  <c r="E492" i="36"/>
  <c r="F492" i="36" s="1"/>
  <c r="E289" i="36"/>
  <c r="F289" i="36" s="1"/>
  <c r="E476" i="36"/>
  <c r="F476" i="36" s="1"/>
  <c r="E423" i="36"/>
  <c r="F423" i="36" s="1"/>
  <c r="E155" i="36"/>
  <c r="F155" i="36" s="1"/>
  <c r="E272" i="36"/>
  <c r="F272" i="36" s="1"/>
  <c r="E458" i="36"/>
  <c r="F458" i="36" s="1"/>
  <c r="E572" i="36"/>
  <c r="F572" i="36" s="1"/>
  <c r="E94" i="36"/>
  <c r="F94" i="36" s="1"/>
  <c r="E401" i="36"/>
  <c r="F401" i="36" s="1"/>
  <c r="E119" i="36"/>
  <c r="F119" i="36" s="1"/>
  <c r="E459" i="36"/>
  <c r="F459" i="36" s="1"/>
  <c r="E334" i="36"/>
  <c r="F334" i="36" s="1"/>
  <c r="E327" i="36"/>
  <c r="F327" i="36" s="1"/>
  <c r="E463" i="36"/>
  <c r="F463" i="36" s="1"/>
  <c r="E267" i="36"/>
  <c r="F267" i="36" s="1"/>
  <c r="E556" i="36"/>
  <c r="F556" i="36" s="1"/>
  <c r="E370" i="36"/>
  <c r="F370" i="36" s="1"/>
  <c r="E265" i="36"/>
  <c r="F265" i="36" s="1"/>
  <c r="E402" i="36"/>
  <c r="F402" i="36" s="1"/>
  <c r="E534" i="36"/>
  <c r="F534" i="36" s="1"/>
  <c r="E452" i="36"/>
  <c r="F452" i="36" s="1"/>
  <c r="E67" i="36"/>
  <c r="F67" i="36" s="1"/>
  <c r="E331" i="36"/>
  <c r="F331" i="36" s="1"/>
  <c r="E375" i="36"/>
  <c r="F375" i="36" s="1"/>
  <c r="E286" i="36"/>
  <c r="F286" i="36" s="1"/>
  <c r="E152" i="36"/>
  <c r="F152" i="36" s="1"/>
  <c r="E607" i="36"/>
  <c r="F607" i="36" s="1"/>
  <c r="E606" i="36"/>
  <c r="F606" i="36" s="1"/>
  <c r="E254" i="36"/>
  <c r="F254" i="36" s="1"/>
  <c r="E357" i="36"/>
  <c r="F357" i="36" s="1"/>
  <c r="E347" i="36"/>
  <c r="F347" i="36" s="1"/>
  <c r="E9" i="36"/>
  <c r="F9" i="36" s="1"/>
  <c r="E457" i="36"/>
  <c r="F457" i="36" s="1"/>
  <c r="E524" i="36"/>
  <c r="F524" i="36" s="1"/>
  <c r="E409" i="36"/>
  <c r="F409" i="36" s="1"/>
  <c r="E593" i="36"/>
  <c r="F593" i="36" s="1"/>
  <c r="E285" i="36"/>
  <c r="F285" i="36" s="1"/>
  <c r="E256" i="36"/>
  <c r="F256" i="36" s="1"/>
  <c r="E305" i="36"/>
  <c r="F305" i="36" s="1"/>
  <c r="E340" i="36"/>
  <c r="F340" i="36" s="1"/>
  <c r="E518" i="36"/>
  <c r="F518" i="36" s="1"/>
  <c r="E339" i="36"/>
  <c r="F339" i="36" s="1"/>
  <c r="E471" i="36"/>
  <c r="F471" i="36" s="1"/>
  <c r="E519" i="36"/>
  <c r="F519" i="36" s="1"/>
  <c r="E345" i="36"/>
  <c r="F345" i="36" s="1"/>
  <c r="E65" i="36"/>
  <c r="F65" i="36" s="1"/>
  <c r="E279" i="36"/>
  <c r="F279" i="36" s="1"/>
  <c r="E296" i="36"/>
  <c r="F296" i="36" s="1"/>
  <c r="E493" i="36"/>
  <c r="F493" i="36" s="1"/>
  <c r="E484" i="36"/>
  <c r="F484" i="36" s="1"/>
  <c r="E143" i="36"/>
  <c r="F143" i="36" s="1"/>
  <c r="E46" i="36"/>
  <c r="F46" i="36" s="1"/>
  <c r="E320" i="36"/>
  <c r="F320" i="36" s="1"/>
  <c r="E410" i="36"/>
  <c r="F410" i="36" s="1"/>
  <c r="E150" i="36"/>
  <c r="F150" i="36" s="1"/>
  <c r="E127" i="36"/>
  <c r="F127" i="36" s="1"/>
  <c r="E39" i="36"/>
  <c r="F39" i="36" s="1"/>
  <c r="E270" i="36"/>
  <c r="F270" i="36" s="1"/>
  <c r="E508" i="36"/>
  <c r="F508" i="36" s="1"/>
  <c r="E19" i="36"/>
  <c r="F19" i="36" s="1"/>
  <c r="E353" i="36"/>
  <c r="F353" i="36" s="1"/>
  <c r="E352" i="36"/>
  <c r="F352" i="36" s="1"/>
  <c r="E505" i="36"/>
  <c r="F505" i="36" s="1"/>
  <c r="E384" i="36"/>
  <c r="F384" i="36" s="1"/>
  <c r="E247" i="36"/>
  <c r="F247" i="36" s="1"/>
  <c r="E312" i="36"/>
  <c r="F312" i="36" s="1"/>
  <c r="E538" i="36"/>
  <c r="F538" i="36" s="1"/>
  <c r="E298" i="36"/>
  <c r="F298" i="36" s="1"/>
  <c r="E371" i="36"/>
  <c r="F371" i="36" s="1"/>
  <c r="E344" i="36"/>
  <c r="F344" i="36" s="1"/>
  <c r="E178" i="36"/>
  <c r="F178" i="36" s="1"/>
  <c r="E134" i="36"/>
  <c r="F134" i="36" s="1"/>
  <c r="E195" i="36"/>
  <c r="F195" i="36" s="1"/>
  <c r="E243" i="36"/>
  <c r="F243" i="36" s="1"/>
  <c r="E517" i="36"/>
  <c r="F517" i="36" s="1"/>
  <c r="E88" i="36"/>
  <c r="F88" i="36" s="1"/>
  <c r="E533" i="36"/>
  <c r="F533" i="36" s="1"/>
  <c r="E311" i="36"/>
  <c r="F311" i="36" s="1"/>
  <c r="E547" i="36"/>
  <c r="F547" i="36" s="1"/>
  <c r="E115" i="36"/>
  <c r="F115" i="36" s="1"/>
  <c r="E180" i="36"/>
  <c r="F180" i="36" s="1"/>
  <c r="E200" i="36"/>
  <c r="F200" i="36" s="1"/>
  <c r="E549" i="36"/>
  <c r="F549" i="36" s="1"/>
  <c r="E361" i="36"/>
  <c r="F361" i="36" s="1"/>
  <c r="E30" i="36"/>
  <c r="F30" i="36" s="1"/>
  <c r="E181" i="36"/>
  <c r="F181" i="36" s="1"/>
  <c r="E124" i="36"/>
  <c r="F124" i="36" s="1"/>
  <c r="E8" i="36"/>
  <c r="F8" i="36" s="1"/>
  <c r="E420" i="36"/>
  <c r="F420" i="36" s="1"/>
  <c r="E20" i="36"/>
  <c r="F20" i="36" s="1"/>
  <c r="E71" i="36"/>
  <c r="F71" i="36" s="1"/>
  <c r="E301" i="36"/>
  <c r="F301" i="36" s="1"/>
  <c r="E36" i="36"/>
  <c r="F36" i="36" s="1"/>
  <c r="E565" i="36"/>
  <c r="F565" i="36" s="1"/>
  <c r="E154" i="36"/>
  <c r="F154" i="36" s="1"/>
  <c r="E591" i="36"/>
  <c r="F591" i="36" s="1"/>
  <c r="E263" i="36"/>
  <c r="F263" i="36" s="1"/>
  <c r="E391" i="36"/>
  <c r="F391" i="36" s="1"/>
  <c r="E436" i="36"/>
  <c r="F436" i="36" s="1"/>
  <c r="E121" i="36"/>
  <c r="F121" i="36" s="1"/>
  <c r="E209" i="36"/>
  <c r="F209" i="36" s="1"/>
  <c r="E581" i="36"/>
  <c r="F581" i="36" s="1"/>
  <c r="E441" i="36"/>
  <c r="F441" i="36" s="1"/>
  <c r="E467" i="36"/>
  <c r="F467" i="36" s="1"/>
  <c r="E35" i="36"/>
  <c r="F35" i="36" s="1"/>
  <c r="E551" i="36"/>
  <c r="F551" i="36" s="1"/>
  <c r="E589" i="36"/>
  <c r="F589" i="36" s="1"/>
  <c r="E60" i="36"/>
  <c r="F60" i="36" s="1"/>
  <c r="E23" i="36"/>
  <c r="F23" i="36" s="1"/>
  <c r="E497" i="36"/>
  <c r="F497" i="36" s="1"/>
  <c r="E22" i="36"/>
  <c r="F22" i="36" s="1"/>
  <c r="E382" i="36"/>
  <c r="F382" i="36" s="1"/>
  <c r="E539" i="36"/>
  <c r="F539" i="36" s="1"/>
  <c r="E108" i="36"/>
  <c r="F108" i="36" s="1"/>
  <c r="E210" i="36"/>
  <c r="F210" i="36" s="1"/>
  <c r="E451" i="36"/>
  <c r="F451" i="36" s="1"/>
  <c r="E77" i="36"/>
  <c r="F77" i="36" s="1"/>
  <c r="E408" i="36"/>
  <c r="F408" i="36" s="1"/>
  <c r="E326" i="36"/>
  <c r="F326" i="36" s="1"/>
  <c r="E388" i="36"/>
  <c r="F388" i="36" s="1"/>
  <c r="E69" i="36"/>
  <c r="F69" i="36" s="1"/>
  <c r="E179" i="36"/>
  <c r="F179" i="36" s="1"/>
  <c r="E472" i="36"/>
  <c r="F472" i="36" s="1"/>
  <c r="E389" i="36"/>
  <c r="F389" i="36" s="1"/>
  <c r="E28" i="36"/>
  <c r="F28" i="36" s="1"/>
  <c r="E63" i="36"/>
  <c r="F63" i="36" s="1"/>
  <c r="E435" i="36"/>
  <c r="F435" i="36" s="1"/>
  <c r="E586" i="36"/>
  <c r="F586" i="36" s="1"/>
  <c r="E495" i="36"/>
  <c r="F495" i="36" s="1"/>
  <c r="E44" i="36"/>
  <c r="F44" i="36" s="1"/>
  <c r="E355" i="36"/>
  <c r="F355" i="36" s="1"/>
  <c r="E428" i="36"/>
  <c r="F428" i="36" s="1"/>
  <c r="E580" i="36"/>
  <c r="F580" i="36" s="1"/>
  <c r="E579" i="36"/>
  <c r="F579" i="36" s="1"/>
  <c r="E499" i="36"/>
  <c r="F499" i="36" s="1"/>
  <c r="E332" i="36"/>
  <c r="F332" i="36" s="1"/>
  <c r="E61" i="36"/>
  <c r="F61" i="36" s="1"/>
  <c r="E397" i="36"/>
  <c r="F397" i="36" s="1"/>
  <c r="E483" i="36"/>
  <c r="F483" i="36" s="1"/>
  <c r="E191" i="36"/>
  <c r="F191" i="36" s="1"/>
  <c r="E343" i="36"/>
  <c r="F343" i="36" s="1"/>
  <c r="E574" i="36"/>
  <c r="F574" i="36" s="1"/>
  <c r="E125" i="36"/>
  <c r="F125" i="36" s="1"/>
  <c r="E291" i="36"/>
  <c r="F291" i="36" s="1"/>
  <c r="E47" i="36"/>
  <c r="F47" i="36" s="1"/>
  <c r="E273" i="36"/>
  <c r="F273" i="36" s="1"/>
  <c r="E615" i="36"/>
  <c r="F615" i="36" s="1"/>
  <c r="E15" i="36"/>
  <c r="F15" i="36" s="1"/>
  <c r="E585" i="36"/>
  <c r="F585" i="36" s="1"/>
  <c r="E328" i="36"/>
  <c r="F328" i="36" s="1"/>
  <c r="E422" i="36"/>
  <c r="F422" i="36" s="1"/>
  <c r="E522" i="36"/>
  <c r="F522" i="36" s="1"/>
  <c r="E552" i="36"/>
  <c r="F552" i="36" s="1"/>
  <c r="E52" i="36"/>
  <c r="F52" i="36" s="1"/>
  <c r="E453" i="36"/>
  <c r="F453" i="36" s="1"/>
  <c r="E319" i="36"/>
  <c r="F319" i="36" s="1"/>
  <c r="E288" i="36"/>
  <c r="F288" i="36" s="1"/>
  <c r="E229" i="36"/>
  <c r="F229" i="36" s="1"/>
  <c r="E562" i="36"/>
  <c r="F562" i="36" s="1"/>
  <c r="E294" i="36"/>
  <c r="F294" i="36" s="1"/>
  <c r="E404" i="36"/>
  <c r="F404" i="36" s="1"/>
  <c r="E366" i="36"/>
  <c r="F366" i="36" s="1"/>
  <c r="E83" i="36"/>
  <c r="F83" i="36" s="1"/>
  <c r="E104" i="36"/>
  <c r="F104" i="36" s="1"/>
  <c r="E341" i="36"/>
  <c r="F341" i="36" s="1"/>
  <c r="E271" i="36"/>
  <c r="F271" i="36" s="1"/>
  <c r="E112" i="36"/>
  <c r="F112" i="36" s="1"/>
  <c r="E426" i="36"/>
  <c r="F426" i="36" s="1"/>
  <c r="E308" i="36"/>
  <c r="F308" i="36" s="1"/>
  <c r="E97" i="36"/>
  <c r="F97" i="36" s="1"/>
  <c r="E205" i="36"/>
  <c r="F205" i="36" s="1"/>
  <c r="E280" i="36"/>
  <c r="F280" i="36" s="1"/>
  <c r="E151" i="36"/>
  <c r="F151" i="36" s="1"/>
  <c r="E313" i="36"/>
  <c r="F313" i="36" s="1"/>
  <c r="E592" i="36"/>
  <c r="F592" i="36" s="1"/>
  <c r="E523" i="36"/>
  <c r="F523" i="36" s="1"/>
  <c r="E385" i="36"/>
  <c r="F385" i="36" s="1"/>
  <c r="E569" i="36"/>
  <c r="F569" i="36" s="1"/>
  <c r="E224" i="36"/>
  <c r="F224" i="36" s="1"/>
  <c r="E99" i="36"/>
  <c r="F99" i="36" s="1"/>
  <c r="E307" i="36"/>
  <c r="F307" i="36" s="1"/>
  <c r="E268" i="36"/>
  <c r="F268" i="36" s="1"/>
  <c r="E176" i="36"/>
  <c r="F176" i="36" s="1"/>
  <c r="E316" i="36"/>
  <c r="F316" i="36" s="1"/>
  <c r="E398" i="36"/>
  <c r="F398" i="36" s="1"/>
  <c r="E594" i="36"/>
  <c r="F594" i="36" s="1"/>
  <c r="E258" i="36"/>
  <c r="F258" i="36" s="1"/>
  <c r="E365" i="36"/>
  <c r="F365" i="36" s="1"/>
  <c r="E214" i="36"/>
  <c r="F214" i="36" s="1"/>
  <c r="E252" i="36"/>
  <c r="F252" i="36" s="1"/>
  <c r="E242" i="36"/>
  <c r="F242" i="36" s="1"/>
  <c r="E218" i="36"/>
  <c r="F218" i="36" s="1"/>
  <c r="E448" i="36"/>
  <c r="F448" i="36" s="1"/>
  <c r="E133" i="36"/>
  <c r="F133" i="36" s="1"/>
  <c r="E95" i="36"/>
  <c r="F95" i="36" s="1"/>
  <c r="E337" i="36"/>
  <c r="F337" i="36" s="1"/>
  <c r="E59" i="36"/>
  <c r="F59" i="36" s="1"/>
  <c r="E577" i="36"/>
  <c r="F577" i="36" s="1"/>
  <c r="E369" i="36"/>
  <c r="F369" i="36" s="1"/>
  <c r="E123" i="36"/>
  <c r="F123" i="36" s="1"/>
  <c r="E58" i="36"/>
  <c r="F58" i="36" s="1"/>
  <c r="E51" i="36"/>
  <c r="F51" i="36" s="1"/>
  <c r="E535" i="36"/>
  <c r="F535" i="36" s="1"/>
  <c r="E468" i="36"/>
  <c r="F468" i="36" s="1"/>
  <c r="E455" i="36"/>
  <c r="F455" i="36" s="1"/>
  <c r="E324" i="36"/>
  <c r="F324" i="36" s="1"/>
  <c r="E53" i="36"/>
  <c r="F53" i="36" s="1"/>
  <c r="E48" i="36"/>
  <c r="F48" i="36" s="1"/>
  <c r="E274" i="36"/>
  <c r="F274" i="36" s="1"/>
  <c r="E74" i="36"/>
  <c r="F74" i="36" s="1"/>
  <c r="E239" i="36"/>
  <c r="F239" i="36" s="1"/>
  <c r="E590" i="36"/>
  <c r="F590" i="36" s="1"/>
  <c r="E140" i="36"/>
  <c r="F140" i="36" s="1"/>
  <c r="E42" i="36"/>
  <c r="F42" i="36" s="1"/>
  <c r="E542" i="36"/>
  <c r="F542" i="36" s="1"/>
  <c r="E364" i="36"/>
  <c r="F364" i="36" s="1"/>
  <c r="E587" i="36"/>
  <c r="F587" i="36" s="1"/>
  <c r="E529" i="36"/>
  <c r="F529" i="36" s="1"/>
  <c r="E50" i="36"/>
  <c r="F50" i="36" s="1"/>
  <c r="E540" i="36"/>
  <c r="F540" i="36" s="1"/>
  <c r="E275" i="36"/>
  <c r="F275" i="36" s="1"/>
  <c r="E461" i="36"/>
  <c r="F461" i="36" s="1"/>
  <c r="E545" i="36"/>
  <c r="F545" i="36" s="1"/>
  <c r="E450" i="36"/>
  <c r="F450" i="36" s="1"/>
  <c r="E234" i="36"/>
  <c r="F234" i="36" s="1"/>
  <c r="E117" i="36"/>
  <c r="F117" i="36" s="1"/>
  <c r="E41" i="36"/>
  <c r="F41" i="36" s="1"/>
  <c r="E521" i="36"/>
  <c r="F521" i="36" s="1"/>
  <c r="E208" i="36"/>
  <c r="F208" i="36" s="1"/>
  <c r="E223" i="36"/>
  <c r="F223" i="36" s="1"/>
  <c r="E45" i="36"/>
  <c r="F45" i="36" s="1"/>
  <c r="E90" i="36"/>
  <c r="F90" i="36" s="1"/>
  <c r="E240" i="36"/>
  <c r="F240" i="36" s="1"/>
  <c r="E78" i="36"/>
  <c r="F78" i="36" s="1"/>
  <c r="E169" i="36"/>
  <c r="F169" i="36" s="1"/>
  <c r="E348" i="36"/>
  <c r="F348" i="36" s="1"/>
  <c r="E237" i="36"/>
  <c r="F237" i="36" s="1"/>
  <c r="E377" i="36"/>
  <c r="F377" i="36" s="1"/>
  <c r="E415" i="36"/>
  <c r="F415" i="36" s="1"/>
  <c r="E231" i="36"/>
  <c r="F231" i="36" s="1"/>
  <c r="E548" i="36"/>
  <c r="F548" i="36" s="1"/>
  <c r="E588" i="36"/>
  <c r="F588" i="36" s="1"/>
  <c r="E491" i="36"/>
  <c r="F491" i="36" s="1"/>
  <c r="E40" i="36"/>
  <c r="F40" i="36" s="1"/>
  <c r="E568" i="36"/>
  <c r="F568" i="36" s="1"/>
  <c r="E13" i="36"/>
  <c r="F13" i="36" s="1"/>
  <c r="E101" i="36"/>
  <c r="F101" i="36" s="1"/>
  <c r="E107" i="36"/>
  <c r="F107" i="36" s="1"/>
  <c r="E194" i="36"/>
  <c r="F194" i="36" s="1"/>
  <c r="E182" i="36"/>
  <c r="F182" i="36" s="1"/>
  <c r="E507" i="36"/>
  <c r="F507" i="36" s="1"/>
  <c r="E584" i="36"/>
  <c r="F584" i="36" s="1"/>
  <c r="E603" i="36"/>
  <c r="F603" i="36" s="1"/>
  <c r="E437" i="36"/>
  <c r="F437" i="36" s="1"/>
  <c r="E302" i="36"/>
  <c r="F302" i="36" s="1"/>
  <c r="E126" i="36"/>
  <c r="F126" i="36" s="1"/>
  <c r="E76" i="36"/>
  <c r="F76" i="36" s="1"/>
  <c r="E314" i="36"/>
  <c r="F314" i="36" s="1"/>
  <c r="E106" i="36"/>
  <c r="F106" i="36" s="1"/>
  <c r="E321" i="36"/>
  <c r="F321" i="36" s="1"/>
  <c r="E102" i="36"/>
  <c r="F102" i="36" s="1"/>
  <c r="E599" i="36"/>
  <c r="F599" i="36" s="1"/>
  <c r="E55" i="36"/>
  <c r="F55" i="36" s="1"/>
  <c r="E79" i="36"/>
  <c r="F79" i="36" s="1"/>
  <c r="E204" i="36"/>
  <c r="F204" i="36" s="1"/>
  <c r="E440" i="36"/>
  <c r="F440" i="36" s="1"/>
  <c r="E287" i="36"/>
  <c r="F287" i="36" s="1"/>
  <c r="E482" i="36"/>
  <c r="F482" i="36" s="1"/>
  <c r="E317" i="36"/>
  <c r="F317" i="36" s="1"/>
  <c r="E424" i="36"/>
  <c r="F424" i="36" s="1"/>
  <c r="E506" i="36"/>
  <c r="F506" i="36" s="1"/>
  <c r="E496" i="36"/>
  <c r="F496" i="36" s="1"/>
  <c r="E142" i="36"/>
  <c r="F142" i="36" s="1"/>
  <c r="E235" i="36"/>
  <c r="F235" i="36" s="1"/>
  <c r="E416" i="36"/>
  <c r="F416" i="36" s="1"/>
  <c r="E187" i="36"/>
  <c r="F187" i="36" s="1"/>
  <c r="E438" i="36"/>
  <c r="F438" i="36" s="1"/>
  <c r="E144" i="36"/>
  <c r="F144" i="36" s="1"/>
  <c r="E184" i="36"/>
  <c r="F184" i="36" s="1"/>
  <c r="E116" i="36"/>
  <c r="F116" i="36" s="1"/>
  <c r="E153" i="36"/>
  <c r="F153" i="36" s="1"/>
  <c r="E259" i="36"/>
  <c r="F259" i="36" s="1"/>
  <c r="E462" i="36"/>
  <c r="F462" i="36" s="1"/>
  <c r="E500" i="36"/>
  <c r="F500" i="36" s="1"/>
  <c r="E168" i="36"/>
  <c r="F168" i="36" s="1"/>
  <c r="E193" i="36"/>
  <c r="F193" i="36" s="1"/>
  <c r="E80" i="36"/>
  <c r="F80" i="36" s="1"/>
  <c r="E203" i="36"/>
  <c r="F203" i="36" s="1"/>
  <c r="E215" i="36"/>
  <c r="F215" i="36" s="1"/>
  <c r="E360" i="36"/>
  <c r="F360" i="36" s="1"/>
  <c r="E315" i="36"/>
  <c r="F315" i="36" s="1"/>
  <c r="E25" i="36"/>
  <c r="F25" i="36" s="1"/>
  <c r="E412" i="36"/>
  <c r="F412" i="36" s="1"/>
  <c r="E387" i="36"/>
  <c r="F387" i="36" s="1"/>
  <c r="E251" i="36"/>
  <c r="F251" i="36" s="1"/>
  <c r="E460" i="36"/>
  <c r="F460" i="36" s="1"/>
  <c r="E434" i="36"/>
  <c r="F434" i="36" s="1"/>
  <c r="E292" i="36"/>
  <c r="F292" i="36" s="1"/>
  <c r="E338" i="36"/>
  <c r="F338" i="36" s="1"/>
  <c r="E185" i="36"/>
  <c r="F185" i="36" s="1"/>
  <c r="E546" i="36"/>
  <c r="F546" i="36" s="1"/>
  <c r="E113" i="36"/>
  <c r="F113" i="36" s="1"/>
  <c r="E501" i="36"/>
  <c r="F501" i="36" s="1"/>
  <c r="E281" i="36"/>
  <c r="F281" i="36" s="1"/>
  <c r="E173" i="36"/>
  <c r="F173" i="36" s="1"/>
  <c r="E277" i="36"/>
  <c r="F277" i="36" s="1"/>
  <c r="E368" i="36"/>
  <c r="F368" i="36" s="1"/>
  <c r="E120" i="36"/>
  <c r="F120" i="36" s="1"/>
  <c r="E554" i="36"/>
  <c r="F554" i="36" s="1"/>
  <c r="E122" i="36"/>
  <c r="F122" i="36" s="1"/>
  <c r="E427" i="36"/>
  <c r="F427" i="36" s="1"/>
  <c r="E609" i="36"/>
  <c r="F609" i="36" s="1"/>
  <c r="E26" i="36"/>
  <c r="F26" i="36" s="1"/>
  <c r="E297" i="36"/>
  <c r="F297" i="36" s="1"/>
  <c r="E165" i="36"/>
  <c r="F165" i="36" s="1"/>
  <c r="E346" i="36"/>
  <c r="F346" i="36" s="1"/>
  <c r="E488" i="36"/>
  <c r="F488" i="36" s="1"/>
  <c r="E513" i="36"/>
  <c r="F513" i="36" s="1"/>
  <c r="E537" i="36"/>
  <c r="F537" i="36" s="1"/>
  <c r="E386" i="36"/>
  <c r="F386" i="36" s="1"/>
  <c r="E363" i="36"/>
  <c r="F363" i="36" s="1"/>
  <c r="E220" i="36"/>
  <c r="F220" i="36" s="1"/>
  <c r="E431" i="36"/>
  <c r="F431" i="36" s="1"/>
  <c r="E567" i="36"/>
  <c r="F567" i="36" s="1"/>
  <c r="E543" i="36"/>
  <c r="F543" i="36" s="1"/>
  <c r="E100" i="36"/>
  <c r="F100" i="36" s="1"/>
  <c r="E333" i="36"/>
  <c r="F333" i="36" s="1"/>
  <c r="E202" i="36"/>
  <c r="F202" i="36" s="1"/>
  <c r="E145" i="36"/>
  <c r="F145" i="36" s="1"/>
  <c r="E536" i="36"/>
  <c r="F536" i="36" s="1"/>
  <c r="E105" i="36"/>
  <c r="F105" i="36" s="1"/>
  <c r="E216" i="36"/>
  <c r="F216" i="36" s="1"/>
  <c r="E512" i="36"/>
  <c r="F512" i="36" s="1"/>
  <c r="E250" i="36"/>
  <c r="F250" i="36" s="1"/>
  <c r="E605" i="36"/>
  <c r="F605" i="36" s="1"/>
  <c r="E156" i="36"/>
  <c r="F156" i="36" s="1"/>
  <c r="E38" i="36"/>
  <c r="F38" i="36" s="1"/>
  <c r="E350" i="36"/>
  <c r="F350" i="36" s="1"/>
  <c r="E238" i="36"/>
  <c r="F238" i="36" s="1"/>
  <c r="E211" i="36"/>
  <c r="F211" i="36" s="1"/>
  <c r="E68" i="36"/>
  <c r="F68" i="36" s="1"/>
  <c r="E230" i="36"/>
  <c r="F230" i="36" s="1"/>
  <c r="E473" i="36"/>
  <c r="F473" i="36" s="1"/>
  <c r="E374" i="36"/>
  <c r="F374" i="36" s="1"/>
  <c r="E226" i="36"/>
  <c r="F226" i="36" s="1"/>
  <c r="E511" i="36"/>
  <c r="F511" i="36" s="1"/>
  <c r="E474" i="36"/>
  <c r="F474" i="36" s="1"/>
  <c r="E299" i="36"/>
  <c r="F299" i="36" s="1"/>
  <c r="E454" i="36"/>
  <c r="F454" i="36" s="1"/>
  <c r="E407" i="36"/>
  <c r="F407" i="36" s="1"/>
  <c r="E222" i="36"/>
  <c r="F222" i="36" s="1"/>
  <c r="E206" i="36"/>
  <c r="F206" i="36" s="1"/>
  <c r="E196" i="36"/>
  <c r="F196" i="36" s="1"/>
  <c r="E578" i="36"/>
  <c r="F578" i="36" s="1"/>
  <c r="E335" i="36"/>
  <c r="F335" i="36" s="1"/>
  <c r="E575" i="36"/>
  <c r="F575" i="36" s="1"/>
  <c r="E192" i="36"/>
  <c r="F192" i="36" s="1"/>
  <c r="E318" i="36"/>
  <c r="F318" i="36" s="1"/>
  <c r="E241" i="36"/>
  <c r="F241" i="36" s="1"/>
  <c r="E510" i="36"/>
  <c r="F510" i="36" s="1"/>
  <c r="E128" i="36"/>
  <c r="F128" i="36" s="1"/>
  <c r="E583" i="36"/>
  <c r="F583" i="36" s="1"/>
  <c r="E304" i="36"/>
  <c r="F304" i="36" s="1"/>
  <c r="E381" i="36"/>
  <c r="F381" i="36" s="1"/>
  <c r="E283" i="36"/>
  <c r="F283" i="36" s="1"/>
  <c r="E503" i="36"/>
  <c r="F503" i="36" s="1"/>
  <c r="E464" i="36"/>
  <c r="F464" i="36" s="1"/>
  <c r="E351" i="36"/>
  <c r="F351" i="36" s="1"/>
  <c r="E309" i="36"/>
  <c r="F309" i="36" s="1"/>
  <c r="E478" i="36"/>
  <c r="F478" i="36" s="1"/>
  <c r="E498" i="36"/>
  <c r="F498" i="36" s="1"/>
  <c r="E393" i="36"/>
  <c r="F393" i="36" s="1"/>
  <c r="E262" i="36"/>
  <c r="F262" i="36" s="1"/>
  <c r="E358" i="36"/>
  <c r="F358" i="36" s="1"/>
  <c r="E421" i="36"/>
  <c r="F421" i="36" s="1"/>
  <c r="E376" i="36"/>
  <c r="F376" i="36" s="1"/>
  <c r="E217" i="36"/>
  <c r="F217" i="36" s="1"/>
  <c r="E167" i="36"/>
  <c r="F167" i="36" s="1"/>
  <c r="E136" i="36"/>
  <c r="F136" i="36" s="1"/>
  <c r="E159" i="36"/>
  <c r="F159" i="36" s="1"/>
  <c r="E64" i="36"/>
  <c r="F64" i="36" s="1"/>
  <c r="E515" i="36"/>
  <c r="F515" i="36" s="1"/>
  <c r="E378" i="36"/>
  <c r="F378" i="36" s="1"/>
  <c r="E531" i="36"/>
  <c r="F531" i="36" s="1"/>
  <c r="E372" i="36"/>
  <c r="F372" i="36" s="1"/>
  <c r="E189" i="36"/>
  <c r="F189" i="36" s="1"/>
  <c r="E490" i="36"/>
  <c r="F490" i="36" s="1"/>
  <c r="E278" i="36"/>
  <c r="F278" i="36" s="1"/>
  <c r="E330" i="36"/>
  <c r="F330" i="36" s="1"/>
  <c r="E379" i="36"/>
  <c r="F379" i="36" s="1"/>
  <c r="E602" i="36"/>
  <c r="F602" i="36" s="1"/>
  <c r="E162" i="36"/>
  <c r="F162" i="36" s="1"/>
  <c r="E261" i="36"/>
  <c r="F261" i="36" s="1"/>
  <c r="E570" i="36"/>
  <c r="F570" i="36" s="1"/>
  <c r="E248" i="36"/>
  <c r="F248" i="36" s="1"/>
  <c r="E11" i="36"/>
  <c r="F11" i="36" s="1"/>
  <c r="E612" i="36"/>
  <c r="F612" i="36" s="1"/>
  <c r="E66" i="36"/>
  <c r="F66" i="36" s="1"/>
  <c r="E430" i="36"/>
  <c r="F430" i="36" s="1"/>
  <c r="E212" i="36"/>
  <c r="F212" i="36" s="1"/>
  <c r="E264" i="36"/>
  <c r="F264" i="36" s="1"/>
  <c r="E323" i="36"/>
  <c r="F323" i="36" s="1"/>
  <c r="E544" i="36"/>
  <c r="F544" i="36" s="1"/>
  <c r="E560" i="36"/>
  <c r="F560" i="36" s="1"/>
  <c r="E520" i="36"/>
  <c r="F520" i="36" s="1"/>
  <c r="E322" i="36"/>
  <c r="F322" i="36" s="1"/>
  <c r="E89" i="36"/>
  <c r="F89" i="36" s="1"/>
  <c r="E260" i="36"/>
  <c r="F260" i="36" s="1"/>
  <c r="E509" i="36"/>
  <c r="F509" i="36" s="1"/>
  <c r="E29" i="36"/>
  <c r="F29" i="36" s="1"/>
  <c r="E406" i="36"/>
  <c r="F406" i="36" s="1"/>
  <c r="E43" i="36"/>
  <c r="F43" i="36" s="1"/>
  <c r="E282" i="36"/>
  <c r="F282" i="36" s="1"/>
  <c r="E550" i="36"/>
  <c r="F550" i="36" s="1"/>
  <c r="E295" i="36"/>
  <c r="F295" i="36" s="1"/>
  <c r="E466" i="36"/>
  <c r="F466" i="36" s="1"/>
  <c r="E31" i="36"/>
  <c r="F31" i="36" s="1"/>
  <c r="E359" i="36"/>
  <c r="F359" i="36" s="1"/>
  <c r="E608" i="36"/>
  <c r="F608" i="36" s="1"/>
  <c r="E129" i="36"/>
  <c r="F129" i="36" s="1"/>
  <c r="E481" i="36"/>
  <c r="F481" i="36" s="1"/>
  <c r="E419" i="36"/>
  <c r="F419" i="36" s="1"/>
  <c r="E446" i="36"/>
  <c r="F446" i="36" s="1"/>
  <c r="E502" i="36"/>
  <c r="F502" i="36" s="1"/>
  <c r="E553" i="36"/>
  <c r="F553" i="36" s="1"/>
  <c r="E470" i="36"/>
  <c r="F470" i="36" s="1"/>
  <c r="E429" i="36"/>
  <c r="F429" i="36" s="1"/>
  <c r="E246" i="36"/>
  <c r="F246" i="36" s="1"/>
  <c r="E485" i="36"/>
  <c r="F485" i="36" s="1"/>
  <c r="E373" i="36"/>
  <c r="F373" i="36" s="1"/>
  <c r="E199" i="36"/>
  <c r="F199" i="36" s="1"/>
  <c r="E33" i="36"/>
  <c r="F33" i="36" s="1"/>
  <c r="E616" i="36"/>
  <c r="F616" i="36" s="1"/>
  <c r="E114" i="36"/>
  <c r="F114" i="36" s="1"/>
  <c r="E84" i="36"/>
  <c r="F84" i="36" s="1"/>
  <c r="E595" i="36"/>
  <c r="F595" i="36" s="1"/>
  <c r="E244" i="36"/>
  <c r="F244" i="36" s="1"/>
  <c r="E413" i="36"/>
  <c r="F413" i="36" s="1"/>
  <c r="E442" i="36"/>
  <c r="F442" i="36" s="1"/>
  <c r="E604" i="36"/>
  <c r="F604" i="36" s="1"/>
  <c r="E597" i="36"/>
  <c r="F597" i="36" s="1"/>
  <c r="E465" i="36"/>
  <c r="F465" i="36" s="1"/>
  <c r="E201" i="36"/>
  <c r="F201" i="36" s="1"/>
  <c r="E325" i="36"/>
  <c r="F325" i="36" s="1"/>
  <c r="E400" i="36"/>
  <c r="F400" i="36" s="1"/>
  <c r="E253" i="36"/>
  <c r="F253" i="36" s="1"/>
  <c r="E172" i="36"/>
  <c r="F172" i="36" s="1"/>
  <c r="E249" i="36"/>
  <c r="F249" i="36" s="1"/>
  <c r="E72" i="36"/>
  <c r="F72" i="36" s="1"/>
  <c r="E576" i="36"/>
  <c r="F576" i="36" s="1"/>
  <c r="E21" i="36"/>
  <c r="F21" i="36" s="1"/>
  <c r="E356" i="36"/>
  <c r="F356" i="36" s="1"/>
  <c r="E207" i="36"/>
  <c r="F207" i="36" s="1"/>
  <c r="E34" i="36"/>
  <c r="F34" i="36" s="1"/>
  <c r="E354" i="36"/>
  <c r="F354" i="36" s="1"/>
  <c r="E228" i="36"/>
  <c r="F228" i="36" s="1"/>
  <c r="E175" i="36"/>
  <c r="F175" i="36" s="1"/>
  <c r="E146" i="36"/>
  <c r="F146" i="36" s="1"/>
  <c r="E10" i="36"/>
  <c r="F10" i="36" s="1"/>
  <c r="E219" i="36"/>
  <c r="F219" i="36" s="1"/>
  <c r="E170" i="36"/>
  <c r="F170" i="36" s="1"/>
  <c r="E469" i="36"/>
  <c r="F469" i="36" s="1"/>
  <c r="E91" i="36"/>
  <c r="F91" i="36" s="1"/>
  <c r="E614" i="36"/>
  <c r="F614" i="36" s="1"/>
  <c r="E276" i="36"/>
  <c r="F276" i="36" s="1"/>
  <c r="E487" i="36"/>
  <c r="F487" i="36" s="1"/>
  <c r="E70" i="36"/>
  <c r="F70" i="36" s="1"/>
  <c r="E149" i="36"/>
  <c r="F149" i="36" s="1"/>
  <c r="E135" i="36"/>
  <c r="F135" i="36" s="1"/>
  <c r="E349" i="36"/>
  <c r="F349" i="36" s="1"/>
  <c r="E94" i="35"/>
  <c r="F94" i="35" s="1"/>
  <c r="E386" i="35"/>
  <c r="F386" i="35" s="1"/>
  <c r="E390" i="35"/>
  <c r="F390" i="35" s="1"/>
  <c r="E555" i="35"/>
  <c r="F555" i="35" s="1"/>
  <c r="E397" i="35"/>
  <c r="F397" i="35" s="1"/>
  <c r="E425" i="35"/>
  <c r="F425" i="35" s="1"/>
  <c r="E410" i="35"/>
  <c r="F410" i="35" s="1"/>
  <c r="E437" i="35"/>
  <c r="F437" i="35" s="1"/>
  <c r="E389" i="35"/>
  <c r="F389" i="35" s="1"/>
  <c r="E136" i="35"/>
  <c r="F136" i="35" s="1"/>
  <c r="E335" i="35"/>
  <c r="F335" i="35" s="1"/>
  <c r="E586" i="35"/>
  <c r="F586" i="35" s="1"/>
  <c r="E203" i="35"/>
  <c r="F203" i="35" s="1"/>
  <c r="E149" i="35"/>
  <c r="F149" i="35" s="1"/>
  <c r="E459" i="35"/>
  <c r="F459" i="35" s="1"/>
  <c r="E159" i="35"/>
  <c r="F159" i="35" s="1"/>
  <c r="E146" i="35"/>
  <c r="F146" i="35" s="1"/>
  <c r="E342" i="35"/>
  <c r="F342" i="35" s="1"/>
  <c r="E581" i="35"/>
  <c r="F581" i="35" s="1"/>
  <c r="E591" i="35"/>
  <c r="F591" i="35" s="1"/>
  <c r="E465" i="35"/>
  <c r="F465" i="35" s="1"/>
  <c r="E577" i="35"/>
  <c r="F577" i="35" s="1"/>
  <c r="E191" i="35"/>
  <c r="F191" i="35" s="1"/>
  <c r="E531" i="35"/>
  <c r="F531" i="35" s="1"/>
  <c r="E352" i="35"/>
  <c r="F352" i="35" s="1"/>
  <c r="E353" i="35"/>
  <c r="F353" i="35" s="1"/>
  <c r="E261" i="35"/>
  <c r="F261" i="35" s="1"/>
  <c r="E176" i="35"/>
  <c r="F176" i="35" s="1"/>
  <c r="E21" i="35"/>
  <c r="F21" i="35" s="1"/>
  <c r="E298" i="35"/>
  <c r="F298" i="35" s="1"/>
  <c r="E362" i="35"/>
  <c r="F362" i="35" s="1"/>
  <c r="E345" i="35"/>
  <c r="F345" i="35" s="1"/>
  <c r="E451" i="35"/>
  <c r="F451" i="35" s="1"/>
  <c r="E461" i="35"/>
  <c r="F461" i="35" s="1"/>
  <c r="E430" i="35"/>
  <c r="F430" i="35" s="1"/>
  <c r="E584" i="35"/>
  <c r="F584" i="35" s="1"/>
  <c r="E326" i="35"/>
  <c r="F326" i="35" s="1"/>
  <c r="E64" i="35"/>
  <c r="F64" i="35" s="1"/>
  <c r="E439" i="35"/>
  <c r="F439" i="35" s="1"/>
  <c r="E532" i="35"/>
  <c r="F532" i="35" s="1"/>
  <c r="E551" i="35"/>
  <c r="F551" i="35" s="1"/>
  <c r="E196" i="35"/>
  <c r="F196" i="35" s="1"/>
  <c r="E329" i="35"/>
  <c r="F329" i="35" s="1"/>
  <c r="E15" i="35"/>
  <c r="F15" i="35" s="1"/>
  <c r="E237" i="35"/>
  <c r="F237" i="35" s="1"/>
  <c r="E35" i="35"/>
  <c r="F35" i="35" s="1"/>
  <c r="E487" i="35"/>
  <c r="F487" i="35" s="1"/>
  <c r="E545" i="35"/>
  <c r="F545" i="35" s="1"/>
  <c r="E206" i="35"/>
  <c r="F206" i="35" s="1"/>
  <c r="E475" i="35"/>
  <c r="F475" i="35" s="1"/>
  <c r="E75" i="35"/>
  <c r="F75" i="35" s="1"/>
  <c r="E101" i="35"/>
  <c r="F101" i="35" s="1"/>
  <c r="E53" i="35"/>
  <c r="F53" i="35" s="1"/>
  <c r="E77" i="35"/>
  <c r="F77" i="35" s="1"/>
  <c r="E274" i="35"/>
  <c r="F274" i="35" s="1"/>
  <c r="E83" i="35"/>
  <c r="F83" i="35" s="1"/>
  <c r="E18" i="35"/>
  <c r="F18" i="35" s="1"/>
  <c r="E192" i="35"/>
  <c r="F192" i="35" s="1"/>
  <c r="E401" i="35"/>
  <c r="F401" i="35" s="1"/>
  <c r="E100" i="35"/>
  <c r="F100" i="35" s="1"/>
  <c r="E369" i="35"/>
  <c r="F369" i="35" s="1"/>
  <c r="E566" i="35"/>
  <c r="F566" i="35" s="1"/>
  <c r="E609" i="35"/>
  <c r="F609" i="35" s="1"/>
  <c r="E242" i="35"/>
  <c r="F242" i="35" s="1"/>
  <c r="E612" i="35"/>
  <c r="F612" i="35" s="1"/>
  <c r="E226" i="35"/>
  <c r="F226" i="35" s="1"/>
  <c r="E127" i="35"/>
  <c r="F127" i="35" s="1"/>
  <c r="E54" i="35"/>
  <c r="F54" i="35" s="1"/>
  <c r="E404" i="35"/>
  <c r="F404" i="35" s="1"/>
  <c r="E46" i="35"/>
  <c r="F46" i="35" s="1"/>
  <c r="E154" i="35"/>
  <c r="F154" i="35" s="1"/>
  <c r="E356" i="35"/>
  <c r="F356" i="35" s="1"/>
  <c r="E418" i="35"/>
  <c r="F418" i="35" s="1"/>
  <c r="E483" i="35"/>
  <c r="F483" i="35" s="1"/>
  <c r="E452" i="35"/>
  <c r="F452" i="35" s="1"/>
  <c r="E144" i="35"/>
  <c r="F144" i="35" s="1"/>
  <c r="E223" i="35"/>
  <c r="F223" i="35" s="1"/>
  <c r="E126" i="35"/>
  <c r="F126" i="35" s="1"/>
  <c r="E305" i="35"/>
  <c r="F305" i="35" s="1"/>
  <c r="E14" i="35"/>
  <c r="F14" i="35" s="1"/>
  <c r="E161" i="35"/>
  <c r="F161" i="35" s="1"/>
  <c r="E24" i="35"/>
  <c r="F24" i="35" s="1"/>
  <c r="E20" i="35"/>
  <c r="F20" i="35" s="1"/>
  <c r="E222" i="35"/>
  <c r="F222" i="35" s="1"/>
  <c r="E187" i="35"/>
  <c r="F187" i="35" s="1"/>
  <c r="E512" i="35"/>
  <c r="F512" i="35" s="1"/>
  <c r="E277" i="35"/>
  <c r="F277" i="35" s="1"/>
  <c r="E493" i="35"/>
  <c r="F493" i="35" s="1"/>
  <c r="E8" i="35"/>
  <c r="F8" i="35" s="1"/>
  <c r="E603" i="35"/>
  <c r="F603" i="35" s="1"/>
  <c r="E422" i="35"/>
  <c r="F422" i="35" s="1"/>
  <c r="E594" i="35"/>
  <c r="F594" i="35" s="1"/>
  <c r="E336" i="35"/>
  <c r="F336" i="35" s="1"/>
  <c r="E443" i="35"/>
  <c r="F443" i="35" s="1"/>
  <c r="E453" i="35"/>
  <c r="F453" i="35" s="1"/>
  <c r="E505" i="35"/>
  <c r="F505" i="35" s="1"/>
  <c r="E121" i="35"/>
  <c r="F121" i="35" s="1"/>
  <c r="E616" i="35"/>
  <c r="F616" i="35" s="1"/>
  <c r="E280" i="35"/>
  <c r="F280" i="35" s="1"/>
  <c r="E185" i="35"/>
  <c r="F185" i="35" s="1"/>
  <c r="E347" i="35"/>
  <c r="F347" i="35" s="1"/>
  <c r="E156" i="35"/>
  <c r="F156" i="35" s="1"/>
  <c r="E395" i="35"/>
  <c r="F395" i="35" s="1"/>
  <c r="E42" i="35"/>
  <c r="F42" i="35" s="1"/>
  <c r="E308" i="35"/>
  <c r="F308" i="35" s="1"/>
  <c r="E489" i="35"/>
  <c r="F489" i="35" s="1"/>
  <c r="E255" i="35"/>
  <c r="F255" i="35" s="1"/>
  <c r="E296" i="35"/>
  <c r="F296" i="35" s="1"/>
  <c r="E557" i="35"/>
  <c r="F557" i="35" s="1"/>
  <c r="E521" i="35"/>
  <c r="F521" i="35" s="1"/>
  <c r="E354" i="35"/>
  <c r="F354" i="35" s="1"/>
  <c r="E440" i="35"/>
  <c r="F440" i="35" s="1"/>
  <c r="E472" i="35"/>
  <c r="F472" i="35" s="1"/>
  <c r="E151" i="35"/>
  <c r="F151" i="35" s="1"/>
  <c r="E17" i="35"/>
  <c r="F17" i="35" s="1"/>
  <c r="E135" i="35"/>
  <c r="F135" i="35" s="1"/>
  <c r="E211" i="35"/>
  <c r="F211" i="35" s="1"/>
  <c r="E534" i="35"/>
  <c r="F534" i="35" s="1"/>
  <c r="E588" i="35"/>
  <c r="F588" i="35" s="1"/>
  <c r="E455" i="35"/>
  <c r="F455" i="35" s="1"/>
  <c r="E433" i="35"/>
  <c r="F433" i="35" s="1"/>
  <c r="E26" i="35"/>
  <c r="F26" i="35" s="1"/>
  <c r="E608" i="35"/>
  <c r="F608" i="35" s="1"/>
  <c r="E420" i="35"/>
  <c r="F420" i="35" s="1"/>
  <c r="E188" i="35"/>
  <c r="F188" i="35" s="1"/>
  <c r="E86" i="35"/>
  <c r="F86" i="35" s="1"/>
  <c r="E36" i="35"/>
  <c r="F36" i="35" s="1"/>
  <c r="E458" i="35"/>
  <c r="F458" i="35" s="1"/>
  <c r="E476" i="35"/>
  <c r="F476" i="35" s="1"/>
  <c r="AH28" i="6"/>
  <c r="F618" i="36" l="1"/>
  <c r="E7" i="25"/>
  <c r="F6" i="25"/>
  <c r="F618" i="35"/>
  <c r="G50" i="36"/>
  <c r="G139" i="36"/>
  <c r="G347" i="36"/>
  <c r="G316" i="36"/>
  <c r="G480" i="36"/>
  <c r="G349" i="36"/>
  <c r="G252" i="36"/>
  <c r="G436" i="36"/>
  <c r="G245" i="36"/>
  <c r="G577" i="36"/>
  <c r="G553" i="36"/>
  <c r="G247" i="36"/>
  <c r="G513" i="36"/>
  <c r="G303" i="36"/>
  <c r="G286" i="36"/>
  <c r="G583" i="36"/>
  <c r="G575" i="36"/>
  <c r="G516" i="36"/>
  <c r="G257" i="36"/>
  <c r="G176" i="36"/>
  <c r="G293" i="36"/>
  <c r="G147" i="36"/>
  <c r="G274" i="36"/>
  <c r="G275" i="36"/>
  <c r="G435" i="36"/>
  <c r="G407" i="36"/>
  <c r="G438" i="36"/>
  <c r="G31" i="36"/>
  <c r="G614" i="36"/>
  <c r="G262" i="36"/>
  <c r="G94" i="36"/>
  <c r="G387" i="36"/>
  <c r="G92" i="36"/>
  <c r="G500" i="36"/>
  <c r="G236" i="36"/>
  <c r="G295" i="36"/>
  <c r="G177" i="36"/>
  <c r="G99" i="36"/>
  <c r="G311" i="36"/>
  <c r="G542" i="36"/>
  <c r="G115" i="36"/>
  <c r="G199" i="36"/>
  <c r="G381" i="36"/>
  <c r="G552" i="36"/>
  <c r="G279" i="36"/>
  <c r="G488" i="36"/>
  <c r="G586" i="36"/>
  <c r="G517" i="36"/>
  <c r="G171" i="36"/>
  <c r="G53" i="36"/>
  <c r="G143" i="36"/>
  <c r="G54" i="36"/>
  <c r="G127" i="36"/>
  <c r="G62" i="36"/>
  <c r="G223" i="36"/>
  <c r="G162" i="36"/>
  <c r="G475" i="36"/>
  <c r="G289" i="36"/>
  <c r="G348" i="36"/>
  <c r="G367" i="36"/>
  <c r="G140" i="36"/>
  <c r="G370" i="36"/>
  <c r="G351" i="36"/>
  <c r="G282" i="36"/>
  <c r="G561" i="36"/>
  <c r="G44" i="36"/>
  <c r="G178" i="36"/>
  <c r="G265" i="36"/>
  <c r="G83" i="36"/>
  <c r="G41" i="36"/>
  <c r="G376" i="36"/>
  <c r="G601" i="36"/>
  <c r="G548" i="36"/>
  <c r="G183" i="36"/>
  <c r="G144" i="36"/>
  <c r="G572" i="36"/>
  <c r="G51" i="36"/>
  <c r="G169" i="36"/>
  <c r="G156" i="36"/>
  <c r="G22" i="36"/>
  <c r="G599" i="36"/>
  <c r="G95" i="36"/>
  <c r="G196" i="36"/>
  <c r="G388" i="36"/>
  <c r="G107" i="36"/>
  <c r="G179" i="36"/>
  <c r="G113" i="36"/>
  <c r="G36" i="36"/>
  <c r="G600" i="36"/>
  <c r="G14" i="36"/>
  <c r="G326" i="36"/>
  <c r="G340" i="36"/>
  <c r="G530" i="36"/>
  <c r="G49" i="36"/>
  <c r="G342" i="36"/>
  <c r="G555" i="36"/>
  <c r="G123" i="36"/>
  <c r="G255" i="36"/>
  <c r="G410" i="36"/>
  <c r="G28" i="36"/>
  <c r="G135" i="36"/>
  <c r="G414" i="36"/>
  <c r="G396" i="36"/>
  <c r="G272" i="36"/>
  <c r="G591" i="36"/>
  <c r="G261" i="36"/>
  <c r="G539" i="36"/>
  <c r="G377" i="36"/>
  <c r="G280" i="36"/>
  <c r="G248" i="36"/>
  <c r="G283" i="36"/>
  <c r="G384" i="36"/>
  <c r="G285" i="36"/>
  <c r="G339" i="36"/>
  <c r="G59" i="36"/>
  <c r="G211" i="36"/>
  <c r="G570" i="36"/>
  <c r="G184" i="36"/>
  <c r="G344" i="36"/>
  <c r="G441" i="36"/>
  <c r="G481" i="36"/>
  <c r="G269" i="36"/>
  <c r="G401" i="36"/>
  <c r="G402" i="36"/>
  <c r="G157" i="36"/>
  <c r="G534" i="36"/>
  <c r="G431" i="36"/>
  <c r="G604" i="36"/>
  <c r="G137" i="36"/>
  <c r="G287" i="36"/>
  <c r="G307" i="36"/>
  <c r="G538" i="36"/>
  <c r="G403" i="36"/>
  <c r="G386" i="36"/>
  <c r="G428" i="36"/>
  <c r="G343" i="36"/>
  <c r="G425" i="36"/>
  <c r="G380" i="36"/>
  <c r="G474" i="36"/>
  <c r="G187" i="36"/>
  <c r="G97" i="36"/>
  <c r="G565" i="36"/>
  <c r="G301" i="36"/>
  <c r="G101" i="36"/>
  <c r="G585" i="36"/>
  <c r="G260" i="36"/>
  <c r="G305" i="36"/>
  <c r="G195" i="36"/>
  <c r="G453" i="36"/>
  <c r="G483" i="36"/>
  <c r="G551" i="36"/>
  <c r="G90" i="36"/>
  <c r="G198" i="36"/>
  <c r="G27" i="36"/>
  <c r="G616" i="36"/>
  <c r="G141" i="36"/>
  <c r="G125" i="36"/>
  <c r="G330" i="36"/>
  <c r="G313" i="36"/>
  <c r="G478" i="36"/>
  <c r="G109" i="36"/>
  <c r="G482" i="36"/>
  <c r="G341" i="36"/>
  <c r="G469" i="36"/>
  <c r="G16" i="36"/>
  <c r="G200" i="36"/>
  <c r="G317" i="36"/>
  <c r="G445" i="36"/>
  <c r="G210" i="36"/>
  <c r="G105" i="36"/>
  <c r="G458" i="36"/>
  <c r="G267" i="36"/>
  <c r="G505" i="36"/>
  <c r="G524" i="36"/>
  <c r="G437" i="36"/>
  <c r="G541" i="36"/>
  <c r="G172" i="36"/>
  <c r="G67" i="36"/>
  <c r="G366" i="36"/>
  <c r="G270" i="36"/>
  <c r="G240" i="36"/>
  <c r="G350" i="36"/>
  <c r="G134" i="36"/>
  <c r="G209" i="36"/>
  <c r="G578" i="36"/>
  <c r="G362" i="36"/>
  <c r="G338" i="36"/>
  <c r="G506" i="36"/>
  <c r="G450" i="36"/>
  <c r="G484" i="36"/>
  <c r="G395" i="36"/>
  <c r="G354" i="36"/>
  <c r="G537" i="36"/>
  <c r="G111" i="36"/>
  <c r="G566" i="36"/>
  <c r="G479" i="36"/>
  <c r="G89" i="36"/>
  <c r="G489" i="36"/>
  <c r="G39" i="36"/>
  <c r="G318" i="36"/>
  <c r="G21" i="36"/>
  <c r="G443" i="36"/>
  <c r="G372" i="36"/>
  <c r="G30" i="36"/>
  <c r="G476" i="36"/>
  <c r="G264" i="36"/>
  <c r="G419" i="36"/>
  <c r="G373" i="36"/>
  <c r="G278" i="36"/>
  <c r="G273" i="36"/>
  <c r="G415" i="36"/>
  <c r="G510" i="36"/>
  <c r="G297" i="36"/>
  <c r="G320" i="36"/>
  <c r="G327" i="36"/>
  <c r="G525" i="36"/>
  <c r="G547" i="36"/>
  <c r="G361" i="36"/>
  <c r="G72" i="36"/>
  <c r="G504" i="36"/>
  <c r="G493" i="36"/>
  <c r="G180" i="36"/>
  <c r="G321" i="36"/>
  <c r="G42" i="36"/>
  <c r="G399" i="36"/>
  <c r="G250" i="36"/>
  <c r="G306" i="36"/>
  <c r="G557" i="36"/>
  <c r="G82" i="36"/>
  <c r="G544" i="36"/>
  <c r="G413" i="36"/>
  <c r="G192" i="36"/>
  <c r="G46" i="36"/>
  <c r="G378" i="36"/>
  <c r="G155" i="36"/>
  <c r="G218" i="36"/>
  <c r="G213" i="36"/>
  <c r="G432" i="36"/>
  <c r="G17" i="36"/>
  <c r="G442" i="36"/>
  <c r="G563" i="36"/>
  <c r="G148" i="36"/>
  <c r="G88" i="36"/>
  <c r="G266" i="36"/>
  <c r="G103" i="36"/>
  <c r="G122" i="36"/>
  <c r="G379" i="36"/>
  <c r="G567" i="36"/>
  <c r="G603" i="36"/>
  <c r="G528" i="36"/>
  <c r="G355" i="36"/>
  <c r="G290" i="36"/>
  <c r="G52" i="36"/>
  <c r="G532" i="36"/>
  <c r="G271" i="36"/>
  <c r="G153" i="36"/>
  <c r="G220" i="36"/>
  <c r="G159" i="36"/>
  <c r="G114" i="36"/>
  <c r="G416" i="36"/>
  <c r="G588" i="36"/>
  <c r="G596" i="36"/>
  <c r="G73" i="36"/>
  <c r="G254" i="36"/>
  <c r="G138" i="36"/>
  <c r="G224" i="36"/>
  <c r="G100" i="36"/>
  <c r="G216" i="36"/>
  <c r="G231" i="36"/>
  <c r="G268" i="36"/>
  <c r="G256" i="36"/>
  <c r="G58" i="36"/>
  <c r="G550" i="36"/>
  <c r="G45" i="36"/>
  <c r="G359" i="36"/>
  <c r="G186" i="36"/>
  <c r="G68" i="36"/>
  <c r="G490" i="36"/>
  <c r="G507" i="36"/>
  <c r="G8" i="36"/>
  <c r="G391" i="36"/>
  <c r="G371" i="36"/>
  <c r="G503" i="36"/>
  <c r="G121" i="36"/>
  <c r="G546" i="36"/>
  <c r="G294" i="36"/>
  <c r="G225" i="36"/>
  <c r="G558" i="36"/>
  <c r="G463" i="36"/>
  <c r="G448" i="36"/>
  <c r="G13" i="36"/>
  <c r="G573" i="36"/>
  <c r="G346" i="36"/>
  <c r="G80" i="36"/>
  <c r="G423" i="36"/>
  <c r="G163" i="36"/>
  <c r="G258" i="36"/>
  <c r="G161" i="36"/>
  <c r="G491" i="36"/>
  <c r="G228" i="36"/>
  <c r="G589" i="36"/>
  <c r="G531" i="36"/>
  <c r="G335" i="36"/>
  <c r="G590" i="36"/>
  <c r="G606" i="36"/>
  <c r="G32" i="36"/>
  <c r="G358" i="36"/>
  <c r="G353" i="36"/>
  <c r="G501" i="36"/>
  <c r="G204" i="36"/>
  <c r="G238" i="36"/>
  <c r="G126" i="36"/>
  <c r="G304" i="36"/>
  <c r="G332" i="36"/>
  <c r="G194" i="36"/>
  <c r="G281" i="36"/>
  <c r="G276" i="36"/>
  <c r="G259" i="36"/>
  <c r="G521" i="36"/>
  <c r="G518" i="36"/>
  <c r="G203" i="36"/>
  <c r="G151" i="36"/>
  <c r="G173" i="36"/>
  <c r="G461" i="36"/>
  <c r="G502" i="36"/>
  <c r="G145" i="36"/>
  <c r="G529" i="36"/>
  <c r="G292" i="36"/>
  <c r="G363" i="36"/>
  <c r="G133" i="36"/>
  <c r="G472" i="36"/>
  <c r="G202" i="36"/>
  <c r="G263" i="36"/>
  <c r="G152" i="36"/>
  <c r="G328" i="36"/>
  <c r="G609" i="36"/>
  <c r="G277" i="36"/>
  <c r="G508" i="36"/>
  <c r="G465" i="36"/>
  <c r="G12" i="36"/>
  <c r="G580" i="36"/>
  <c r="G93" i="36"/>
  <c r="G175" i="36"/>
  <c r="G29" i="36"/>
  <c r="G233" i="36"/>
  <c r="G55" i="36"/>
  <c r="G509" i="36"/>
  <c r="G473" i="36"/>
  <c r="G315" i="36"/>
  <c r="G549" i="36"/>
  <c r="G235" i="36"/>
  <c r="G291" i="36"/>
  <c r="G84" i="36"/>
  <c r="G19" i="36"/>
  <c r="G48" i="36"/>
  <c r="G610" i="36"/>
  <c r="G116" i="36"/>
  <c r="G164" i="36"/>
  <c r="G226" i="36"/>
  <c r="G374" i="36"/>
  <c r="G467" i="36"/>
  <c r="G440" i="36"/>
  <c r="G65" i="36"/>
  <c r="G452" i="36"/>
  <c r="G581" i="36"/>
  <c r="G526" i="36"/>
  <c r="G154" i="36"/>
  <c r="G229" i="36"/>
  <c r="G69" i="36"/>
  <c r="G512" i="36"/>
  <c r="G345" i="36"/>
  <c r="G615" i="36"/>
  <c r="G427" i="36"/>
  <c r="G77" i="36"/>
  <c r="G411" i="36"/>
  <c r="G593" i="36"/>
  <c r="G446" i="36"/>
  <c r="G400" i="36"/>
  <c r="G466" i="36"/>
  <c r="G543" i="36"/>
  <c r="G515" i="36"/>
  <c r="G408" i="36"/>
  <c r="G20" i="36"/>
  <c r="G96" i="36"/>
  <c r="G554" i="36"/>
  <c r="G117" i="36"/>
  <c r="G368" i="36"/>
  <c r="G79" i="36"/>
  <c r="G447" i="36"/>
  <c r="G35" i="36"/>
  <c r="G206" i="36"/>
  <c r="G47" i="36"/>
  <c r="G562" i="36"/>
  <c r="G296" i="36"/>
  <c r="G9" i="36"/>
  <c r="G571" i="36"/>
  <c r="G470" i="36"/>
  <c r="G429" i="36"/>
  <c r="G522" i="36"/>
  <c r="G208" i="36"/>
  <c r="G352" i="36"/>
  <c r="G390" i="36"/>
  <c r="G375" i="36"/>
  <c r="G70" i="36"/>
  <c r="G205" i="36"/>
  <c r="G496" i="36"/>
  <c r="G142" i="36"/>
  <c r="G215" i="36"/>
  <c r="G244" i="36"/>
  <c r="G37" i="36"/>
  <c r="G78" i="36"/>
  <c r="G389" i="36"/>
  <c r="G71" i="36"/>
  <c r="G56" i="36"/>
  <c r="G497" i="36"/>
  <c r="G385" i="36"/>
  <c r="G63" i="36"/>
  <c r="G582" i="36"/>
  <c r="G584" i="36"/>
  <c r="G33" i="36"/>
  <c r="G170" i="36"/>
  <c r="G87" i="36"/>
  <c r="G404" i="36"/>
  <c r="G495" i="36"/>
  <c r="G166" i="36"/>
  <c r="G434" i="36"/>
  <c r="G383" i="36"/>
  <c r="G560" i="36"/>
  <c r="G527" i="36"/>
  <c r="G511" i="36"/>
  <c r="G299" i="36"/>
  <c r="G492" i="36"/>
  <c r="G331" i="36"/>
  <c r="G471" i="36"/>
  <c r="G110" i="36"/>
  <c r="G312" i="36"/>
  <c r="G217" i="36"/>
  <c r="G112" i="36"/>
  <c r="G598" i="36"/>
  <c r="G597" i="36"/>
  <c r="G246" i="36"/>
  <c r="G38" i="36"/>
  <c r="G130" i="36"/>
  <c r="G34" i="36"/>
  <c r="G25" i="36"/>
  <c r="G308" i="36"/>
  <c r="G449" i="36"/>
  <c r="G10" i="36"/>
  <c r="G418" i="36"/>
  <c r="G424" i="36"/>
  <c r="G314" i="36"/>
  <c r="G433" i="36"/>
  <c r="G398" i="36"/>
  <c r="G564" i="36"/>
  <c r="G300" i="36"/>
  <c r="G451" i="36"/>
  <c r="G75" i="36"/>
  <c r="G594" i="36"/>
  <c r="G221" i="36"/>
  <c r="G569" i="36"/>
  <c r="G74" i="36"/>
  <c r="G239" i="36"/>
  <c r="G587" i="36"/>
  <c r="G241" i="36"/>
  <c r="G24" i="36"/>
  <c r="G462" i="36"/>
  <c r="G477" i="36"/>
  <c r="G132" i="36"/>
  <c r="G405" i="36"/>
  <c r="G167" i="36"/>
  <c r="G485" i="36"/>
  <c r="G455" i="36"/>
  <c r="G165" i="36"/>
  <c r="G149" i="36"/>
  <c r="G188" i="36"/>
  <c r="G409" i="36"/>
  <c r="G219" i="36"/>
  <c r="G232" i="36"/>
  <c r="G612" i="36"/>
  <c r="G602" i="36"/>
  <c r="G323" i="36"/>
  <c r="G498" i="36"/>
  <c r="G365" i="36"/>
  <c r="G40" i="36"/>
  <c r="G174" i="36"/>
  <c r="G193" i="36"/>
  <c r="G23" i="36"/>
  <c r="G185" i="36"/>
  <c r="G197" i="36"/>
  <c r="G536" i="36"/>
  <c r="G118" i="36"/>
  <c r="G227" i="36"/>
  <c r="G608" i="36"/>
  <c r="G456" i="36"/>
  <c r="G189" i="36"/>
  <c r="G360" i="36"/>
  <c r="G150" i="36"/>
  <c r="G124" i="36"/>
  <c r="G337" i="36"/>
  <c r="G439" i="36"/>
  <c r="G460" i="36"/>
  <c r="G98" i="36"/>
  <c r="G66" i="36"/>
  <c r="G556" i="36"/>
  <c r="G242" i="36"/>
  <c r="G357" i="36"/>
  <c r="G146" i="36"/>
  <c r="G607" i="36"/>
  <c r="G309" i="36"/>
  <c r="G181" i="36"/>
  <c r="G61" i="36"/>
  <c r="G15" i="36"/>
  <c r="G128" i="36"/>
  <c r="G131" i="36"/>
  <c r="G288" i="36"/>
  <c r="G533" i="36"/>
  <c r="G421" i="36"/>
  <c r="G284" i="36"/>
  <c r="G334" i="36"/>
  <c r="G329" i="36"/>
  <c r="G454" i="36"/>
  <c r="G11" i="36"/>
  <c r="G237" i="36"/>
  <c r="G545" i="36"/>
  <c r="G613" i="36"/>
  <c r="G129" i="36"/>
  <c r="G253" i="36"/>
  <c r="G393" i="36"/>
  <c r="G592" i="36"/>
  <c r="G190" i="36"/>
  <c r="G520" i="36"/>
  <c r="G369" i="36"/>
  <c r="G85" i="36"/>
  <c r="G106" i="36"/>
  <c r="G104" i="36"/>
  <c r="G298" i="36"/>
  <c r="G444" i="36"/>
  <c r="G60" i="36"/>
  <c r="G576" i="36"/>
  <c r="G207" i="36"/>
  <c r="G18" i="36"/>
  <c r="G464" i="36"/>
  <c r="G406" i="36"/>
  <c r="G487" i="36"/>
  <c r="G426" i="36"/>
  <c r="G182" i="36"/>
  <c r="G356" i="36"/>
  <c r="G417" i="36"/>
  <c r="G420" i="36"/>
  <c r="G422" i="36"/>
  <c r="G412" i="36"/>
  <c r="G430" i="36"/>
  <c r="G559" i="36"/>
  <c r="G76" i="36"/>
  <c r="G611" i="36"/>
  <c r="G81" i="36"/>
  <c r="G595" i="36"/>
  <c r="G523" i="36"/>
  <c r="G333" i="36"/>
  <c r="G468" i="36"/>
  <c r="G397" i="36"/>
  <c r="G568" i="36"/>
  <c r="G91" i="36"/>
  <c r="G322" i="36"/>
  <c r="G457" i="36"/>
  <c r="G168" i="36"/>
  <c r="G494" i="36"/>
  <c r="G86" i="36"/>
  <c r="G459" i="36"/>
  <c r="G540" i="36"/>
  <c r="G251" i="36"/>
  <c r="G201" i="36"/>
  <c r="G64" i="36"/>
  <c r="G336" i="36"/>
  <c r="G102" i="36"/>
  <c r="G222" i="36"/>
  <c r="G364" i="36"/>
  <c r="G574" i="36"/>
  <c r="G119" i="36"/>
  <c r="G499" i="36"/>
  <c r="G249" i="36"/>
  <c r="G392" i="36"/>
  <c r="G394" i="36"/>
  <c r="G214" i="36"/>
  <c r="G120" i="36"/>
  <c r="G158" i="36"/>
  <c r="G302" i="36"/>
  <c r="G212" i="36"/>
  <c r="G514" i="36"/>
  <c r="G26" i="36"/>
  <c r="G605" i="36"/>
  <c r="G519" i="36"/>
  <c r="G535" i="36"/>
  <c r="G319" i="36"/>
  <c r="G136" i="36"/>
  <c r="G57" i="36"/>
  <c r="G43" i="36"/>
  <c r="G108" i="36"/>
  <c r="G310" i="36"/>
  <c r="G382" i="36"/>
  <c r="G243" i="36"/>
  <c r="G230" i="36"/>
  <c r="G191" i="36"/>
  <c r="G486" i="36"/>
  <c r="G160" i="36"/>
  <c r="G325" i="36"/>
  <c r="G324" i="36"/>
  <c r="G579" i="36"/>
  <c r="G234" i="36"/>
  <c r="G264" i="35"/>
  <c r="G494" i="35"/>
  <c r="G260" i="35"/>
  <c r="G96" i="35"/>
  <c r="G220" i="35"/>
  <c r="G37" i="35"/>
  <c r="G168" i="35"/>
  <c r="G295" i="35"/>
  <c r="G272" i="35"/>
  <c r="G500" i="35"/>
  <c r="G151" i="35"/>
  <c r="G466" i="35"/>
  <c r="G489" i="35"/>
  <c r="G573" i="35"/>
  <c r="G63" i="35"/>
  <c r="G357" i="35"/>
  <c r="G382" i="35"/>
  <c r="G541" i="35"/>
  <c r="G405" i="35"/>
  <c r="G516" i="35"/>
  <c r="G498" i="35"/>
  <c r="G589" i="35"/>
  <c r="G47" i="35"/>
  <c r="G52" i="35"/>
  <c r="G462" i="35"/>
  <c r="G39" i="35"/>
  <c r="G269" i="35"/>
  <c r="G463" i="35"/>
  <c r="G547" i="35"/>
  <c r="G200" i="35"/>
  <c r="G406" i="35"/>
  <c r="G302" i="35"/>
  <c r="G90" i="35"/>
  <c r="G250" i="35"/>
  <c r="G538" i="35"/>
  <c r="G615" i="35"/>
  <c r="G329" i="35"/>
  <c r="G208" i="35"/>
  <c r="G614" i="35"/>
  <c r="G518" i="35"/>
  <c r="G183" i="35"/>
  <c r="G215" i="35"/>
  <c r="G30" i="35"/>
  <c r="G154" i="35"/>
  <c r="G376" i="35"/>
  <c r="G380" i="35"/>
  <c r="G187" i="35"/>
  <c r="G82" i="35"/>
  <c r="G304" i="35"/>
  <c r="G502" i="35"/>
  <c r="G71" i="35"/>
  <c r="G360" i="35"/>
  <c r="G537" i="35"/>
  <c r="G334" i="35"/>
  <c r="G546" i="35"/>
  <c r="G188" i="35"/>
  <c r="G12" i="35"/>
  <c r="G29" i="35"/>
  <c r="G111" i="35"/>
  <c r="G192" i="35"/>
  <c r="G282" i="35"/>
  <c r="G392" i="35"/>
  <c r="G204" i="35"/>
  <c r="G124" i="35"/>
  <c r="G509" i="35"/>
  <c r="G248" i="35"/>
  <c r="G140" i="35"/>
  <c r="G568" i="35"/>
  <c r="G395" i="35"/>
  <c r="G131" i="35"/>
  <c r="G554" i="35"/>
  <c r="G576" i="35"/>
  <c r="G520" i="35"/>
  <c r="G452" i="35"/>
  <c r="G75" i="35"/>
  <c r="G408" i="35"/>
  <c r="G17" i="35"/>
  <c r="G134" i="35"/>
  <c r="G362" i="35"/>
  <c r="G320" i="35"/>
  <c r="G613" i="35"/>
  <c r="G173" i="35"/>
  <c r="G314" i="35"/>
  <c r="G326" i="35"/>
  <c r="G286" i="35"/>
  <c r="G598" i="35"/>
  <c r="G10" i="35"/>
  <c r="G353" i="35"/>
  <c r="G556" i="35"/>
  <c r="G123" i="35"/>
  <c r="G65" i="35"/>
  <c r="G276" i="35"/>
  <c r="G356" i="35"/>
  <c r="G484" i="35"/>
  <c r="G438" i="35"/>
  <c r="G195" i="35"/>
  <c r="G51" i="35"/>
  <c r="G603" i="35"/>
  <c r="G473" i="35"/>
  <c r="G559" i="35"/>
  <c r="G15" i="35"/>
  <c r="G582" i="35"/>
  <c r="G41" i="35"/>
  <c r="G297" i="35"/>
  <c r="G152" i="35"/>
  <c r="G126" i="35"/>
  <c r="G235" i="35"/>
  <c r="G610" i="35"/>
  <c r="G596" i="35"/>
  <c r="G100" i="35"/>
  <c r="G476" i="35"/>
  <c r="G59" i="35"/>
  <c r="G401" i="35"/>
  <c r="G456" i="35"/>
  <c r="G299" i="35"/>
  <c r="G101" i="35"/>
  <c r="G521" i="35"/>
  <c r="G137" i="35"/>
  <c r="G210" i="35"/>
  <c r="G157" i="35"/>
  <c r="G359" i="35"/>
  <c r="G412" i="35"/>
  <c r="G198" i="35"/>
  <c r="G23" i="35"/>
  <c r="G146" i="35"/>
  <c r="G294" i="35"/>
  <c r="G410" i="35"/>
  <c r="G300" i="35"/>
  <c r="G251" i="35"/>
  <c r="G43" i="35"/>
  <c r="G555" i="35"/>
  <c r="G496" i="35"/>
  <c r="G328" i="35"/>
  <c r="G461" i="35"/>
  <c r="G599" i="35"/>
  <c r="G572" i="35"/>
  <c r="G471" i="35"/>
  <c r="G22" i="35"/>
  <c r="G309" i="35"/>
  <c r="G332" i="35"/>
  <c r="G125" i="35"/>
  <c r="G522" i="35"/>
  <c r="G254" i="35"/>
  <c r="G593" i="35"/>
  <c r="G457" i="35"/>
  <c r="G478" i="35"/>
  <c r="G423" i="35"/>
  <c r="G352" i="35"/>
  <c r="G349" i="35"/>
  <c r="G531" i="35"/>
  <c r="G50" i="35"/>
  <c r="G533" i="35"/>
  <c r="G217" i="35"/>
  <c r="G62" i="35"/>
  <c r="G278" i="35"/>
  <c r="G92" i="35"/>
  <c r="G539" i="35"/>
  <c r="G411" i="35"/>
  <c r="G443" i="35"/>
  <c r="G542" i="35"/>
  <c r="G324" i="35"/>
  <c r="G94" i="35"/>
  <c r="G510" i="35"/>
  <c r="G159" i="35"/>
  <c r="G36" i="35"/>
  <c r="G474" i="35"/>
  <c r="G239" i="35"/>
  <c r="G202" i="35"/>
  <c r="G114" i="35"/>
  <c r="G162" i="35"/>
  <c r="G236" i="35"/>
  <c r="G444" i="35"/>
  <c r="G497" i="35"/>
  <c r="G430" i="35"/>
  <c r="G270" i="35"/>
  <c r="G540" i="35"/>
  <c r="G139" i="35"/>
  <c r="G390" i="35"/>
  <c r="G80" i="35"/>
  <c r="G602" i="35"/>
  <c r="G255" i="35"/>
  <c r="G34" i="35"/>
  <c r="G366" i="35"/>
  <c r="G368" i="35"/>
  <c r="G274" i="35"/>
  <c r="G116" i="35"/>
  <c r="G458" i="35"/>
  <c r="G180" i="35"/>
  <c r="G253" i="35"/>
  <c r="G184" i="35"/>
  <c r="G315" i="35"/>
  <c r="G536" i="35"/>
  <c r="G169" i="35"/>
  <c r="G499" i="35"/>
  <c r="G560" i="35"/>
  <c r="G8" i="35"/>
  <c r="G257" i="35"/>
  <c r="G135" i="35"/>
  <c r="G76" i="35"/>
  <c r="G85" i="35"/>
  <c r="G203" i="35"/>
  <c r="G227" i="35"/>
  <c r="G381" i="35"/>
  <c r="G289" i="35"/>
  <c r="G437" i="35"/>
  <c r="G283" i="35"/>
  <c r="G83" i="35"/>
  <c r="G109" i="35"/>
  <c r="G54" i="35"/>
  <c r="G583" i="35"/>
  <c r="G508" i="35"/>
  <c r="G548" i="35"/>
  <c r="G222" i="35"/>
  <c r="G515" i="35"/>
  <c r="G578" i="35"/>
  <c r="G451" i="35"/>
  <c r="G597" i="35"/>
  <c r="G370" i="35"/>
  <c r="G182" i="35"/>
  <c r="G249" i="35"/>
  <c r="G216" i="35" l="1"/>
  <c r="G189" i="35"/>
  <c r="G115" i="35"/>
  <c r="G394" i="35"/>
  <c r="G511" i="35"/>
  <c r="G364" i="35"/>
  <c r="G44" i="35"/>
  <c r="G483" i="35"/>
  <c r="G132" i="35"/>
  <c r="G113" i="35"/>
  <c r="G161" i="35"/>
  <c r="G421" i="35"/>
  <c r="G307" i="35"/>
  <c r="G501" i="35"/>
  <c r="G526" i="35"/>
  <c r="G330" i="35"/>
  <c r="G416" i="35"/>
  <c r="G241" i="35"/>
  <c r="G55" i="35"/>
  <c r="G233" i="35"/>
  <c r="G171" i="35"/>
  <c r="G166" i="35"/>
  <c r="G32" i="35"/>
  <c r="G609" i="35"/>
  <c r="G179" i="35"/>
  <c r="G565" i="35"/>
  <c r="G346" i="35"/>
  <c r="G439" i="35"/>
  <c r="G339" i="35"/>
  <c r="G557" i="35"/>
  <c r="G303" i="35"/>
  <c r="G292" i="35"/>
  <c r="G57" i="35"/>
  <c r="G377" i="35"/>
  <c r="G566" i="35"/>
  <c r="G459" i="35"/>
  <c r="G79" i="35"/>
  <c r="G399" i="35"/>
  <c r="G194" i="35"/>
  <c r="G591" i="35"/>
  <c r="G238" i="35"/>
  <c r="G342" i="35"/>
  <c r="G138" i="35"/>
  <c r="G230" i="35"/>
  <c r="G529" i="35"/>
  <c r="G103" i="35"/>
  <c r="G232" i="35"/>
  <c r="G150" i="35"/>
  <c r="G425" i="35"/>
  <c r="G361" i="35"/>
  <c r="G13" i="35"/>
  <c r="G373" i="35"/>
  <c r="G145" i="35"/>
  <c r="G214" i="35"/>
  <c r="G562" i="35"/>
  <c r="G426" i="35"/>
  <c r="G48" i="35"/>
  <c r="G98" i="35"/>
  <c r="G205" i="35"/>
  <c r="G422" i="35"/>
  <c r="G524" i="35"/>
  <c r="G418" i="35"/>
  <c r="G481" i="35"/>
  <c r="G553" i="35"/>
  <c r="G317" i="35"/>
  <c r="G514" i="35"/>
  <c r="G549" i="35"/>
  <c r="G78" i="35"/>
  <c r="G33" i="35"/>
  <c r="G234" i="35"/>
  <c r="G229" i="35"/>
  <c r="G53" i="35"/>
  <c r="G27" i="35"/>
  <c r="G419" i="35"/>
  <c r="G350" i="35"/>
  <c r="G470" i="35"/>
  <c r="G428" i="35"/>
  <c r="G487" i="35"/>
  <c r="G436" i="35"/>
  <c r="G308" i="35"/>
  <c r="G580" i="35"/>
  <c r="G211" i="35"/>
  <c r="G348" i="35"/>
  <c r="G464" i="35"/>
  <c r="G193" i="35"/>
  <c r="G176" i="35"/>
  <c r="G56" i="35"/>
  <c r="G121" i="35"/>
  <c r="G403" i="35"/>
  <c r="G212" i="35"/>
  <c r="G199" i="35"/>
  <c r="G155" i="35"/>
  <c r="G68" i="35"/>
  <c r="G87" i="35"/>
  <c r="G81" i="35"/>
  <c r="G273" i="35"/>
  <c r="G574" i="35"/>
  <c r="G345" i="35"/>
  <c r="G587" i="35"/>
  <c r="G258" i="35"/>
  <c r="G21" i="35"/>
  <c r="G228" i="35"/>
  <c r="G445" i="35"/>
  <c r="G144" i="35"/>
  <c r="G143" i="35"/>
  <c r="G327" i="35"/>
  <c r="G106" i="35"/>
  <c r="G585" i="35"/>
  <c r="G448" i="35"/>
  <c r="G400" i="35"/>
  <c r="G190" i="35"/>
  <c r="G561" i="35"/>
  <c r="G584" i="35"/>
  <c r="G119" i="35"/>
  <c r="G517" i="35"/>
  <c r="G321" i="35"/>
  <c r="G201" i="35"/>
  <c r="G386" i="35"/>
  <c r="G128" i="35"/>
  <c r="G279" i="35"/>
  <c r="G209" i="35"/>
  <c r="G84" i="35"/>
  <c r="G616" i="35"/>
  <c r="G296" i="35"/>
  <c r="G323" i="35"/>
  <c r="G604" i="35"/>
  <c r="G281" i="35"/>
  <c r="G319" i="35"/>
  <c r="G196" i="35"/>
  <c r="G563" i="35"/>
  <c r="G305" i="35"/>
  <c r="G469" i="35"/>
  <c r="G26" i="35"/>
  <c r="G45" i="35"/>
  <c r="G482" i="35"/>
  <c r="G191" i="35"/>
  <c r="G61" i="35"/>
  <c r="G340" i="35"/>
  <c r="G365" i="35"/>
  <c r="G374" i="35"/>
  <c r="G383" i="35"/>
  <c r="G506" i="35"/>
  <c r="G49" i="35"/>
  <c r="G567" i="35"/>
  <c r="G606" i="35"/>
  <c r="G177" i="35"/>
  <c r="G467" i="35"/>
  <c r="G608" i="35"/>
  <c r="G424" i="35"/>
  <c r="G363" i="35"/>
  <c r="G25" i="35"/>
  <c r="G93" i="35"/>
  <c r="G468" i="35"/>
  <c r="G564" i="35"/>
  <c r="G306" i="35"/>
  <c r="G455" i="35"/>
  <c r="G225" i="35"/>
  <c r="G372" i="35"/>
  <c r="G486" i="35"/>
  <c r="G387" i="35"/>
  <c r="G545" i="35"/>
  <c r="G112" i="35"/>
  <c r="G261" i="35"/>
  <c r="G206" i="35"/>
  <c r="G136" i="35"/>
  <c r="G256" i="35"/>
  <c r="G160" i="35"/>
  <c r="G414" i="35"/>
  <c r="G375" i="35"/>
  <c r="E8" i="25"/>
  <c r="F7" i="25"/>
  <c r="G389" i="35"/>
  <c r="G262" i="35"/>
  <c r="G450" i="35"/>
  <c r="G102" i="35"/>
  <c r="G417" i="35"/>
  <c r="G108" i="35"/>
  <c r="G570" i="35"/>
  <c r="G280" i="35"/>
  <c r="G311" i="35"/>
  <c r="G147" i="35"/>
  <c r="G175" i="35"/>
  <c r="G504" i="35"/>
  <c r="G318" i="35"/>
  <c r="G266" i="35"/>
  <c r="G505" i="35"/>
  <c r="G413" i="35"/>
  <c r="G586" i="35"/>
  <c r="G325" i="35"/>
  <c r="G287" i="35"/>
  <c r="G393" i="35"/>
  <c r="G513" i="35"/>
  <c r="G558" i="35"/>
  <c r="G379" i="35"/>
  <c r="G164" i="35"/>
  <c r="G543" i="35"/>
  <c r="G534" i="35"/>
  <c r="G197" i="35"/>
  <c r="G9" i="35"/>
  <c r="G477" i="35"/>
  <c r="G431" i="35"/>
  <c r="G243" i="35"/>
  <c r="G110" i="35"/>
  <c r="G429" i="35"/>
  <c r="G523" i="35"/>
  <c r="G130" i="35"/>
  <c r="G335" i="35"/>
  <c r="G20" i="35"/>
  <c r="G434" i="35"/>
  <c r="G223" i="35"/>
  <c r="G312" i="35"/>
  <c r="G550" i="35"/>
  <c r="G579" i="35"/>
  <c r="G97" i="35"/>
  <c r="G181" i="35"/>
  <c r="G174" i="35"/>
  <c r="G127" i="35"/>
  <c r="G224" i="35"/>
  <c r="G442" i="35"/>
  <c r="G268" i="35"/>
  <c r="G186" i="35"/>
  <c r="G120" i="35"/>
  <c r="G246" i="35"/>
  <c r="G595" i="35"/>
  <c r="G158" i="35"/>
  <c r="G38" i="35"/>
  <c r="G185" i="35"/>
  <c r="G472" i="35"/>
  <c r="G479" i="35"/>
  <c r="G530" i="35"/>
  <c r="G60" i="35"/>
  <c r="G72" i="35"/>
  <c r="G588" i="35"/>
  <c r="G344" i="35"/>
  <c r="G492" i="35"/>
  <c r="G288" i="35"/>
  <c r="G31" i="35"/>
  <c r="G219" i="35"/>
  <c r="G420" i="35"/>
  <c r="G322" i="35"/>
  <c r="G35" i="35"/>
  <c r="G226" i="35"/>
  <c r="G58" i="35"/>
  <c r="G19" i="35"/>
  <c r="G163" i="35"/>
  <c r="G485" i="35"/>
  <c r="G465" i="35"/>
  <c r="G263" i="35"/>
  <c r="G99" i="35"/>
  <c r="G170" i="35"/>
  <c r="G612" i="35"/>
  <c r="G590" i="35"/>
  <c r="G343" i="35"/>
  <c r="G354" i="35"/>
  <c r="G40" i="35"/>
  <c r="G407" i="35"/>
  <c r="G107" i="35"/>
  <c r="G369" i="35"/>
  <c r="G569" i="35"/>
  <c r="G242" i="35"/>
  <c r="G89" i="35"/>
  <c r="G172" i="35"/>
  <c r="G88" i="35"/>
  <c r="G446" i="35"/>
  <c r="G149" i="35"/>
  <c r="G480" i="35"/>
  <c r="G600" i="35"/>
  <c r="G271" i="35"/>
  <c r="G104" i="35"/>
  <c r="G581" i="35"/>
  <c r="G244" i="35"/>
  <c r="G495" i="35"/>
  <c r="G247" i="35"/>
  <c r="G240" i="35"/>
  <c r="G440" i="35"/>
  <c r="G67" i="35"/>
  <c r="G129" i="35"/>
  <c r="G298" i="35"/>
  <c r="G447" i="35"/>
  <c r="G221" i="35"/>
  <c r="G74" i="35"/>
  <c r="G118" i="35"/>
  <c r="G347" i="35"/>
  <c r="G367" i="35"/>
  <c r="G488" i="35"/>
  <c r="G18" i="35"/>
  <c r="G14" i="35"/>
  <c r="G252" i="35"/>
  <c r="G507" i="35"/>
  <c r="G284" i="35"/>
  <c r="G355" i="35"/>
  <c r="G133" i="35"/>
  <c r="G427" i="35"/>
  <c r="G338" i="35"/>
  <c r="G28" i="35"/>
  <c r="G95" i="35"/>
  <c r="G293" i="35"/>
  <c r="G259" i="35"/>
  <c r="G301" i="35"/>
  <c r="G290" i="35"/>
  <c r="G491" i="35"/>
  <c r="G577" i="35"/>
  <c r="G503" i="35"/>
  <c r="G605" i="35"/>
  <c r="G391" i="35"/>
  <c r="G384" i="35"/>
  <c r="G291" i="35"/>
  <c r="G267" i="35"/>
  <c r="H267" i="35" s="1"/>
  <c r="G178" i="35"/>
  <c r="G378" i="35"/>
  <c r="G142" i="35"/>
  <c r="G449" i="35"/>
  <c r="G77" i="35"/>
  <c r="G86" i="35"/>
  <c r="G333" i="35"/>
  <c r="G435" i="35"/>
  <c r="G313" i="35"/>
  <c r="G337" i="35"/>
  <c r="G454" i="35"/>
  <c r="G265" i="35"/>
  <c r="G388" i="35"/>
  <c r="G66" i="35"/>
  <c r="G122" i="35"/>
  <c r="G404" i="35"/>
  <c r="G512" i="35"/>
  <c r="G316" i="35"/>
  <c r="G277" i="35"/>
  <c r="G385" i="35"/>
  <c r="H385" i="35" s="1"/>
  <c r="G527" i="35"/>
  <c r="G46" i="35"/>
  <c r="G156" i="35"/>
  <c r="G16" i="35"/>
  <c r="G460" i="35"/>
  <c r="G525" i="35"/>
  <c r="G453" i="35"/>
  <c r="G237" i="35"/>
  <c r="H237" i="35" s="1"/>
  <c r="G594" i="35"/>
  <c r="G275" i="35"/>
  <c r="G433" i="35"/>
  <c r="G331" i="35"/>
  <c r="G396" i="35"/>
  <c r="G167" i="35"/>
  <c r="G24" i="35"/>
  <c r="G575" i="35"/>
  <c r="H575" i="35" s="1"/>
  <c r="G571" i="35"/>
  <c r="G402" i="35"/>
  <c r="G91" i="35"/>
  <c r="G336" i="35"/>
  <c r="G475" i="35"/>
  <c r="G105" i="35"/>
  <c r="G341" i="35"/>
  <c r="G535" i="35"/>
  <c r="H535" i="35" s="1"/>
  <c r="G148" i="35"/>
  <c r="G213" i="35"/>
  <c r="G42" i="35"/>
  <c r="G73" i="35"/>
  <c r="G70" i="35"/>
  <c r="G607" i="35"/>
  <c r="G441" i="35"/>
  <c r="G490" i="35"/>
  <c r="H490" i="35" s="1"/>
  <c r="G397" i="35"/>
  <c r="G532" i="35"/>
  <c r="G351" i="35"/>
  <c r="G611" i="35"/>
  <c r="G519" i="35"/>
  <c r="G358" i="35"/>
  <c r="G432" i="35"/>
  <c r="G310" i="35"/>
  <c r="H310" i="35" s="1"/>
  <c r="G544" i="35"/>
  <c r="G117" i="35"/>
  <c r="G64" i="35"/>
  <c r="G601" i="35"/>
  <c r="G552" i="35"/>
  <c r="G69" i="35"/>
  <c r="G415" i="35"/>
  <c r="G285" i="35"/>
  <c r="H285" i="35" s="1"/>
  <c r="G153" i="35"/>
  <c r="G245" i="35"/>
  <c r="G493" i="35"/>
  <c r="G528" i="35"/>
  <c r="G231" i="35"/>
  <c r="G592" i="35"/>
  <c r="G551" i="35"/>
  <c r="G165" i="35"/>
  <c r="H165" i="35" s="1"/>
  <c r="G409" i="35"/>
  <c r="G218" i="35"/>
  <c r="G207" i="35"/>
  <c r="G398" i="35"/>
  <c r="G371" i="35"/>
  <c r="G141" i="35"/>
  <c r="G11" i="35"/>
  <c r="G618" i="36"/>
  <c r="H141" i="36" s="1"/>
  <c r="H425" i="36"/>
  <c r="H78" i="36"/>
  <c r="H306" i="36"/>
  <c r="H474" i="36"/>
  <c r="H348" i="36"/>
  <c r="H426" i="36"/>
  <c r="H315" i="36"/>
  <c r="H585" i="36"/>
  <c r="G618" i="35"/>
  <c r="H322" i="35" s="1"/>
  <c r="H390" i="35"/>
  <c r="H92" i="35"/>
  <c r="H461" i="35"/>
  <c r="H456" i="35"/>
  <c r="H276" i="35"/>
  <c r="H86" i="35"/>
  <c r="H404" i="35"/>
  <c r="H16" i="35"/>
  <c r="H331" i="35"/>
  <c r="H336" i="35"/>
  <c r="H73" i="35"/>
  <c r="H611" i="35"/>
  <c r="H601" i="35"/>
  <c r="H528" i="35"/>
  <c r="H398" i="35"/>
  <c r="H108" i="36"/>
  <c r="H392" i="36"/>
  <c r="H168" i="36"/>
  <c r="H422" i="36"/>
  <c r="H106" i="36"/>
  <c r="H284" i="36"/>
  <c r="H98" i="36"/>
  <c r="H193" i="36"/>
  <c r="H167" i="36"/>
  <c r="H564" i="36"/>
  <c r="H112" i="36"/>
  <c r="H87" i="36"/>
  <c r="H496" i="36"/>
  <c r="H35" i="36"/>
  <c r="H77" i="36"/>
  <c r="H164" i="36"/>
  <c r="H93" i="36"/>
  <c r="H145" i="36"/>
  <c r="H204" i="36"/>
  <c r="H80" i="36"/>
  <c r="H490" i="36"/>
  <c r="H596" i="36"/>
  <c r="H122" i="36"/>
  <c r="H544" i="36"/>
  <c r="H320" i="36"/>
  <c r="H489" i="36"/>
  <c r="H350" i="36"/>
  <c r="H200" i="36"/>
  <c r="H483" i="36"/>
  <c r="H386" i="36"/>
  <c r="H184" i="36"/>
  <c r="H414" i="36"/>
  <c r="H179" i="36"/>
  <c r="H41" i="36"/>
  <c r="H62" i="36"/>
  <c r="H99" i="36"/>
  <c r="H147" i="36"/>
  <c r="H349" i="36"/>
  <c r="F8" i="25" l="1"/>
  <c r="E9" i="25"/>
  <c r="H303" i="36"/>
  <c r="H262" i="36"/>
  <c r="H488" i="36"/>
  <c r="H370" i="36"/>
  <c r="H169" i="36"/>
  <c r="H49" i="36"/>
  <c r="H248" i="36"/>
  <c r="H534" i="36"/>
  <c r="H565" i="36"/>
  <c r="H330" i="36"/>
  <c r="H524" i="36"/>
  <c r="H484" i="36"/>
  <c r="H264" i="36"/>
  <c r="H180" i="36"/>
  <c r="H432" i="36"/>
  <c r="H532" i="36"/>
  <c r="H268" i="36"/>
  <c r="H294" i="36"/>
  <c r="H531" i="36"/>
  <c r="H259" i="36"/>
  <c r="H152" i="36"/>
  <c r="H549" i="36"/>
  <c r="H526" i="36"/>
  <c r="H408" i="36"/>
  <c r="H429" i="36"/>
  <c r="H56" i="36"/>
  <c r="H511" i="36"/>
  <c r="H308" i="36"/>
  <c r="H239" i="36"/>
  <c r="H232" i="36"/>
  <c r="H456" i="36"/>
  <c r="H181" i="36"/>
  <c r="H129" i="36"/>
  <c r="H464" i="36"/>
  <c r="H523" i="36"/>
  <c r="H336" i="36"/>
  <c r="H26" i="36"/>
  <c r="H325" i="36"/>
  <c r="H454" i="35"/>
  <c r="H582" i="35"/>
  <c r="H23" i="35"/>
  <c r="H478" i="35"/>
  <c r="H474" i="35"/>
  <c r="H180" i="35"/>
  <c r="H561" i="36"/>
  <c r="H603" i="36"/>
  <c r="H398" i="36"/>
  <c r="H438" i="36"/>
  <c r="H410" i="36"/>
  <c r="H134" i="36"/>
  <c r="H503" i="36"/>
  <c r="H576" i="36"/>
  <c r="H31" i="36"/>
  <c r="H370" i="35"/>
  <c r="H123" i="36"/>
  <c r="H537" i="36"/>
  <c r="H258" i="36"/>
  <c r="H352" i="36"/>
  <c r="H150" i="36"/>
  <c r="H43" i="36"/>
  <c r="H553" i="36"/>
  <c r="H381" i="36"/>
  <c r="H144" i="36"/>
  <c r="H344" i="36"/>
  <c r="H341" i="36"/>
  <c r="H372" i="36"/>
  <c r="H379" i="36"/>
  <c r="H509" i="36"/>
  <c r="H188" i="36"/>
  <c r="H191" i="36"/>
  <c r="H479" i="35"/>
  <c r="H217" i="36"/>
  <c r="H141" i="35"/>
  <c r="H218" i="35"/>
  <c r="H592" i="35"/>
  <c r="H245" i="35"/>
  <c r="H69" i="35"/>
  <c r="H117" i="35"/>
  <c r="H358" i="35"/>
  <c r="H532" i="35"/>
  <c r="H607" i="35"/>
  <c r="H213" i="35"/>
  <c r="H105" i="35"/>
  <c r="H402" i="35"/>
  <c r="H167" i="35"/>
  <c r="H275" i="35"/>
  <c r="H525" i="35"/>
  <c r="H46" i="35"/>
  <c r="H316" i="35"/>
  <c r="H66" i="35"/>
  <c r="H435" i="35"/>
  <c r="H142" i="35"/>
  <c r="H598" i="35"/>
  <c r="H603" i="35"/>
  <c r="H610" i="35"/>
  <c r="H137" i="35"/>
  <c r="H43" i="35"/>
  <c r="H332" i="35"/>
  <c r="H531" i="35"/>
  <c r="H94" i="35"/>
  <c r="H444" i="35"/>
  <c r="H34" i="35"/>
  <c r="H499" i="35"/>
  <c r="H227" i="35"/>
  <c r="H361" i="35"/>
  <c r="H128" i="35"/>
  <c r="H160" i="36"/>
  <c r="H309" i="36"/>
  <c r="H588" i="36"/>
  <c r="H127" i="36"/>
  <c r="H499" i="36"/>
  <c r="H533" i="36"/>
  <c r="H433" i="36"/>
  <c r="H79" i="36"/>
  <c r="H461" i="36"/>
  <c r="H8" i="36"/>
  <c r="H567" i="36"/>
  <c r="H525" i="36"/>
  <c r="H209" i="36"/>
  <c r="H90" i="36"/>
  <c r="H441" i="36"/>
  <c r="H36" i="36"/>
  <c r="H162" i="36"/>
  <c r="H275" i="36"/>
  <c r="H457" i="36"/>
  <c r="H197" i="36"/>
  <c r="H244" i="36"/>
  <c r="H263" i="36"/>
  <c r="H138" i="36"/>
  <c r="H450" i="36"/>
  <c r="H591" i="36"/>
  <c r="H310" i="36"/>
  <c r="H394" i="36"/>
  <c r="H494" i="36"/>
  <c r="H412" i="36"/>
  <c r="H104" i="36"/>
  <c r="H334" i="36"/>
  <c r="H66" i="36"/>
  <c r="H23" i="36"/>
  <c r="H485" i="36"/>
  <c r="H300" i="36"/>
  <c r="H598" i="36"/>
  <c r="H404" i="36"/>
  <c r="H142" i="36"/>
  <c r="H206" i="36"/>
  <c r="H411" i="36"/>
  <c r="H226" i="36"/>
  <c r="H175" i="36"/>
  <c r="H529" i="36"/>
  <c r="H238" i="36"/>
  <c r="H423" i="36"/>
  <c r="H507" i="36"/>
  <c r="H73" i="36"/>
  <c r="H418" i="36"/>
  <c r="H21" i="36"/>
  <c r="H92" i="36"/>
  <c r="H322" i="36"/>
  <c r="H439" i="36"/>
  <c r="H312" i="36"/>
  <c r="H615" i="36"/>
  <c r="H353" i="36"/>
  <c r="H216" i="36"/>
  <c r="H218" i="36"/>
  <c r="H30" i="36"/>
  <c r="H267" i="36"/>
  <c r="H187" i="36"/>
  <c r="H377" i="36"/>
  <c r="H572" i="36"/>
  <c r="H552" i="36"/>
  <c r="H247" i="36"/>
  <c r="H595" i="36"/>
  <c r="H219" i="36"/>
  <c r="H470" i="36"/>
  <c r="H502" i="36"/>
  <c r="H52" i="36"/>
  <c r="H172" i="36"/>
  <c r="H107" i="36"/>
  <c r="H136" i="36"/>
  <c r="H119" i="36"/>
  <c r="H91" i="36"/>
  <c r="H356" i="36"/>
  <c r="H520" i="36"/>
  <c r="H288" i="36"/>
  <c r="H337" i="36"/>
  <c r="H365" i="36"/>
  <c r="H477" i="36"/>
  <c r="H314" i="36"/>
  <c r="H110" i="36"/>
  <c r="H584" i="36"/>
  <c r="H375" i="36"/>
  <c r="H368" i="36"/>
  <c r="H345" i="36"/>
  <c r="H48" i="36"/>
  <c r="H465" i="36"/>
  <c r="H173" i="36"/>
  <c r="H358" i="36"/>
  <c r="H13" i="36"/>
  <c r="H359" i="36"/>
  <c r="H447" i="36"/>
  <c r="H97" i="36"/>
  <c r="H575" i="36"/>
  <c r="H417" i="36"/>
  <c r="H40" i="36"/>
  <c r="H33" i="36"/>
  <c r="H610" i="36"/>
  <c r="H573" i="36"/>
  <c r="H254" i="36"/>
  <c r="H192" i="36"/>
  <c r="H318" i="36"/>
  <c r="H445" i="36"/>
  <c r="H343" i="36"/>
  <c r="H272" i="36"/>
  <c r="H601" i="36"/>
  <c r="H542" i="36"/>
  <c r="H436" i="36"/>
  <c r="H234" i="36"/>
  <c r="H592" i="36"/>
  <c r="H25" i="36"/>
  <c r="H69" i="36"/>
  <c r="H589" i="36"/>
  <c r="H399" i="36"/>
  <c r="H453" i="36"/>
  <c r="H324" i="36"/>
  <c r="H605" i="36"/>
  <c r="H102" i="36"/>
  <c r="H333" i="36"/>
  <c r="H406" i="36"/>
  <c r="H253" i="36"/>
  <c r="H61" i="36"/>
  <c r="H189" i="36"/>
  <c r="H612" i="36"/>
  <c r="H587" i="36"/>
  <c r="H449" i="36"/>
  <c r="H299" i="36"/>
  <c r="H497" i="36"/>
  <c r="H522" i="36"/>
  <c r="H20" i="36"/>
  <c r="H154" i="36"/>
  <c r="H235" i="36"/>
  <c r="H328" i="36"/>
  <c r="H521" i="36"/>
  <c r="H335" i="36"/>
  <c r="H225" i="36"/>
  <c r="H256" i="36"/>
  <c r="H271" i="36"/>
  <c r="H17" i="36"/>
  <c r="H321" i="36"/>
  <c r="H419" i="36"/>
  <c r="H395" i="36"/>
  <c r="H437" i="36"/>
  <c r="H313" i="36"/>
  <c r="H301" i="36"/>
  <c r="H431" i="36"/>
  <c r="H283" i="36"/>
  <c r="H342" i="36"/>
  <c r="H156" i="36"/>
  <c r="H369" i="36"/>
  <c r="H376" i="35"/>
  <c r="H599" i="35"/>
  <c r="H459" i="36"/>
  <c r="H564" i="35"/>
  <c r="H577" i="36"/>
  <c r="H407" i="36"/>
  <c r="H199" i="36"/>
  <c r="H289" i="36"/>
  <c r="H183" i="36"/>
  <c r="H14" i="36"/>
  <c r="H261" i="36"/>
  <c r="H269" i="36"/>
  <c r="H380" i="36"/>
  <c r="H27" i="36"/>
  <c r="H105" i="36"/>
  <c r="H362" i="36"/>
  <c r="H443" i="36"/>
  <c r="H361" i="36"/>
  <c r="H378" i="36"/>
  <c r="H528" i="36"/>
  <c r="H224" i="36"/>
  <c r="H371" i="36"/>
  <c r="H161" i="36"/>
  <c r="H332" i="36"/>
  <c r="H133" i="36"/>
  <c r="H55" i="36"/>
  <c r="H440" i="36"/>
  <c r="H400" i="36"/>
  <c r="H296" i="36"/>
  <c r="H37" i="36"/>
  <c r="H434" i="36"/>
  <c r="H38" i="36"/>
  <c r="H594" i="36"/>
  <c r="H149" i="36"/>
  <c r="H536" i="36"/>
  <c r="H357" i="36"/>
  <c r="H11" i="36"/>
  <c r="H60" i="36"/>
  <c r="H76" i="36"/>
  <c r="H540" i="36"/>
  <c r="H158" i="36"/>
  <c r="H230" i="36"/>
  <c r="H371" i="35"/>
  <c r="H409" i="35"/>
  <c r="H231" i="35"/>
  <c r="H153" i="35"/>
  <c r="H552" i="35"/>
  <c r="H544" i="35"/>
  <c r="H519" i="35"/>
  <c r="H397" i="35"/>
  <c r="H70" i="35"/>
  <c r="H148" i="35"/>
  <c r="H475" i="35"/>
  <c r="H571" i="35"/>
  <c r="H396" i="35"/>
  <c r="H594" i="35"/>
  <c r="H460" i="35"/>
  <c r="H527" i="35"/>
  <c r="H512" i="35"/>
  <c r="H265" i="35"/>
  <c r="H333" i="35"/>
  <c r="H378" i="35"/>
  <c r="H123" i="35"/>
  <c r="H559" i="35"/>
  <c r="H100" i="35"/>
  <c r="H412" i="35"/>
  <c r="H496" i="35"/>
  <c r="H522" i="35"/>
  <c r="H62" i="35"/>
  <c r="H159" i="35"/>
  <c r="H430" i="35"/>
  <c r="H116" i="35"/>
  <c r="H8" i="35"/>
  <c r="H109" i="35"/>
  <c r="H245" i="36"/>
  <c r="H548" i="36"/>
  <c r="H280" i="36"/>
  <c r="H198" i="36"/>
  <c r="H278" i="36"/>
  <c r="H220" i="36"/>
  <c r="H501" i="36"/>
  <c r="H581" i="36"/>
  <c r="H71" i="36"/>
  <c r="H74" i="36"/>
  <c r="H242" i="36"/>
  <c r="H397" i="36"/>
  <c r="H421" i="35"/>
  <c r="H553" i="35"/>
  <c r="H286" i="36"/>
  <c r="H94" i="36"/>
  <c r="H586" i="36"/>
  <c r="H351" i="36"/>
  <c r="H196" i="36"/>
  <c r="H396" i="36"/>
  <c r="H401" i="36"/>
  <c r="H305" i="36"/>
  <c r="H317" i="36"/>
  <c r="H338" i="36"/>
  <c r="H415" i="36"/>
  <c r="H413" i="36"/>
  <c r="H355" i="36"/>
  <c r="H491" i="36"/>
  <c r="H65" i="36"/>
  <c r="H383" i="36"/>
  <c r="H118" i="36"/>
  <c r="H611" i="36"/>
  <c r="H32" i="35"/>
  <c r="H25" i="35"/>
  <c r="H534" i="35"/>
  <c r="H297" i="36"/>
  <c r="H421" i="36"/>
  <c r="H367" i="36"/>
  <c r="H506" i="36"/>
  <c r="H12" i="36"/>
  <c r="H57" i="36"/>
  <c r="H282" i="35"/>
  <c r="H222" i="35"/>
  <c r="H419" i="35"/>
  <c r="H450" i="35"/>
  <c r="H344" i="35"/>
  <c r="H84" i="35"/>
  <c r="H318" i="35"/>
  <c r="H172" i="35"/>
  <c r="H45" i="35"/>
  <c r="H38" i="35"/>
  <c r="H455" i="35"/>
  <c r="H103" i="35"/>
  <c r="H169" i="35"/>
  <c r="H146" i="35"/>
  <c r="H356" i="35"/>
  <c r="H520" i="35"/>
  <c r="H12" i="35"/>
  <c r="H183" i="35"/>
  <c r="H462" i="35"/>
  <c r="H272" i="35"/>
  <c r="H342" i="35"/>
  <c r="H255" i="35"/>
  <c r="H262" i="35"/>
  <c r="H523" i="35"/>
  <c r="H31" i="35"/>
  <c r="H104" i="35"/>
  <c r="H491" i="35"/>
  <c r="H49" i="35"/>
  <c r="H190" i="35"/>
  <c r="H436" i="35"/>
  <c r="H232" i="35"/>
  <c r="H526" i="35"/>
  <c r="H242" i="35"/>
  <c r="H258" i="35"/>
  <c r="H477" i="35"/>
  <c r="H118" i="35"/>
  <c r="H561" i="35"/>
  <c r="H590" i="35"/>
  <c r="H469" i="35"/>
  <c r="H439" i="35"/>
  <c r="H80" i="35"/>
  <c r="H521" i="35"/>
  <c r="H286" i="35"/>
  <c r="H395" i="35"/>
  <c r="H537" i="35"/>
  <c r="H329" i="35"/>
  <c r="H498" i="35"/>
  <c r="H220" i="35"/>
  <c r="H330" i="35"/>
  <c r="H114" i="35"/>
  <c r="H147" i="35"/>
  <c r="H579" i="35"/>
  <c r="H163" i="35"/>
  <c r="H129" i="35"/>
  <c r="H160" i="35"/>
  <c r="H482" i="35"/>
  <c r="H445" i="35"/>
  <c r="H229" i="35"/>
  <c r="H194" i="35"/>
  <c r="H44" i="35"/>
  <c r="H338" i="35"/>
  <c r="H121" i="35"/>
  <c r="H120" i="35"/>
  <c r="H290" i="35"/>
  <c r="H417" i="35"/>
  <c r="H240" i="35"/>
  <c r="H585" i="35"/>
  <c r="H364" i="35"/>
  <c r="H217" i="35"/>
  <c r="H596" i="35"/>
  <c r="H613" i="35"/>
  <c r="H509" i="35"/>
  <c r="H304" i="35"/>
  <c r="H90" i="35"/>
  <c r="H382" i="35"/>
  <c r="H264" i="35"/>
  <c r="H83" i="35"/>
  <c r="H539" i="35"/>
  <c r="H325" i="35"/>
  <c r="H186" i="35"/>
  <c r="H343" i="35"/>
  <c r="H488" i="35"/>
  <c r="H486" i="35"/>
  <c r="H281" i="35"/>
  <c r="H81" i="35"/>
  <c r="H481" i="35"/>
  <c r="H303" i="35"/>
  <c r="H583" i="35"/>
  <c r="H171" i="36"/>
  <c r="H599" i="36"/>
  <c r="H481" i="36"/>
  <c r="H16" i="36"/>
  <c r="H493" i="36"/>
  <c r="H231" i="36"/>
  <c r="H203" i="36"/>
  <c r="H446" i="36"/>
  <c r="H166" i="36"/>
  <c r="H165" i="36"/>
  <c r="H454" i="36"/>
  <c r="H64" i="36"/>
  <c r="H241" i="35"/>
  <c r="H347" i="36"/>
  <c r="H257" i="36"/>
  <c r="H236" i="36"/>
  <c r="H143" i="36"/>
  <c r="H178" i="36"/>
  <c r="H113" i="36"/>
  <c r="H539" i="36"/>
  <c r="H307" i="36"/>
  <c r="H551" i="36"/>
  <c r="H458" i="36"/>
  <c r="H566" i="36"/>
  <c r="H327" i="36"/>
  <c r="H155" i="36"/>
  <c r="H114" i="36"/>
  <c r="H194" i="36"/>
  <c r="H466" i="36"/>
  <c r="H130" i="36"/>
  <c r="H146" i="36"/>
  <c r="H251" i="36"/>
  <c r="H562" i="35"/>
  <c r="H427" i="35"/>
  <c r="H457" i="35"/>
  <c r="H463" i="36"/>
  <c r="H243" i="36"/>
  <c r="H340" i="36"/>
  <c r="H504" i="36"/>
  <c r="H70" i="36"/>
  <c r="H489" i="35"/>
  <c r="H17" i="35"/>
  <c r="H600" i="36"/>
  <c r="H259" i="35"/>
  <c r="H308" i="35"/>
  <c r="H139" i="36"/>
  <c r="H516" i="36"/>
  <c r="H500" i="36"/>
  <c r="H53" i="36"/>
  <c r="H44" i="36"/>
  <c r="H95" i="36"/>
  <c r="H255" i="36"/>
  <c r="H339" i="36"/>
  <c r="H287" i="36"/>
  <c r="H260" i="36"/>
  <c r="H482" i="36"/>
  <c r="H67" i="36"/>
  <c r="H111" i="36"/>
  <c r="H273" i="36"/>
  <c r="H250" i="36"/>
  <c r="H148" i="36"/>
  <c r="H159" i="36"/>
  <c r="H45" i="36"/>
  <c r="H448" i="36"/>
  <c r="H32" i="36"/>
  <c r="H151" i="36"/>
  <c r="H508" i="36"/>
  <c r="H19" i="36"/>
  <c r="H512" i="36"/>
  <c r="H117" i="36"/>
  <c r="H390" i="36"/>
  <c r="H582" i="36"/>
  <c r="H471" i="36"/>
  <c r="H424" i="36"/>
  <c r="H462" i="36"/>
  <c r="H498" i="36"/>
  <c r="H124" i="36"/>
  <c r="H131" i="36"/>
  <c r="H190" i="36"/>
  <c r="H182" i="36"/>
  <c r="H568" i="36"/>
  <c r="H574" i="36"/>
  <c r="H319" i="36"/>
  <c r="H11" i="35"/>
  <c r="H207" i="35"/>
  <c r="H551" i="35"/>
  <c r="H493" i="35"/>
  <c r="H415" i="35"/>
  <c r="H64" i="35"/>
  <c r="H432" i="35"/>
  <c r="H351" i="35"/>
  <c r="H441" i="35"/>
  <c r="H42" i="35"/>
  <c r="H341" i="35"/>
  <c r="H91" i="35"/>
  <c r="H24" i="35"/>
  <c r="H433" i="35"/>
  <c r="H453" i="35"/>
  <c r="H156" i="35"/>
  <c r="H277" i="35"/>
  <c r="H122" i="35"/>
  <c r="H337" i="35"/>
  <c r="H449" i="35"/>
  <c r="H291" i="35"/>
  <c r="H484" i="35"/>
  <c r="H126" i="35"/>
  <c r="H101" i="35"/>
  <c r="H294" i="35"/>
  <c r="H22" i="35"/>
  <c r="H352" i="35"/>
  <c r="H411" i="35"/>
  <c r="H162" i="35"/>
  <c r="H602" i="35"/>
  <c r="H184" i="35"/>
  <c r="H85" i="35"/>
  <c r="H451" i="35"/>
  <c r="H475" i="36"/>
  <c r="H530" i="36"/>
  <c r="H403" i="36"/>
  <c r="H240" i="36"/>
  <c r="H46" i="36"/>
  <c r="H391" i="36"/>
  <c r="H277" i="36"/>
  <c r="H554" i="36"/>
  <c r="H246" i="36"/>
  <c r="H174" i="36"/>
  <c r="H85" i="36"/>
  <c r="H120" i="36"/>
  <c r="H591" i="35"/>
  <c r="H252" i="36"/>
  <c r="H274" i="36"/>
  <c r="H311" i="36"/>
  <c r="H223" i="36"/>
  <c r="H376" i="36"/>
  <c r="H326" i="36"/>
  <c r="H59" i="36"/>
  <c r="H428" i="36"/>
  <c r="H616" i="36"/>
  <c r="H366" i="36"/>
  <c r="H39" i="36"/>
  <c r="H72" i="36"/>
  <c r="H88" i="36"/>
  <c r="H100" i="36"/>
  <c r="H472" i="36"/>
  <c r="H9" i="36"/>
  <c r="H221" i="36"/>
  <c r="H237" i="36"/>
  <c r="H302" i="36"/>
  <c r="H56" i="35"/>
  <c r="H89" i="35"/>
  <c r="H257" i="35"/>
  <c r="H467" i="36"/>
  <c r="H98" i="35"/>
  <c r="H402" i="36"/>
  <c r="H290" i="36"/>
  <c r="H132" i="36"/>
  <c r="H547" i="35"/>
  <c r="H15" i="35"/>
  <c r="H363" i="36"/>
  <c r="H243" i="35"/>
  <c r="H93" i="35"/>
  <c r="H216" i="35"/>
  <c r="H132" i="35"/>
  <c r="H416" i="35"/>
  <c r="H179" i="35"/>
  <c r="H57" i="35"/>
  <c r="H238" i="35"/>
  <c r="H425" i="35"/>
  <c r="H48" i="35"/>
  <c r="H317" i="35"/>
  <c r="H27" i="35"/>
  <c r="H580" i="35"/>
  <c r="H403" i="35"/>
  <c r="H574" i="35"/>
  <c r="H143" i="35"/>
  <c r="H584" i="35"/>
  <c r="H209" i="35"/>
  <c r="H196" i="35"/>
  <c r="H61" i="35"/>
  <c r="H606" i="35"/>
  <c r="H468" i="35"/>
  <c r="H545" i="35"/>
  <c r="H375" i="35"/>
  <c r="H301" i="35"/>
  <c r="H355" i="35"/>
  <c r="H347" i="35"/>
  <c r="H440" i="35"/>
  <c r="H600" i="35"/>
  <c r="H569" i="35"/>
  <c r="H612" i="35"/>
  <c r="H58" i="35"/>
  <c r="H492" i="35"/>
  <c r="H185" i="35"/>
  <c r="H442" i="35"/>
  <c r="H312" i="35"/>
  <c r="H110" i="35"/>
  <c r="H164" i="35"/>
  <c r="H413" i="35"/>
  <c r="H280" i="35"/>
  <c r="H328" i="35"/>
  <c r="H349" i="35"/>
  <c r="H324" i="35"/>
  <c r="H236" i="35"/>
  <c r="H274" i="35"/>
  <c r="H203" i="35"/>
  <c r="H578" i="35"/>
  <c r="H233" i="35"/>
  <c r="H230" i="35"/>
  <c r="H514" i="35"/>
  <c r="H163" i="36"/>
  <c r="H126" i="36"/>
  <c r="H292" i="36"/>
  <c r="H29" i="36"/>
  <c r="H374" i="36"/>
  <c r="H593" i="36"/>
  <c r="H47" i="36"/>
  <c r="H215" i="36"/>
  <c r="H495" i="36"/>
  <c r="H597" i="36"/>
  <c r="H451" i="36"/>
  <c r="H455" i="36"/>
  <c r="H185" i="36"/>
  <c r="H556" i="36"/>
  <c r="H329" i="36"/>
  <c r="H298" i="36"/>
  <c r="H430" i="36"/>
  <c r="H86" i="36"/>
  <c r="H214" i="36"/>
  <c r="H382" i="36"/>
  <c r="H494" i="35"/>
  <c r="H37" i="35"/>
  <c r="H500" i="35"/>
  <c r="H573" i="35"/>
  <c r="H541" i="35"/>
  <c r="H589" i="35"/>
  <c r="H39" i="35"/>
  <c r="H200" i="35"/>
  <c r="H250" i="35"/>
  <c r="H208" i="35"/>
  <c r="H215" i="35"/>
  <c r="H380" i="35"/>
  <c r="H502" i="35"/>
  <c r="H334" i="35"/>
  <c r="H29" i="35"/>
  <c r="H392" i="35"/>
  <c r="H248" i="35"/>
  <c r="H131" i="35"/>
  <c r="H452" i="35"/>
  <c r="H134" i="35"/>
  <c r="H173" i="35"/>
  <c r="H10" i="35"/>
  <c r="H438" i="35"/>
  <c r="H41" i="35"/>
  <c r="H476" i="35"/>
  <c r="H210" i="35"/>
  <c r="H410" i="35"/>
  <c r="H471" i="35"/>
  <c r="H443" i="35"/>
  <c r="H366" i="35"/>
  <c r="H76" i="35"/>
  <c r="H597" i="35"/>
  <c r="H293" i="36"/>
  <c r="H177" i="36"/>
  <c r="H140" i="36"/>
  <c r="H135" i="36"/>
  <c r="H125" i="36"/>
  <c r="H547" i="36"/>
  <c r="H68" i="36"/>
  <c r="H233" i="36"/>
  <c r="H205" i="36"/>
  <c r="H24" i="36"/>
  <c r="H613" i="36"/>
  <c r="H249" i="36"/>
  <c r="H483" i="35"/>
  <c r="H292" i="35"/>
  <c r="H426" i="35"/>
  <c r="H487" i="35"/>
  <c r="H119" i="35"/>
  <c r="H191" i="35"/>
  <c r="H387" i="35"/>
  <c r="H133" i="35"/>
  <c r="H581" i="35"/>
  <c r="H19" i="35"/>
  <c r="H268" i="35"/>
  <c r="H543" i="35"/>
  <c r="H389" i="35"/>
  <c r="H386" i="35"/>
  <c r="H340" i="35"/>
  <c r="H372" i="35"/>
  <c r="H95" i="35"/>
  <c r="H67" i="35"/>
  <c r="H407" i="35"/>
  <c r="H288" i="35"/>
  <c r="H174" i="35"/>
  <c r="H379" i="35"/>
  <c r="H570" i="35"/>
  <c r="H211" i="35"/>
  <c r="H155" i="35"/>
  <c r="H144" i="35"/>
  <c r="H563" i="35"/>
  <c r="H112" i="35"/>
  <c r="H367" i="35"/>
  <c r="H354" i="35"/>
  <c r="H595" i="35"/>
  <c r="H197" i="35"/>
  <c r="H289" i="35"/>
  <c r="H548" i="35"/>
  <c r="H249" i="35"/>
  <c r="H609" i="35"/>
  <c r="H373" i="35"/>
  <c r="H115" i="35"/>
  <c r="H161" i="35"/>
  <c r="H55" i="35"/>
  <c r="H346" i="35"/>
  <c r="H566" i="35"/>
  <c r="H138" i="35"/>
  <c r="H13" i="35"/>
  <c r="H205" i="35"/>
  <c r="H549" i="35"/>
  <c r="H350" i="35"/>
  <c r="H348" i="35"/>
  <c r="H199" i="35"/>
  <c r="H587" i="35"/>
  <c r="H106" i="35"/>
  <c r="H517" i="35"/>
  <c r="H616" i="35"/>
  <c r="H305" i="35"/>
  <c r="H365" i="35"/>
  <c r="H467" i="35"/>
  <c r="H306" i="35"/>
  <c r="H261" i="35"/>
  <c r="H391" i="35"/>
  <c r="H293" i="35"/>
  <c r="H507" i="35"/>
  <c r="H74" i="35"/>
  <c r="H247" i="35"/>
  <c r="H149" i="35"/>
  <c r="H107" i="35"/>
  <c r="H99" i="35"/>
  <c r="H35" i="35"/>
  <c r="H588" i="35"/>
  <c r="H158" i="35"/>
  <c r="H127" i="35"/>
  <c r="H434" i="35"/>
  <c r="H431" i="35"/>
  <c r="H558" i="35"/>
  <c r="H266" i="35"/>
  <c r="H108" i="35"/>
  <c r="H309" i="35"/>
  <c r="H50" i="35"/>
  <c r="H510" i="35"/>
  <c r="H270" i="35"/>
  <c r="H458" i="35"/>
  <c r="H381" i="35"/>
  <c r="H182" i="35"/>
  <c r="H570" i="36"/>
  <c r="H109" i="36"/>
  <c r="H89" i="36"/>
  <c r="H213" i="36"/>
  <c r="H550" i="36"/>
  <c r="H606" i="36"/>
  <c r="H580" i="36"/>
  <c r="H515" i="36"/>
  <c r="H63" i="36"/>
  <c r="H75" i="36"/>
  <c r="H460" i="36"/>
  <c r="H18" i="36"/>
  <c r="H364" i="36"/>
  <c r="H189" i="35"/>
  <c r="H565" i="35"/>
  <c r="H150" i="35"/>
  <c r="H53" i="35"/>
  <c r="H583" i="36"/>
  <c r="H387" i="36"/>
  <c r="H517" i="36"/>
  <c r="H282" i="36"/>
  <c r="H22" i="36"/>
  <c r="H555" i="36"/>
  <c r="H384" i="36"/>
  <c r="H604" i="36"/>
  <c r="H101" i="36"/>
  <c r="H478" i="36"/>
  <c r="H541" i="36"/>
  <c r="H354" i="36"/>
  <c r="H373" i="36"/>
  <c r="H42" i="36"/>
  <c r="H442" i="36"/>
  <c r="H153" i="36"/>
  <c r="H58" i="36"/>
  <c r="H121" i="36"/>
  <c r="H228" i="36"/>
  <c r="H281" i="36"/>
  <c r="H202" i="36"/>
  <c r="H473" i="36"/>
  <c r="H452" i="36"/>
  <c r="H543" i="36"/>
  <c r="H571" i="36"/>
  <c r="H389" i="36"/>
  <c r="H560" i="36"/>
  <c r="H34" i="36"/>
  <c r="H569" i="36"/>
  <c r="H409" i="36"/>
  <c r="H227" i="36"/>
  <c r="H607" i="36"/>
  <c r="H545" i="36"/>
  <c r="H207" i="36"/>
  <c r="H81" i="36"/>
  <c r="H201" i="36"/>
  <c r="H212" i="36"/>
  <c r="H486" i="36"/>
  <c r="H260" i="35"/>
  <c r="H168" i="35"/>
  <c r="H151" i="35"/>
  <c r="H63" i="35"/>
  <c r="H405" i="35"/>
  <c r="H47" i="35"/>
  <c r="H269" i="35"/>
  <c r="H406" i="35"/>
  <c r="H538" i="35"/>
  <c r="H614" i="35"/>
  <c r="H30" i="35"/>
  <c r="H187" i="35"/>
  <c r="H71" i="35"/>
  <c r="H546" i="35"/>
  <c r="H111" i="35"/>
  <c r="H204" i="35"/>
  <c r="H140" i="35"/>
  <c r="H554" i="35"/>
  <c r="H75" i="35"/>
  <c r="H362" i="35"/>
  <c r="H314" i="35"/>
  <c r="H556" i="35"/>
  <c r="H51" i="35"/>
  <c r="H152" i="35"/>
  <c r="H401" i="35"/>
  <c r="H359" i="35"/>
  <c r="H251" i="35"/>
  <c r="H125" i="35"/>
  <c r="H36" i="35"/>
  <c r="H253" i="35"/>
  <c r="H54" i="35"/>
  <c r="H480" i="36"/>
  <c r="H435" i="36"/>
  <c r="H115" i="36"/>
  <c r="H83" i="36"/>
  <c r="H285" i="36"/>
  <c r="H505" i="36"/>
  <c r="H82" i="36"/>
  <c r="H346" i="36"/>
  <c r="H116" i="36"/>
  <c r="H170" i="36"/>
  <c r="H323" i="36"/>
  <c r="H444" i="36"/>
  <c r="H514" i="36"/>
  <c r="H501" i="35"/>
  <c r="H377" i="35"/>
  <c r="H418" i="35"/>
  <c r="H345" i="35"/>
  <c r="H279" i="35"/>
  <c r="H506" i="35"/>
  <c r="H256" i="35"/>
  <c r="H252" i="35"/>
  <c r="H446" i="35"/>
  <c r="H219" i="35"/>
  <c r="H97" i="35"/>
  <c r="H586" i="35"/>
  <c r="H212" i="35"/>
  <c r="H296" i="35"/>
  <c r="H567" i="35"/>
  <c r="H206" i="35"/>
  <c r="H284" i="35"/>
  <c r="H495" i="35"/>
  <c r="H170" i="35"/>
  <c r="H530" i="35"/>
  <c r="H550" i="35"/>
  <c r="H513" i="35"/>
  <c r="H78" i="35"/>
  <c r="H464" i="35"/>
  <c r="H87" i="35"/>
  <c r="H400" i="35"/>
  <c r="H374" i="35"/>
  <c r="H414" i="35"/>
  <c r="H298" i="35"/>
  <c r="H263" i="35"/>
  <c r="H224" i="35"/>
  <c r="H287" i="35"/>
  <c r="H388" i="35"/>
  <c r="H313" i="35"/>
  <c r="H77" i="35"/>
  <c r="H178" i="35"/>
  <c r="H353" i="35"/>
  <c r="H195" i="35"/>
  <c r="H297" i="35"/>
  <c r="H59" i="35"/>
  <c r="H157" i="35"/>
  <c r="H300" i="35"/>
  <c r="H572" i="35"/>
  <c r="H593" i="35"/>
  <c r="H533" i="35"/>
  <c r="H542" i="35"/>
  <c r="H202" i="35"/>
  <c r="H540" i="35"/>
  <c r="H368" i="35"/>
  <c r="H536" i="35"/>
  <c r="H135" i="35"/>
  <c r="H283" i="35"/>
  <c r="H515" i="35"/>
  <c r="H394" i="35"/>
  <c r="H557" i="35"/>
  <c r="H422" i="35"/>
  <c r="H511" i="35"/>
  <c r="H307" i="35"/>
  <c r="H171" i="35"/>
  <c r="H339" i="35"/>
  <c r="H79" i="35"/>
  <c r="H529" i="35"/>
  <c r="H145" i="35"/>
  <c r="H524" i="35"/>
  <c r="H33" i="35"/>
  <c r="H428" i="35"/>
  <c r="H193" i="35"/>
  <c r="H68" i="35"/>
  <c r="H21" i="35"/>
  <c r="H448" i="35"/>
  <c r="H201" i="35"/>
  <c r="H323" i="35"/>
  <c r="H26" i="35"/>
  <c r="H383" i="35"/>
  <c r="H424" i="35"/>
  <c r="H225" i="35"/>
  <c r="H136" i="35"/>
  <c r="H503" i="35"/>
  <c r="H28" i="35"/>
  <c r="H14" i="35"/>
  <c r="H447" i="35"/>
  <c r="H244" i="35"/>
  <c r="H88" i="35"/>
  <c r="H40" i="35"/>
  <c r="H465" i="35"/>
  <c r="H420" i="35"/>
  <c r="H60" i="35"/>
  <c r="H246" i="35"/>
  <c r="H181" i="35"/>
  <c r="H335" i="35"/>
  <c r="H9" i="35"/>
  <c r="H393" i="35"/>
  <c r="H504" i="35"/>
  <c r="H102" i="35"/>
  <c r="H254" i="35"/>
  <c r="H278" i="35"/>
  <c r="H239" i="35"/>
  <c r="H139" i="35"/>
  <c r="H560" i="35"/>
  <c r="H437" i="35"/>
  <c r="H50" i="36"/>
  <c r="H137" i="36"/>
  <c r="H210" i="36"/>
  <c r="H476" i="36"/>
  <c r="H563" i="36"/>
  <c r="H546" i="36"/>
  <c r="H276" i="36"/>
  <c r="H84" i="36"/>
  <c r="H562" i="36"/>
  <c r="H527" i="36"/>
  <c r="H405" i="36"/>
  <c r="H128" i="36"/>
  <c r="H420" i="36"/>
  <c r="H535" i="36"/>
  <c r="H113" i="35"/>
  <c r="H459" i="35"/>
  <c r="H214" i="35"/>
  <c r="H316" i="36"/>
  <c r="H176" i="36"/>
  <c r="H295" i="36"/>
  <c r="H54" i="36"/>
  <c r="H265" i="36"/>
  <c r="H388" i="36"/>
  <c r="H28" i="36"/>
  <c r="H211" i="36"/>
  <c r="H538" i="36"/>
  <c r="H195" i="36"/>
  <c r="H469" i="36"/>
  <c r="H270" i="36"/>
  <c r="H479" i="36"/>
  <c r="H510" i="36"/>
  <c r="H557" i="36"/>
  <c r="H266" i="36"/>
  <c r="H416" i="36"/>
  <c r="H186" i="36"/>
  <c r="H558" i="36"/>
  <c r="H590" i="36"/>
  <c r="H518" i="36"/>
  <c r="H609" i="36"/>
  <c r="H291" i="36"/>
  <c r="H229" i="36"/>
  <c r="H96" i="36"/>
  <c r="H208" i="36"/>
  <c r="H385" i="36"/>
  <c r="H492" i="36"/>
  <c r="H10" i="36"/>
  <c r="H241" i="36"/>
  <c r="H602" i="36"/>
  <c r="H360" i="36"/>
  <c r="H15" i="36"/>
  <c r="H393" i="36"/>
  <c r="H487" i="36"/>
  <c r="H468" i="36"/>
  <c r="H222" i="36"/>
  <c r="H519" i="36"/>
  <c r="H579" i="36"/>
  <c r="H96" i="35"/>
  <c r="H295" i="35"/>
  <c r="H466" i="35"/>
  <c r="H357" i="35"/>
  <c r="H516" i="35"/>
  <c r="H52" i="35"/>
  <c r="H463" i="35"/>
  <c r="H302" i="35"/>
  <c r="H615" i="35"/>
  <c r="H518" i="35"/>
  <c r="H154" i="35"/>
  <c r="H82" i="35"/>
  <c r="H360" i="35"/>
  <c r="H188" i="35"/>
  <c r="H192" i="35"/>
  <c r="H124" i="35"/>
  <c r="H568" i="35"/>
  <c r="H576" i="35"/>
  <c r="H408" i="35"/>
  <c r="H320" i="35"/>
  <c r="H326" i="35"/>
  <c r="H65" i="35"/>
  <c r="H473" i="35"/>
  <c r="H235" i="35"/>
  <c r="H299" i="35"/>
  <c r="H198" i="35"/>
  <c r="H555" i="35"/>
  <c r="H423" i="35"/>
  <c r="H497" i="35"/>
  <c r="H315" i="35"/>
  <c r="H508" i="35"/>
  <c r="H513" i="36"/>
  <c r="H614" i="36"/>
  <c r="H279" i="36"/>
  <c r="H51" i="36"/>
  <c r="H157" i="36"/>
  <c r="H578" i="36"/>
  <c r="H103" i="36"/>
  <c r="H304" i="36"/>
  <c r="H427" i="36"/>
  <c r="H331" i="36"/>
  <c r="H608" i="36"/>
  <c r="H559" i="36"/>
  <c r="H166" i="35"/>
  <c r="H399" i="35"/>
  <c r="H234" i="35"/>
  <c r="H228" i="35"/>
  <c r="H604" i="35"/>
  <c r="H363" i="35"/>
  <c r="H605" i="35"/>
  <c r="H221" i="35"/>
  <c r="H369" i="35"/>
  <c r="H72" i="35"/>
  <c r="H20" i="35"/>
  <c r="H311" i="35"/>
  <c r="H327" i="35"/>
  <c r="H319" i="35"/>
  <c r="H608" i="35"/>
  <c r="H384" i="35"/>
  <c r="H18" i="35"/>
  <c r="H480" i="35"/>
  <c r="H485" i="35"/>
  <c r="H472" i="35"/>
  <c r="H130" i="35"/>
  <c r="H505" i="35"/>
  <c r="H470" i="35"/>
  <c r="H176" i="35"/>
  <c r="H273" i="35"/>
  <c r="H321" i="35"/>
  <c r="H177" i="35"/>
  <c r="H577" i="35"/>
  <c r="H271" i="35"/>
  <c r="H226" i="35"/>
  <c r="H223" i="35"/>
  <c r="H175" i="35"/>
  <c r="H429" i="35"/>
  <c r="F9" i="25" l="1"/>
  <c r="E10" i="25"/>
  <c r="H4" i="35"/>
  <c r="B5" i="6" s="1"/>
  <c r="I6" i="1" s="1"/>
  <c r="F4" i="5" s="1"/>
  <c r="H4" i="36"/>
  <c r="B6" i="6" s="1"/>
  <c r="J25" i="1" s="1"/>
  <c r="L8" i="5" s="1"/>
  <c r="J10" i="1"/>
  <c r="N7" i="5" s="1"/>
  <c r="I10" i="1"/>
  <c r="N4" i="5" s="1"/>
  <c r="J6" i="1"/>
  <c r="F7" i="5" s="1"/>
  <c r="J8" i="1"/>
  <c r="J7" i="5" s="1"/>
  <c r="J12" i="1"/>
  <c r="R7" i="5" s="1"/>
  <c r="J4" i="1"/>
  <c r="B7" i="5" s="1"/>
  <c r="I7" i="1"/>
  <c r="H4" i="5" s="1"/>
  <c r="I5" i="1"/>
  <c r="D4" i="5" s="1"/>
  <c r="J14" i="1"/>
  <c r="V7" i="5" s="1"/>
  <c r="J9" i="1"/>
  <c r="L7" i="5" s="1"/>
  <c r="J11" i="1"/>
  <c r="P7" i="5" s="1"/>
  <c r="J7" i="1"/>
  <c r="H7" i="5" s="1"/>
  <c r="J13" i="1"/>
  <c r="T7" i="5" s="1"/>
  <c r="I8" i="1"/>
  <c r="J4" i="5" s="1"/>
  <c r="R5" i="26"/>
  <c r="D4" i="26" s="1"/>
  <c r="I9" i="1"/>
  <c r="L4" i="5" s="1"/>
  <c r="I13" i="1"/>
  <c r="T4" i="5" s="1"/>
  <c r="R4" i="26"/>
  <c r="C4" i="26" s="1"/>
  <c r="I14" i="1"/>
  <c r="V4" i="5" s="1"/>
  <c r="I4" i="1"/>
  <c r="B4" i="5" s="1"/>
  <c r="I12" i="1"/>
  <c r="R4" i="5" s="1"/>
  <c r="J5" i="1"/>
  <c r="D7" i="5" s="1"/>
  <c r="I11" i="1"/>
  <c r="P4" i="5" s="1"/>
  <c r="J29" i="1"/>
  <c r="T8" i="5" s="1"/>
  <c r="I23" i="1"/>
  <c r="H5" i="5" s="1"/>
  <c r="J20" i="1"/>
  <c r="B8" i="5" s="1"/>
  <c r="J30" i="1"/>
  <c r="V8" i="5" s="1"/>
  <c r="I27" i="1"/>
  <c r="P5" i="5" s="1"/>
  <c r="Q10" i="26"/>
  <c r="C5" i="26" s="1"/>
  <c r="J27" i="1"/>
  <c r="P8" i="5" s="1"/>
  <c r="I25" i="1"/>
  <c r="L5" i="5" s="1"/>
  <c r="I26" i="1"/>
  <c r="N5" i="5" s="1"/>
  <c r="J28" i="1"/>
  <c r="R8" i="5" s="1"/>
  <c r="J24" i="1"/>
  <c r="J8" i="5" s="1"/>
  <c r="I30" i="1"/>
  <c r="V5" i="5" s="1"/>
  <c r="I24" i="1"/>
  <c r="J5" i="5" s="1"/>
  <c r="I21" i="1"/>
  <c r="D5" i="5" s="1"/>
  <c r="Q11" i="26"/>
  <c r="D5" i="26" s="1"/>
  <c r="I28" i="1"/>
  <c r="R5" i="5" s="1"/>
  <c r="I20" i="1"/>
  <c r="B5" i="5" s="1"/>
  <c r="J21" i="1"/>
  <c r="D8" i="5" s="1"/>
  <c r="J26" i="1"/>
  <c r="N8" i="5" s="1"/>
  <c r="I29" i="1"/>
  <c r="T5" i="5" s="1"/>
  <c r="J23" i="1"/>
  <c r="H8" i="5" s="1"/>
  <c r="I22" i="1"/>
  <c r="F5" i="5" s="1"/>
  <c r="F10" i="25" l="1"/>
  <c r="E11" i="25"/>
  <c r="J22" i="1"/>
  <c r="F8" i="5" s="1"/>
  <c r="C11" i="5"/>
  <c r="C8" i="6" s="1"/>
  <c r="E14" i="5"/>
  <c r="C18" i="5" s="1"/>
  <c r="C19" i="6" s="1"/>
  <c r="D14" i="5"/>
  <c r="B18" i="5" s="1"/>
  <c r="B19" i="6" s="1"/>
  <c r="D19" i="6" s="1"/>
  <c r="U11" i="6" s="1"/>
  <c r="X11" i="6" s="1"/>
  <c r="C28" i="26"/>
  <c r="C29" i="26"/>
  <c r="C27" i="26"/>
  <c r="C26" i="26"/>
  <c r="C31" i="26"/>
  <c r="C32" i="26"/>
  <c r="C30" i="26"/>
  <c r="C10" i="26"/>
  <c r="G10" i="26" s="1"/>
  <c r="B14" i="5"/>
  <c r="B17" i="5" s="1"/>
  <c r="B18" i="6" s="1"/>
  <c r="D18" i="6" s="1"/>
  <c r="U10" i="6" s="1"/>
  <c r="X10" i="6" s="1"/>
  <c r="C14" i="5"/>
  <c r="C17" i="5" s="1"/>
  <c r="C18" i="6" s="1"/>
  <c r="K14" i="5"/>
  <c r="C21" i="5" s="1"/>
  <c r="C22" i="6" s="1"/>
  <c r="J14" i="5"/>
  <c r="B21" i="5" s="1"/>
  <c r="B22" i="6" s="1"/>
  <c r="D22" i="6" s="1"/>
  <c r="U14" i="6" s="1"/>
  <c r="X14" i="6" s="1"/>
  <c r="N14" i="5"/>
  <c r="B23" i="5" s="1"/>
  <c r="B24" i="6" s="1"/>
  <c r="D24" i="6" s="1"/>
  <c r="U16" i="6" s="1"/>
  <c r="X16" i="6" s="1"/>
  <c r="O14" i="5"/>
  <c r="C23" i="5" s="1"/>
  <c r="C24" i="6" s="1"/>
  <c r="Q14" i="5"/>
  <c r="C24" i="5" s="1"/>
  <c r="C25" i="6" s="1"/>
  <c r="P14" i="5"/>
  <c r="B24" i="5" s="1"/>
  <c r="B25" i="6" s="1"/>
  <c r="D25" i="6" s="1"/>
  <c r="U17" i="6" s="1"/>
  <c r="X17" i="6" s="1"/>
  <c r="I14" i="5"/>
  <c r="C20" i="5" s="1"/>
  <c r="C21" i="6" s="1"/>
  <c r="H14" i="5"/>
  <c r="B20" i="5" s="1"/>
  <c r="B21" i="6" s="1"/>
  <c r="D21" i="6" s="1"/>
  <c r="U13" i="6" s="1"/>
  <c r="X13" i="6" s="1"/>
  <c r="D30" i="26"/>
  <c r="D32" i="26"/>
  <c r="D28" i="26"/>
  <c r="D26" i="26"/>
  <c r="D27" i="26"/>
  <c r="D31" i="26"/>
  <c r="D29" i="26"/>
  <c r="D10" i="26"/>
  <c r="G11" i="26" s="1"/>
  <c r="G14" i="5"/>
  <c r="C19" i="5" s="1"/>
  <c r="C20" i="6" s="1"/>
  <c r="F14" i="5"/>
  <c r="B19" i="5" s="1"/>
  <c r="B20" i="6" s="1"/>
  <c r="D20" i="6" s="1"/>
  <c r="U12" i="6" s="1"/>
  <c r="X12" i="6" s="1"/>
  <c r="U14" i="5"/>
  <c r="C26" i="5" s="1"/>
  <c r="C27" i="6" s="1"/>
  <c r="T14" i="5"/>
  <c r="B26" i="5" s="1"/>
  <c r="B27" i="6" s="1"/>
  <c r="D27" i="6" s="1"/>
  <c r="U19" i="6" s="1"/>
  <c r="X19" i="6" s="1"/>
  <c r="R14" i="5"/>
  <c r="B25" i="5" s="1"/>
  <c r="B26" i="6" s="1"/>
  <c r="D26" i="6" s="1"/>
  <c r="U18" i="6" s="1"/>
  <c r="X18" i="6" s="1"/>
  <c r="S14" i="5"/>
  <c r="C25" i="5" s="1"/>
  <c r="C26" i="6" s="1"/>
  <c r="V14" i="5"/>
  <c r="B27" i="5" s="1"/>
  <c r="B28" i="6" s="1"/>
  <c r="D28" i="6" s="1"/>
  <c r="W14" i="5"/>
  <c r="C27" i="5" s="1"/>
  <c r="C28" i="6" s="1"/>
  <c r="M14" i="5"/>
  <c r="C22" i="5" s="1"/>
  <c r="C23" i="6" s="1"/>
  <c r="L14" i="5"/>
  <c r="B22" i="5" s="1"/>
  <c r="B23" i="6" s="1"/>
  <c r="D23" i="6" s="1"/>
  <c r="U15" i="6" s="1"/>
  <c r="X15" i="6" s="1"/>
  <c r="AD7" i="6"/>
  <c r="AD9" i="6"/>
  <c r="AD11" i="6"/>
  <c r="U5" i="6" l="1"/>
  <c r="W10" i="6" s="1"/>
  <c r="E12" i="25"/>
  <c r="F11" i="25"/>
  <c r="U20" i="6"/>
  <c r="X20" i="6" s="1"/>
  <c r="X22" i="6" s="1"/>
  <c r="Y10" i="6" l="1"/>
  <c r="E13" i="25"/>
  <c r="F12" i="25"/>
  <c r="W11" i="6"/>
  <c r="W20" i="6"/>
  <c r="W16" i="6"/>
  <c r="W13" i="6"/>
  <c r="W17" i="6"/>
  <c r="C8" i="25"/>
  <c r="D8" i="25" s="1"/>
  <c r="W12" i="6"/>
  <c r="W14" i="6"/>
  <c r="W18" i="6"/>
  <c r="W15" i="6"/>
  <c r="W19" i="6"/>
  <c r="W22" i="6" l="1"/>
  <c r="E14" i="25"/>
  <c r="F13" i="25"/>
  <c r="Z16" i="6"/>
  <c r="Y16" i="6"/>
  <c r="Y15" i="6"/>
  <c r="Z15" i="6"/>
  <c r="Z10" i="6"/>
  <c r="Y19" i="6"/>
  <c r="Z19" i="6"/>
  <c r="Z12" i="6"/>
  <c r="Y12" i="6"/>
  <c r="Z18" i="6"/>
  <c r="Y18" i="6"/>
  <c r="Z17" i="6"/>
  <c r="Y17" i="6"/>
  <c r="Z20" i="6"/>
  <c r="Y20" i="6"/>
  <c r="Z14" i="6"/>
  <c r="Y14" i="6"/>
  <c r="Z13" i="6"/>
  <c r="Y13" i="6"/>
  <c r="Z11" i="6"/>
  <c r="Y11" i="6"/>
  <c r="E15" i="25" l="1"/>
  <c r="F14" i="25"/>
  <c r="Y22" i="6"/>
  <c r="Z22" i="6"/>
  <c r="U7" i="6" l="1"/>
  <c r="F15" i="25"/>
  <c r="E16" i="25"/>
  <c r="U4" i="6" l="1"/>
  <c r="E18" i="6" s="1"/>
  <c r="E17" i="25"/>
  <c r="F16" i="25"/>
  <c r="AF26" i="6"/>
  <c r="C9" i="25"/>
  <c r="D9" i="25" s="1"/>
  <c r="E19" i="6" l="1"/>
  <c r="E18" i="25"/>
  <c r="F17" i="25"/>
  <c r="W65" i="6"/>
  <c r="X65" i="6" s="1"/>
  <c r="W46" i="6"/>
  <c r="X46" i="6" s="1"/>
  <c r="AA18" i="6"/>
  <c r="AB18" i="6" s="1"/>
  <c r="AA20" i="6"/>
  <c r="AB20" i="6" s="1"/>
  <c r="W43" i="6"/>
  <c r="X43" i="6" s="1"/>
  <c r="C7" i="25"/>
  <c r="AA19" i="6"/>
  <c r="AB19" i="6" s="1"/>
  <c r="W50" i="6"/>
  <c r="X50" i="6" s="1"/>
  <c r="E21" i="6"/>
  <c r="W40" i="6"/>
  <c r="X40" i="6" s="1"/>
  <c r="E24" i="6"/>
  <c r="AA16" i="6"/>
  <c r="AB16" i="6" s="1"/>
  <c r="W55" i="6"/>
  <c r="X55" i="6" s="1"/>
  <c r="W44" i="6"/>
  <c r="X44" i="6" s="1"/>
  <c r="W45" i="6"/>
  <c r="X45" i="6" s="1"/>
  <c r="W53" i="6"/>
  <c r="X53" i="6" s="1"/>
  <c r="W33" i="6"/>
  <c r="X33" i="6" s="1"/>
  <c r="W39" i="6"/>
  <c r="X39" i="6" s="1"/>
  <c r="W58" i="6"/>
  <c r="X58" i="6" s="1"/>
  <c r="W60" i="6"/>
  <c r="X60" i="6" s="1"/>
  <c r="AA15" i="6"/>
  <c r="AB15" i="6" s="1"/>
  <c r="W36" i="6"/>
  <c r="X36" i="6" s="1"/>
  <c r="B12" i="6"/>
  <c r="E22" i="6"/>
  <c r="W54" i="6"/>
  <c r="X54" i="6" s="1"/>
  <c r="W42" i="6"/>
  <c r="X42" i="6" s="1"/>
  <c r="W37" i="6"/>
  <c r="X37" i="6" s="1"/>
  <c r="W57" i="6"/>
  <c r="X57" i="6" s="1"/>
  <c r="E27" i="6"/>
  <c r="AE26" i="6"/>
  <c r="W49" i="6"/>
  <c r="X49" i="6" s="1"/>
  <c r="W41" i="6"/>
  <c r="X41" i="6" s="1"/>
  <c r="W62" i="6"/>
  <c r="X62" i="6" s="1"/>
  <c r="E25" i="6"/>
  <c r="W68" i="6"/>
  <c r="X68" i="6" s="1"/>
  <c r="W61" i="6"/>
  <c r="X61" i="6" s="1"/>
  <c r="W35" i="6"/>
  <c r="X35" i="6" s="1"/>
  <c r="W38" i="6"/>
  <c r="X38" i="6" s="1"/>
  <c r="W64" i="6"/>
  <c r="X64" i="6" s="1"/>
  <c r="W48" i="6"/>
  <c r="X48" i="6" s="1"/>
  <c r="W56" i="6"/>
  <c r="X56" i="6" s="1"/>
  <c r="W28" i="6"/>
  <c r="AE28" i="6" s="1"/>
  <c r="AA13" i="6"/>
  <c r="AB13" i="6" s="1"/>
  <c r="W47" i="6"/>
  <c r="X47" i="6" s="1"/>
  <c r="W31" i="6"/>
  <c r="X31" i="6" s="1"/>
  <c r="E23" i="6"/>
  <c r="AA14" i="6"/>
  <c r="AB14" i="6" s="1"/>
  <c r="W69" i="6"/>
  <c r="X69" i="6" s="1"/>
  <c r="AA17" i="6"/>
  <c r="AB17" i="6" s="1"/>
  <c r="W67" i="6"/>
  <c r="X67" i="6" s="1"/>
  <c r="W52" i="6"/>
  <c r="X52" i="6" s="1"/>
  <c r="W66" i="6"/>
  <c r="X66" i="6" s="1"/>
  <c r="W32" i="6"/>
  <c r="X32" i="6" s="1"/>
  <c r="E28" i="6"/>
  <c r="W51" i="6"/>
  <c r="X51" i="6" s="1"/>
  <c r="W63" i="6"/>
  <c r="X63" i="6" s="1"/>
  <c r="E26" i="6"/>
  <c r="AA11" i="6"/>
  <c r="AB11" i="6" s="1"/>
  <c r="AA10" i="6"/>
  <c r="AB10" i="6" s="1"/>
  <c r="W34" i="6"/>
  <c r="X34" i="6" s="1"/>
  <c r="AA12" i="6"/>
  <c r="AB12" i="6" s="1"/>
  <c r="E20" i="6"/>
  <c r="W59" i="6"/>
  <c r="X59" i="6" s="1"/>
  <c r="AD26" i="6"/>
  <c r="F18" i="25" l="1"/>
  <c r="E19" i="25"/>
  <c r="G6" i="25"/>
  <c r="H21" i="6" s="1"/>
  <c r="G17" i="25"/>
  <c r="H32" i="6" s="1"/>
  <c r="AF28" i="6"/>
  <c r="AG28" i="6" s="1"/>
  <c r="G4" i="25"/>
  <c r="H19" i="6" s="1"/>
  <c r="G9" i="25"/>
  <c r="H24" i="6" s="1"/>
  <c r="G15" i="25"/>
  <c r="H30" i="6" s="1"/>
  <c r="G14" i="25"/>
  <c r="H29" i="6" s="1"/>
  <c r="G18" i="25"/>
  <c r="H33" i="6" s="1"/>
  <c r="G10" i="25"/>
  <c r="H25" i="6" s="1"/>
  <c r="G12" i="25"/>
  <c r="H27" i="6" s="1"/>
  <c r="G8" i="25"/>
  <c r="H23" i="6" s="1"/>
  <c r="G7" i="25"/>
  <c r="H22" i="6" s="1"/>
  <c r="G13" i="25"/>
  <c r="H28" i="6" s="1"/>
  <c r="G11" i="25"/>
  <c r="H26" i="6" s="1"/>
  <c r="G3" i="25"/>
  <c r="H18" i="6" s="1"/>
  <c r="G19" i="25"/>
  <c r="H34" i="6" s="1"/>
  <c r="G16" i="25"/>
  <c r="H31" i="6" s="1"/>
  <c r="D7" i="25"/>
  <c r="G5" i="25"/>
  <c r="H20" i="6" s="1"/>
  <c r="AB22" i="6"/>
  <c r="G15" i="6" s="1"/>
  <c r="AD28" i="6"/>
  <c r="F19" i="25" l="1"/>
  <c r="E20" i="25"/>
  <c r="W27" i="6"/>
  <c r="Q26" i="6" s="1"/>
  <c r="B12" i="41" s="1"/>
  <c r="F20" i="25" l="1"/>
  <c r="E21" i="25"/>
  <c r="G20" i="25"/>
  <c r="H35" i="6" s="1"/>
  <c r="X27" i="6"/>
  <c r="Q27" i="6" s="1"/>
  <c r="M15" i="6" s="1"/>
  <c r="B11" i="41" s="1"/>
  <c r="Y27" i="6"/>
  <c r="O15" i="6" s="1"/>
  <c r="F21" i="25" l="1"/>
  <c r="E22" i="25"/>
  <c r="G21" i="25"/>
  <c r="H36" i="6" s="1"/>
  <c r="Z27" i="6"/>
  <c r="E23" i="25" l="1"/>
  <c r="G22" i="25"/>
  <c r="H37" i="6" s="1"/>
  <c r="F22" i="25"/>
  <c r="G23" i="25" l="1"/>
  <c r="H38" i="6" s="1"/>
  <c r="F23" i="25"/>
  <c r="E24" i="25"/>
  <c r="E25" i="25" l="1"/>
  <c r="F24" i="25"/>
  <c r="G24" i="25"/>
  <c r="H39" i="6" s="1"/>
  <c r="F25" i="25" l="1"/>
  <c r="E26" i="25"/>
  <c r="G25" i="25"/>
  <c r="H40" i="6" s="1"/>
  <c r="F26" i="25" l="1"/>
  <c r="E27" i="25"/>
  <c r="G26" i="25"/>
  <c r="H41" i="6" s="1"/>
  <c r="E28" i="25" l="1"/>
  <c r="G27" i="25"/>
  <c r="H42" i="6" s="1"/>
  <c r="F27" i="25"/>
  <c r="E29" i="25" l="1"/>
  <c r="G28" i="25"/>
  <c r="H43" i="6" s="1"/>
  <c r="F28" i="25"/>
  <c r="E30" i="25" l="1"/>
  <c r="G29" i="25"/>
  <c r="H44" i="6" s="1"/>
  <c r="F29" i="25"/>
  <c r="F30" i="25" l="1"/>
  <c r="E31" i="25"/>
  <c r="G30" i="25"/>
  <c r="H45" i="6" s="1"/>
  <c r="F31" i="25" l="1"/>
  <c r="E32" i="25"/>
  <c r="G31" i="25"/>
  <c r="H46" i="6" s="1"/>
  <c r="F32" i="25" l="1"/>
  <c r="G32" i="25"/>
  <c r="H47" i="6" s="1"/>
  <c r="E33" i="25"/>
  <c r="F33" i="25" l="1"/>
  <c r="E34" i="25"/>
  <c r="G33" i="25"/>
  <c r="H48" i="6" s="1"/>
  <c r="E35" i="25" l="1"/>
  <c r="F34" i="25"/>
  <c r="G34" i="25"/>
  <c r="H49" i="6" s="1"/>
  <c r="F35" i="25" l="1"/>
  <c r="G35" i="25"/>
  <c r="H50" i="6" s="1"/>
  <c r="E36" i="25"/>
  <c r="F36" i="25" l="1"/>
  <c r="E37" i="25"/>
  <c r="G36" i="25"/>
  <c r="H51" i="6" s="1"/>
  <c r="F37" i="25" l="1"/>
  <c r="E38" i="25"/>
  <c r="G37" i="25"/>
  <c r="H52" i="6" s="1"/>
  <c r="E39" i="25" l="1"/>
  <c r="F38" i="25"/>
  <c r="G38" i="25"/>
  <c r="H53" i="6" s="1"/>
  <c r="F39" i="25" l="1"/>
  <c r="E40" i="25"/>
  <c r="G39" i="25"/>
  <c r="H54" i="6" s="1"/>
  <c r="F40" i="25" l="1"/>
  <c r="E41" i="25"/>
  <c r="G40" i="25"/>
  <c r="H55" i="6" s="1"/>
  <c r="F41" i="25" l="1"/>
  <c r="E42" i="25"/>
  <c r="G41" i="25"/>
  <c r="H56" i="6" s="1"/>
  <c r="E43" i="25" l="1"/>
  <c r="F42" i="25"/>
  <c r="G42" i="25"/>
  <c r="H57" i="6" s="1"/>
  <c r="F43" i="25" l="1"/>
  <c r="E44" i="25"/>
  <c r="G43" i="25"/>
  <c r="H58" i="6" s="1"/>
  <c r="E45" i="25" l="1"/>
  <c r="F44" i="25"/>
  <c r="G44" i="25"/>
  <c r="H59" i="6" s="1"/>
  <c r="F45" i="25" l="1"/>
  <c r="E46" i="25"/>
  <c r="G45" i="25"/>
  <c r="H60" i="6" s="1"/>
  <c r="E47" i="25" l="1"/>
  <c r="F46" i="25"/>
  <c r="G46" i="25"/>
  <c r="H61" i="6" s="1"/>
  <c r="F47" i="25" l="1"/>
  <c r="G47" i="25"/>
  <c r="H62" i="6" s="1"/>
  <c r="E48" i="25"/>
  <c r="E49" i="25" l="1"/>
  <c r="F48" i="25"/>
  <c r="G48" i="25"/>
  <c r="H63" i="6" s="1"/>
  <c r="E50" i="25" l="1"/>
  <c r="G49" i="25"/>
  <c r="H64" i="6" s="1"/>
  <c r="F49" i="25"/>
  <c r="E51" i="25" l="1"/>
  <c r="F50" i="25"/>
  <c r="G50" i="25"/>
  <c r="H65" i="6" s="1"/>
  <c r="F51" i="25" l="1"/>
  <c r="G51" i="25"/>
  <c r="H66" i="6" s="1"/>
  <c r="E52" i="25"/>
  <c r="E53" i="25" l="1"/>
  <c r="G52" i="25"/>
  <c r="H67" i="6" s="1"/>
  <c r="F52" i="25"/>
  <c r="F53" i="25" l="1"/>
  <c r="G53" i="25"/>
  <c r="H68" i="6" s="1"/>
  <c r="E54" i="25"/>
  <c r="E55" i="25" l="1"/>
  <c r="F54" i="25"/>
  <c r="G54" i="25"/>
  <c r="H69" i="6" s="1"/>
  <c r="E56" i="25" l="1"/>
  <c r="G55" i="25"/>
  <c r="H70" i="6" s="1"/>
  <c r="F55" i="25"/>
  <c r="F56" i="25" l="1"/>
  <c r="E57" i="25"/>
  <c r="G56" i="25"/>
  <c r="H71" i="6" s="1"/>
  <c r="F57" i="25" l="1"/>
  <c r="E58" i="25"/>
  <c r="G57" i="25"/>
  <c r="H72" i="6" s="1"/>
  <c r="E59" i="25" l="1"/>
  <c r="F58" i="25"/>
  <c r="G58" i="25"/>
  <c r="H73" i="6" s="1"/>
  <c r="E60" i="25" l="1"/>
  <c r="G59" i="25"/>
  <c r="H74" i="6" s="1"/>
  <c r="F59" i="25"/>
  <c r="E61" i="25" l="1"/>
  <c r="F60" i="25"/>
  <c r="G60" i="25"/>
  <c r="H75" i="6" s="1"/>
  <c r="F61" i="25" l="1"/>
  <c r="G61" i="25"/>
  <c r="H76" i="6" s="1"/>
  <c r="E62" i="25"/>
  <c r="F62" i="25" l="1"/>
  <c r="E63" i="25"/>
  <c r="G62" i="25"/>
  <c r="H77" i="6" s="1"/>
  <c r="F63" i="25" l="1"/>
  <c r="E64" i="25"/>
  <c r="G63" i="25"/>
  <c r="H78" i="6" s="1"/>
  <c r="F64" i="25" l="1"/>
  <c r="E65" i="25"/>
  <c r="G64" i="25"/>
  <c r="H79" i="6" s="1"/>
  <c r="F65" i="25" l="1"/>
  <c r="E66" i="25"/>
  <c r="G65" i="25"/>
  <c r="H80" i="6" s="1"/>
  <c r="E67" i="25" l="1"/>
  <c r="F66" i="25"/>
  <c r="G66" i="25"/>
  <c r="H81" i="6" s="1"/>
  <c r="E68" i="25" l="1"/>
  <c r="F67" i="25"/>
  <c r="G67" i="25"/>
  <c r="H82" i="6" s="1"/>
  <c r="F68" i="25" l="1"/>
  <c r="E69" i="25"/>
  <c r="G68" i="25"/>
  <c r="H83" i="6" s="1"/>
  <c r="F69" i="25" l="1"/>
  <c r="E70" i="25"/>
  <c r="G69" i="25"/>
  <c r="H84" i="6" s="1"/>
  <c r="F70" i="25" l="1"/>
  <c r="E71" i="25"/>
  <c r="G70" i="25"/>
  <c r="H85" i="6" s="1"/>
  <c r="E72" i="25" l="1"/>
  <c r="G71" i="25"/>
  <c r="H86" i="6" s="1"/>
  <c r="F71" i="25"/>
  <c r="F72" i="25" l="1"/>
  <c r="G72" i="25"/>
  <c r="H87" i="6" s="1"/>
  <c r="E73" i="25"/>
  <c r="E74" i="25" l="1"/>
  <c r="G73" i="25"/>
  <c r="H88" i="6" s="1"/>
  <c r="F73" i="25"/>
  <c r="E75" i="25" l="1"/>
  <c r="F74" i="25"/>
  <c r="G74" i="25"/>
  <c r="H89" i="6" s="1"/>
  <c r="E76" i="25" l="1"/>
  <c r="G75" i="25"/>
  <c r="H90" i="6" s="1"/>
  <c r="F75" i="25"/>
  <c r="F76" i="25" l="1"/>
  <c r="E77" i="25"/>
  <c r="G76" i="25"/>
  <c r="H91" i="6" s="1"/>
  <c r="E78" i="25" l="1"/>
  <c r="F77" i="25"/>
  <c r="G77" i="25"/>
  <c r="H92" i="6" s="1"/>
  <c r="F78" i="25" l="1"/>
  <c r="G78" i="25"/>
  <c r="H93" i="6" s="1"/>
  <c r="E79" i="25"/>
  <c r="F79" i="25" l="1"/>
  <c r="E80" i="25"/>
  <c r="G79" i="25"/>
  <c r="H94" i="6" s="1"/>
  <c r="E81" i="25" l="1"/>
  <c r="F80" i="25"/>
  <c r="G80" i="25"/>
  <c r="H95" i="6" s="1"/>
  <c r="F81" i="25" l="1"/>
  <c r="E82" i="25"/>
  <c r="G81" i="25"/>
  <c r="H96" i="6" s="1"/>
  <c r="E83" i="25" l="1"/>
  <c r="F82" i="25"/>
  <c r="G82" i="25"/>
  <c r="H97" i="6" s="1"/>
  <c r="F83" i="25" l="1"/>
  <c r="E84" i="25"/>
  <c r="G83" i="25"/>
  <c r="H98" i="6" s="1"/>
  <c r="F84" i="25" l="1"/>
  <c r="E85" i="25"/>
  <c r="G84" i="25"/>
  <c r="H99" i="6" s="1"/>
  <c r="F85" i="25" l="1"/>
  <c r="E86" i="25"/>
  <c r="G85" i="25"/>
  <c r="H100" i="6" s="1"/>
  <c r="F86" i="25" l="1"/>
  <c r="E87" i="25"/>
  <c r="G86" i="25"/>
  <c r="H101" i="6" s="1"/>
  <c r="F87" i="25" l="1"/>
  <c r="E88" i="25"/>
  <c r="G87" i="25"/>
  <c r="H102" i="6" s="1"/>
  <c r="F88" i="25" l="1"/>
  <c r="E89" i="25"/>
  <c r="G88" i="25"/>
  <c r="H103" i="6" s="1"/>
  <c r="F89" i="25" l="1"/>
  <c r="E90" i="25"/>
  <c r="G89" i="25"/>
  <c r="H104" i="6" s="1"/>
  <c r="E91" i="25" l="1"/>
  <c r="F90" i="25"/>
  <c r="G90" i="25"/>
  <c r="H105" i="6" s="1"/>
  <c r="F91" i="25" l="1"/>
  <c r="E92" i="25"/>
  <c r="G91" i="25"/>
  <c r="H106" i="6" s="1"/>
  <c r="F92" i="25" l="1"/>
  <c r="E93" i="25"/>
  <c r="G92" i="25"/>
  <c r="H107" i="6" s="1"/>
  <c r="F93" i="25" l="1"/>
  <c r="E94" i="25"/>
  <c r="G93" i="25"/>
  <c r="H108" i="6" s="1"/>
  <c r="E95" i="25" l="1"/>
  <c r="G94" i="25"/>
  <c r="H109" i="6" s="1"/>
  <c r="F94" i="25"/>
  <c r="E96" i="25" l="1"/>
  <c r="G95" i="25"/>
  <c r="H110" i="6" s="1"/>
  <c r="F95" i="25"/>
  <c r="E97" i="25" l="1"/>
  <c r="F96" i="25"/>
  <c r="G96" i="25"/>
  <c r="H111" i="6" s="1"/>
  <c r="E98" i="25" l="1"/>
  <c r="G97" i="25"/>
  <c r="H112" i="6" s="1"/>
  <c r="F97" i="25"/>
  <c r="E99" i="25" l="1"/>
  <c r="F98" i="25"/>
  <c r="G98" i="25"/>
  <c r="H113" i="6" s="1"/>
  <c r="F99" i="25" l="1"/>
  <c r="E100" i="25"/>
  <c r="G99" i="25"/>
  <c r="H114" i="6" s="1"/>
  <c r="E101" i="25" l="1"/>
  <c r="G100" i="25"/>
  <c r="H115" i="6" s="1"/>
  <c r="F100" i="25"/>
  <c r="F101" i="25" l="1"/>
  <c r="E102" i="25"/>
  <c r="G101" i="25"/>
  <c r="H116" i="6" s="1"/>
  <c r="E103" i="25" l="1"/>
  <c r="G102" i="25"/>
  <c r="H117" i="6" s="1"/>
  <c r="F102" i="25"/>
  <c r="E104" i="25" l="1"/>
  <c r="F103" i="25"/>
  <c r="G103" i="25"/>
  <c r="H118" i="6" s="1"/>
  <c r="E105" i="25" l="1"/>
  <c r="F104" i="25"/>
  <c r="G104" i="25"/>
  <c r="H119" i="6" s="1"/>
  <c r="F105" i="25" l="1"/>
  <c r="E106" i="25"/>
  <c r="G105" i="25"/>
  <c r="H120" i="6" s="1"/>
  <c r="E107" i="25" l="1"/>
  <c r="F106" i="25"/>
  <c r="G106" i="25"/>
  <c r="H121" i="6" s="1"/>
  <c r="E108" i="25" l="1"/>
  <c r="G107" i="25"/>
  <c r="H122" i="6" s="1"/>
  <c r="F107" i="25"/>
  <c r="E109" i="25" l="1"/>
  <c r="G108" i="25"/>
  <c r="H123" i="6" s="1"/>
  <c r="F108" i="25"/>
  <c r="F109" i="25" l="1"/>
  <c r="G109" i="25"/>
  <c r="H124" i="6" s="1"/>
  <c r="E110" i="25"/>
  <c r="F110" i="25" l="1"/>
  <c r="G110" i="25"/>
  <c r="H125" i="6" s="1"/>
  <c r="E111" i="25"/>
  <c r="E112" i="25" l="1"/>
  <c r="F111" i="25"/>
  <c r="G111" i="25"/>
  <c r="H126" i="6" s="1"/>
  <c r="E113" i="25" l="1"/>
  <c r="F112" i="25"/>
  <c r="G112" i="25"/>
  <c r="H127" i="6" s="1"/>
  <c r="F113" i="25" l="1"/>
  <c r="E114" i="25"/>
  <c r="G113" i="25"/>
  <c r="H128" i="6" s="1"/>
  <c r="F114" i="25" l="1"/>
  <c r="G114" i="25"/>
  <c r="H129" i="6" s="1"/>
  <c r="E115" i="25"/>
  <c r="E116" i="25" l="1"/>
  <c r="G115" i="25"/>
  <c r="H130" i="6" s="1"/>
  <c r="F115" i="25"/>
  <c r="F116" i="25" l="1"/>
  <c r="G116" i="25"/>
  <c r="H131" i="6" s="1"/>
  <c r="E117" i="25"/>
  <c r="E118" i="25" l="1"/>
  <c r="G117" i="25"/>
  <c r="H132" i="6" s="1"/>
  <c r="F117" i="25"/>
  <c r="E119" i="25" l="1"/>
  <c r="G118" i="25"/>
  <c r="H133" i="6" s="1"/>
  <c r="F118" i="25"/>
  <c r="F119" i="25" l="1"/>
  <c r="E120" i="25"/>
  <c r="G119" i="25"/>
  <c r="H134" i="6" s="1"/>
  <c r="F120" i="25" l="1"/>
  <c r="E121" i="25"/>
  <c r="G120" i="25"/>
  <c r="H135" i="6" s="1"/>
  <c r="F121" i="25" l="1"/>
  <c r="E122" i="25"/>
  <c r="G121" i="25"/>
  <c r="H136" i="6" s="1"/>
  <c r="E123" i="25" l="1"/>
  <c r="F122" i="25"/>
  <c r="G122" i="25"/>
  <c r="H137" i="6" s="1"/>
  <c r="F123" i="25" l="1"/>
  <c r="E124" i="25"/>
  <c r="G123" i="25"/>
  <c r="H138" i="6" s="1"/>
  <c r="F124" i="25" l="1"/>
  <c r="E125" i="25"/>
  <c r="G124" i="25"/>
  <c r="H139" i="6" s="1"/>
  <c r="F125" i="25" l="1"/>
  <c r="E126" i="25"/>
  <c r="G125" i="25"/>
  <c r="H140" i="6" s="1"/>
  <c r="F126" i="25" l="1"/>
  <c r="E127" i="25"/>
  <c r="G126" i="25"/>
  <c r="H141" i="6" s="1"/>
  <c r="F127" i="25" l="1"/>
  <c r="E128" i="25"/>
  <c r="G127" i="25"/>
  <c r="H142" i="6" s="1"/>
  <c r="F128" i="25" l="1"/>
  <c r="G128" i="25"/>
  <c r="H143" i="6" s="1"/>
  <c r="E129" i="25"/>
  <c r="F129" i="25" l="1"/>
  <c r="E130" i="25"/>
  <c r="G129" i="25"/>
  <c r="H144" i="6" s="1"/>
  <c r="E131" i="25" l="1"/>
  <c r="F130" i="25"/>
  <c r="G130" i="25"/>
  <c r="H145" i="6" s="1"/>
  <c r="F131" i="25" l="1"/>
  <c r="E132" i="25"/>
  <c r="G131" i="25"/>
  <c r="H146" i="6" s="1"/>
  <c r="F132" i="25" l="1"/>
  <c r="E133" i="25"/>
  <c r="G132" i="25"/>
  <c r="H147" i="6" s="1"/>
  <c r="F133" i="25" l="1"/>
  <c r="E134" i="25"/>
  <c r="G133" i="25"/>
  <c r="H148" i="6" s="1"/>
  <c r="E135" i="25" l="1"/>
  <c r="F134" i="25"/>
  <c r="G134" i="25"/>
  <c r="H149" i="6" s="1"/>
  <c r="E136" i="25" l="1"/>
  <c r="F135" i="25"/>
  <c r="G135" i="25"/>
  <c r="H150" i="6" s="1"/>
  <c r="F136" i="25" l="1"/>
  <c r="E137" i="25"/>
  <c r="G136" i="25"/>
  <c r="H151" i="6" s="1"/>
  <c r="F137" i="25" l="1"/>
  <c r="E138" i="25"/>
  <c r="G137" i="25"/>
  <c r="H152" i="6" s="1"/>
  <c r="E139" i="25" l="1"/>
  <c r="F138" i="25"/>
  <c r="G138" i="25"/>
  <c r="H153" i="6" s="1"/>
  <c r="F139" i="25" l="1"/>
  <c r="E140" i="25"/>
  <c r="G139" i="25"/>
  <c r="H154" i="6" s="1"/>
  <c r="E141" i="25" l="1"/>
  <c r="F140" i="25"/>
  <c r="G140" i="25"/>
  <c r="H155" i="6" s="1"/>
  <c r="F141" i="25" l="1"/>
  <c r="G141" i="25"/>
  <c r="H156" i="6" s="1"/>
  <c r="E142" i="25"/>
  <c r="F142" i="25" l="1"/>
  <c r="G142" i="25"/>
  <c r="H157" i="6" s="1"/>
  <c r="E143" i="25"/>
  <c r="F143" i="25" l="1"/>
  <c r="E144" i="25"/>
  <c r="G143" i="25"/>
  <c r="H158" i="6" s="1"/>
  <c r="F144" i="25" l="1"/>
  <c r="G144" i="25"/>
  <c r="H159" i="6" s="1"/>
  <c r="E145" i="25"/>
  <c r="E146" i="25" l="1"/>
  <c r="G145" i="25"/>
  <c r="H160" i="6" s="1"/>
  <c r="F145" i="25"/>
  <c r="E147" i="25" l="1"/>
  <c r="F146" i="25"/>
  <c r="G146" i="25"/>
  <c r="H161" i="6" s="1"/>
  <c r="E148" i="25" l="1"/>
  <c r="F147" i="25"/>
  <c r="G147" i="25"/>
  <c r="H162" i="6" s="1"/>
  <c r="F148" i="25" l="1"/>
  <c r="G148" i="25"/>
  <c r="H163" i="6" s="1"/>
  <c r="E149" i="25"/>
  <c r="E150" i="25" l="1"/>
  <c r="F149" i="25"/>
  <c r="G149" i="25"/>
  <c r="H164" i="6" s="1"/>
  <c r="E151" i="25" l="1"/>
  <c r="F150" i="25"/>
  <c r="G150" i="25"/>
  <c r="H165" i="6" s="1"/>
  <c r="F151" i="25" l="1"/>
  <c r="E152" i="25"/>
  <c r="G151" i="25"/>
  <c r="H166" i="6" s="1"/>
  <c r="F152" i="25" l="1"/>
  <c r="G152" i="25"/>
  <c r="H167" i="6" s="1"/>
  <c r="E153" i="25"/>
  <c r="F153" i="25" l="1"/>
  <c r="E154" i="25"/>
  <c r="G153" i="25"/>
  <c r="H168" i="6" s="1"/>
  <c r="E155" i="25" l="1"/>
  <c r="F154" i="25"/>
  <c r="G154" i="25"/>
  <c r="H169" i="6" s="1"/>
  <c r="E156" i="25" l="1"/>
  <c r="G155" i="25"/>
  <c r="H170" i="6" s="1"/>
  <c r="F155" i="25"/>
  <c r="F156" i="25" l="1"/>
  <c r="E157" i="25"/>
  <c r="G156" i="25"/>
  <c r="H171" i="6" s="1"/>
  <c r="E158" i="25" l="1"/>
  <c r="G157" i="25"/>
  <c r="H172" i="6" s="1"/>
  <c r="F157" i="25"/>
  <c r="F158" i="25" l="1"/>
  <c r="G158" i="25"/>
  <c r="H173" i="6" s="1"/>
  <c r="E159" i="25"/>
  <c r="E160" i="25" l="1"/>
  <c r="F159" i="25"/>
  <c r="G159" i="25"/>
  <c r="H174" i="6" s="1"/>
  <c r="F160" i="25" l="1"/>
  <c r="E161" i="25"/>
  <c r="G160" i="25"/>
  <c r="H175" i="6" s="1"/>
  <c r="E162" i="25" l="1"/>
  <c r="F161" i="25"/>
  <c r="G161" i="25"/>
  <c r="H176" i="6" s="1"/>
  <c r="F162" i="25" l="1"/>
  <c r="E163" i="25"/>
  <c r="G162" i="25"/>
  <c r="H177" i="6" s="1"/>
  <c r="F163" i="25" l="1"/>
  <c r="G163" i="25"/>
  <c r="H178" i="6" s="1"/>
  <c r="E164" i="25"/>
  <c r="F164" i="25" l="1"/>
  <c r="E165" i="25"/>
  <c r="G164" i="25"/>
  <c r="H179" i="6" s="1"/>
  <c r="E166" i="25" l="1"/>
  <c r="F165" i="25"/>
  <c r="G165" i="25"/>
  <c r="H180" i="6" s="1"/>
  <c r="E167" i="25" l="1"/>
  <c r="F166" i="25"/>
  <c r="G166" i="25"/>
  <c r="H181" i="6" s="1"/>
  <c r="F167" i="25" l="1"/>
  <c r="E168" i="25"/>
  <c r="G167" i="25"/>
  <c r="H182" i="6" s="1"/>
  <c r="F168" i="25" l="1"/>
  <c r="E169" i="25"/>
  <c r="G168" i="25"/>
  <c r="H183" i="6" s="1"/>
  <c r="F169" i="25" l="1"/>
  <c r="E170" i="25"/>
  <c r="G169" i="25"/>
  <c r="H184" i="6" s="1"/>
  <c r="E171" i="25" l="1"/>
  <c r="F170" i="25"/>
  <c r="G170" i="25"/>
  <c r="H185" i="6" s="1"/>
  <c r="F171" i="25" l="1"/>
  <c r="E172" i="25"/>
  <c r="G171" i="25"/>
  <c r="H186" i="6" s="1"/>
  <c r="F172" i="25" l="1"/>
  <c r="E173" i="25"/>
  <c r="G172" i="25"/>
  <c r="H187" i="6" s="1"/>
  <c r="F173" i="25" l="1"/>
  <c r="E174" i="25"/>
  <c r="G173" i="25"/>
  <c r="H188" i="6" s="1"/>
  <c r="E175" i="25" l="1"/>
  <c r="F174" i="25"/>
  <c r="G174" i="25"/>
  <c r="H189" i="6" s="1"/>
  <c r="F175" i="25" l="1"/>
  <c r="E176" i="25"/>
  <c r="G175" i="25"/>
  <c r="H190" i="6" s="1"/>
  <c r="E177" i="25" l="1"/>
  <c r="F176" i="25"/>
  <c r="G176" i="25"/>
  <c r="H191" i="6" s="1"/>
  <c r="F177" i="25" l="1"/>
  <c r="E178" i="25"/>
  <c r="G177" i="25"/>
  <c r="H192" i="6" s="1"/>
  <c r="E179" i="25" l="1"/>
  <c r="F178" i="25"/>
  <c r="G178" i="25"/>
  <c r="H193" i="6" s="1"/>
  <c r="F179" i="25" l="1"/>
  <c r="E180" i="25"/>
  <c r="G179" i="25"/>
  <c r="H194" i="6" s="1"/>
  <c r="E181" i="25" l="1"/>
  <c r="F180" i="25"/>
  <c r="G180" i="25"/>
  <c r="H195" i="6" s="1"/>
  <c r="F181" i="25" l="1"/>
  <c r="E182" i="25"/>
  <c r="G181" i="25"/>
  <c r="H196" i="6" s="1"/>
  <c r="E183" i="25" l="1"/>
  <c r="F182" i="25"/>
  <c r="G182" i="25"/>
  <c r="H197" i="6" s="1"/>
  <c r="F183" i="25" l="1"/>
  <c r="E184" i="25"/>
  <c r="G183" i="25"/>
  <c r="H198" i="6" s="1"/>
  <c r="F184" i="25" l="1"/>
  <c r="E185" i="25"/>
  <c r="G184" i="25"/>
  <c r="H199" i="6" s="1"/>
  <c r="F185" i="25" l="1"/>
  <c r="E186" i="25"/>
  <c r="G185" i="25"/>
  <c r="H200" i="6" s="1"/>
  <c r="E187" i="25" l="1"/>
  <c r="F186" i="25"/>
  <c r="G186" i="25"/>
  <c r="H201" i="6" s="1"/>
  <c r="F187" i="25" l="1"/>
  <c r="E188" i="25"/>
  <c r="G187" i="25"/>
  <c r="H202" i="6" s="1"/>
  <c r="F188" i="25" l="1"/>
  <c r="E189" i="25"/>
  <c r="G188" i="25"/>
  <c r="H203" i="6" s="1"/>
  <c r="F189" i="25" l="1"/>
  <c r="E190" i="25"/>
  <c r="G189" i="25"/>
  <c r="H204" i="6" s="1"/>
  <c r="F190" i="25" l="1"/>
  <c r="E191" i="25"/>
  <c r="G190" i="25"/>
  <c r="H205" i="6" s="1"/>
  <c r="F191" i="25" l="1"/>
  <c r="E192" i="25"/>
  <c r="G191" i="25"/>
  <c r="H206" i="6" s="1"/>
  <c r="E193" i="25" l="1"/>
  <c r="G192" i="25"/>
  <c r="H207" i="6" s="1"/>
  <c r="F192" i="25"/>
  <c r="F193" i="25" l="1"/>
  <c r="E194" i="25"/>
  <c r="G193" i="25"/>
  <c r="H208" i="6" s="1"/>
  <c r="F194" i="25" l="1"/>
  <c r="G194" i="25"/>
  <c r="H209" i="6" s="1"/>
  <c r="E195" i="25"/>
  <c r="F195" i="25" l="1"/>
  <c r="E196" i="25"/>
  <c r="G195" i="25"/>
  <c r="H210" i="6" s="1"/>
  <c r="E197" i="25" l="1"/>
  <c r="G196" i="25"/>
  <c r="H211" i="6" s="1"/>
  <c r="F196" i="25"/>
  <c r="E198" i="25" l="1"/>
  <c r="F197" i="25"/>
  <c r="G197" i="25"/>
  <c r="H212" i="6" s="1"/>
  <c r="F198" i="25" l="1"/>
  <c r="G198" i="25"/>
  <c r="H213" i="6" s="1"/>
  <c r="E199" i="25"/>
  <c r="E200" i="25" l="1"/>
  <c r="F199" i="25"/>
  <c r="G199" i="25"/>
  <c r="H214" i="6" s="1"/>
  <c r="E201" i="25" l="1"/>
  <c r="G200" i="25"/>
  <c r="H215" i="6" s="1"/>
  <c r="F200" i="25"/>
  <c r="E202" i="25" l="1"/>
  <c r="F201" i="25"/>
  <c r="G201" i="25"/>
  <c r="H216" i="6" s="1"/>
  <c r="F202" i="25" l="1"/>
  <c r="E203" i="25"/>
  <c r="G202" i="25"/>
  <c r="H217" i="6" s="1"/>
  <c r="F203" i="25" l="1"/>
  <c r="G203" i="25"/>
  <c r="H218" i="6" s="1"/>
  <c r="E204" i="25"/>
  <c r="E205" i="25" l="1"/>
  <c r="F204" i="25"/>
  <c r="G204" i="25"/>
  <c r="H219" i="6" s="1"/>
  <c r="F205" i="25" l="1"/>
  <c r="E206" i="25"/>
  <c r="G205" i="25"/>
  <c r="H220" i="6" s="1"/>
  <c r="E207" i="25" l="1"/>
  <c r="F206" i="25"/>
  <c r="G206" i="25"/>
  <c r="H221" i="6" s="1"/>
  <c r="F207" i="25" l="1"/>
  <c r="E208" i="25"/>
  <c r="G207" i="25"/>
  <c r="H222" i="6" s="1"/>
  <c r="F208" i="25" l="1"/>
  <c r="E209" i="25"/>
  <c r="G208" i="25"/>
  <c r="H223" i="6" s="1"/>
  <c r="E210" i="25" l="1"/>
  <c r="F209" i="25"/>
  <c r="G209" i="25"/>
  <c r="H224" i="6" s="1"/>
  <c r="F210" i="25" l="1"/>
  <c r="E211" i="25"/>
  <c r="G210" i="25"/>
  <c r="H225" i="6" s="1"/>
  <c r="F211" i="25" l="1"/>
  <c r="E212" i="25"/>
  <c r="G211" i="25"/>
  <c r="H226" i="6" s="1"/>
  <c r="E213" i="25" l="1"/>
  <c r="F212" i="25"/>
  <c r="G212" i="25"/>
  <c r="H227" i="6" s="1"/>
  <c r="F213" i="25" l="1"/>
  <c r="E214" i="25"/>
  <c r="G213" i="25"/>
  <c r="H228" i="6" s="1"/>
  <c r="F214" i="25" l="1"/>
  <c r="G214" i="25"/>
  <c r="H229" i="6" s="1"/>
  <c r="E215" i="25"/>
  <c r="F215" i="25" l="1"/>
  <c r="E216" i="25"/>
  <c r="G215" i="25"/>
  <c r="H230" i="6" s="1"/>
  <c r="F216" i="25" l="1"/>
  <c r="G216" i="25"/>
  <c r="H231" i="6" s="1"/>
  <c r="E217" i="25"/>
  <c r="F217" i="25" l="1"/>
  <c r="G217" i="25"/>
  <c r="H232" i="6" s="1"/>
  <c r="E218" i="25"/>
  <c r="F218" i="25" l="1"/>
  <c r="E219" i="25"/>
  <c r="G218" i="25"/>
  <c r="H233" i="6" s="1"/>
  <c r="F219" i="25" l="1"/>
  <c r="E220" i="25"/>
  <c r="G219" i="25"/>
  <c r="H234" i="6" s="1"/>
  <c r="F220" i="25" l="1"/>
  <c r="E221" i="25"/>
  <c r="G220" i="25"/>
  <c r="H235" i="6" s="1"/>
  <c r="E222" i="25" l="1"/>
  <c r="F221" i="25"/>
  <c r="G221" i="25"/>
  <c r="H236" i="6" s="1"/>
  <c r="E223" i="25" l="1"/>
  <c r="F222" i="25"/>
  <c r="G222" i="25"/>
  <c r="H237" i="6" s="1"/>
  <c r="E224" i="25" l="1"/>
  <c r="F223" i="25"/>
  <c r="G223" i="25"/>
  <c r="H238" i="6" s="1"/>
  <c r="E225" i="25" l="1"/>
  <c r="G224" i="25"/>
  <c r="H239" i="6" s="1"/>
  <c r="F224" i="25"/>
  <c r="F225" i="25" l="1"/>
  <c r="G225" i="25"/>
  <c r="H240" i="6" s="1"/>
  <c r="E226" i="25"/>
  <c r="E227" i="25" l="1"/>
  <c r="F226" i="25"/>
  <c r="G226" i="25"/>
  <c r="H241" i="6" s="1"/>
  <c r="E228" i="25" l="1"/>
  <c r="F227" i="25"/>
  <c r="G227" i="25"/>
  <c r="H242" i="6" s="1"/>
  <c r="E229" i="25" l="1"/>
  <c r="F228" i="25"/>
  <c r="G228" i="25"/>
  <c r="H243" i="6" s="1"/>
  <c r="F229" i="25" l="1"/>
  <c r="E230" i="25"/>
  <c r="G229" i="25"/>
  <c r="H244" i="6" s="1"/>
  <c r="F230" i="25" l="1"/>
  <c r="E231" i="25"/>
  <c r="G230" i="25"/>
  <c r="H245" i="6" s="1"/>
  <c r="E232" i="25" l="1"/>
  <c r="F231" i="25"/>
  <c r="G231" i="25"/>
  <c r="H246" i="6" s="1"/>
  <c r="F232" i="25" l="1"/>
  <c r="E233" i="25"/>
  <c r="G232" i="25"/>
  <c r="H247" i="6" s="1"/>
  <c r="F233" i="25" l="1"/>
  <c r="E234" i="25"/>
  <c r="G233" i="25"/>
  <c r="H248" i="6" s="1"/>
  <c r="F234" i="25" l="1"/>
  <c r="E235" i="25"/>
  <c r="G234" i="25"/>
  <c r="H249" i="6" s="1"/>
  <c r="F235" i="25" l="1"/>
  <c r="G235" i="25"/>
  <c r="H250" i="6" s="1"/>
  <c r="E236" i="25"/>
  <c r="E237" i="25" l="1"/>
  <c r="F236" i="25"/>
  <c r="G236" i="25"/>
  <c r="H251" i="6" s="1"/>
  <c r="F237" i="25" l="1"/>
  <c r="G237" i="25"/>
  <c r="H252" i="6" s="1"/>
  <c r="E238" i="25"/>
  <c r="E239" i="25" l="1"/>
  <c r="G238" i="25"/>
  <c r="H253" i="6" s="1"/>
  <c r="F238" i="25"/>
  <c r="E240" i="25" l="1"/>
  <c r="G239" i="25"/>
  <c r="H254" i="6" s="1"/>
  <c r="F239" i="25"/>
  <c r="F240" i="25" l="1"/>
  <c r="E241" i="25"/>
  <c r="G240" i="25"/>
  <c r="H255" i="6" s="1"/>
  <c r="F241" i="25" l="1"/>
  <c r="E242" i="25"/>
  <c r="G241" i="25"/>
  <c r="H256" i="6" s="1"/>
  <c r="F242" i="25" l="1"/>
  <c r="E243" i="25"/>
  <c r="G242" i="25"/>
  <c r="H257" i="6" s="1"/>
  <c r="E244" i="25" l="1"/>
  <c r="F243" i="25"/>
  <c r="G243" i="25"/>
  <c r="H258" i="6" s="1"/>
  <c r="F244" i="25" l="1"/>
  <c r="G244" i="25"/>
  <c r="H259" i="6" s="1"/>
  <c r="E245" i="25"/>
  <c r="G245" i="25" l="1"/>
  <c r="H260" i="6" s="1"/>
  <c r="E246" i="25"/>
  <c r="F245" i="25"/>
  <c r="G246" i="25" l="1"/>
  <c r="H261" i="6" s="1"/>
  <c r="E247" i="25"/>
  <c r="F246" i="25"/>
  <c r="G247" i="25" l="1"/>
  <c r="H262" i="6" s="1"/>
  <c r="F247" i="25"/>
  <c r="E248" i="25"/>
  <c r="G248" i="25" l="1"/>
  <c r="H263" i="6" s="1"/>
  <c r="F248" i="25"/>
  <c r="E249" i="25"/>
  <c r="E250" i="25" l="1"/>
  <c r="G249" i="25"/>
  <c r="H264" i="6" s="1"/>
  <c r="F249" i="25"/>
  <c r="F250" i="25" l="1"/>
  <c r="G250" i="25"/>
  <c r="H265" i="6" s="1"/>
  <c r="E251" i="25"/>
  <c r="G251" i="25" l="1"/>
  <c r="H266" i="6" s="1"/>
  <c r="E252" i="25"/>
  <c r="F251" i="25"/>
  <c r="G252" i="25" l="1"/>
  <c r="H267" i="6" s="1"/>
  <c r="F252" i="25"/>
  <c r="E253" i="25"/>
  <c r="G253" i="25" l="1"/>
  <c r="H268" i="6" s="1"/>
  <c r="E254" i="25"/>
  <c r="F253" i="25"/>
  <c r="F254" i="25" l="1"/>
  <c r="G254" i="25"/>
  <c r="H269" i="6" s="1"/>
  <c r="E255" i="25"/>
  <c r="F255" i="25" l="1"/>
  <c r="G255" i="25"/>
  <c r="H270" i="6" s="1"/>
  <c r="E256" i="25"/>
  <c r="E257" i="25" l="1"/>
  <c r="F256" i="25"/>
  <c r="G256" i="25"/>
  <c r="H271" i="6" s="1"/>
  <c r="F257" i="25" l="1"/>
  <c r="E258" i="25"/>
  <c r="G257" i="25"/>
  <c r="H272" i="6" s="1"/>
  <c r="E259" i="25" l="1"/>
  <c r="F258" i="25"/>
  <c r="G258" i="25"/>
  <c r="H273" i="6" s="1"/>
  <c r="G259" i="25" l="1"/>
  <c r="H274" i="6" s="1"/>
  <c r="F259" i="25"/>
  <c r="E260" i="25"/>
  <c r="F260" i="25" l="1"/>
  <c r="E261" i="25"/>
  <c r="G260" i="25"/>
  <c r="H275" i="6" s="1"/>
  <c r="E262" i="25" l="1"/>
  <c r="G261" i="25"/>
  <c r="H276" i="6" s="1"/>
  <c r="F261" i="25"/>
  <c r="E263" i="25" l="1"/>
  <c r="F262" i="25"/>
  <c r="G262" i="25"/>
  <c r="H277" i="6" s="1"/>
  <c r="F263" i="25" l="1"/>
  <c r="E264" i="25"/>
  <c r="G263" i="25"/>
  <c r="H278" i="6" s="1"/>
  <c r="F264" i="25" l="1"/>
  <c r="G264" i="25"/>
  <c r="H279" i="6" s="1"/>
  <c r="E265" i="25"/>
  <c r="F265" i="25" l="1"/>
  <c r="E266" i="25"/>
  <c r="G265" i="25"/>
  <c r="H280" i="6" s="1"/>
  <c r="F266" i="25" l="1"/>
  <c r="E267" i="25"/>
  <c r="G266" i="25"/>
  <c r="H281" i="6" s="1"/>
  <c r="G267" i="25" l="1"/>
  <c r="H282" i="6" s="1"/>
  <c r="F267" i="25"/>
  <c r="E268" i="25"/>
  <c r="F268" i="25" l="1"/>
  <c r="E269" i="25"/>
  <c r="G268" i="25"/>
  <c r="H283" i="6" s="1"/>
  <c r="E270" i="25" l="1"/>
  <c r="G269" i="25"/>
  <c r="H284" i="6" s="1"/>
  <c r="F269" i="25"/>
  <c r="E271" i="25" l="1"/>
  <c r="F270" i="25"/>
  <c r="G270" i="25"/>
  <c r="H285" i="6" s="1"/>
  <c r="F271" i="25" l="1"/>
  <c r="E272" i="25"/>
  <c r="G271" i="25"/>
  <c r="H286" i="6" s="1"/>
  <c r="G272" i="25" l="1"/>
  <c r="H287" i="6" s="1"/>
  <c r="E273" i="25"/>
  <c r="F272" i="25"/>
  <c r="G273" i="25" l="1"/>
  <c r="H288" i="6" s="1"/>
  <c r="E274" i="25"/>
  <c r="F273" i="25"/>
  <c r="E275" i="25" l="1"/>
  <c r="G274" i="25"/>
  <c r="H289" i="6" s="1"/>
  <c r="F274" i="25"/>
  <c r="G275" i="25" l="1"/>
  <c r="H290" i="6" s="1"/>
  <c r="E276" i="25"/>
  <c r="F275" i="25"/>
  <c r="G276" i="25" l="1"/>
  <c r="H291" i="6" s="1"/>
  <c r="F276" i="25"/>
  <c r="E277" i="25"/>
  <c r="E278" i="25" l="1"/>
  <c r="F277" i="25"/>
  <c r="G277" i="25"/>
  <c r="H292" i="6" s="1"/>
  <c r="E279" i="25" l="1"/>
  <c r="G278" i="25"/>
  <c r="H293" i="6" s="1"/>
  <c r="F278" i="25"/>
  <c r="G279" i="25" l="1"/>
  <c r="H294" i="6" s="1"/>
  <c r="E280" i="25"/>
  <c r="F279" i="25"/>
  <c r="G280" i="25" l="1"/>
  <c r="H295" i="6" s="1"/>
  <c r="F280" i="25"/>
  <c r="E281" i="25"/>
  <c r="E282" i="25" l="1"/>
  <c r="F281" i="25"/>
  <c r="G281" i="25"/>
  <c r="H296" i="6" s="1"/>
  <c r="G282" i="25" l="1"/>
  <c r="H297" i="6" s="1"/>
  <c r="F282" i="25"/>
  <c r="E283" i="25"/>
  <c r="F283" i="25" l="1"/>
  <c r="E284" i="25"/>
  <c r="G283" i="25"/>
  <c r="H298" i="6" s="1"/>
  <c r="G284" i="25" l="1"/>
  <c r="H299" i="6" s="1"/>
  <c r="E285" i="25"/>
  <c r="F284" i="25"/>
  <c r="F285" i="25" l="1"/>
  <c r="E286" i="25"/>
  <c r="G285" i="25"/>
  <c r="H300" i="6" s="1"/>
  <c r="F286" i="25" l="1"/>
  <c r="G286" i="25"/>
  <c r="H301" i="6" s="1"/>
  <c r="E287" i="25"/>
  <c r="F287" i="25" l="1"/>
  <c r="E288" i="25"/>
  <c r="G287" i="25"/>
  <c r="H302" i="6" s="1"/>
  <c r="G288" i="25" l="1"/>
  <c r="H303" i="6" s="1"/>
  <c r="E289" i="25"/>
  <c r="F288" i="25"/>
  <c r="E290" i="25" l="1"/>
  <c r="F289" i="25"/>
  <c r="G289" i="25"/>
  <c r="H304" i="6" s="1"/>
  <c r="F290" i="25" l="1"/>
  <c r="G290" i="25"/>
  <c r="H305" i="6" s="1"/>
  <c r="E291" i="25"/>
  <c r="G291" i="25" l="1"/>
  <c r="H306" i="6" s="1"/>
  <c r="E292" i="25"/>
  <c r="F291" i="25"/>
  <c r="G292" i="25" l="1"/>
  <c r="H307" i="6" s="1"/>
  <c r="E293" i="25"/>
  <c r="F292" i="25"/>
  <c r="F293" i="25" l="1"/>
  <c r="E294" i="25"/>
  <c r="G293" i="25"/>
  <c r="H308" i="6" s="1"/>
  <c r="F294" i="25" l="1"/>
  <c r="E295" i="25"/>
  <c r="G294" i="25"/>
  <c r="H309" i="6" s="1"/>
  <c r="G295" i="25" l="1"/>
  <c r="H310" i="6" s="1"/>
  <c r="F295" i="25"/>
  <c r="E296" i="25"/>
  <c r="G296" i="25" l="1"/>
  <c r="H311" i="6" s="1"/>
  <c r="F296" i="25"/>
  <c r="E297" i="25"/>
  <c r="F297" i="25" l="1"/>
  <c r="E298" i="25"/>
  <c r="G297" i="25"/>
  <c r="H312" i="6" s="1"/>
  <c r="E299" i="25" l="1"/>
  <c r="F298" i="25"/>
  <c r="G298" i="25"/>
  <c r="H313" i="6" s="1"/>
  <c r="F299" i="25" l="1"/>
  <c r="E300" i="25"/>
  <c r="G299" i="25"/>
  <c r="H314" i="6" s="1"/>
  <c r="G300" i="25" l="1"/>
  <c r="H315" i="6" s="1"/>
  <c r="E301" i="25"/>
  <c r="F300" i="25"/>
  <c r="G301" i="25" l="1"/>
  <c r="H316" i="6" s="1"/>
  <c r="E302" i="25"/>
  <c r="F301" i="25"/>
  <c r="E303" i="25" l="1"/>
  <c r="G302" i="25"/>
  <c r="H317" i="6" s="1"/>
  <c r="F302" i="25"/>
  <c r="G303" i="25" l="1"/>
  <c r="H318" i="6" s="1"/>
  <c r="E304" i="25"/>
  <c r="F303" i="25"/>
  <c r="G304" i="25" l="1"/>
  <c r="H319" i="6" s="1"/>
  <c r="F304" i="25"/>
  <c r="E305" i="25"/>
  <c r="F305" i="25" l="1"/>
  <c r="E306" i="25"/>
  <c r="G305" i="25"/>
  <c r="H320" i="6" s="1"/>
  <c r="G306" i="25" l="1"/>
  <c r="H321" i="6" s="1"/>
  <c r="F306" i="25"/>
  <c r="E307" i="25"/>
  <c r="F307" i="25" l="1"/>
  <c r="E308" i="25"/>
  <c r="G307" i="25"/>
  <c r="H322" i="6" s="1"/>
  <c r="G308" i="25" l="1"/>
  <c r="H323" i="6" s="1"/>
  <c r="E309" i="25"/>
  <c r="F308" i="25"/>
  <c r="F309" i="25" l="1"/>
  <c r="E310" i="25"/>
  <c r="G309" i="25"/>
  <c r="H324" i="6" s="1"/>
  <c r="F310" i="25" l="1"/>
  <c r="G310" i="25"/>
  <c r="H325" i="6" s="1"/>
  <c r="E311" i="25"/>
  <c r="G311" i="25" l="1"/>
  <c r="H326" i="6" s="1"/>
  <c r="E312" i="25"/>
  <c r="F311" i="25"/>
  <c r="E313" i="25" l="1"/>
  <c r="G312" i="25"/>
  <c r="H327" i="6" s="1"/>
  <c r="F312" i="25"/>
  <c r="E314" i="25" l="1"/>
  <c r="F313" i="25"/>
  <c r="G313" i="25"/>
  <c r="H328" i="6" s="1"/>
  <c r="G314" i="25" l="1"/>
  <c r="H329" i="6" s="1"/>
  <c r="E315" i="25"/>
  <c r="F314" i="25"/>
  <c r="E316" i="25" l="1"/>
  <c r="F315" i="25"/>
  <c r="G315" i="25"/>
  <c r="H330" i="6" s="1"/>
  <c r="E317" i="25" l="1"/>
  <c r="G316" i="25"/>
  <c r="H331" i="6" s="1"/>
  <c r="F316" i="25"/>
  <c r="G317" i="25" l="1"/>
  <c r="H332" i="6" s="1"/>
  <c r="E318" i="25"/>
  <c r="F317" i="25"/>
  <c r="F318" i="25" l="1"/>
  <c r="G318" i="25"/>
  <c r="H333" i="6" s="1"/>
  <c r="E319" i="25"/>
  <c r="F319" i="25" l="1"/>
  <c r="E320" i="25"/>
  <c r="G319" i="25"/>
  <c r="H334" i="6" s="1"/>
  <c r="E321" i="25" l="1"/>
  <c r="G320" i="25"/>
  <c r="H335" i="6" s="1"/>
  <c r="F320" i="25"/>
  <c r="E322" i="25" l="1"/>
  <c r="G321" i="25"/>
  <c r="H336" i="6" s="1"/>
  <c r="F321" i="25"/>
  <c r="E323" i="25" l="1"/>
  <c r="F322" i="25"/>
  <c r="G322" i="25"/>
  <c r="H337" i="6" s="1"/>
  <c r="G323" i="25" l="1"/>
  <c r="H338" i="6" s="1"/>
  <c r="F323" i="25"/>
  <c r="E324" i="25"/>
  <c r="G324" i="25" l="1"/>
  <c r="H339" i="6" s="1"/>
  <c r="F324" i="25"/>
  <c r="E325" i="25"/>
  <c r="F325" i="25" l="1"/>
  <c r="G325" i="25"/>
  <c r="H340" i="6" s="1"/>
  <c r="E326" i="25"/>
  <c r="F326" i="25" l="1"/>
  <c r="G326" i="25"/>
  <c r="H341" i="6" s="1"/>
  <c r="E327" i="25"/>
  <c r="F327" i="25" l="1"/>
  <c r="G327" i="25"/>
  <c r="H342" i="6" s="1"/>
  <c r="E328" i="25"/>
  <c r="G328" i="25" l="1"/>
  <c r="H343" i="6" s="1"/>
  <c r="F328" i="25"/>
  <c r="E329" i="25"/>
  <c r="F329" i="25" l="1"/>
  <c r="E330" i="25"/>
  <c r="G329" i="25"/>
  <c r="H344" i="6" s="1"/>
  <c r="F330" i="25" l="1"/>
  <c r="E331" i="25"/>
  <c r="G330" i="25"/>
  <c r="H345" i="6" s="1"/>
  <c r="E332" i="25" l="1"/>
  <c r="G331" i="25"/>
  <c r="H346" i="6" s="1"/>
  <c r="F331" i="25"/>
  <c r="G332" i="25" l="1"/>
  <c r="H347" i="6" s="1"/>
  <c r="E333" i="25"/>
  <c r="F332" i="25"/>
  <c r="E334" i="25" l="1"/>
  <c r="F333" i="25"/>
  <c r="G333" i="25"/>
  <c r="H348" i="6" s="1"/>
  <c r="F334" i="25" l="1"/>
  <c r="E335" i="25"/>
  <c r="G334" i="25"/>
  <c r="H349" i="6" s="1"/>
  <c r="G335" i="25" l="1"/>
  <c r="H350" i="6" s="1"/>
  <c r="F335" i="25"/>
  <c r="E336" i="25"/>
  <c r="G336" i="25" l="1"/>
  <c r="H351" i="6" s="1"/>
  <c r="E337" i="25"/>
  <c r="F336" i="25"/>
  <c r="E338" i="25" l="1"/>
  <c r="G337" i="25"/>
  <c r="H352" i="6" s="1"/>
  <c r="F337" i="25"/>
  <c r="F338" i="25" l="1"/>
  <c r="E339" i="25"/>
  <c r="G338" i="25"/>
  <c r="H353" i="6" s="1"/>
  <c r="E340" i="25" l="1"/>
  <c r="F339" i="25"/>
  <c r="G339" i="25"/>
  <c r="H354" i="6" s="1"/>
  <c r="G340" i="25" l="1"/>
  <c r="H355" i="6" s="1"/>
  <c r="E341" i="25"/>
  <c r="F340" i="25"/>
  <c r="G341" i="25" l="1"/>
  <c r="H356" i="6" s="1"/>
  <c r="F341" i="25"/>
  <c r="E342" i="25"/>
  <c r="G342" i="25" l="1"/>
  <c r="H357" i="6" s="1"/>
  <c r="E343" i="25"/>
  <c r="F342" i="25"/>
  <c r="G343" i="25" l="1"/>
  <c r="H358" i="6" s="1"/>
  <c r="F343" i="25"/>
  <c r="E344" i="25"/>
  <c r="G344" i="25" l="1"/>
  <c r="H359" i="6" s="1"/>
  <c r="E345" i="25"/>
  <c r="F344" i="25"/>
  <c r="E346" i="25" l="1"/>
  <c r="F345" i="25"/>
  <c r="G345" i="25"/>
  <c r="H360" i="6" s="1"/>
  <c r="F346" i="25" l="1"/>
  <c r="G346" i="25"/>
  <c r="H361" i="6" s="1"/>
  <c r="E347" i="25"/>
  <c r="G347" i="25" l="1"/>
  <c r="H362" i="6" s="1"/>
  <c r="E348" i="25"/>
  <c r="F347" i="25"/>
  <c r="G348" i="25" l="1"/>
  <c r="H363" i="6" s="1"/>
  <c r="E349" i="25"/>
  <c r="F348" i="25"/>
  <c r="F349" i="25" l="1"/>
  <c r="E350" i="25"/>
  <c r="G349" i="25"/>
  <c r="H364" i="6" s="1"/>
  <c r="E351" i="25" l="1"/>
  <c r="G350" i="25"/>
  <c r="H365" i="6" s="1"/>
  <c r="F350" i="25"/>
  <c r="E352" i="25" l="1"/>
  <c r="F351" i="25"/>
  <c r="G351" i="25"/>
  <c r="H366" i="6" s="1"/>
  <c r="F352" i="25" l="1"/>
  <c r="E353" i="25"/>
  <c r="G352" i="25"/>
  <c r="H367" i="6" s="1"/>
  <c r="F353" i="25" l="1"/>
  <c r="G353" i="25"/>
  <c r="H368" i="6" s="1"/>
  <c r="E354" i="25"/>
  <c r="F354" i="25" l="1"/>
  <c r="G354" i="25"/>
  <c r="H369" i="6" s="1"/>
  <c r="E355" i="25"/>
  <c r="G355" i="25" l="1"/>
  <c r="H370" i="6" s="1"/>
  <c r="E356" i="25"/>
  <c r="F355" i="25"/>
  <c r="G356" i="25" l="1"/>
  <c r="H371" i="6" s="1"/>
  <c r="F356" i="25"/>
  <c r="E357" i="25"/>
  <c r="F357" i="25" l="1"/>
  <c r="E358" i="25"/>
  <c r="G357" i="25"/>
  <c r="H372" i="6" s="1"/>
  <c r="F358" i="25" l="1"/>
  <c r="G358" i="25"/>
  <c r="H373" i="6" s="1"/>
  <c r="E359" i="25"/>
  <c r="G359" i="25" l="1"/>
  <c r="H374" i="6" s="1"/>
  <c r="E360" i="25"/>
  <c r="F359" i="25"/>
  <c r="E361" i="25" l="1"/>
  <c r="F360" i="25"/>
  <c r="G360" i="25"/>
  <c r="H375" i="6" s="1"/>
  <c r="E362" i="25" l="1"/>
  <c r="G361" i="25"/>
  <c r="H376" i="6" s="1"/>
  <c r="F361" i="25"/>
  <c r="F362" i="25" l="1"/>
  <c r="G362" i="25"/>
  <c r="H377" i="6" s="1"/>
  <c r="E363" i="25"/>
  <c r="G363" i="25" l="1"/>
  <c r="H378" i="6" s="1"/>
  <c r="E364" i="25"/>
  <c r="F363" i="25"/>
  <c r="G364" i="25" l="1"/>
  <c r="H379" i="6" s="1"/>
  <c r="F364" i="25"/>
  <c r="E365" i="25"/>
  <c r="E366" i="25" l="1"/>
  <c r="G365" i="25"/>
  <c r="H380" i="6" s="1"/>
  <c r="F365" i="25"/>
  <c r="F366" i="25" l="1"/>
  <c r="E367" i="25"/>
  <c r="G366" i="25"/>
  <c r="H381" i="6" s="1"/>
  <c r="G367" i="25" l="1"/>
  <c r="H382" i="6" s="1"/>
  <c r="F367" i="25"/>
  <c r="E368" i="25"/>
  <c r="G368" i="25" l="1"/>
  <c r="H383" i="6" s="1"/>
  <c r="F368" i="25"/>
  <c r="E369" i="25"/>
  <c r="F369" i="25" l="1"/>
  <c r="E370" i="25"/>
  <c r="G369" i="25"/>
  <c r="H384" i="6" s="1"/>
  <c r="F370" i="25" l="1"/>
  <c r="G370" i="25"/>
  <c r="H385" i="6" s="1"/>
  <c r="E371" i="25"/>
  <c r="G371" i="25" l="1"/>
  <c r="H386" i="6" s="1"/>
  <c r="E372" i="25"/>
  <c r="F371" i="25"/>
  <c r="G372" i="25" l="1"/>
  <c r="H387" i="6" s="1"/>
  <c r="E373" i="25"/>
  <c r="F372" i="25"/>
  <c r="F373" i="25" l="1"/>
  <c r="E374" i="25"/>
  <c r="G373" i="25"/>
  <c r="H388" i="6" s="1"/>
  <c r="E375" i="25" l="1"/>
  <c r="G374" i="25"/>
  <c r="H389" i="6" s="1"/>
  <c r="F374" i="25"/>
  <c r="G375" i="25" l="1"/>
  <c r="H390" i="6" s="1"/>
  <c r="E376" i="25"/>
  <c r="F375" i="25"/>
  <c r="F376" i="25" l="1"/>
  <c r="G376" i="25"/>
  <c r="H391" i="6" s="1"/>
  <c r="E377" i="25"/>
  <c r="F377" i="25" l="1"/>
  <c r="E378" i="25"/>
  <c r="G377" i="25"/>
  <c r="H392" i="6" s="1"/>
  <c r="E379" i="25" l="1"/>
  <c r="G378" i="25"/>
  <c r="H393" i="6" s="1"/>
  <c r="F378" i="25"/>
  <c r="G379" i="25" l="1"/>
  <c r="H394" i="6" s="1"/>
  <c r="F379" i="25"/>
  <c r="E380" i="25"/>
  <c r="F380" i="25" l="1"/>
  <c r="G380" i="25"/>
  <c r="H395" i="6" s="1"/>
  <c r="E381" i="25"/>
  <c r="E382" i="25" l="1"/>
  <c r="F381" i="25"/>
  <c r="G381" i="25"/>
  <c r="H396" i="6" s="1"/>
  <c r="G382" i="25" l="1"/>
  <c r="H397" i="6" s="1"/>
  <c r="E383" i="25"/>
  <c r="F382" i="25"/>
  <c r="E384" i="25" l="1"/>
  <c r="F383" i="25"/>
  <c r="G383" i="25"/>
  <c r="H398" i="6" s="1"/>
  <c r="G384" i="25" l="1"/>
  <c r="H399" i="6" s="1"/>
  <c r="E385" i="25"/>
  <c r="F384" i="25"/>
  <c r="E386" i="25" l="1"/>
  <c r="F385" i="25"/>
  <c r="G385" i="25"/>
  <c r="H400" i="6" s="1"/>
  <c r="G386" i="25" l="1"/>
  <c r="H401" i="6" s="1"/>
  <c r="F386" i="25"/>
  <c r="E387" i="25"/>
  <c r="G387" i="25" l="1"/>
  <c r="H402" i="6" s="1"/>
  <c r="E388" i="25"/>
  <c r="F387" i="25"/>
  <c r="G388" i="25" l="1"/>
  <c r="H403" i="6" s="1"/>
  <c r="E389" i="25"/>
  <c r="F388" i="25"/>
  <c r="F389" i="25" l="1"/>
  <c r="G389" i="25"/>
  <c r="H404" i="6" s="1"/>
  <c r="E390" i="25"/>
  <c r="G390" i="25" l="1"/>
  <c r="H405" i="6" s="1"/>
  <c r="F390" i="25"/>
  <c r="E391" i="25"/>
  <c r="F391" i="25" l="1"/>
  <c r="G391" i="25"/>
  <c r="H406" i="6" s="1"/>
  <c r="E392" i="25"/>
  <c r="F392" i="25" l="1"/>
  <c r="G392" i="25"/>
  <c r="H407" i="6" s="1"/>
  <c r="E393" i="25"/>
  <c r="E394" i="25" l="1"/>
  <c r="F393" i="25"/>
  <c r="G393" i="25"/>
  <c r="H408" i="6" s="1"/>
  <c r="G394" i="25" l="1"/>
  <c r="H409" i="6" s="1"/>
  <c r="F394" i="25"/>
  <c r="E395" i="25"/>
  <c r="G395" i="25" l="1"/>
  <c r="H410" i="6" s="1"/>
  <c r="E396" i="25"/>
  <c r="F395" i="25"/>
  <c r="E397" i="25" l="1"/>
  <c r="G396" i="25"/>
  <c r="H411" i="6" s="1"/>
  <c r="F396" i="25"/>
  <c r="F397" i="25" l="1"/>
  <c r="E398" i="25"/>
  <c r="G397" i="25"/>
  <c r="H412" i="6" s="1"/>
  <c r="F398" i="25" l="1"/>
  <c r="E399" i="25"/>
  <c r="G398" i="25"/>
  <c r="H413" i="6" s="1"/>
  <c r="F399" i="25" l="1"/>
  <c r="E400" i="25"/>
  <c r="G399" i="25"/>
  <c r="H414" i="6" s="1"/>
  <c r="F400" i="25" l="1"/>
  <c r="G400" i="25"/>
  <c r="H415" i="6" s="1"/>
  <c r="E401" i="25"/>
  <c r="E402" i="25" l="1"/>
  <c r="G401" i="25"/>
  <c r="H416" i="6" s="1"/>
  <c r="F401" i="25"/>
  <c r="E403" i="25" l="1"/>
  <c r="G402" i="25"/>
  <c r="H417" i="6" s="1"/>
  <c r="F402" i="25"/>
  <c r="E404" i="25" l="1"/>
  <c r="F403" i="25"/>
  <c r="G403" i="25"/>
  <c r="H418" i="6" s="1"/>
  <c r="G404" i="25" l="1"/>
  <c r="H419" i="6" s="1"/>
  <c r="F404" i="25"/>
  <c r="E405" i="25"/>
  <c r="F405" i="25" l="1"/>
  <c r="E406" i="25"/>
  <c r="G405" i="25"/>
  <c r="H420" i="6" s="1"/>
  <c r="E407" i="25" l="1"/>
  <c r="G406" i="25"/>
  <c r="H421" i="6" s="1"/>
  <c r="F406" i="25"/>
  <c r="G407" i="25" l="1"/>
  <c r="H422" i="6" s="1"/>
  <c r="F407" i="25"/>
  <c r="E408" i="25"/>
  <c r="E409" i="25" l="1"/>
  <c r="F408" i="25"/>
  <c r="G408" i="25"/>
  <c r="H423" i="6" s="1"/>
  <c r="E410" i="25" l="1"/>
  <c r="F409" i="25"/>
  <c r="G409" i="25"/>
  <c r="H424" i="6" s="1"/>
  <c r="E411" i="25" l="1"/>
  <c r="G410" i="25"/>
  <c r="H425" i="6" s="1"/>
  <c r="F410" i="25"/>
  <c r="G411" i="25" l="1"/>
  <c r="H426" i="6" s="1"/>
  <c r="F411" i="25"/>
  <c r="E412" i="25"/>
  <c r="G412" i="25" l="1"/>
  <c r="H427" i="6" s="1"/>
  <c r="E413" i="25"/>
  <c r="F412" i="25"/>
  <c r="E414" i="25" l="1"/>
  <c r="G413" i="25"/>
  <c r="H428" i="6" s="1"/>
  <c r="F413" i="25"/>
  <c r="E415" i="25" l="1"/>
  <c r="F414" i="25"/>
  <c r="G414" i="25"/>
  <c r="H429" i="6" s="1"/>
  <c r="E416" i="25" l="1"/>
  <c r="F415" i="25"/>
  <c r="G415" i="25"/>
  <c r="H430" i="6" s="1"/>
  <c r="E417" i="25" l="1"/>
  <c r="F416" i="25"/>
  <c r="G416" i="25"/>
  <c r="H431" i="6" s="1"/>
  <c r="G417" i="25" l="1"/>
  <c r="H432" i="6" s="1"/>
  <c r="E418" i="25"/>
  <c r="F417" i="25"/>
  <c r="F418" i="25" l="1"/>
  <c r="G418" i="25"/>
  <c r="H433" i="6" s="1"/>
  <c r="E419" i="25"/>
  <c r="E420" i="25" l="1"/>
  <c r="F419" i="25"/>
  <c r="G419" i="25"/>
  <c r="H434" i="6" s="1"/>
  <c r="F420" i="25" l="1"/>
  <c r="E421" i="25"/>
  <c r="G420" i="25"/>
  <c r="H435" i="6" s="1"/>
  <c r="E422" i="25" l="1"/>
  <c r="G421" i="25"/>
  <c r="H436" i="6" s="1"/>
  <c r="F421" i="25"/>
  <c r="F422" i="25" l="1"/>
  <c r="E423" i="25"/>
  <c r="G422" i="25"/>
  <c r="H437" i="6" s="1"/>
  <c r="F423" i="25" l="1"/>
  <c r="E424" i="25"/>
  <c r="G423" i="25"/>
  <c r="H438" i="6" s="1"/>
  <c r="E425" i="25" l="1"/>
  <c r="G424" i="25"/>
  <c r="H439" i="6" s="1"/>
  <c r="F424" i="25"/>
  <c r="G425" i="25" l="1"/>
  <c r="H440" i="6" s="1"/>
  <c r="E426" i="25"/>
  <c r="F425" i="25"/>
  <c r="F426" i="25" l="1"/>
  <c r="E427" i="25"/>
  <c r="G426" i="25"/>
  <c r="H441" i="6" s="1"/>
  <c r="E428" i="25" l="1"/>
  <c r="F427" i="25"/>
  <c r="G427" i="25"/>
  <c r="H442" i="6" s="1"/>
  <c r="E429" i="25" l="1"/>
  <c r="F428" i="25"/>
  <c r="G428" i="25"/>
  <c r="H443" i="6" s="1"/>
  <c r="E430" i="25" l="1"/>
  <c r="F429" i="25"/>
  <c r="G429" i="25"/>
  <c r="H444" i="6" s="1"/>
  <c r="G430" i="25" l="1"/>
  <c r="H445" i="6" s="1"/>
  <c r="F430" i="25"/>
  <c r="E431" i="25"/>
  <c r="F431" i="25" l="1"/>
  <c r="E432" i="25"/>
  <c r="G431" i="25"/>
  <c r="H446" i="6" s="1"/>
  <c r="F432" i="25" l="1"/>
  <c r="G432" i="25"/>
  <c r="H447" i="6" s="1"/>
  <c r="E433" i="25"/>
  <c r="G433" i="25" l="1"/>
  <c r="H448" i="6" s="1"/>
  <c r="E434" i="25"/>
  <c r="F433" i="25"/>
  <c r="F434" i="25" l="1"/>
  <c r="G434" i="25"/>
  <c r="H449" i="6" s="1"/>
  <c r="E435" i="25"/>
  <c r="G435" i="25" l="1"/>
  <c r="H450" i="6" s="1"/>
  <c r="F435" i="25"/>
  <c r="E436" i="25"/>
  <c r="G436" i="25" l="1"/>
  <c r="H451" i="6" s="1"/>
  <c r="E437" i="25"/>
  <c r="F436" i="25"/>
  <c r="F437" i="25" l="1"/>
  <c r="E438" i="25"/>
  <c r="G437" i="25"/>
  <c r="H452" i="6" s="1"/>
  <c r="F438" i="25" l="1"/>
  <c r="G438" i="25"/>
  <c r="H453" i="6" s="1"/>
  <c r="E439" i="25"/>
  <c r="E440" i="25" l="1"/>
  <c r="F439" i="25"/>
  <c r="G439" i="25"/>
  <c r="H454" i="6" s="1"/>
  <c r="F440" i="25" l="1"/>
  <c r="E441" i="25"/>
  <c r="G440" i="25"/>
  <c r="H455" i="6" s="1"/>
  <c r="F441" i="25" l="1"/>
  <c r="E442" i="25"/>
  <c r="G441" i="25"/>
  <c r="H456" i="6" s="1"/>
  <c r="G442" i="25" l="1"/>
  <c r="H457" i="6" s="1"/>
  <c r="E443" i="25"/>
  <c r="F442" i="25"/>
  <c r="F443" i="25" l="1"/>
  <c r="E444" i="25"/>
  <c r="G443" i="25"/>
  <c r="H458" i="6" s="1"/>
  <c r="G444" i="25" l="1"/>
  <c r="H459" i="6" s="1"/>
  <c r="E445" i="25"/>
  <c r="F444" i="25"/>
  <c r="E446" i="25" l="1"/>
  <c r="F445" i="25"/>
  <c r="G445" i="25"/>
  <c r="H460" i="6" s="1"/>
  <c r="F446" i="25" l="1"/>
  <c r="G446" i="25"/>
  <c r="H461" i="6" s="1"/>
  <c r="E447" i="25"/>
  <c r="E448" i="25" l="1"/>
  <c r="F447" i="25"/>
  <c r="G447" i="25"/>
  <c r="H462" i="6" s="1"/>
  <c r="F448" i="25" l="1"/>
  <c r="E449" i="25"/>
  <c r="G448" i="25"/>
  <c r="H463" i="6" s="1"/>
  <c r="F449" i="25" l="1"/>
  <c r="G449" i="25"/>
  <c r="H464" i="6" s="1"/>
  <c r="E450" i="25"/>
  <c r="E451" i="25" l="1"/>
  <c r="F450" i="25"/>
  <c r="G450" i="25"/>
  <c r="H465" i="6" s="1"/>
  <c r="E452" i="25" l="1"/>
  <c r="F451" i="25"/>
  <c r="G451" i="25"/>
  <c r="H466" i="6" s="1"/>
  <c r="G452" i="25" l="1"/>
  <c r="H467" i="6" s="1"/>
  <c r="F452" i="25"/>
  <c r="E453" i="25"/>
  <c r="G453" i="25" l="1"/>
  <c r="H468" i="6" s="1"/>
  <c r="F453" i="25"/>
  <c r="E454" i="25"/>
  <c r="F454" i="25" l="1"/>
  <c r="G454" i="25"/>
  <c r="H469" i="6" s="1"/>
  <c r="E455" i="25"/>
  <c r="F455" i="25" l="1"/>
  <c r="E456" i="25"/>
  <c r="G455" i="25"/>
  <c r="H470" i="6" s="1"/>
  <c r="G456" i="25" l="1"/>
  <c r="H471" i="6" s="1"/>
  <c r="F456" i="25"/>
  <c r="E457" i="25"/>
  <c r="E458" i="25" l="1"/>
  <c r="F457" i="25"/>
  <c r="G457" i="25"/>
  <c r="H472" i="6" s="1"/>
  <c r="G458" i="25" l="1"/>
  <c r="H473" i="6" s="1"/>
  <c r="F458" i="25"/>
  <c r="E459" i="25"/>
  <c r="E460" i="25" l="1"/>
  <c r="F459" i="25"/>
  <c r="G459" i="25"/>
  <c r="H474" i="6" s="1"/>
  <c r="F460" i="25" l="1"/>
  <c r="E461" i="25"/>
  <c r="G460" i="25"/>
  <c r="H475" i="6" s="1"/>
  <c r="G461" i="25" l="1"/>
  <c r="H476" i="6" s="1"/>
  <c r="F461" i="25"/>
  <c r="E462" i="25"/>
  <c r="E463" i="25" l="1"/>
  <c r="G462" i="25"/>
  <c r="H477" i="6" s="1"/>
  <c r="F462" i="25"/>
  <c r="F463" i="25" l="1"/>
  <c r="E464" i="25"/>
  <c r="G463" i="25"/>
  <c r="H478" i="6" s="1"/>
  <c r="E465" i="25" l="1"/>
  <c r="F464" i="25"/>
  <c r="G464" i="25"/>
  <c r="H479" i="6" s="1"/>
  <c r="F465" i="25" l="1"/>
  <c r="E466" i="25"/>
  <c r="G465" i="25"/>
  <c r="H480" i="6" s="1"/>
  <c r="F466" i="25" l="1"/>
  <c r="E467" i="25"/>
  <c r="G466" i="25"/>
  <c r="H481" i="6" s="1"/>
  <c r="F467" i="25" l="1"/>
  <c r="E468" i="25"/>
  <c r="G467" i="25"/>
  <c r="H482" i="6" s="1"/>
  <c r="G468" i="25" l="1"/>
  <c r="H483" i="6" s="1"/>
  <c r="E469" i="25"/>
  <c r="F468" i="25"/>
  <c r="G469" i="25" l="1"/>
  <c r="H484" i="6" s="1"/>
  <c r="F469" i="25"/>
  <c r="E470" i="25"/>
  <c r="F470" i="25" l="1"/>
  <c r="E471" i="25"/>
  <c r="G470" i="25"/>
  <c r="H485" i="6" s="1"/>
  <c r="G471" i="25" l="1"/>
  <c r="H486" i="6" s="1"/>
  <c r="E472" i="25"/>
  <c r="F471" i="25"/>
  <c r="G472" i="25" l="1"/>
  <c r="H487" i="6" s="1"/>
  <c r="E473" i="25"/>
  <c r="F472" i="25"/>
  <c r="E474" i="25" l="1"/>
  <c r="F473" i="25"/>
  <c r="G473" i="25"/>
  <c r="H488" i="6" s="1"/>
  <c r="F474" i="25" l="1"/>
  <c r="E475" i="25"/>
  <c r="G474" i="25"/>
  <c r="H489" i="6" s="1"/>
  <c r="F475" i="25" l="1"/>
  <c r="E476" i="25"/>
  <c r="G475" i="25"/>
  <c r="H490" i="6" s="1"/>
  <c r="G476" i="25" l="1"/>
  <c r="H491" i="6" s="1"/>
  <c r="F476" i="25"/>
  <c r="E477" i="25"/>
  <c r="G477" i="25" l="1"/>
  <c r="H492" i="6" s="1"/>
  <c r="F477" i="25"/>
  <c r="E478" i="25"/>
  <c r="G478" i="25" l="1"/>
  <c r="H493" i="6" s="1"/>
  <c r="F478" i="25"/>
  <c r="E479" i="25"/>
  <c r="E480" i="25" l="1"/>
  <c r="F479" i="25"/>
  <c r="G479" i="25"/>
  <c r="H494" i="6" s="1"/>
  <c r="G480" i="25" l="1"/>
  <c r="H495" i="6" s="1"/>
  <c r="E481" i="25"/>
  <c r="F480" i="25"/>
  <c r="F481" i="25" l="1"/>
  <c r="G481" i="25"/>
  <c r="H496" i="6" s="1"/>
  <c r="E482" i="25"/>
  <c r="E483" i="25" l="1"/>
  <c r="G482" i="25"/>
  <c r="H497" i="6" s="1"/>
  <c r="F482" i="25"/>
  <c r="E484" i="25" l="1"/>
  <c r="F483" i="25"/>
  <c r="G483" i="25"/>
  <c r="H498" i="6" s="1"/>
  <c r="F484" i="25" l="1"/>
  <c r="E485" i="25"/>
  <c r="G484" i="25"/>
  <c r="H499" i="6" s="1"/>
  <c r="F485" i="25" l="1"/>
  <c r="E486" i="25"/>
  <c r="G485" i="25"/>
  <c r="H500" i="6" s="1"/>
  <c r="F486" i="25" l="1"/>
  <c r="G486" i="25"/>
  <c r="H501" i="6" s="1"/>
  <c r="E487" i="25"/>
  <c r="F487" i="25" l="1"/>
  <c r="E488" i="25"/>
  <c r="G487" i="25"/>
  <c r="H502" i="6" s="1"/>
  <c r="E489" i="25" l="1"/>
  <c r="G488" i="25"/>
  <c r="H503" i="6" s="1"/>
  <c r="F488" i="25"/>
  <c r="G489" i="25" l="1"/>
  <c r="H504" i="6" s="1"/>
  <c r="E490" i="25"/>
  <c r="F489" i="25"/>
  <c r="E491" i="25" l="1"/>
  <c r="G490" i="25"/>
  <c r="H505" i="6" s="1"/>
  <c r="F490" i="25"/>
  <c r="F491" i="25" l="1"/>
  <c r="E492" i="25"/>
  <c r="G491" i="25"/>
  <c r="H506" i="6" s="1"/>
  <c r="E493" i="25" l="1"/>
  <c r="G492" i="25"/>
  <c r="H507" i="6" s="1"/>
  <c r="F492" i="25"/>
  <c r="G493" i="25" l="1"/>
  <c r="H508" i="6" s="1"/>
  <c r="F493" i="25"/>
  <c r="E494" i="25"/>
  <c r="F494" i="25" l="1"/>
  <c r="E495" i="25"/>
  <c r="G494" i="25"/>
  <c r="H509" i="6" s="1"/>
  <c r="E496" i="25" l="1"/>
  <c r="F495" i="25"/>
  <c r="G495" i="25"/>
  <c r="H510" i="6" s="1"/>
  <c r="G496" i="25" l="1"/>
  <c r="H511" i="6" s="1"/>
  <c r="E497" i="25"/>
  <c r="F496" i="25"/>
  <c r="F497" i="25" l="1"/>
  <c r="E498" i="25"/>
  <c r="G497" i="25"/>
  <c r="H512" i="6" s="1"/>
  <c r="E499" i="25" l="1"/>
  <c r="G498" i="25"/>
  <c r="H513" i="6" s="1"/>
  <c r="F498" i="25"/>
  <c r="F499" i="25" l="1"/>
  <c r="E500" i="25"/>
  <c r="G499" i="25"/>
  <c r="H514" i="6" s="1"/>
  <c r="F500" i="25" l="1"/>
  <c r="E501" i="25"/>
  <c r="G500" i="25"/>
  <c r="H515" i="6" s="1"/>
  <c r="E502" i="25" l="1"/>
  <c r="F501" i="25"/>
  <c r="G501" i="25"/>
  <c r="H516" i="6" s="1"/>
  <c r="F502" i="25" l="1"/>
  <c r="E503" i="25"/>
  <c r="G502" i="25"/>
  <c r="H517" i="6" s="1"/>
  <c r="F503" i="25" l="1"/>
  <c r="E504" i="25"/>
  <c r="G503" i="25"/>
  <c r="H518" i="6" s="1"/>
  <c r="E505" i="25" l="1"/>
  <c r="F504" i="25"/>
  <c r="G504" i="25"/>
  <c r="H519" i="6" s="1"/>
  <c r="F505" i="25" l="1"/>
  <c r="E506" i="25"/>
  <c r="G505" i="25"/>
  <c r="H520" i="6" s="1"/>
  <c r="E507" i="25" l="1"/>
  <c r="G506" i="25"/>
  <c r="H521" i="6" s="1"/>
  <c r="F506" i="25"/>
  <c r="F507" i="25" l="1"/>
  <c r="G507" i="25"/>
  <c r="H522" i="6" s="1"/>
  <c r="E508" i="25"/>
  <c r="G508" i="25" l="1"/>
  <c r="H523" i="6" s="1"/>
  <c r="E509" i="25"/>
  <c r="F508" i="25"/>
  <c r="G509" i="25" l="1"/>
  <c r="H524" i="6" s="1"/>
  <c r="E510" i="25"/>
  <c r="F509" i="25"/>
  <c r="F510" i="25" l="1"/>
  <c r="G510" i="25"/>
  <c r="H525" i="6" s="1"/>
  <c r="E511" i="25"/>
  <c r="G511" i="25" l="1"/>
  <c r="H526" i="6" s="1"/>
  <c r="E512" i="25"/>
  <c r="F511" i="25"/>
  <c r="E513" i="25" l="1"/>
  <c r="F512" i="25"/>
  <c r="G512" i="25"/>
  <c r="H527" i="6" s="1"/>
  <c r="E514" i="25" l="1"/>
  <c r="G513" i="25"/>
  <c r="H528" i="6" s="1"/>
  <c r="F513" i="25"/>
  <c r="E515" i="25" l="1"/>
  <c r="F514" i="25"/>
  <c r="G514" i="25"/>
  <c r="H529" i="6" s="1"/>
  <c r="F515" i="25" l="1"/>
  <c r="E516" i="25"/>
  <c r="G515" i="25"/>
  <c r="H530" i="6" s="1"/>
  <c r="E517" i="25" l="1"/>
  <c r="F516" i="25"/>
  <c r="G516" i="25"/>
  <c r="H531" i="6" s="1"/>
  <c r="E518" i="25" l="1"/>
  <c r="G517" i="25"/>
  <c r="H532" i="6" s="1"/>
  <c r="F517" i="25"/>
  <c r="F518" i="25" l="1"/>
  <c r="G518" i="25"/>
  <c r="H533" i="6" s="1"/>
  <c r="E519" i="25"/>
  <c r="F519" i="25" l="1"/>
  <c r="E520" i="25"/>
  <c r="G519" i="25"/>
  <c r="H534" i="6" s="1"/>
  <c r="F520" i="25" l="1"/>
  <c r="E521" i="25"/>
  <c r="G520" i="25"/>
  <c r="H535" i="6" s="1"/>
  <c r="E522" i="25" l="1"/>
  <c r="F521" i="25"/>
  <c r="G521" i="25"/>
  <c r="H536" i="6" s="1"/>
  <c r="F522" i="25" l="1"/>
  <c r="E523" i="25"/>
  <c r="G522" i="25"/>
  <c r="H537" i="6" s="1"/>
  <c r="F523" i="25" l="1"/>
  <c r="G523" i="25"/>
  <c r="H538" i="6" s="1"/>
  <c r="E524" i="25"/>
  <c r="G524" i="25" l="1"/>
  <c r="H539" i="6" s="1"/>
  <c r="E525" i="25"/>
  <c r="F524" i="25"/>
  <c r="G525" i="25" l="1"/>
  <c r="H540" i="6" s="1"/>
  <c r="E526" i="25"/>
  <c r="F525" i="25"/>
  <c r="F526" i="25" l="1"/>
  <c r="E527" i="25"/>
  <c r="G526" i="25"/>
  <c r="H541" i="6" s="1"/>
  <c r="E528" i="25" l="1"/>
  <c r="F527" i="25"/>
  <c r="G527" i="25"/>
  <c r="H542" i="6" s="1"/>
  <c r="F528" i="25" l="1"/>
  <c r="G528" i="25"/>
  <c r="H543" i="6" s="1"/>
  <c r="E529" i="25"/>
  <c r="F529" i="25" l="1"/>
  <c r="G529" i="25"/>
  <c r="H544" i="6" s="1"/>
  <c r="E530" i="25"/>
  <c r="E531" i="25" l="1"/>
  <c r="F530" i="25"/>
  <c r="G530" i="25"/>
  <c r="H545" i="6" s="1"/>
  <c r="E532" i="25" l="1"/>
  <c r="F531" i="25"/>
  <c r="G531" i="25"/>
  <c r="H546" i="6" s="1"/>
  <c r="F532" i="25" l="1"/>
  <c r="G532" i="25"/>
  <c r="H547" i="6" s="1"/>
  <c r="E533" i="25"/>
  <c r="E534" i="25" l="1"/>
  <c r="G533" i="25"/>
  <c r="H548" i="6" s="1"/>
  <c r="F533" i="25"/>
  <c r="G534" i="25" l="1"/>
  <c r="H549" i="6" s="1"/>
  <c r="F534" i="25"/>
  <c r="E535" i="25"/>
  <c r="G535" i="25" l="1"/>
  <c r="H550" i="6" s="1"/>
  <c r="F535" i="25"/>
  <c r="E536" i="25"/>
  <c r="F536" i="25" l="1"/>
  <c r="G536" i="25"/>
  <c r="H551" i="6" s="1"/>
  <c r="E537" i="25"/>
  <c r="E538" i="25" l="1"/>
  <c r="G537" i="25"/>
  <c r="H552" i="6" s="1"/>
  <c r="F537" i="25"/>
  <c r="E539" i="25" l="1"/>
  <c r="G538" i="25"/>
  <c r="H553" i="6" s="1"/>
  <c r="F538" i="25"/>
  <c r="F539" i="25" l="1"/>
  <c r="E540" i="25"/>
  <c r="G539" i="25"/>
  <c r="H554" i="6" s="1"/>
  <c r="F540" i="25" l="1"/>
  <c r="G540" i="25"/>
  <c r="H555" i="6" s="1"/>
  <c r="E541" i="25"/>
  <c r="E542" i="25" l="1"/>
  <c r="G541" i="25"/>
  <c r="H556" i="6" s="1"/>
  <c r="F541" i="25"/>
  <c r="G542" i="25" l="1"/>
  <c r="H557" i="6" s="1"/>
  <c r="F542" i="25"/>
  <c r="E543" i="25"/>
  <c r="G543" i="25" l="1"/>
  <c r="H558" i="6" s="1"/>
  <c r="E544" i="25"/>
  <c r="F543" i="25"/>
  <c r="E545" i="25" l="1"/>
  <c r="G544" i="25"/>
  <c r="H559" i="6" s="1"/>
  <c r="F544" i="25"/>
  <c r="G545" i="25" l="1"/>
  <c r="H560" i="6" s="1"/>
  <c r="F545" i="25"/>
  <c r="E546" i="25"/>
  <c r="E547" i="25" l="1"/>
  <c r="F546" i="25"/>
  <c r="G546" i="25"/>
  <c r="H561" i="6" s="1"/>
  <c r="E548" i="25" l="1"/>
  <c r="F547" i="25"/>
  <c r="G547" i="25"/>
  <c r="H562" i="6" s="1"/>
  <c r="E549" i="25" l="1"/>
  <c r="G548" i="25"/>
  <c r="H563" i="6" s="1"/>
  <c r="F548" i="25"/>
  <c r="F549" i="25" l="1"/>
  <c r="E550" i="25"/>
  <c r="G549" i="25"/>
  <c r="H564" i="6" s="1"/>
  <c r="G550" i="25" l="1"/>
  <c r="H565" i="6" s="1"/>
  <c r="F550" i="25"/>
  <c r="E551" i="25"/>
  <c r="F551" i="25" l="1"/>
  <c r="G551" i="25"/>
  <c r="H566" i="6" s="1"/>
  <c r="E552" i="25"/>
  <c r="E553" i="25" l="1"/>
  <c r="G552" i="25"/>
  <c r="H567" i="6" s="1"/>
  <c r="F552" i="25"/>
  <c r="E554" i="25" l="1"/>
  <c r="F553" i="25"/>
  <c r="G553" i="25"/>
  <c r="H568" i="6" s="1"/>
  <c r="E555" i="25" l="1"/>
  <c r="F554" i="25"/>
  <c r="G554" i="25"/>
  <c r="H569" i="6" s="1"/>
  <c r="G555" i="25" l="1"/>
  <c r="H570" i="6" s="1"/>
  <c r="E556" i="25"/>
  <c r="F555" i="25"/>
  <c r="E557" i="25" l="1"/>
  <c r="G556" i="25"/>
  <c r="H571" i="6" s="1"/>
  <c r="F556" i="25"/>
  <c r="F557" i="25" l="1"/>
  <c r="E558" i="25"/>
  <c r="G557" i="25"/>
  <c r="H572" i="6" s="1"/>
  <c r="G558" i="25" l="1"/>
  <c r="H573" i="6" s="1"/>
  <c r="E559" i="25"/>
  <c r="F558" i="25"/>
  <c r="E560" i="25" l="1"/>
  <c r="G559" i="25"/>
  <c r="H574" i="6" s="1"/>
  <c r="F559" i="25"/>
  <c r="E561" i="25" l="1"/>
  <c r="G560" i="25"/>
  <c r="H575" i="6" s="1"/>
  <c r="F560" i="25"/>
  <c r="G561" i="25" l="1"/>
  <c r="H576" i="6" s="1"/>
  <c r="F561" i="25"/>
  <c r="E562" i="25"/>
  <c r="G562" i="25" l="1"/>
  <c r="H577" i="6" s="1"/>
  <c r="F562" i="25"/>
  <c r="E563" i="25"/>
  <c r="F563" i="25" l="1"/>
  <c r="E564" i="25"/>
  <c r="G563" i="25"/>
  <c r="H578" i="6" s="1"/>
  <c r="E565" i="25" l="1"/>
  <c r="F564" i="25"/>
  <c r="G564" i="25"/>
  <c r="H579" i="6" s="1"/>
  <c r="G565" i="25" l="1"/>
  <c r="H580" i="6" s="1"/>
  <c r="F565" i="25"/>
  <c r="E566" i="25"/>
  <c r="F566" i="25" l="1"/>
  <c r="E567" i="25"/>
  <c r="G566" i="25"/>
  <c r="H581" i="6" s="1"/>
  <c r="E568" i="25" l="1"/>
  <c r="F567" i="25"/>
  <c r="G567" i="25"/>
  <c r="H582" i="6" s="1"/>
  <c r="G568" i="25" l="1"/>
  <c r="H583" i="6" s="1"/>
  <c r="E569" i="25"/>
  <c r="F568" i="25"/>
  <c r="F569" i="25" l="1"/>
  <c r="G569" i="25"/>
  <c r="H584" i="6" s="1"/>
  <c r="E570" i="25"/>
  <c r="E571" i="25" l="1"/>
  <c r="G570" i="25"/>
  <c r="H585" i="6" s="1"/>
  <c r="F570" i="25"/>
  <c r="E572" i="25" l="1"/>
  <c r="F571" i="25"/>
  <c r="G571" i="25"/>
  <c r="H586" i="6" s="1"/>
  <c r="G572" i="25" l="1"/>
  <c r="H587" i="6" s="1"/>
  <c r="E573" i="25"/>
  <c r="F572" i="25"/>
  <c r="E574" i="25" l="1"/>
  <c r="G573" i="25"/>
  <c r="H588" i="6" s="1"/>
  <c r="F573" i="25"/>
  <c r="G574" i="25" l="1"/>
  <c r="H589" i="6" s="1"/>
  <c r="E575" i="25"/>
  <c r="F574" i="25"/>
  <c r="E576" i="25" l="1"/>
  <c r="F575" i="25"/>
  <c r="G575" i="25"/>
  <c r="H590" i="6" s="1"/>
  <c r="G576" i="25" l="1"/>
  <c r="H591" i="6" s="1"/>
  <c r="F576" i="25"/>
  <c r="E577" i="25"/>
  <c r="E578" i="25" l="1"/>
  <c r="G577" i="25"/>
  <c r="H592" i="6" s="1"/>
  <c r="F577" i="25"/>
  <c r="E579" i="25" l="1"/>
  <c r="G578" i="25"/>
  <c r="H593" i="6" s="1"/>
  <c r="F578" i="25"/>
  <c r="E580" i="25" l="1"/>
  <c r="F579" i="25"/>
  <c r="G579" i="25"/>
  <c r="H594" i="6" s="1"/>
  <c r="E581" i="25" l="1"/>
  <c r="G580" i="25"/>
  <c r="H595" i="6" s="1"/>
  <c r="F580" i="25"/>
  <c r="G581" i="25" l="1"/>
  <c r="H596" i="6" s="1"/>
  <c r="E582" i="25"/>
  <c r="F581" i="25"/>
  <c r="F582" i="25" l="1"/>
  <c r="G582" i="25"/>
  <c r="H597" i="6" s="1"/>
  <c r="E583" i="25"/>
  <c r="F583" i="25" l="1"/>
  <c r="E584" i="25"/>
  <c r="G583" i="25"/>
  <c r="H598" i="6" s="1"/>
  <c r="F584" i="25" l="1"/>
  <c r="G584" i="25"/>
  <c r="H599" i="6" s="1"/>
  <c r="E585" i="25"/>
  <c r="F585" i="25" l="1"/>
  <c r="G585" i="25"/>
  <c r="H600" i="6" s="1"/>
  <c r="E586" i="25"/>
  <c r="F586" i="25" l="1"/>
  <c r="G586" i="25"/>
  <c r="H601" i="6" s="1"/>
  <c r="E587" i="25"/>
  <c r="E588" i="25" l="1"/>
  <c r="G587" i="25"/>
  <c r="H602" i="6" s="1"/>
  <c r="F587" i="25"/>
  <c r="F588" i="25" l="1"/>
  <c r="G588" i="25"/>
  <c r="H603" i="6" s="1"/>
  <c r="E589" i="25"/>
  <c r="E590" i="25" l="1"/>
  <c r="F589" i="25"/>
  <c r="G589" i="25"/>
  <c r="H604" i="6" s="1"/>
  <c r="E591" i="25" l="1"/>
  <c r="F590" i="25"/>
  <c r="G590" i="25"/>
  <c r="H605" i="6" s="1"/>
  <c r="G591" i="25" l="1"/>
  <c r="H606" i="6" s="1"/>
  <c r="F591" i="25"/>
  <c r="E592" i="25"/>
  <c r="E593" i="25" l="1"/>
  <c r="G592" i="25"/>
  <c r="H607" i="6" s="1"/>
  <c r="F592" i="25"/>
  <c r="F593" i="25" l="1"/>
  <c r="G593" i="25"/>
  <c r="H608" i="6" s="1"/>
  <c r="E594" i="25"/>
  <c r="F594" i="25" l="1"/>
  <c r="E595" i="25"/>
  <c r="G594" i="25"/>
  <c r="H609" i="6" s="1"/>
  <c r="F595" i="25" l="1"/>
  <c r="E596" i="25"/>
  <c r="G595" i="25"/>
  <c r="H610" i="6" s="1"/>
  <c r="G596" i="25" l="1"/>
  <c r="H611" i="6" s="1"/>
  <c r="F596" i="25"/>
  <c r="E597" i="25"/>
  <c r="G597" i="25" l="1"/>
  <c r="H612" i="6" s="1"/>
  <c r="E598" i="25"/>
  <c r="F597" i="25"/>
  <c r="E599" i="25" l="1"/>
  <c r="F598" i="25"/>
  <c r="G598" i="25"/>
  <c r="H613" i="6" s="1"/>
  <c r="E600" i="25" l="1"/>
  <c r="F599" i="25"/>
  <c r="G599" i="25"/>
  <c r="H614" i="6" s="1"/>
  <c r="G600" i="25" l="1"/>
  <c r="H615" i="6" s="1"/>
  <c r="F600" i="25"/>
  <c r="E601" i="25"/>
  <c r="E602" i="25" l="1"/>
  <c r="G601" i="25"/>
  <c r="H616" i="6" s="1"/>
  <c r="F601" i="25"/>
  <c r="G602" i="25" l="1"/>
  <c r="H617" i="6" s="1"/>
  <c r="F602" i="25"/>
  <c r="E603" i="25"/>
  <c r="F603" i="25" l="1"/>
  <c r="E604" i="25"/>
  <c r="G603" i="25"/>
  <c r="H618" i="6" s="1"/>
  <c r="E605" i="25" l="1"/>
  <c r="G604" i="25"/>
  <c r="H619" i="6" s="1"/>
  <c r="F604" i="25"/>
  <c r="F605" i="25" l="1"/>
  <c r="E606" i="25"/>
  <c r="G605" i="25"/>
  <c r="H620" i="6" s="1"/>
  <c r="E607" i="25" l="1"/>
  <c r="F606" i="25"/>
  <c r="G606" i="25"/>
  <c r="H621" i="6" s="1"/>
  <c r="E608" i="25" l="1"/>
  <c r="G607" i="25"/>
  <c r="H622" i="6" s="1"/>
  <c r="F607" i="25"/>
  <c r="E609" i="25" l="1"/>
  <c r="G608" i="25"/>
  <c r="H623" i="6" s="1"/>
  <c r="F608" i="25"/>
  <c r="G609" i="25" l="1"/>
  <c r="H624" i="6" s="1"/>
  <c r="F609" i="25"/>
  <c r="E610" i="25"/>
  <c r="G610" i="25" l="1"/>
  <c r="H625" i="6" s="1"/>
  <c r="F610" i="25"/>
  <c r="E611" i="25"/>
  <c r="E612" i="25" l="1"/>
  <c r="F611" i="25"/>
  <c r="G611" i="25"/>
  <c r="H626" i="6" s="1"/>
  <c r="E613" i="25" l="1"/>
  <c r="G612" i="25"/>
  <c r="H627" i="6" s="1"/>
  <c r="F612" i="25"/>
  <c r="G613" i="25" l="1"/>
  <c r="H628" i="6" s="1"/>
  <c r="E614" i="25"/>
  <c r="F613" i="25"/>
  <c r="E615" i="25" l="1"/>
  <c r="F614" i="25"/>
  <c r="G614" i="25"/>
  <c r="H629" i="6" s="1"/>
  <c r="G615" i="25" l="1"/>
  <c r="H630" i="6" s="1"/>
  <c r="E616" i="25"/>
  <c r="F615" i="25"/>
  <c r="G616" i="25" l="1"/>
  <c r="H631" i="6" s="1"/>
  <c r="E617" i="25"/>
  <c r="F616" i="25"/>
  <c r="E618" i="25" l="1"/>
  <c r="G617" i="25"/>
  <c r="H632" i="6" s="1"/>
  <c r="F617" i="25"/>
  <c r="E619" i="25" l="1"/>
  <c r="G618" i="25"/>
  <c r="H633" i="6" s="1"/>
  <c r="F618" i="25"/>
  <c r="F619" i="25" l="1"/>
  <c r="G619" i="25"/>
  <c r="H634" i="6" s="1"/>
  <c r="E620" i="25"/>
  <c r="G620" i="25" l="1"/>
  <c r="H635" i="6" s="1"/>
  <c r="F620" i="25"/>
  <c r="E621" i="25"/>
  <c r="E622" i="25" l="1"/>
  <c r="G621" i="25"/>
  <c r="H636" i="6" s="1"/>
  <c r="F621" i="25"/>
  <c r="G622" i="25" l="1"/>
  <c r="H637" i="6" s="1"/>
  <c r="F622" i="25"/>
  <c r="E623" i="25"/>
  <c r="G623" i="25" l="1"/>
  <c r="H638" i="6" s="1"/>
  <c r="F623" i="25"/>
  <c r="E624" i="25"/>
  <c r="E625" i="25" l="1"/>
  <c r="F624" i="25"/>
  <c r="G624" i="25"/>
  <c r="H639" i="6" s="1"/>
  <c r="G625" i="25" l="1"/>
  <c r="H640" i="6" s="1"/>
  <c r="F625" i="25"/>
  <c r="E626" i="25"/>
  <c r="G626" i="25" l="1"/>
  <c r="H641" i="6" s="1"/>
  <c r="F626" i="25"/>
  <c r="E627" i="25"/>
  <c r="F627" i="25" l="1"/>
  <c r="G627" i="25"/>
  <c r="H642" i="6" s="1"/>
  <c r="E628" i="25"/>
  <c r="F628" i="25" l="1"/>
  <c r="E629" i="25"/>
  <c r="G628" i="25"/>
  <c r="H643" i="6" s="1"/>
  <c r="E630" i="25" l="1"/>
  <c r="F629" i="25"/>
  <c r="G629" i="25"/>
  <c r="H644" i="6" s="1"/>
  <c r="G630" i="25" l="1"/>
  <c r="H645" i="6" s="1"/>
  <c r="F630" i="25"/>
  <c r="E631" i="25"/>
  <c r="F631" i="25" l="1"/>
  <c r="E632" i="25"/>
  <c r="G631" i="25"/>
  <c r="H646" i="6" s="1"/>
  <c r="G632" i="25" l="1"/>
  <c r="H647" i="6" s="1"/>
  <c r="F632" i="25"/>
  <c r="E633" i="25"/>
  <c r="F633" i="25" l="1"/>
  <c r="G633" i="25"/>
  <c r="H648" i="6" s="1"/>
  <c r="E634" i="25"/>
  <c r="E635" i="25" l="1"/>
  <c r="G634" i="25"/>
  <c r="H649" i="6" s="1"/>
  <c r="F634" i="25"/>
  <c r="F635" i="25" l="1"/>
  <c r="E636" i="25"/>
  <c r="G635" i="25"/>
  <c r="H650" i="6" s="1"/>
  <c r="G636" i="25" l="1"/>
  <c r="H651" i="6" s="1"/>
  <c r="E637" i="25"/>
  <c r="F636" i="25"/>
  <c r="E638" i="25" l="1"/>
  <c r="G637" i="25"/>
  <c r="H652" i="6" s="1"/>
  <c r="F637" i="25"/>
  <c r="G638" i="25" l="1"/>
  <c r="H653" i="6" s="1"/>
  <c r="E639" i="25"/>
  <c r="F638" i="25"/>
  <c r="F639" i="25" l="1"/>
  <c r="E640" i="25"/>
  <c r="G639" i="25"/>
  <c r="H654" i="6" s="1"/>
  <c r="G640" i="25" l="1"/>
  <c r="H655" i="6" s="1"/>
  <c r="F640" i="25"/>
  <c r="E641" i="25"/>
  <c r="E642" i="25" l="1"/>
  <c r="F641" i="25"/>
  <c r="G641" i="25"/>
  <c r="H656" i="6" s="1"/>
  <c r="F642" i="25" l="1"/>
  <c r="E643" i="25"/>
  <c r="G642" i="25"/>
  <c r="H657" i="6" s="1"/>
  <c r="E644" i="25" l="1"/>
  <c r="F643" i="25"/>
  <c r="G643" i="25"/>
  <c r="H658" i="6" s="1"/>
  <c r="G644" i="25" l="1"/>
  <c r="H659" i="6" s="1"/>
  <c r="F644" i="25"/>
  <c r="E645" i="25"/>
  <c r="E646" i="25" l="1"/>
  <c r="G645" i="25"/>
  <c r="H660" i="6" s="1"/>
  <c r="F645" i="25"/>
  <c r="G646" i="25" l="1"/>
  <c r="H661" i="6" s="1"/>
  <c r="E647" i="25"/>
  <c r="F646" i="25"/>
  <c r="F647" i="25" l="1"/>
  <c r="E648" i="25"/>
  <c r="G647" i="25"/>
  <c r="H662" i="6" s="1"/>
  <c r="G648" i="25" l="1"/>
  <c r="H663" i="6" s="1"/>
  <c r="F648" i="25"/>
  <c r="E649" i="25"/>
  <c r="G649" i="25" l="1"/>
  <c r="H664" i="6" s="1"/>
  <c r="F649" i="25"/>
  <c r="E650" i="25"/>
  <c r="F650" i="25" l="1"/>
  <c r="G650" i="25"/>
  <c r="H665" i="6" s="1"/>
  <c r="E651" i="25"/>
  <c r="F651" i="25" l="1"/>
  <c r="G651" i="25"/>
  <c r="H666" i="6" s="1"/>
  <c r="E652" i="25"/>
  <c r="G652" i="25" l="1"/>
  <c r="H667" i="6" s="1"/>
  <c r="E653" i="25"/>
  <c r="F652" i="25"/>
  <c r="G653" i="25" l="1"/>
  <c r="H668" i="6" s="1"/>
  <c r="F653" i="25"/>
  <c r="E654" i="25"/>
  <c r="E655" i="25" l="1"/>
  <c r="G654" i="25"/>
  <c r="H669" i="6" s="1"/>
  <c r="F654" i="25"/>
  <c r="E656" i="25" l="1"/>
  <c r="F655" i="25"/>
  <c r="G655" i="25"/>
  <c r="H670" i="6" s="1"/>
  <c r="G656" i="25" l="1"/>
  <c r="H671" i="6" s="1"/>
  <c r="F656" i="25"/>
  <c r="E657" i="25"/>
  <c r="G657" i="25" l="1"/>
  <c r="H672" i="6" s="1"/>
  <c r="E658" i="25"/>
  <c r="F657" i="25"/>
  <c r="E659" i="25" l="1"/>
  <c r="F658" i="25"/>
  <c r="G658" i="25"/>
  <c r="H673" i="6" s="1"/>
  <c r="F659" i="25" l="1"/>
  <c r="G659" i="25"/>
  <c r="H674" i="6" s="1"/>
  <c r="E660" i="25"/>
  <c r="F660" i="25" l="1"/>
  <c r="E661" i="25"/>
  <c r="G660" i="25"/>
  <c r="H675" i="6" s="1"/>
  <c r="G661" i="25" l="1"/>
  <c r="H676" i="6" s="1"/>
  <c r="E662" i="25"/>
  <c r="F661" i="25"/>
  <c r="E663" i="25" l="1"/>
  <c r="F662" i="25"/>
  <c r="G662" i="25"/>
  <c r="H677" i="6" s="1"/>
  <c r="F663" i="25" l="1"/>
  <c r="E664" i="25"/>
  <c r="G663" i="25"/>
  <c r="H678" i="6" s="1"/>
  <c r="G664" i="25" l="1"/>
  <c r="H679" i="6" s="1"/>
  <c r="F664" i="25"/>
  <c r="E665" i="25"/>
  <c r="G665" i="25" l="1"/>
  <c r="H680" i="6" s="1"/>
  <c r="E666" i="25"/>
  <c r="F665" i="25"/>
  <c r="G666" i="25" l="1"/>
  <c r="H681" i="6" s="1"/>
  <c r="F666" i="25"/>
  <c r="E667" i="25"/>
  <c r="F667" i="25" l="1"/>
  <c r="G667" i="25"/>
  <c r="H682" i="6" s="1"/>
  <c r="E668" i="25"/>
  <c r="E669" i="25" l="1"/>
  <c r="F668" i="25"/>
  <c r="G668" i="25"/>
  <c r="H683" i="6" s="1"/>
  <c r="G669" i="25" l="1"/>
  <c r="H684" i="6" s="1"/>
  <c r="F669" i="25"/>
  <c r="E670" i="25"/>
  <c r="G670" i="25" l="1"/>
  <c r="H685" i="6" s="1"/>
  <c r="E671" i="25"/>
  <c r="F670" i="25"/>
  <c r="E672" i="25" l="1"/>
  <c r="F671" i="25"/>
  <c r="G671" i="25"/>
  <c r="H686" i="6" s="1"/>
  <c r="G672" i="25" l="1"/>
  <c r="H687" i="6" s="1"/>
  <c r="E673" i="25"/>
  <c r="F672" i="25"/>
  <c r="G673" i="25" l="1"/>
  <c r="H688" i="6" s="1"/>
  <c r="F673" i="25"/>
  <c r="E674" i="25"/>
  <c r="F674" i="25" l="1"/>
  <c r="G674" i="25"/>
  <c r="H689" i="6" s="1"/>
  <c r="E675" i="25"/>
  <c r="F675" i="25" l="1"/>
  <c r="E676" i="25"/>
  <c r="G675" i="25"/>
  <c r="H690" i="6" s="1"/>
  <c r="E677" i="25" l="1"/>
  <c r="F676" i="25"/>
  <c r="G676" i="25"/>
  <c r="H691" i="6" s="1"/>
  <c r="G677" i="25" l="1"/>
  <c r="H692" i="6" s="1"/>
  <c r="E678" i="25"/>
  <c r="F677" i="25"/>
  <c r="F678" i="25" l="1"/>
  <c r="G678" i="25"/>
  <c r="H693" i="6" s="1"/>
  <c r="E679" i="25"/>
  <c r="E680" i="25" l="1"/>
  <c r="F679" i="25"/>
  <c r="G679" i="25"/>
  <c r="H694" i="6" s="1"/>
  <c r="G680" i="25" l="1"/>
  <c r="H695" i="6" s="1"/>
  <c r="E681" i="25"/>
  <c r="F680" i="25"/>
  <c r="G681" i="25" l="1"/>
  <c r="H696" i="6" s="1"/>
  <c r="F681" i="25"/>
  <c r="E682" i="25"/>
  <c r="E683" i="25" l="1"/>
  <c r="F682" i="25"/>
  <c r="G682" i="25"/>
  <c r="H697" i="6" s="1"/>
  <c r="F683" i="25" l="1"/>
  <c r="G683" i="25"/>
  <c r="H698" i="6" s="1"/>
  <c r="E684" i="25"/>
  <c r="G684" i="25" l="1"/>
  <c r="H699" i="6" s="1"/>
  <c r="F684" i="25"/>
  <c r="E685" i="25"/>
  <c r="E686" i="25" l="1"/>
  <c r="F685" i="25"/>
  <c r="G685" i="25"/>
  <c r="H700" i="6" s="1"/>
  <c r="E687" i="25" l="1"/>
  <c r="G686" i="25"/>
  <c r="H701" i="6" s="1"/>
  <c r="F686" i="25"/>
  <c r="F687" i="25" l="1"/>
  <c r="E688" i="25"/>
  <c r="G687" i="25"/>
  <c r="H702" i="6" s="1"/>
  <c r="F688" i="25" l="1"/>
  <c r="E689" i="25"/>
  <c r="G688" i="25"/>
  <c r="H703" i="6" s="1"/>
  <c r="E690" i="25" l="1"/>
  <c r="F689" i="25"/>
  <c r="G689" i="25"/>
  <c r="H704" i="6" s="1"/>
  <c r="G690" i="25" l="1"/>
  <c r="H705" i="6" s="1"/>
  <c r="E691" i="25"/>
  <c r="F690" i="25"/>
  <c r="G691" i="25" l="1"/>
  <c r="H706" i="6" s="1"/>
  <c r="F691" i="25"/>
  <c r="E692" i="25"/>
  <c r="F692" i="25" l="1"/>
  <c r="G692" i="25"/>
  <c r="H707" i="6" s="1"/>
  <c r="E693" i="25"/>
  <c r="F693" i="25" l="1"/>
  <c r="G693" i="25"/>
  <c r="H708" i="6" s="1"/>
  <c r="E694" i="25"/>
  <c r="F694" i="25" l="1"/>
  <c r="G694" i="25"/>
  <c r="H709" i="6" s="1"/>
  <c r="E695" i="25"/>
  <c r="E696" i="25" l="1"/>
  <c r="F695" i="25"/>
  <c r="G695" i="25"/>
  <c r="H710" i="6" s="1"/>
  <c r="G696" i="25" l="1"/>
  <c r="H711" i="6" s="1"/>
  <c r="E697" i="25"/>
  <c r="F696" i="25"/>
  <c r="E698" i="25" l="1"/>
  <c r="G697" i="25"/>
  <c r="H712" i="6" s="1"/>
  <c r="F697" i="25"/>
  <c r="G698" i="25" l="1"/>
  <c r="H713" i="6" s="1"/>
  <c r="E699" i="25"/>
  <c r="F698" i="25"/>
  <c r="F699" i="25" l="1"/>
  <c r="E700" i="25"/>
  <c r="G699" i="25"/>
  <c r="H714" i="6" s="1"/>
  <c r="E701" i="25" l="1"/>
  <c r="G700" i="25"/>
  <c r="H715" i="6" s="1"/>
  <c r="F700" i="25"/>
  <c r="F701" i="25" l="1"/>
  <c r="G701" i="25"/>
  <c r="H716" i="6" s="1"/>
  <c r="E702" i="25"/>
  <c r="E703" i="25" l="1"/>
  <c r="G702" i="25"/>
  <c r="H717" i="6" s="1"/>
  <c r="F702" i="25"/>
  <c r="E704" i="25" l="1"/>
  <c r="F703" i="25"/>
  <c r="G703" i="25"/>
  <c r="H718" i="6" s="1"/>
  <c r="F704" i="25" l="1"/>
  <c r="G704" i="25"/>
  <c r="H719" i="6" s="1"/>
  <c r="E705" i="25"/>
  <c r="E706" i="25" l="1"/>
  <c r="G705" i="25"/>
  <c r="H720" i="6" s="1"/>
  <c r="F705" i="25"/>
  <c r="G706" i="25" l="1"/>
  <c r="H721" i="6" s="1"/>
  <c r="E707" i="25"/>
  <c r="F706" i="25"/>
  <c r="G707" i="25" l="1"/>
  <c r="H722" i="6" s="1"/>
  <c r="E708" i="25"/>
  <c r="F707" i="25"/>
  <c r="F708" i="25" l="1"/>
  <c r="G708" i="25"/>
  <c r="H723" i="6" s="1"/>
  <c r="E709" i="25"/>
  <c r="E710" i="25" l="1"/>
  <c r="F709" i="25"/>
  <c r="G709" i="25"/>
  <c r="H724" i="6" s="1"/>
  <c r="F710" i="25" l="1"/>
  <c r="G710" i="25"/>
  <c r="H725" i="6" s="1"/>
  <c r="E711" i="25"/>
  <c r="G711" i="25" l="1"/>
  <c r="H726" i="6" s="1"/>
  <c r="F711" i="25"/>
  <c r="E712" i="25"/>
  <c r="F712" i="25" l="1"/>
  <c r="G712" i="25"/>
  <c r="H727" i="6" s="1"/>
  <c r="E713" i="25"/>
  <c r="F713" i="25" l="1"/>
  <c r="G713" i="25"/>
  <c r="H728" i="6" s="1"/>
  <c r="E714" i="25"/>
  <c r="F714" i="25" l="1"/>
  <c r="G714" i="25"/>
  <c r="H729" i="6" s="1"/>
  <c r="E715" i="25"/>
  <c r="G715" i="25" l="1"/>
  <c r="H730" i="6" s="1"/>
  <c r="F715" i="25"/>
  <c r="E716" i="25"/>
  <c r="E717" i="25" l="1"/>
  <c r="F716" i="25"/>
  <c r="G716" i="25"/>
  <c r="H731" i="6" s="1"/>
  <c r="G717" i="25" l="1"/>
  <c r="H732" i="6" s="1"/>
  <c r="F717" i="25"/>
  <c r="E718" i="25"/>
  <c r="E719" i="25" l="1"/>
  <c r="G718" i="25"/>
  <c r="H733" i="6" s="1"/>
  <c r="F718" i="25"/>
  <c r="F719" i="25" l="1"/>
  <c r="E720" i="25"/>
  <c r="G719" i="25"/>
  <c r="H734" i="6" s="1"/>
  <c r="G720" i="25" l="1"/>
  <c r="H735" i="6" s="1"/>
  <c r="E721" i="25"/>
  <c r="F720" i="25"/>
  <c r="E722" i="25" l="1"/>
  <c r="F721" i="25"/>
  <c r="G721" i="25"/>
  <c r="H736" i="6" s="1"/>
  <c r="F722" i="25" l="1"/>
  <c r="G722" i="25"/>
  <c r="H737" i="6" s="1"/>
  <c r="E723" i="25"/>
  <c r="G723" i="25" l="1"/>
  <c r="H738" i="6" s="1"/>
  <c r="F723" i="25"/>
  <c r="E724" i="25"/>
  <c r="G724" i="25" l="1"/>
  <c r="H739" i="6" s="1"/>
  <c r="E725" i="25"/>
  <c r="F724" i="25"/>
  <c r="G725" i="25" l="1"/>
  <c r="H740" i="6" s="1"/>
  <c r="F725" i="25"/>
  <c r="E726" i="25"/>
  <c r="E727" i="25" l="1"/>
  <c r="G726" i="25"/>
  <c r="H741" i="6" s="1"/>
  <c r="F726" i="25"/>
  <c r="F727" i="25" l="1"/>
  <c r="E728" i="25"/>
  <c r="G727" i="25"/>
  <c r="H742" i="6" s="1"/>
  <c r="G728" i="25" l="1"/>
  <c r="H743" i="6" s="1"/>
  <c r="F728" i="25"/>
  <c r="E729" i="25"/>
  <c r="G729" i="25" l="1"/>
  <c r="H744" i="6" s="1"/>
  <c r="E730" i="25"/>
  <c r="F729" i="25"/>
  <c r="G730" i="25" l="1"/>
  <c r="H745" i="6" s="1"/>
  <c r="F730" i="25"/>
  <c r="E731" i="25"/>
  <c r="G731" i="25" l="1"/>
  <c r="H746" i="6" s="1"/>
  <c r="F731" i="25"/>
  <c r="E732" i="25"/>
  <c r="E733" i="25" l="1"/>
  <c r="G732" i="25"/>
  <c r="H747" i="6" s="1"/>
  <c r="F732" i="25"/>
  <c r="E734" i="25" l="1"/>
  <c r="G733" i="25"/>
  <c r="H748" i="6" s="1"/>
  <c r="F733" i="25"/>
  <c r="G734" i="25" l="1"/>
  <c r="H749" i="6" s="1"/>
  <c r="E735" i="25"/>
  <c r="F734" i="25"/>
  <c r="E736" i="25" l="1"/>
  <c r="G735" i="25"/>
  <c r="H750" i="6" s="1"/>
  <c r="F735" i="25"/>
  <c r="E737" i="25" l="1"/>
  <c r="G736" i="25"/>
  <c r="H751" i="6" s="1"/>
  <c r="F736" i="25"/>
  <c r="E738" i="25" l="1"/>
  <c r="G737" i="25"/>
  <c r="H752" i="6" s="1"/>
  <c r="F737" i="25"/>
  <c r="G738" i="25" l="1"/>
  <c r="H753" i="6" s="1"/>
  <c r="F738" i="25"/>
  <c r="E739" i="25"/>
  <c r="G739" i="25" l="1"/>
  <c r="H754" i="6" s="1"/>
  <c r="F739" i="25"/>
  <c r="E740" i="25"/>
  <c r="G740" i="25" l="1"/>
  <c r="H755" i="6" s="1"/>
  <c r="E741" i="25"/>
  <c r="F740" i="25"/>
  <c r="F741" i="25" l="1"/>
  <c r="G741" i="25"/>
  <c r="H756" i="6" s="1"/>
  <c r="E742" i="25"/>
  <c r="G742" i="25" l="1"/>
  <c r="H757" i="6" s="1"/>
  <c r="E743" i="25"/>
  <c r="F742" i="25"/>
  <c r="G743" i="25" l="1"/>
  <c r="H758" i="6" s="1"/>
  <c r="F743" i="25"/>
  <c r="E744" i="25"/>
  <c r="G744" i="25" l="1"/>
  <c r="H759" i="6" s="1"/>
  <c r="E745" i="25"/>
  <c r="F744" i="25"/>
  <c r="F745" i="25" l="1"/>
  <c r="E746" i="25"/>
  <c r="G745" i="25"/>
  <c r="H760" i="6" s="1"/>
  <c r="F746" i="25" l="1"/>
  <c r="E747" i="25"/>
  <c r="G746" i="25"/>
  <c r="H761" i="6" s="1"/>
  <c r="E748" i="25" l="1"/>
  <c r="F747" i="25"/>
  <c r="G747" i="25"/>
  <c r="H762" i="6" s="1"/>
  <c r="G748" i="25" l="1"/>
  <c r="H763" i="6" s="1"/>
  <c r="E749" i="25"/>
  <c r="F748" i="25"/>
  <c r="E750" i="25" l="1"/>
  <c r="G749" i="25"/>
  <c r="H764" i="6" s="1"/>
  <c r="F749" i="25"/>
  <c r="F750" i="25" l="1"/>
  <c r="G750" i="25"/>
  <c r="H765" i="6" s="1"/>
  <c r="E751" i="25"/>
  <c r="E752" i="25" l="1"/>
  <c r="G751" i="25"/>
  <c r="H766" i="6" s="1"/>
  <c r="F751" i="25"/>
  <c r="G752" i="25" l="1"/>
  <c r="H767" i="6" s="1"/>
  <c r="E753" i="25"/>
  <c r="F752" i="25"/>
  <c r="F753" i="25" l="1"/>
  <c r="E754" i="25"/>
  <c r="G753" i="25"/>
  <c r="H768" i="6" s="1"/>
  <c r="G754" i="25" l="1"/>
  <c r="H769" i="6" s="1"/>
  <c r="E755" i="25"/>
  <c r="F754" i="25"/>
  <c r="F755" i="25" l="1"/>
  <c r="E756" i="25"/>
  <c r="G755" i="25"/>
  <c r="H770" i="6" s="1"/>
  <c r="E757" i="25" l="1"/>
  <c r="F756" i="25"/>
  <c r="G756" i="25"/>
  <c r="H771" i="6" s="1"/>
  <c r="F757" i="25" l="1"/>
  <c r="G757" i="25"/>
  <c r="H772" i="6" s="1"/>
  <c r="E758" i="25"/>
  <c r="E759" i="25" l="1"/>
  <c r="F758" i="25"/>
  <c r="G758" i="25"/>
  <c r="H773" i="6" s="1"/>
  <c r="G759" i="25" l="1"/>
  <c r="H774" i="6" s="1"/>
  <c r="F759" i="25"/>
  <c r="E760" i="25"/>
  <c r="F760" i="25" l="1"/>
  <c r="G760" i="25"/>
  <c r="H775" i="6" s="1"/>
  <c r="E761" i="25"/>
  <c r="G761" i="25" l="1"/>
  <c r="H776" i="6" s="1"/>
  <c r="F761" i="25"/>
  <c r="E762" i="25"/>
  <c r="E763" i="25" l="1"/>
  <c r="F762" i="25"/>
  <c r="G762" i="25"/>
  <c r="H777" i="6" s="1"/>
  <c r="E764" i="25" l="1"/>
  <c r="G763" i="25"/>
  <c r="H778" i="6" s="1"/>
  <c r="F763" i="25"/>
  <c r="F764" i="25" l="1"/>
  <c r="G764" i="25"/>
  <c r="H779" i="6" s="1"/>
  <c r="E765" i="25"/>
  <c r="E766" i="25" l="1"/>
  <c r="F765" i="25"/>
  <c r="G765" i="25"/>
  <c r="H780" i="6" s="1"/>
  <c r="E767" i="25" l="1"/>
  <c r="G766" i="25"/>
  <c r="H781" i="6" s="1"/>
  <c r="F766" i="25"/>
  <c r="F767" i="25" l="1"/>
  <c r="E768" i="25"/>
  <c r="G767" i="25"/>
  <c r="H782" i="6" s="1"/>
  <c r="F768" i="25" l="1"/>
  <c r="G768" i="25"/>
  <c r="H783" i="6" s="1"/>
  <c r="E769" i="25"/>
  <c r="G769" i="25" l="1"/>
  <c r="H784" i="6" s="1"/>
  <c r="E770" i="25"/>
  <c r="F769" i="25"/>
  <c r="G770" i="25" l="1"/>
  <c r="H785" i="6" s="1"/>
  <c r="F770" i="25"/>
  <c r="E771" i="25"/>
  <c r="E772" i="25" l="1"/>
  <c r="G771" i="25"/>
  <c r="H786" i="6" s="1"/>
  <c r="F771" i="25"/>
  <c r="G772" i="25" l="1"/>
  <c r="H787" i="6" s="1"/>
  <c r="F772" i="25"/>
  <c r="E773" i="25"/>
  <c r="E774" i="25" l="1"/>
  <c r="G773" i="25"/>
  <c r="H788" i="6" s="1"/>
  <c r="F773" i="25"/>
  <c r="F774" i="25" l="1"/>
  <c r="G774" i="25"/>
  <c r="H789" i="6" s="1"/>
  <c r="E775" i="25"/>
  <c r="F775" i="25" l="1"/>
  <c r="E776" i="25"/>
  <c r="G775" i="25"/>
  <c r="H790" i="6" s="1"/>
  <c r="E777" i="25" l="1"/>
  <c r="F776" i="25"/>
  <c r="G776" i="25"/>
  <c r="H791" i="6" s="1"/>
  <c r="G777" i="25" l="1"/>
  <c r="H792" i="6" s="1"/>
  <c r="F777" i="25"/>
  <c r="E778" i="25"/>
  <c r="F778" i="25" l="1"/>
  <c r="E779" i="25"/>
  <c r="G778" i="25"/>
  <c r="H793" i="6" s="1"/>
  <c r="G779" i="25" l="1"/>
  <c r="H794" i="6" s="1"/>
  <c r="E780" i="25"/>
  <c r="F779" i="25"/>
  <c r="G780" i="25" l="1"/>
  <c r="H795" i="6" s="1"/>
  <c r="F780" i="25"/>
  <c r="E781" i="25"/>
  <c r="E782" i="25" l="1"/>
  <c r="F781" i="25"/>
  <c r="G781" i="25"/>
  <c r="H796" i="6" s="1"/>
  <c r="F782" i="25" l="1"/>
  <c r="G782" i="25"/>
  <c r="H797" i="6" s="1"/>
  <c r="E783" i="25"/>
  <c r="G783" i="25" l="1"/>
  <c r="H798" i="6" s="1"/>
  <c r="E784" i="25"/>
  <c r="F783" i="25"/>
  <c r="G784" i="25" l="1"/>
  <c r="H799" i="6" s="1"/>
  <c r="F784" i="25"/>
  <c r="E785" i="25"/>
  <c r="F785" i="25" l="1"/>
  <c r="G785" i="25"/>
  <c r="H800" i="6" s="1"/>
  <c r="E786" i="25"/>
  <c r="F786" i="25" l="1"/>
  <c r="E787" i="25"/>
  <c r="G786" i="25"/>
  <c r="H801" i="6" s="1"/>
  <c r="G787" i="25" l="1"/>
  <c r="H802" i="6" s="1"/>
  <c r="F787" i="25"/>
  <c r="E788" i="25"/>
  <c r="G788" i="25" l="1"/>
  <c r="H803" i="6" s="1"/>
  <c r="E789" i="25"/>
  <c r="F788" i="25"/>
  <c r="E790" i="25" l="1"/>
  <c r="F789" i="25"/>
  <c r="G789" i="25"/>
  <c r="H804" i="6" s="1"/>
  <c r="F790" i="25" l="1"/>
  <c r="E791" i="25"/>
  <c r="G790" i="25"/>
  <c r="H805" i="6" s="1"/>
  <c r="G791" i="25" l="1"/>
  <c r="H806" i="6" s="1"/>
  <c r="F791" i="25"/>
  <c r="E792" i="25"/>
  <c r="E793" i="25" l="1"/>
  <c r="G792" i="25"/>
  <c r="H807" i="6" s="1"/>
  <c r="F792" i="25"/>
  <c r="F793" i="25" l="1"/>
  <c r="E794" i="25"/>
  <c r="G793" i="25"/>
  <c r="H808" i="6" s="1"/>
  <c r="E795" i="25" l="1"/>
  <c r="F794" i="25"/>
  <c r="G794" i="25"/>
  <c r="H809" i="6" s="1"/>
  <c r="G795" i="25" l="1"/>
  <c r="H810" i="6" s="1"/>
  <c r="F795" i="25"/>
  <c r="E796" i="25"/>
  <c r="G796" i="25" l="1"/>
  <c r="H811" i="6" s="1"/>
  <c r="E797" i="25"/>
  <c r="F796" i="25"/>
  <c r="G797" i="25" l="1"/>
  <c r="H812" i="6" s="1"/>
  <c r="E798" i="25"/>
  <c r="F797" i="25"/>
  <c r="F798" i="25" l="1"/>
  <c r="G798" i="25"/>
  <c r="H813" i="6" s="1"/>
  <c r="E799" i="25"/>
  <c r="G799" i="25" l="1"/>
  <c r="H814" i="6" s="1"/>
  <c r="F799" i="25"/>
  <c r="E800" i="25"/>
  <c r="E801" i="25" l="1"/>
  <c r="F800" i="25"/>
  <c r="G800" i="25"/>
  <c r="H815" i="6" s="1"/>
  <c r="E802" i="25" l="1"/>
  <c r="G801" i="25"/>
  <c r="H816" i="6" s="1"/>
  <c r="F801" i="25"/>
  <c r="E803" i="25" l="1"/>
  <c r="F802" i="25"/>
  <c r="G802" i="25"/>
  <c r="H817" i="6" s="1"/>
  <c r="G803" i="25" l="1"/>
  <c r="H818" i="6" s="1"/>
  <c r="E804" i="25"/>
  <c r="F803" i="25"/>
  <c r="F804" i="25" l="1"/>
  <c r="G804" i="25"/>
  <c r="H819" i="6" s="1"/>
  <c r="E805" i="25"/>
  <c r="F805" i="25" l="1"/>
  <c r="G805" i="25"/>
  <c r="H820" i="6" s="1"/>
  <c r="E806" i="25"/>
  <c r="F806" i="25" l="1"/>
  <c r="G806" i="25"/>
  <c r="H821" i="6" s="1"/>
  <c r="E807" i="25"/>
  <c r="G807" i="25" l="1"/>
  <c r="H822" i="6" s="1"/>
  <c r="E808" i="25"/>
  <c r="F807" i="25"/>
  <c r="F808" i="25" l="1"/>
  <c r="G808" i="25"/>
  <c r="H823" i="6" s="1"/>
  <c r="E809" i="25"/>
  <c r="G809" i="25" l="1"/>
  <c r="H824" i="6" s="1"/>
  <c r="F809" i="25"/>
  <c r="E810" i="25"/>
  <c r="F810" i="25" l="1"/>
  <c r="G810" i="25"/>
  <c r="H825" i="6" s="1"/>
  <c r="E811" i="25"/>
  <c r="E812" i="25" l="1"/>
  <c r="F811" i="25"/>
  <c r="G811" i="25"/>
  <c r="H826" i="6" s="1"/>
  <c r="G812" i="25" l="1"/>
  <c r="H827" i="6" s="1"/>
  <c r="E813" i="25"/>
  <c r="F812" i="25"/>
  <c r="F813" i="25" l="1"/>
  <c r="G813" i="25"/>
  <c r="H828" i="6" s="1"/>
  <c r="E814" i="25"/>
  <c r="G814" i="25" l="1"/>
  <c r="H829" i="6" s="1"/>
  <c r="F814" i="25"/>
  <c r="E815" i="25"/>
  <c r="F815" i="25" l="1"/>
  <c r="E816" i="25"/>
  <c r="G815" i="25"/>
  <c r="H830" i="6" s="1"/>
  <c r="G816" i="25" l="1"/>
  <c r="H831" i="6" s="1"/>
  <c r="E817" i="25"/>
  <c r="F816" i="25"/>
  <c r="F817" i="25" l="1"/>
  <c r="E818" i="25"/>
  <c r="G817" i="25"/>
  <c r="H832" i="6" s="1"/>
  <c r="G818" i="25" l="1"/>
  <c r="H833" i="6" s="1"/>
  <c r="F818" i="25"/>
  <c r="E819" i="25"/>
  <c r="G819" i="25" l="1"/>
  <c r="H834" i="6" s="1"/>
  <c r="E820" i="25"/>
  <c r="F819" i="25"/>
  <c r="F820" i="25" l="1"/>
  <c r="G820" i="25"/>
  <c r="H835" i="6" s="1"/>
  <c r="E821" i="25"/>
  <c r="E822" i="25" l="1"/>
  <c r="G821" i="25"/>
  <c r="H836" i="6" s="1"/>
  <c r="F821" i="25"/>
  <c r="F822" i="25" l="1"/>
  <c r="E823" i="25"/>
  <c r="G822" i="25"/>
  <c r="H837" i="6" s="1"/>
  <c r="G823" i="25" l="1"/>
  <c r="H838" i="6" s="1"/>
  <c r="E824" i="25"/>
  <c r="F823" i="25"/>
  <c r="G824" i="25" l="1"/>
  <c r="H839" i="6" s="1"/>
  <c r="F824" i="25"/>
  <c r="E825" i="25"/>
  <c r="F825" i="25" l="1"/>
  <c r="G825" i="25"/>
  <c r="H840" i="6" s="1"/>
  <c r="E826" i="25"/>
  <c r="E827" i="25" l="1"/>
  <c r="F826" i="25"/>
  <c r="G826" i="25"/>
  <c r="H841" i="6" s="1"/>
  <c r="F827" i="25" l="1"/>
  <c r="E828" i="25"/>
  <c r="G827" i="25"/>
  <c r="H842" i="6" s="1"/>
  <c r="E829" i="25" l="1"/>
  <c r="G828" i="25"/>
  <c r="H843" i="6" s="1"/>
  <c r="F828" i="25"/>
  <c r="E830" i="25" l="1"/>
  <c r="G829" i="25"/>
  <c r="H844" i="6" s="1"/>
  <c r="F829" i="25"/>
  <c r="F830" i="25" l="1"/>
  <c r="G830" i="25"/>
  <c r="H845" i="6" s="1"/>
  <c r="E831" i="25"/>
  <c r="E832" i="25" l="1"/>
  <c r="G831" i="25"/>
  <c r="H846" i="6" s="1"/>
  <c r="F831" i="25"/>
  <c r="F832" i="25" l="1"/>
  <c r="G832" i="25"/>
  <c r="H847" i="6" s="1"/>
  <c r="E833" i="25"/>
  <c r="G833" i="25" l="1"/>
  <c r="H848" i="6" s="1"/>
  <c r="E834" i="25"/>
  <c r="F833" i="25"/>
  <c r="G834" i="25" l="1"/>
  <c r="H849" i="6" s="1"/>
  <c r="F834" i="25"/>
  <c r="E835" i="25"/>
  <c r="G835" i="25" l="1"/>
  <c r="H850" i="6" s="1"/>
  <c r="F835" i="25"/>
  <c r="E836" i="25"/>
  <c r="E837" i="25" l="1"/>
  <c r="F836" i="25"/>
  <c r="G836" i="25"/>
  <c r="H851" i="6" s="1"/>
  <c r="E838" i="25" l="1"/>
  <c r="G837" i="25"/>
  <c r="H852" i="6" s="1"/>
  <c r="F837" i="25"/>
  <c r="F838" i="25" l="1"/>
  <c r="G838" i="25"/>
  <c r="H853" i="6" s="1"/>
  <c r="E839" i="25"/>
  <c r="G839" i="25" l="1"/>
  <c r="H854" i="6" s="1"/>
  <c r="E840" i="25"/>
  <c r="F839" i="25"/>
  <c r="G840" i="25" l="1"/>
  <c r="H855" i="6" s="1"/>
  <c r="F840" i="25"/>
  <c r="E841" i="25"/>
  <c r="G841" i="25" l="1"/>
  <c r="H856" i="6" s="1"/>
  <c r="F841" i="25"/>
  <c r="E842" i="25"/>
  <c r="E843" i="25" l="1"/>
  <c r="F842" i="25"/>
  <c r="G842" i="25"/>
  <c r="H857" i="6" s="1"/>
  <c r="G843" i="25" l="1"/>
  <c r="H858" i="6" s="1"/>
  <c r="E844" i="25"/>
  <c r="F843" i="25"/>
  <c r="F844" i="25" l="1"/>
  <c r="E845" i="25"/>
  <c r="G844" i="25"/>
  <c r="H859" i="6" s="1"/>
  <c r="G845" i="25" l="1"/>
  <c r="H860" i="6" s="1"/>
  <c r="E846" i="25"/>
  <c r="F845" i="25"/>
  <c r="F846" i="25" l="1"/>
  <c r="E847" i="25"/>
  <c r="G846" i="25"/>
  <c r="H861" i="6" s="1"/>
  <c r="G847" i="25" l="1"/>
  <c r="H862" i="6" s="1"/>
  <c r="E848" i="25"/>
  <c r="F847" i="25"/>
  <c r="F848" i="25" l="1"/>
  <c r="G848" i="25"/>
  <c r="H863" i="6" s="1"/>
  <c r="E849" i="25"/>
  <c r="E850" i="25" l="1"/>
  <c r="F849" i="25"/>
  <c r="G849" i="25"/>
  <c r="H864" i="6" s="1"/>
  <c r="G850" i="25" l="1"/>
  <c r="H865" i="6" s="1"/>
  <c r="E851" i="25"/>
  <c r="F850" i="25"/>
  <c r="G851" i="25" l="1"/>
  <c r="H866" i="6" s="1"/>
  <c r="E852" i="25"/>
  <c r="F851" i="25"/>
  <c r="F852" i="25" l="1"/>
  <c r="E853" i="25"/>
  <c r="G852" i="25"/>
  <c r="H867" i="6" s="1"/>
  <c r="E854" i="25" l="1"/>
  <c r="F853" i="25"/>
  <c r="G853" i="25"/>
  <c r="H868" i="6" s="1"/>
  <c r="E855" i="25" l="1"/>
  <c r="F854" i="25"/>
  <c r="G854" i="25"/>
  <c r="H869" i="6" s="1"/>
  <c r="G855" i="25" l="1"/>
  <c r="H870" i="6" s="1"/>
  <c r="F855" i="25"/>
  <c r="E856" i="25"/>
  <c r="F856" i="25" l="1"/>
  <c r="E857" i="25"/>
  <c r="G856" i="25"/>
  <c r="H871" i="6" s="1"/>
  <c r="E858" i="25" l="1"/>
  <c r="G857" i="25"/>
  <c r="H872" i="6" s="1"/>
  <c r="F857" i="25"/>
  <c r="F858" i="25" l="1"/>
  <c r="E859" i="25"/>
  <c r="G858" i="25"/>
  <c r="H873" i="6" s="1"/>
  <c r="F859" i="25" l="1"/>
  <c r="E860" i="25"/>
  <c r="G859" i="25"/>
  <c r="H874" i="6" s="1"/>
  <c r="E861" i="25" l="1"/>
  <c r="G860" i="25"/>
  <c r="H875" i="6" s="1"/>
  <c r="F860" i="25"/>
  <c r="G861" i="25" l="1"/>
  <c r="H876" i="6" s="1"/>
  <c r="F861" i="25"/>
  <c r="E862" i="25"/>
  <c r="E863" i="25" l="1"/>
  <c r="G862" i="25"/>
  <c r="H877" i="6" s="1"/>
  <c r="F862" i="25"/>
  <c r="F863" i="25" l="1"/>
  <c r="E864" i="25"/>
  <c r="G863" i="25"/>
  <c r="H878" i="6" s="1"/>
  <c r="G864" i="25" l="1"/>
  <c r="H879" i="6" s="1"/>
  <c r="F864" i="25"/>
  <c r="E865" i="25"/>
  <c r="F865" i="25" l="1"/>
  <c r="G865" i="25"/>
  <c r="H880" i="6" s="1"/>
  <c r="E866" i="25"/>
  <c r="E867" i="25" l="1"/>
  <c r="G866" i="25"/>
  <c r="H881" i="6" s="1"/>
  <c r="F866" i="25"/>
  <c r="G867" i="25" l="1"/>
  <c r="H882" i="6" s="1"/>
  <c r="E868" i="25"/>
  <c r="F867" i="25"/>
  <c r="F868" i="25" l="1"/>
  <c r="G868" i="25"/>
  <c r="H883" i="6" s="1"/>
  <c r="E869" i="25"/>
  <c r="F869" i="25" l="1"/>
  <c r="E870" i="25"/>
  <c r="G869" i="25"/>
  <c r="H884" i="6" s="1"/>
  <c r="E871" i="25" l="1"/>
  <c r="G870" i="25"/>
  <c r="H885" i="6" s="1"/>
  <c r="F870" i="25"/>
  <c r="G871" i="25" l="1"/>
  <c r="H886" i="6" s="1"/>
  <c r="F871" i="25"/>
  <c r="E872" i="25"/>
  <c r="E873" i="25" l="1"/>
  <c r="G872" i="25"/>
  <c r="H887" i="6" s="1"/>
  <c r="F872" i="25"/>
  <c r="G873" i="25" l="1"/>
  <c r="H888" i="6" s="1"/>
  <c r="E874" i="25"/>
  <c r="F873" i="25"/>
  <c r="G874" i="25" l="1"/>
  <c r="H889" i="6" s="1"/>
  <c r="F874" i="25"/>
  <c r="E875" i="25"/>
  <c r="E876" i="25" l="1"/>
  <c r="F875" i="25"/>
  <c r="G875" i="25"/>
  <c r="H890" i="6" s="1"/>
  <c r="G876" i="25" l="1"/>
  <c r="H891" i="6" s="1"/>
  <c r="E877" i="25"/>
  <c r="F876" i="25"/>
  <c r="G877" i="25" l="1"/>
  <c r="H892" i="6" s="1"/>
  <c r="E878" i="25"/>
  <c r="F877" i="25"/>
  <c r="E879" i="25" l="1"/>
  <c r="F878" i="25"/>
  <c r="G878" i="25"/>
  <c r="H893" i="6" s="1"/>
  <c r="G879" i="25" l="1"/>
  <c r="H894" i="6" s="1"/>
  <c r="E880" i="25"/>
  <c r="F879" i="25"/>
  <c r="F880" i="25" l="1"/>
  <c r="G880" i="25"/>
  <c r="H895" i="6" s="1"/>
  <c r="E881" i="25"/>
  <c r="E882" i="25" l="1"/>
  <c r="F881" i="25"/>
  <c r="G881" i="25"/>
  <c r="H896" i="6" s="1"/>
  <c r="G882" i="25" l="1"/>
  <c r="H897" i="6" s="1"/>
  <c r="E883" i="25"/>
  <c r="F882" i="25"/>
  <c r="E884" i="25" l="1"/>
  <c r="F883" i="25"/>
  <c r="G883" i="25"/>
  <c r="H898" i="6" s="1"/>
  <c r="E885" i="25" l="1"/>
  <c r="G884" i="25"/>
  <c r="H899" i="6" s="1"/>
  <c r="F884" i="25"/>
  <c r="G885" i="25" l="1"/>
  <c r="H900" i="6" s="1"/>
  <c r="E886" i="25"/>
  <c r="F885" i="25"/>
  <c r="F886" i="25" l="1"/>
  <c r="E887" i="25"/>
  <c r="G886" i="25"/>
  <c r="H901" i="6" s="1"/>
  <c r="G887" i="25" l="1"/>
  <c r="H902" i="6" s="1"/>
  <c r="F887" i="25"/>
  <c r="E888" i="25"/>
  <c r="G888" i="25" l="1"/>
  <c r="H903" i="6" s="1"/>
  <c r="E889" i="25"/>
  <c r="F888" i="25"/>
  <c r="E890" i="25" l="1"/>
  <c r="G889" i="25"/>
  <c r="H904" i="6" s="1"/>
  <c r="F889" i="25"/>
  <c r="F890" i="25" l="1"/>
  <c r="E891" i="25"/>
  <c r="G890" i="25"/>
  <c r="H905" i="6" s="1"/>
  <c r="F891" i="25" l="1"/>
  <c r="E892" i="25"/>
  <c r="G891" i="25"/>
  <c r="H906" i="6" s="1"/>
  <c r="G892" i="25" l="1"/>
  <c r="H907" i="6" s="1"/>
  <c r="F892" i="25"/>
  <c r="E893" i="25"/>
  <c r="G893" i="25" l="1"/>
  <c r="H908" i="6" s="1"/>
  <c r="E894" i="25"/>
  <c r="F893" i="25"/>
  <c r="F894" i="25" l="1"/>
  <c r="G894" i="25"/>
  <c r="H909" i="6" s="1"/>
  <c r="E895" i="25"/>
  <c r="F895" i="25" l="1"/>
  <c r="G895" i="25"/>
  <c r="H910" i="6" s="1"/>
  <c r="E896" i="25"/>
  <c r="E897" i="25" l="1"/>
  <c r="G896" i="25"/>
  <c r="H911" i="6" s="1"/>
  <c r="F896" i="25"/>
  <c r="G897" i="25" l="1"/>
  <c r="H912" i="6" s="1"/>
  <c r="E898" i="25"/>
  <c r="F897" i="25"/>
  <c r="E899" i="25" l="1"/>
  <c r="F898" i="25"/>
  <c r="G898" i="25"/>
  <c r="H913" i="6" s="1"/>
  <c r="G899" i="25" l="1"/>
  <c r="H914" i="6" s="1"/>
  <c r="E900" i="25"/>
  <c r="F899" i="25"/>
  <c r="F900" i="25" l="1"/>
  <c r="G900" i="25"/>
  <c r="H915" i="6" s="1"/>
  <c r="E901" i="25"/>
  <c r="G901" i="25" l="1"/>
  <c r="H916" i="6" s="1"/>
  <c r="F901" i="25"/>
  <c r="E902" i="25"/>
  <c r="E903" i="25" l="1"/>
  <c r="G902" i="25"/>
  <c r="H917" i="6" s="1"/>
  <c r="F902" i="25"/>
  <c r="E904" i="25" l="1"/>
  <c r="F903" i="25"/>
  <c r="G903" i="25"/>
  <c r="H918" i="6" s="1"/>
  <c r="G904" i="25" l="1"/>
  <c r="H919" i="6" s="1"/>
  <c r="E905" i="25"/>
  <c r="F904" i="25"/>
  <c r="E906" i="25" l="1"/>
  <c r="F905" i="25"/>
  <c r="G905" i="25"/>
  <c r="H920" i="6" s="1"/>
  <c r="E907" i="25" l="1"/>
  <c r="F906" i="25"/>
  <c r="G906" i="25"/>
  <c r="H921" i="6" s="1"/>
  <c r="F907" i="25" l="1"/>
  <c r="E908" i="25"/>
  <c r="G907" i="25"/>
  <c r="H922" i="6" s="1"/>
  <c r="F908" i="25" l="1"/>
  <c r="E909" i="25"/>
  <c r="G908" i="25"/>
  <c r="H923" i="6" s="1"/>
  <c r="G909" i="25" l="1"/>
  <c r="H924" i="6" s="1"/>
  <c r="F909" i="25"/>
  <c r="E910" i="25"/>
  <c r="F910" i="25" l="1"/>
  <c r="G910" i="25"/>
  <c r="H925" i="6" s="1"/>
  <c r="E911" i="25"/>
  <c r="E912" i="25" l="1"/>
  <c r="G911" i="25"/>
  <c r="H926" i="6" s="1"/>
  <c r="F911" i="25"/>
  <c r="E913" i="25" l="1"/>
  <c r="F912" i="25"/>
  <c r="G912" i="25"/>
  <c r="H927" i="6" s="1"/>
  <c r="E914" i="25" l="1"/>
  <c r="G913" i="25"/>
  <c r="H928" i="6" s="1"/>
  <c r="F913" i="25"/>
  <c r="G914" i="25" l="1"/>
  <c r="H929" i="6" s="1"/>
  <c r="F914" i="25"/>
  <c r="E915" i="25"/>
  <c r="F915" i="25" l="1"/>
  <c r="E916" i="25"/>
  <c r="G915" i="25"/>
  <c r="H930" i="6" s="1"/>
  <c r="F916" i="25" l="1"/>
  <c r="E917" i="25"/>
  <c r="G916" i="25"/>
  <c r="H931" i="6" s="1"/>
  <c r="G917" i="25" l="1"/>
  <c r="H932" i="6" s="1"/>
  <c r="F917" i="25"/>
  <c r="E918" i="25"/>
  <c r="E919" i="25" l="1"/>
  <c r="G918" i="25"/>
  <c r="H933" i="6" s="1"/>
  <c r="F918" i="25"/>
  <c r="F919" i="25" l="1"/>
  <c r="G919" i="25"/>
  <c r="H934" i="6" s="1"/>
  <c r="E920" i="25"/>
  <c r="E921" i="25" l="1"/>
  <c r="F920" i="25"/>
  <c r="G920" i="25"/>
  <c r="H935" i="6" s="1"/>
  <c r="G921" i="25" l="1"/>
  <c r="H936" i="6" s="1"/>
  <c r="F921" i="25"/>
  <c r="E922" i="25"/>
  <c r="E923" i="25" l="1"/>
  <c r="F922" i="25"/>
  <c r="G922" i="25"/>
  <c r="H937" i="6" s="1"/>
  <c r="E924" i="25" l="1"/>
  <c r="F923" i="25"/>
  <c r="G923" i="25"/>
  <c r="H938" i="6" s="1"/>
  <c r="G924" i="25" l="1"/>
  <c r="H939" i="6" s="1"/>
  <c r="F924" i="25"/>
  <c r="E925" i="25"/>
  <c r="F925" i="25" l="1"/>
  <c r="E926" i="25"/>
  <c r="G925" i="25"/>
  <c r="H940" i="6" s="1"/>
  <c r="F926" i="25" l="1"/>
  <c r="E927" i="25"/>
  <c r="G926" i="25"/>
  <c r="H941" i="6" s="1"/>
  <c r="F927" i="25" l="1"/>
  <c r="E928" i="25"/>
  <c r="G927" i="25"/>
  <c r="H942" i="6" s="1"/>
  <c r="E929" i="25" l="1"/>
  <c r="G928" i="25"/>
  <c r="H943" i="6" s="1"/>
  <c r="F928" i="25"/>
  <c r="G929" i="25" l="1"/>
  <c r="H944" i="6" s="1"/>
  <c r="F929" i="25"/>
  <c r="E930" i="25"/>
  <c r="F930" i="25" l="1"/>
  <c r="E931" i="25"/>
  <c r="G930" i="25"/>
  <c r="H945" i="6" s="1"/>
  <c r="E932" i="25" l="1"/>
  <c r="F931" i="25"/>
  <c r="G931" i="25"/>
  <c r="H946" i="6" s="1"/>
  <c r="G932" i="25" l="1"/>
  <c r="H947" i="6" s="1"/>
  <c r="F932" i="25"/>
  <c r="E933" i="25"/>
  <c r="G933" i="25" l="1"/>
  <c r="H948" i="6" s="1"/>
  <c r="F933" i="25"/>
  <c r="E934" i="25"/>
  <c r="E935" i="25" l="1"/>
  <c r="G934" i="25"/>
  <c r="H949" i="6" s="1"/>
  <c r="F934" i="25"/>
  <c r="E936" i="25" l="1"/>
  <c r="F935" i="25"/>
  <c r="G935" i="25"/>
  <c r="H950" i="6" s="1"/>
  <c r="G936" i="25" l="1"/>
  <c r="H951" i="6" s="1"/>
  <c r="F936" i="25"/>
  <c r="E937" i="25"/>
  <c r="G937" i="25" l="1"/>
  <c r="H952" i="6" s="1"/>
  <c r="F937" i="25"/>
  <c r="E938" i="25"/>
  <c r="E939" i="25" l="1"/>
  <c r="G938" i="25"/>
  <c r="H953" i="6" s="1"/>
  <c r="F938" i="25"/>
  <c r="G939" i="25" l="1"/>
  <c r="H954" i="6" s="1"/>
  <c r="F939" i="25"/>
  <c r="E940" i="25"/>
  <c r="E941" i="25" l="1"/>
  <c r="G940" i="25"/>
  <c r="H955" i="6" s="1"/>
  <c r="F940" i="25"/>
  <c r="F941" i="25" l="1"/>
  <c r="G941" i="25"/>
  <c r="H956" i="6" s="1"/>
  <c r="E942" i="25"/>
  <c r="E943" i="25" l="1"/>
  <c r="F942" i="25"/>
  <c r="G942" i="25"/>
  <c r="H957" i="6" s="1"/>
  <c r="G943" i="25" l="1"/>
  <c r="H958" i="6" s="1"/>
  <c r="F943" i="25"/>
  <c r="E944" i="25"/>
  <c r="G944" i="25" l="1"/>
  <c r="H959" i="6" s="1"/>
  <c r="E945" i="25"/>
  <c r="F944" i="25"/>
  <c r="F945" i="25" l="1"/>
  <c r="G945" i="25"/>
  <c r="H960" i="6" s="1"/>
  <c r="E946" i="25"/>
  <c r="F946" i="25" l="1"/>
  <c r="E947" i="25"/>
  <c r="G946" i="25"/>
  <c r="H961" i="6" s="1"/>
  <c r="G947" i="25" l="1"/>
  <c r="H962" i="6" s="1"/>
  <c r="F947" i="25"/>
  <c r="E948" i="25"/>
  <c r="F948" i="25" l="1"/>
  <c r="E949" i="25"/>
  <c r="G948" i="25"/>
  <c r="H963" i="6" s="1"/>
  <c r="E950" i="25" l="1"/>
  <c r="G949" i="25"/>
  <c r="H964" i="6" s="1"/>
  <c r="F949" i="25"/>
  <c r="F950" i="25" l="1"/>
  <c r="G950" i="25"/>
  <c r="H965" i="6" s="1"/>
  <c r="E951" i="25"/>
  <c r="G951" i="25" l="1"/>
  <c r="H966" i="6" s="1"/>
  <c r="F951" i="25"/>
  <c r="E952" i="25"/>
  <c r="G952" i="25" l="1"/>
  <c r="H967" i="6" s="1"/>
  <c r="E953" i="25"/>
  <c r="F952" i="25"/>
  <c r="F953" i="25" l="1"/>
  <c r="E954" i="25"/>
  <c r="G953" i="25"/>
  <c r="H968" i="6" s="1"/>
  <c r="F954" i="25" l="1"/>
  <c r="E955" i="25"/>
  <c r="G954" i="25"/>
  <c r="H969" i="6" s="1"/>
  <c r="F955" i="25" l="1"/>
  <c r="E956" i="25"/>
  <c r="G955" i="25"/>
  <c r="H970" i="6" s="1"/>
  <c r="G956" i="25" l="1"/>
  <c r="H971" i="6" s="1"/>
  <c r="E957" i="25"/>
  <c r="F956" i="25"/>
  <c r="E958" i="25" l="1"/>
  <c r="F957" i="25"/>
  <c r="G957" i="25"/>
  <c r="H972" i="6" s="1"/>
  <c r="G958" i="25" l="1"/>
  <c r="H973" i="6" s="1"/>
  <c r="F958" i="25"/>
  <c r="E959" i="25"/>
  <c r="E960" i="25" l="1"/>
  <c r="G959" i="25"/>
  <c r="H974" i="6" s="1"/>
  <c r="F959" i="25"/>
  <c r="F960" i="25" l="1"/>
  <c r="E961" i="25"/>
  <c r="G960" i="25"/>
  <c r="H975" i="6" s="1"/>
  <c r="F961" i="25" l="1"/>
  <c r="E962" i="25"/>
  <c r="G961" i="25"/>
  <c r="H976" i="6" s="1"/>
  <c r="F962" i="25" l="1"/>
  <c r="E963" i="25"/>
  <c r="G962" i="25"/>
  <c r="H977" i="6" s="1"/>
  <c r="G963" i="25" l="1"/>
  <c r="H978" i="6" s="1"/>
  <c r="F963" i="25"/>
  <c r="E964" i="25"/>
  <c r="E965" i="25" l="1"/>
  <c r="F964" i="25"/>
  <c r="G964" i="25"/>
  <c r="H979" i="6" s="1"/>
  <c r="G965" i="25" l="1"/>
  <c r="H980" i="6" s="1"/>
  <c r="F965" i="25"/>
  <c r="E966" i="25"/>
  <c r="F966" i="25" l="1"/>
  <c r="G966" i="25"/>
  <c r="H981" i="6" s="1"/>
  <c r="E967" i="25"/>
  <c r="G967" i="25" l="1"/>
  <c r="H982" i="6" s="1"/>
  <c r="E968" i="25"/>
  <c r="F967" i="25"/>
  <c r="E969" i="25" l="1"/>
  <c r="F968" i="25"/>
  <c r="G968" i="25"/>
  <c r="H983" i="6" s="1"/>
  <c r="F969" i="25" l="1"/>
  <c r="E970" i="25"/>
  <c r="G969" i="25"/>
  <c r="H984" i="6" s="1"/>
  <c r="F970" i="25" l="1"/>
  <c r="E971" i="25"/>
  <c r="G970" i="25"/>
  <c r="H985" i="6" s="1"/>
  <c r="E972" i="25" l="1"/>
  <c r="F971" i="25"/>
  <c r="G971" i="25"/>
  <c r="H986" i="6" s="1"/>
  <c r="G972" i="25" l="1"/>
  <c r="H987" i="6" s="1"/>
  <c r="E973" i="25"/>
  <c r="F972" i="25"/>
  <c r="G973" i="25" l="1"/>
  <c r="H988" i="6" s="1"/>
  <c r="F973" i="25"/>
  <c r="E974" i="25"/>
  <c r="G974" i="25" l="1"/>
  <c r="H989" i="6" s="1"/>
  <c r="E975" i="25"/>
  <c r="F974" i="25"/>
  <c r="F975" i="25" l="1"/>
  <c r="E976" i="25"/>
  <c r="G975" i="25"/>
  <c r="H990" i="6" s="1"/>
  <c r="E977" i="25" l="1"/>
  <c r="G976" i="25"/>
  <c r="H991" i="6" s="1"/>
  <c r="F976" i="25"/>
  <c r="E978" i="25" l="1"/>
  <c r="F977" i="25"/>
  <c r="G977" i="25"/>
  <c r="H992" i="6" s="1"/>
  <c r="E979" i="25" l="1"/>
  <c r="F978" i="25"/>
  <c r="G978" i="25"/>
  <c r="H993" i="6" s="1"/>
  <c r="G979" i="25" l="1"/>
  <c r="H994" i="6" s="1"/>
  <c r="F979" i="25"/>
  <c r="E980" i="25"/>
  <c r="G980" i="25" l="1"/>
  <c r="H995" i="6" s="1"/>
  <c r="E981" i="25"/>
  <c r="F980" i="25"/>
  <c r="E982" i="25" l="1"/>
  <c r="G981" i="25"/>
  <c r="H996" i="6" s="1"/>
  <c r="F981" i="25"/>
  <c r="F982" i="25" l="1"/>
  <c r="E983" i="25"/>
  <c r="G982" i="25"/>
  <c r="H997" i="6" s="1"/>
  <c r="G983" i="25" l="1"/>
  <c r="H998" i="6" s="1"/>
  <c r="E984" i="25"/>
  <c r="F983" i="25"/>
  <c r="G984" i="25" l="1"/>
  <c r="H999" i="6" s="1"/>
  <c r="F984" i="25"/>
  <c r="E985" i="25"/>
  <c r="G985" i="25" l="1"/>
  <c r="H1000" i="6" s="1"/>
  <c r="E986" i="25"/>
  <c r="F985" i="25"/>
  <c r="F986" i="25" l="1"/>
  <c r="E987" i="25"/>
  <c r="G986" i="25"/>
  <c r="H1001" i="6" s="1"/>
  <c r="E988" i="25" l="1"/>
  <c r="F987" i="25"/>
  <c r="G987" i="25"/>
  <c r="H1002" i="6" s="1"/>
  <c r="E989" i="25" l="1"/>
  <c r="G988" i="25"/>
  <c r="H1003" i="6" s="1"/>
  <c r="F988" i="25"/>
  <c r="E990" i="25" l="1"/>
  <c r="G989" i="25"/>
  <c r="H1004" i="6" s="1"/>
  <c r="F989" i="25"/>
  <c r="F990" i="25" l="1"/>
  <c r="G990" i="25"/>
  <c r="H1005" i="6" s="1"/>
  <c r="E991" i="25"/>
  <c r="F991" i="25" l="1"/>
  <c r="G991" i="25"/>
  <c r="H1006" i="6" s="1"/>
  <c r="E992" i="25"/>
  <c r="E993" i="25" l="1"/>
  <c r="F992" i="25"/>
  <c r="G992" i="25"/>
  <c r="H1007" i="6" s="1"/>
  <c r="F993" i="25" l="1"/>
  <c r="G993" i="25"/>
  <c r="H1008" i="6" s="1"/>
  <c r="E994" i="25"/>
  <c r="G994" i="25" l="1"/>
  <c r="H1009" i="6" s="1"/>
  <c r="E995" i="25"/>
  <c r="F994" i="25"/>
  <c r="E996" i="25" l="1"/>
  <c r="F995" i="25"/>
  <c r="G995" i="25"/>
  <c r="H1010" i="6" s="1"/>
  <c r="G996" i="25" l="1"/>
  <c r="H1011" i="6" s="1"/>
  <c r="E997" i="25"/>
  <c r="F996" i="25"/>
  <c r="G997" i="25" l="1"/>
  <c r="H1012" i="6" s="1"/>
  <c r="F997" i="25"/>
  <c r="E998" i="25"/>
  <c r="F998" i="25" l="1"/>
  <c r="E999" i="25"/>
  <c r="G998" i="25"/>
  <c r="H1013" i="6" s="1"/>
  <c r="G999" i="25" l="1"/>
  <c r="H1014" i="6" s="1"/>
  <c r="E1000" i="25"/>
  <c r="F999" i="25"/>
  <c r="G1000" i="25" l="1"/>
  <c r="H1015" i="6" s="1"/>
  <c r="F1000" i="25"/>
  <c r="E1001" i="25"/>
  <c r="G1001" i="25" l="1"/>
  <c r="H1016" i="6" s="1"/>
  <c r="F1001" i="25"/>
  <c r="E1002" i="25"/>
  <c r="F1002" i="25" l="1"/>
  <c r="G1002" i="25"/>
  <c r="H1017" i="6" s="1"/>
  <c r="E1003" i="25"/>
  <c r="E1004" i="25" l="1"/>
  <c r="F1003" i="25"/>
  <c r="G1003" i="25"/>
  <c r="H1018" i="6" s="1"/>
  <c r="G1004" i="25" l="1"/>
  <c r="H1019" i="6" s="1"/>
  <c r="E1005" i="25"/>
  <c r="F1004" i="25"/>
  <c r="G1005" i="25" l="1"/>
  <c r="H1020" i="6" s="1"/>
  <c r="E1006" i="25"/>
  <c r="F1005" i="25"/>
  <c r="F1006" i="25" l="1"/>
  <c r="G1006" i="25"/>
  <c r="H1021" i="6" s="1"/>
  <c r="E1007" i="25"/>
  <c r="F1007" i="25" l="1"/>
  <c r="E1008" i="25"/>
  <c r="G1007" i="25"/>
  <c r="H1022" i="6" s="1"/>
  <c r="F1008" i="25" l="1"/>
  <c r="E1009" i="25"/>
  <c r="G1008" i="25"/>
  <c r="H1023" i="6" s="1"/>
  <c r="F1009" i="25" l="1"/>
  <c r="E1010" i="25"/>
  <c r="G1009" i="25"/>
  <c r="H1024" i="6" s="1"/>
  <c r="F1010" i="25" l="1"/>
  <c r="G1010" i="25"/>
  <c r="H1025" i="6" s="1"/>
  <c r="E1011" i="25"/>
  <c r="F1011" i="25" l="1"/>
  <c r="E1012" i="25"/>
  <c r="G1011" i="25"/>
  <c r="H1026" i="6" s="1"/>
  <c r="G1012" i="25" l="1"/>
  <c r="H1027" i="6" s="1"/>
  <c r="E1013" i="25"/>
  <c r="F1012" i="25"/>
  <c r="E1014" i="25" l="1"/>
  <c r="F1013" i="25"/>
  <c r="G1013" i="25"/>
  <c r="H1028" i="6" s="1"/>
  <c r="E1015" i="25" l="1"/>
  <c r="G1014" i="25"/>
  <c r="H1029" i="6" s="1"/>
  <c r="F1014" i="25"/>
  <c r="E1016" i="25" l="1"/>
  <c r="F1015" i="25"/>
  <c r="G1015" i="25"/>
  <c r="H1030" i="6" s="1"/>
  <c r="E1017" i="25" l="1"/>
  <c r="G1016" i="25"/>
  <c r="H1031" i="6" s="1"/>
  <c r="F1016" i="25"/>
  <c r="E1018" i="25" l="1"/>
  <c r="G1017" i="25"/>
  <c r="H1032" i="6" s="1"/>
  <c r="F1017" i="25"/>
  <c r="E1019" i="25" l="1"/>
  <c r="G1018" i="25"/>
  <c r="H1033" i="6" s="1"/>
  <c r="F1018" i="25"/>
  <c r="E1020" i="25" l="1"/>
  <c r="G1019" i="25"/>
  <c r="H1034" i="6" s="1"/>
  <c r="F1019" i="25"/>
  <c r="F1020" i="25" l="1"/>
  <c r="G1020" i="25"/>
  <c r="H1035" i="6" s="1"/>
  <c r="E1021" i="25"/>
  <c r="G1021" i="25" l="1"/>
  <c r="H1036" i="6" s="1"/>
  <c r="F1021" i="25"/>
  <c r="E1022" i="25"/>
  <c r="E1023" i="25" l="1"/>
  <c r="G1022" i="25"/>
  <c r="H1037" i="6" s="1"/>
  <c r="F1022" i="25"/>
  <c r="E1024" i="25" l="1"/>
  <c r="F1023" i="25"/>
  <c r="G1023" i="25"/>
  <c r="H1038" i="6" s="1"/>
  <c r="E1025" i="25" l="1"/>
  <c r="G1024" i="25"/>
  <c r="H1039" i="6" s="1"/>
  <c r="F1024" i="25"/>
  <c r="G1025" i="25" l="1"/>
  <c r="H1040" i="6" s="1"/>
  <c r="E1026" i="25"/>
  <c r="F1025" i="25"/>
  <c r="G1026" i="25" l="1"/>
  <c r="H1041" i="6" s="1"/>
  <c r="E1027" i="25"/>
  <c r="F1026" i="25"/>
  <c r="E1028" i="25" l="1"/>
  <c r="G1027" i="25"/>
  <c r="H1042" i="6" s="1"/>
  <c r="F1027" i="25"/>
  <c r="F1028" i="25" l="1"/>
  <c r="G1028" i="25"/>
  <c r="H1043" i="6" s="1"/>
  <c r="E1029" i="25"/>
  <c r="F1029" i="25" l="1"/>
  <c r="E1030" i="25"/>
  <c r="G1029" i="25"/>
  <c r="H1044" i="6" s="1"/>
  <c r="E1031" i="25" l="1"/>
  <c r="G1030" i="25"/>
  <c r="H1045" i="6" s="1"/>
  <c r="F1030" i="25"/>
  <c r="F1031" i="25" l="1"/>
  <c r="E1032" i="25"/>
  <c r="G1031" i="25"/>
  <c r="H1046" i="6" s="1"/>
  <c r="F1032" i="25" l="1"/>
  <c r="E1033" i="25"/>
  <c r="G1032" i="25"/>
  <c r="H1047" i="6" s="1"/>
  <c r="E1034" i="25" l="1"/>
  <c r="G1033" i="25"/>
  <c r="H1048" i="6" s="1"/>
  <c r="F1033" i="25"/>
  <c r="G1034" i="25" l="1"/>
  <c r="H1049" i="6" s="1"/>
  <c r="F1034" i="25"/>
  <c r="E1035" i="25"/>
  <c r="F1035" i="25" l="1"/>
  <c r="E1036" i="25"/>
  <c r="G1035" i="25"/>
  <c r="H1050" i="6" s="1"/>
  <c r="F1036" i="25" l="1"/>
  <c r="E1037" i="25"/>
  <c r="G1036" i="25"/>
  <c r="H1051" i="6" s="1"/>
  <c r="G1037" i="25" l="1"/>
  <c r="H1052" i="6" s="1"/>
  <c r="F1037" i="25"/>
  <c r="E1038" i="25"/>
  <c r="E1039" i="25" l="1"/>
  <c r="F1038" i="25"/>
  <c r="G1038" i="25"/>
  <c r="H1053" i="6" s="1"/>
  <c r="E1040" i="25" l="1"/>
  <c r="G1039" i="25"/>
  <c r="H1054" i="6" s="1"/>
  <c r="F1039" i="25"/>
  <c r="E1041" i="25" l="1"/>
  <c r="G1040" i="25"/>
  <c r="H1055" i="6" s="1"/>
  <c r="F1040" i="25"/>
  <c r="G1041" i="25" l="1"/>
  <c r="H1056" i="6" s="1"/>
  <c r="F1041" i="25"/>
  <c r="E1042" i="25"/>
  <c r="E1043" i="25" l="1"/>
  <c r="G1042" i="25"/>
  <c r="H1057" i="6" s="1"/>
  <c r="F1042" i="25"/>
  <c r="E1044" i="25" l="1"/>
  <c r="G1043" i="25"/>
  <c r="H1058" i="6" s="1"/>
  <c r="F1043" i="25"/>
  <c r="F1044" i="25" l="1"/>
  <c r="E1045" i="25"/>
  <c r="G1044" i="25"/>
  <c r="H1059" i="6" s="1"/>
  <c r="F1045" i="25" l="1"/>
  <c r="G1045" i="25"/>
  <c r="H1060" i="6" s="1"/>
  <c r="E1046" i="25"/>
  <c r="G1046" i="25" l="1"/>
  <c r="H1061" i="6" s="1"/>
  <c r="F1046" i="25"/>
  <c r="E1047" i="25"/>
  <c r="E1048" i="25" l="1"/>
  <c r="F1047" i="25"/>
  <c r="G1047" i="25"/>
  <c r="H1062" i="6" s="1"/>
  <c r="E1049" i="25" l="1"/>
  <c r="G1048" i="25"/>
  <c r="H1063" i="6" s="1"/>
  <c r="F1048" i="25"/>
  <c r="E1050" i="25" l="1"/>
  <c r="F1049" i="25"/>
  <c r="G1049" i="25"/>
  <c r="H1064" i="6" s="1"/>
  <c r="G1050" i="25" l="1"/>
  <c r="H1065" i="6" s="1"/>
  <c r="F1050" i="25"/>
  <c r="E1051" i="25"/>
  <c r="G1051" i="25" l="1"/>
  <c r="H1066" i="6" s="1"/>
  <c r="E1052" i="25"/>
  <c r="F1051" i="25"/>
  <c r="F1052" i="25" l="1"/>
  <c r="G1052" i="25"/>
  <c r="H1067" i="6" s="1"/>
  <c r="E1053" i="25"/>
  <c r="G1053" i="25" l="1"/>
  <c r="H1068" i="6" s="1"/>
  <c r="F1053" i="25"/>
  <c r="E1054" i="25"/>
  <c r="F1054" i="25" l="1"/>
  <c r="E1055" i="25"/>
  <c r="G1054" i="25"/>
  <c r="H1069" i="6" s="1"/>
  <c r="E1056" i="25" l="1"/>
  <c r="G1055" i="25"/>
  <c r="H1070" i="6" s="1"/>
  <c r="F1055" i="25"/>
  <c r="E1057" i="25" l="1"/>
  <c r="G1056" i="25"/>
  <c r="H1071" i="6" s="1"/>
  <c r="F1056" i="25"/>
  <c r="E1058" i="25" l="1"/>
  <c r="F1057" i="25"/>
  <c r="G1057" i="25"/>
  <c r="H1072" i="6" s="1"/>
  <c r="G1058" i="25" l="1"/>
  <c r="H1073" i="6" s="1"/>
  <c r="F1058" i="25"/>
  <c r="E1059" i="25"/>
  <c r="F1059" i="25" l="1"/>
  <c r="G1059" i="25"/>
  <c r="H1074" i="6" s="1"/>
  <c r="E1060" i="25"/>
  <c r="F1060" i="25" l="1"/>
  <c r="G1060" i="25"/>
  <c r="H1075" i="6" s="1"/>
  <c r="E1061" i="25"/>
  <c r="E1062" i="25" l="1"/>
  <c r="F1061" i="25"/>
  <c r="G1061" i="25"/>
  <c r="H1076" i="6" s="1"/>
  <c r="F1062" i="25" l="1"/>
  <c r="G1062" i="25"/>
  <c r="H1077" i="6" s="1"/>
  <c r="E1063" i="25"/>
  <c r="F1063" i="25" l="1"/>
  <c r="G1063" i="25"/>
  <c r="H1078" i="6" s="1"/>
  <c r="E1064" i="25"/>
  <c r="E1065" i="25" l="1"/>
  <c r="F1064" i="25"/>
  <c r="G1064" i="25"/>
  <c r="H1079" i="6" s="1"/>
  <c r="F1065" i="25" l="1"/>
  <c r="G1065" i="25"/>
  <c r="H1080" i="6" s="1"/>
  <c r="E1066" i="25"/>
  <c r="E1067" i="25" l="1"/>
  <c r="G1066" i="25"/>
  <c r="H1081" i="6" s="1"/>
  <c r="F1066" i="25"/>
  <c r="F1067" i="25" l="1"/>
  <c r="E1068" i="25"/>
  <c r="G1067" i="25"/>
  <c r="H1082" i="6" s="1"/>
  <c r="G1068" i="25" l="1"/>
  <c r="H1083" i="6" s="1"/>
  <c r="F1068" i="25"/>
  <c r="E1069" i="25"/>
  <c r="E1070" i="25" l="1"/>
  <c r="G1069" i="25"/>
  <c r="H1084" i="6" s="1"/>
  <c r="F1069" i="25"/>
  <c r="E1071" i="25" l="1"/>
  <c r="G1070" i="25"/>
  <c r="H1085" i="6" s="1"/>
  <c r="F1070" i="25"/>
  <c r="F1071" i="25" l="1"/>
  <c r="G1071" i="25"/>
  <c r="H1086" i="6" s="1"/>
  <c r="E1072" i="25"/>
  <c r="E1073" i="25" l="1"/>
  <c r="G1072" i="25"/>
  <c r="H1087" i="6" s="1"/>
  <c r="F1072" i="25"/>
  <c r="F1073" i="25" l="1"/>
  <c r="G1073" i="25"/>
  <c r="H1088" i="6" s="1"/>
  <c r="E1074" i="25"/>
  <c r="F1074" i="25" l="1"/>
  <c r="G1074" i="25"/>
  <c r="H1089" i="6" s="1"/>
  <c r="E1075" i="25"/>
  <c r="E1076" i="25" l="1"/>
  <c r="G1075" i="25"/>
  <c r="H1090" i="6" s="1"/>
  <c r="F1075" i="25"/>
  <c r="G1076" i="25" l="1"/>
  <c r="H1091" i="6" s="1"/>
  <c r="F1076" i="25"/>
  <c r="E1077" i="25"/>
  <c r="F1077" i="25" l="1"/>
  <c r="G1077" i="25"/>
  <c r="H1092" i="6" s="1"/>
  <c r="E1078" i="25"/>
  <c r="E1079" i="25" l="1"/>
  <c r="F1078" i="25"/>
  <c r="G1078" i="25"/>
  <c r="H1093" i="6" s="1"/>
  <c r="F1079" i="25" l="1"/>
  <c r="G1079" i="25"/>
  <c r="H1094" i="6" s="1"/>
  <c r="E1080" i="25"/>
  <c r="G1080" i="25" l="1"/>
  <c r="H1095" i="6" s="1"/>
  <c r="E1081" i="25"/>
  <c r="F1080" i="25"/>
  <c r="E1082" i="25" l="1"/>
  <c r="G1081" i="25"/>
  <c r="H1096" i="6" s="1"/>
  <c r="F1081" i="25"/>
  <c r="G1082" i="25" l="1"/>
  <c r="H1097" i="6" s="1"/>
  <c r="E1083" i="25"/>
  <c r="F1082" i="25"/>
  <c r="G1083" i="25" l="1"/>
  <c r="H1098" i="6" s="1"/>
  <c r="E1084" i="25"/>
  <c r="F1083" i="25"/>
  <c r="F1084" i="25" l="1"/>
  <c r="G1084" i="25"/>
  <c r="H1099" i="6" s="1"/>
  <c r="E1085" i="25"/>
  <c r="E1086" i="25" l="1"/>
  <c r="G1085" i="25"/>
  <c r="H1100" i="6" s="1"/>
  <c r="F1085" i="25"/>
  <c r="F1086" i="25" l="1"/>
  <c r="E1087" i="25"/>
  <c r="G1086" i="25"/>
  <c r="H1101" i="6" s="1"/>
  <c r="G1087" i="25" l="1"/>
  <c r="H1102" i="6" s="1"/>
  <c r="E1088" i="25"/>
  <c r="F1087" i="25"/>
  <c r="G1088" i="25" l="1"/>
  <c r="H1103" i="6" s="1"/>
  <c r="F1088" i="25"/>
  <c r="E1089" i="25"/>
  <c r="G1089" i="25" l="1"/>
  <c r="H1104" i="6" s="1"/>
  <c r="F1089" i="25"/>
  <c r="E1090" i="25"/>
  <c r="F1090" i="25" l="1"/>
  <c r="E1091" i="25"/>
  <c r="G1090" i="25"/>
  <c r="H1105" i="6" s="1"/>
  <c r="G1091" i="25" l="1"/>
  <c r="H1106" i="6" s="1"/>
  <c r="E1092" i="25"/>
  <c r="F1091" i="25"/>
  <c r="G1092" i="25" l="1"/>
  <c r="H1107" i="6" s="1"/>
  <c r="E1093" i="25"/>
  <c r="F1092" i="25"/>
  <c r="E1094" i="25" l="1"/>
  <c r="G1093" i="25"/>
  <c r="H1108" i="6" s="1"/>
  <c r="F1093" i="25"/>
  <c r="G1094" i="25" l="1"/>
  <c r="H1109" i="6" s="1"/>
  <c r="F1094" i="25"/>
  <c r="E1095" i="25"/>
  <c r="G1095" i="25" l="1"/>
  <c r="H1110" i="6" s="1"/>
  <c r="E1096" i="25"/>
  <c r="F1095" i="25"/>
  <c r="G1096" i="25" l="1"/>
  <c r="H1111" i="6" s="1"/>
  <c r="E1097" i="25"/>
  <c r="F1096" i="25"/>
  <c r="F1097" i="25" l="1"/>
  <c r="G1097" i="25"/>
  <c r="H1112" i="6" s="1"/>
  <c r="E1098" i="25"/>
  <c r="G1098" i="25" l="1"/>
  <c r="H1113" i="6" s="1"/>
  <c r="F1098" i="25"/>
  <c r="E1099" i="25"/>
  <c r="G1099" i="25" l="1"/>
  <c r="H1114" i="6" s="1"/>
  <c r="E1100" i="25"/>
  <c r="F1099" i="25"/>
  <c r="E1101" i="25" l="1"/>
  <c r="F1100" i="25"/>
  <c r="G1100" i="25"/>
  <c r="H1115" i="6" s="1"/>
  <c r="E1102" i="25" l="1"/>
  <c r="G1101" i="25"/>
  <c r="H1116" i="6" s="1"/>
  <c r="F1101" i="25"/>
  <c r="F1102" i="25" l="1"/>
  <c r="E1103" i="25"/>
  <c r="G1102" i="25"/>
  <c r="H1117" i="6" s="1"/>
  <c r="G1103" i="25" l="1"/>
  <c r="H1118" i="6" s="1"/>
  <c r="E1104" i="25"/>
  <c r="F1103" i="25"/>
  <c r="F1104" i="25" l="1"/>
  <c r="G1104" i="25"/>
  <c r="H1119" i="6" s="1"/>
  <c r="E1105" i="25"/>
  <c r="F1105" i="25" l="1"/>
  <c r="G1105" i="25"/>
  <c r="H1120" i="6" s="1"/>
  <c r="E1106" i="25"/>
  <c r="F1106" i="25" l="1"/>
  <c r="E1107" i="25"/>
  <c r="G1106" i="25"/>
  <c r="H1121" i="6" s="1"/>
  <c r="E1108" i="25" l="1"/>
  <c r="F1107" i="25"/>
  <c r="G1107" i="25"/>
  <c r="H1122" i="6" s="1"/>
  <c r="E1109" i="25" l="1"/>
  <c r="G1108" i="25"/>
  <c r="H1123" i="6" s="1"/>
  <c r="F1108" i="25"/>
  <c r="E1110" i="25" l="1"/>
  <c r="G1109" i="25"/>
  <c r="H1124" i="6" s="1"/>
  <c r="F1109" i="25"/>
  <c r="G1110" i="25" l="1"/>
  <c r="H1125" i="6" s="1"/>
  <c r="E1111" i="25"/>
  <c r="F1110" i="25"/>
  <c r="G1111" i="25" l="1"/>
  <c r="H1126" i="6" s="1"/>
  <c r="F1111" i="25"/>
  <c r="E1112" i="25"/>
  <c r="G1112" i="25" l="1"/>
  <c r="H1127" i="6" s="1"/>
  <c r="F1112" i="25"/>
  <c r="E1113" i="25"/>
  <c r="F1113" i="25" l="1"/>
  <c r="G1113" i="25"/>
  <c r="H1128" i="6" s="1"/>
  <c r="E1114" i="25"/>
  <c r="G1114" i="25" l="1"/>
  <c r="H1129" i="6" s="1"/>
  <c r="E1115" i="25"/>
  <c r="F1114" i="25"/>
  <c r="G1115" i="25" l="1"/>
  <c r="H1130" i="6" s="1"/>
  <c r="E1116" i="25"/>
  <c r="F1115" i="25"/>
  <c r="F1116" i="25" l="1"/>
  <c r="G1116" i="25"/>
  <c r="H1131" i="6" s="1"/>
  <c r="E1117" i="25"/>
  <c r="E1118" i="25" l="1"/>
  <c r="G1117" i="25"/>
  <c r="H1132" i="6" s="1"/>
  <c r="F1117" i="25"/>
  <c r="G1118" i="25" l="1"/>
  <c r="H1133" i="6" s="1"/>
  <c r="E1119" i="25"/>
  <c r="F1118" i="25"/>
  <c r="G1119" i="25" l="1"/>
  <c r="H1134" i="6" s="1"/>
  <c r="F1119" i="25"/>
  <c r="E1120" i="25"/>
  <c r="E1121" i="25" l="1"/>
  <c r="F1120" i="25"/>
  <c r="G1120" i="25"/>
  <c r="H1135" i="6" s="1"/>
  <c r="F1121" i="25" l="1"/>
  <c r="G1121" i="25"/>
  <c r="H1136" i="6" s="1"/>
  <c r="E1122" i="25"/>
  <c r="G1122" i="25" l="1"/>
  <c r="H1137" i="6" s="1"/>
  <c r="F1122" i="25"/>
  <c r="E1123" i="25"/>
  <c r="E1124" i="25" l="1"/>
  <c r="F1123" i="25"/>
  <c r="G1123" i="25"/>
  <c r="H1138" i="6" s="1"/>
  <c r="F1124" i="25" l="1"/>
  <c r="G1124" i="25"/>
  <c r="H1139" i="6" s="1"/>
  <c r="E1125" i="25"/>
  <c r="F1125" i="25" l="1"/>
  <c r="E1126" i="25"/>
  <c r="G1125" i="25"/>
  <c r="H1140" i="6" s="1"/>
  <c r="G1126" i="25" l="1"/>
  <c r="H1141" i="6" s="1"/>
  <c r="E1127" i="25"/>
  <c r="F1126" i="25"/>
  <c r="F1127" i="25" l="1"/>
  <c r="E1128" i="25"/>
  <c r="G1127" i="25"/>
  <c r="H1142" i="6" s="1"/>
  <c r="F1128" i="25" l="1"/>
  <c r="E1129" i="25"/>
  <c r="G1128" i="25"/>
  <c r="H1143" i="6" s="1"/>
  <c r="G1129" i="25" l="1"/>
  <c r="H1144" i="6" s="1"/>
  <c r="E1130" i="25"/>
  <c r="F1129" i="25"/>
  <c r="G1130" i="25" l="1"/>
  <c r="H1145" i="6" s="1"/>
  <c r="F1130" i="25"/>
  <c r="E1131" i="25"/>
  <c r="F1131" i="25" l="1"/>
  <c r="E1132" i="25"/>
  <c r="G1131" i="25"/>
  <c r="H1146" i="6" s="1"/>
  <c r="F1132" i="25" l="1"/>
  <c r="G1132" i="25"/>
  <c r="H1147" i="6" s="1"/>
  <c r="E1133" i="25"/>
  <c r="F1133" i="25" l="1"/>
  <c r="G1133" i="25"/>
  <c r="H1148" i="6" s="1"/>
  <c r="E1134" i="25"/>
  <c r="F1134" i="25" l="1"/>
  <c r="E1135" i="25"/>
  <c r="G1134" i="25"/>
  <c r="H1149" i="6" s="1"/>
  <c r="F1135" i="25" l="1"/>
  <c r="E1136" i="25"/>
  <c r="G1135" i="25"/>
  <c r="H1150" i="6" s="1"/>
  <c r="E1137" i="25" l="1"/>
  <c r="G1136" i="25"/>
  <c r="H1151" i="6" s="1"/>
  <c r="F1136" i="25"/>
  <c r="F1137" i="25" l="1"/>
  <c r="G1137" i="25"/>
  <c r="H1152" i="6" s="1"/>
  <c r="E1138" i="25"/>
  <c r="E1139" i="25" l="1"/>
  <c r="F1138" i="25"/>
  <c r="G1138" i="25"/>
  <c r="H1153" i="6" s="1"/>
  <c r="E1140" i="25" l="1"/>
  <c r="F1139" i="25"/>
  <c r="G1139" i="25"/>
  <c r="H1154" i="6" s="1"/>
  <c r="G1140" i="25" l="1"/>
  <c r="H1155" i="6" s="1"/>
  <c r="E1141" i="25"/>
  <c r="F1140" i="25"/>
  <c r="F1141" i="25" l="1"/>
  <c r="G1141" i="25"/>
  <c r="H1156" i="6" s="1"/>
  <c r="E1142" i="25"/>
  <c r="G1142" i="25" l="1"/>
  <c r="H1157" i="6" s="1"/>
  <c r="E1143" i="25"/>
  <c r="F1142" i="25"/>
  <c r="F1143" i="25" l="1"/>
  <c r="E1144" i="25"/>
  <c r="G1143" i="25"/>
  <c r="H1158" i="6" s="1"/>
  <c r="G1144" i="25" l="1"/>
  <c r="H1159" i="6" s="1"/>
  <c r="F1144" i="25"/>
  <c r="E1145" i="25"/>
  <c r="E1146" i="25" l="1"/>
  <c r="G1145" i="25"/>
  <c r="H1160" i="6" s="1"/>
  <c r="F1145" i="25"/>
  <c r="E1147" i="25" l="1"/>
  <c r="F1146" i="25"/>
  <c r="G1146" i="25"/>
  <c r="H1161" i="6" s="1"/>
  <c r="G1147" i="25" l="1"/>
  <c r="H1162" i="6" s="1"/>
  <c r="E1148" i="25"/>
  <c r="F1147" i="25"/>
  <c r="G1148" i="25" l="1"/>
  <c r="H1163" i="6" s="1"/>
  <c r="E1149" i="25"/>
  <c r="F1148" i="25"/>
  <c r="E1150" i="25" l="1"/>
  <c r="G1149" i="25"/>
  <c r="H1164" i="6" s="1"/>
  <c r="F1149" i="25"/>
  <c r="G1150" i="25" l="1"/>
  <c r="H1165" i="6" s="1"/>
  <c r="E1151" i="25"/>
  <c r="F1150" i="25"/>
  <c r="G1151" i="25" l="1"/>
  <c r="H1166" i="6" s="1"/>
  <c r="E1152" i="25"/>
  <c r="F1151" i="25"/>
  <c r="F1152" i="25" l="1"/>
  <c r="E1153" i="25"/>
  <c r="G1152" i="25"/>
  <c r="H1167" i="6" s="1"/>
  <c r="E1154" i="25" l="1"/>
  <c r="G1153" i="25"/>
  <c r="H1168" i="6" s="1"/>
  <c r="F1153" i="25"/>
  <c r="G1154" i="25" l="1"/>
  <c r="H1169" i="6" s="1"/>
  <c r="E1155" i="25"/>
  <c r="F1154" i="25"/>
  <c r="G1155" i="25" l="1"/>
  <c r="H1170" i="6" s="1"/>
  <c r="F1155" i="25"/>
  <c r="E1156" i="25"/>
  <c r="E1157" i="25" l="1"/>
  <c r="F1156" i="25"/>
  <c r="G1156" i="25"/>
  <c r="H1171" i="6" s="1"/>
  <c r="F1157" i="25" l="1"/>
  <c r="E1158" i="25"/>
  <c r="G1157" i="25"/>
  <c r="H1172" i="6" s="1"/>
  <c r="G1158" i="25" l="1"/>
  <c r="H1173" i="6" s="1"/>
  <c r="F1158" i="25"/>
  <c r="E1159" i="25"/>
  <c r="G1159" i="25" l="1"/>
  <c r="H1174" i="6" s="1"/>
  <c r="F1159" i="25"/>
  <c r="E1160" i="25"/>
  <c r="F1160" i="25" l="1"/>
  <c r="G1160" i="25"/>
  <c r="H1175" i="6" s="1"/>
  <c r="E1161" i="25"/>
  <c r="G1161" i="25" l="1"/>
  <c r="H1176" i="6" s="1"/>
  <c r="E1162" i="25"/>
  <c r="F1161" i="25"/>
  <c r="G1162" i="25" l="1"/>
  <c r="H1177" i="6" s="1"/>
  <c r="F1162" i="25"/>
  <c r="E1163" i="25"/>
  <c r="E1164" i="25" l="1"/>
  <c r="G1163" i="25"/>
  <c r="H1178" i="6" s="1"/>
  <c r="F1163" i="25"/>
  <c r="G1164" i="25" l="1"/>
  <c r="H1179" i="6" s="1"/>
  <c r="E1165" i="25"/>
  <c r="F1164" i="25"/>
  <c r="G1165" i="25" l="1"/>
  <c r="H1180" i="6" s="1"/>
  <c r="F1165" i="25"/>
  <c r="E1166" i="25"/>
  <c r="F1166" i="25" l="1"/>
  <c r="E1167" i="25"/>
  <c r="G1166" i="25"/>
  <c r="H1181" i="6" s="1"/>
  <c r="F1167" i="25" l="1"/>
  <c r="E1168" i="25"/>
  <c r="G1167" i="25"/>
  <c r="H1182" i="6" s="1"/>
  <c r="G1168" i="25" l="1"/>
  <c r="H1183" i="6" s="1"/>
  <c r="F1168" i="25"/>
  <c r="E1169" i="25"/>
  <c r="E1170" i="25" l="1"/>
  <c r="F1169" i="25"/>
  <c r="G1169" i="25"/>
  <c r="H1184" i="6" s="1"/>
  <c r="E1171" i="25" l="1"/>
  <c r="G1170" i="25"/>
  <c r="H1185" i="6" s="1"/>
  <c r="F1170" i="25"/>
  <c r="E1172" i="25" l="1"/>
  <c r="F1171" i="25"/>
  <c r="G1171" i="25"/>
  <c r="H1186" i="6" s="1"/>
  <c r="G1172" i="25" l="1"/>
  <c r="H1187" i="6" s="1"/>
  <c r="F1172" i="25"/>
  <c r="E1173" i="25"/>
  <c r="E1174" i="25" l="1"/>
  <c r="F1173" i="25"/>
  <c r="G1173" i="25"/>
  <c r="H1188" i="6" s="1"/>
  <c r="E1175" i="25" l="1"/>
  <c r="G1174" i="25"/>
  <c r="H1189" i="6" s="1"/>
  <c r="F1174" i="25"/>
  <c r="G1175" i="25" l="1"/>
  <c r="H1190" i="6" s="1"/>
  <c r="F1175" i="25"/>
  <c r="E1176" i="25"/>
  <c r="F1176" i="25" l="1"/>
  <c r="E1177" i="25"/>
  <c r="G1176" i="25"/>
  <c r="H1191" i="6" s="1"/>
  <c r="G1177" i="25" l="1"/>
  <c r="H1192" i="6" s="1"/>
  <c r="F1177" i="25"/>
  <c r="E1178" i="25"/>
  <c r="G1178" i="25" l="1"/>
  <c r="H1193" i="6" s="1"/>
  <c r="F1178" i="25"/>
  <c r="E1179" i="25"/>
  <c r="F1179" i="25" l="1"/>
  <c r="E1180" i="25"/>
  <c r="G1179" i="25"/>
  <c r="H1194" i="6" s="1"/>
  <c r="G1180" i="25" l="1"/>
  <c r="H1195" i="6" s="1"/>
  <c r="E1181" i="25"/>
  <c r="F1180" i="25"/>
  <c r="G1181" i="25" l="1"/>
  <c r="H1196" i="6" s="1"/>
  <c r="E1182" i="25"/>
  <c r="F1181" i="25"/>
  <c r="E1183" i="25" l="1"/>
  <c r="G1182" i="25"/>
  <c r="H1197" i="6" s="1"/>
  <c r="F1182" i="25"/>
  <c r="G1183" i="25" l="1"/>
  <c r="H1198" i="6" s="1"/>
  <c r="F1183" i="25"/>
  <c r="E1184" i="25"/>
  <c r="E1185" i="25" l="1"/>
  <c r="F1184" i="25"/>
  <c r="G1184" i="25"/>
  <c r="H1199" i="6" s="1"/>
  <c r="G1185" i="25" l="1"/>
  <c r="H1200" i="6" s="1"/>
  <c r="F1185" i="25"/>
  <c r="E1186" i="25"/>
  <c r="F1186" i="25" l="1"/>
  <c r="G1186" i="25"/>
  <c r="H1201" i="6" s="1"/>
  <c r="E1187" i="25"/>
  <c r="G1187" i="25" l="1"/>
  <c r="H1202" i="6" s="1"/>
  <c r="E1188" i="25"/>
  <c r="F1187" i="25"/>
  <c r="G1188" i="25" l="1"/>
  <c r="H1203" i="6" s="1"/>
  <c r="F1188" i="25"/>
  <c r="E1189" i="25"/>
  <c r="G1189" i="25" l="1"/>
  <c r="H1204" i="6" s="1"/>
  <c r="E1190" i="25"/>
  <c r="F1189" i="25"/>
  <c r="F1190" i="25" l="1"/>
  <c r="G1190" i="25"/>
  <c r="H1205" i="6" s="1"/>
  <c r="E1191" i="25"/>
  <c r="G1191" i="25" l="1"/>
  <c r="H1206" i="6" s="1"/>
  <c r="F1191" i="25"/>
  <c r="E1192" i="25"/>
  <c r="E1193" i="25" l="1"/>
  <c r="F1192" i="25"/>
  <c r="G1192" i="25"/>
  <c r="H1207" i="6" s="1"/>
  <c r="G1193" i="25" l="1"/>
  <c r="H1208" i="6" s="1"/>
  <c r="E1194" i="25"/>
  <c r="F1193" i="25"/>
  <c r="F1194" i="25" l="1"/>
  <c r="G1194" i="25"/>
  <c r="H1209" i="6" s="1"/>
  <c r="E1195" i="25"/>
  <c r="E1196" i="25" l="1"/>
  <c r="F1195" i="25"/>
  <c r="G1195" i="25"/>
  <c r="H1210" i="6" s="1"/>
  <c r="F1196" i="25" l="1"/>
  <c r="G1196" i="25"/>
  <c r="H1211" i="6" s="1"/>
  <c r="E1197" i="25"/>
  <c r="G1197" i="25" l="1"/>
  <c r="H1212" i="6" s="1"/>
  <c r="E1198" i="25"/>
  <c r="F1197" i="25"/>
  <c r="F1198" i="25" l="1"/>
  <c r="G1198" i="25"/>
  <c r="H1213" i="6" s="1"/>
  <c r="E1199" i="25"/>
  <c r="G1199" i="25" l="1"/>
  <c r="H1214" i="6" s="1"/>
  <c r="F1199" i="25"/>
  <c r="E1200" i="25"/>
  <c r="E1201" i="25" l="1"/>
  <c r="G1200" i="25"/>
  <c r="H1215" i="6" s="1"/>
  <c r="F1200" i="25"/>
  <c r="F1201" i="25" l="1"/>
  <c r="E1202" i="25"/>
  <c r="G1201" i="25"/>
  <c r="H1216" i="6" s="1"/>
  <c r="E1203" i="25" l="1"/>
  <c r="G1202" i="25"/>
  <c r="H1217" i="6" s="1"/>
  <c r="F1202" i="25"/>
  <c r="E1204" i="25" l="1"/>
  <c r="F1203" i="25"/>
  <c r="G1203" i="25"/>
  <c r="H1218" i="6" s="1"/>
  <c r="G1204" i="25" l="1"/>
  <c r="H1219" i="6" s="1"/>
  <c r="E1205" i="25"/>
  <c r="F1204" i="25"/>
  <c r="G1205" i="25" l="1"/>
  <c r="H1220" i="6" s="1"/>
  <c r="F1205" i="25"/>
  <c r="E1206" i="25"/>
  <c r="F1206" i="25" l="1"/>
  <c r="G1206" i="25"/>
  <c r="H1221" i="6" s="1"/>
  <c r="E1207" i="25"/>
  <c r="G1207" i="25" l="1"/>
  <c r="H1222" i="6" s="1"/>
  <c r="E1208" i="25"/>
  <c r="F1207" i="25"/>
  <c r="G1208" i="25" l="1"/>
  <c r="H1223" i="6" s="1"/>
  <c r="E1209" i="25"/>
  <c r="F1208" i="25"/>
  <c r="E1210" i="25" l="1"/>
  <c r="F1209" i="25"/>
  <c r="G1209" i="25"/>
  <c r="H1224" i="6" s="1"/>
  <c r="F1210" i="25" l="1"/>
  <c r="G1210" i="25"/>
  <c r="H1225" i="6" s="1"/>
  <c r="E1211" i="25"/>
  <c r="G1211" i="25" l="1"/>
  <c r="H1226" i="6" s="1"/>
  <c r="F1211" i="25"/>
  <c r="E1212" i="25"/>
  <c r="G1212" i="25" l="1"/>
  <c r="H1227" i="6" s="1"/>
  <c r="F1212" i="25"/>
  <c r="E1213" i="25"/>
  <c r="E1214" i="25" l="1"/>
  <c r="F1213" i="25"/>
  <c r="G1213" i="25"/>
  <c r="H1228" i="6" s="1"/>
  <c r="F1214" i="25" l="1"/>
  <c r="G1214" i="25"/>
  <c r="H1229" i="6" s="1"/>
  <c r="E1215" i="25"/>
  <c r="E1216" i="25" l="1"/>
  <c r="G1215" i="25"/>
  <c r="H1230" i="6" s="1"/>
  <c r="F1215" i="25"/>
  <c r="G1216" i="25" l="1"/>
  <c r="H1231" i="6" s="1"/>
  <c r="E1217" i="25"/>
  <c r="F1216" i="25"/>
  <c r="F1217" i="25" l="1"/>
  <c r="E1218" i="25"/>
  <c r="G1217" i="25"/>
  <c r="H1232" i="6" s="1"/>
  <c r="F1218" i="25" l="1"/>
  <c r="G1218" i="25"/>
  <c r="H1233" i="6" s="1"/>
  <c r="E1219" i="25"/>
  <c r="G1219" i="25" l="1"/>
  <c r="H1234" i="6" s="1"/>
  <c r="F1219" i="25"/>
  <c r="E1220" i="25"/>
  <c r="F1220" i="25" l="1"/>
  <c r="G1220" i="25"/>
  <c r="H1235" i="6" s="1"/>
  <c r="E1221" i="25"/>
  <c r="F1221" i="25" l="1"/>
  <c r="E1222" i="25"/>
  <c r="G1221" i="25"/>
  <c r="H1236" i="6" s="1"/>
  <c r="E1223" i="25" l="1"/>
  <c r="G1222" i="25"/>
  <c r="H1237" i="6" s="1"/>
  <c r="F1222" i="25"/>
  <c r="E1224" i="25" l="1"/>
  <c r="G1223" i="25"/>
  <c r="H1238" i="6" s="1"/>
  <c r="F1223" i="25"/>
  <c r="E1225" i="25" l="1"/>
  <c r="F1224" i="25"/>
  <c r="G1224" i="25"/>
  <c r="H1239" i="6" s="1"/>
  <c r="F1225" i="25" l="1"/>
  <c r="G1225" i="25"/>
  <c r="H1240" i="6" s="1"/>
  <c r="E1226" i="25"/>
  <c r="F1226" i="25" l="1"/>
  <c r="G1226" i="25"/>
  <c r="H1241" i="6" s="1"/>
  <c r="E1227" i="25"/>
  <c r="E1228" i="25" l="1"/>
  <c r="F1227" i="25"/>
  <c r="G1227" i="25"/>
  <c r="H1242" i="6" s="1"/>
  <c r="F1228" i="25" l="1"/>
  <c r="E1229" i="25"/>
  <c r="G1228" i="25"/>
  <c r="H1243" i="6" s="1"/>
  <c r="G1229" i="25" l="1"/>
  <c r="H1244" i="6" s="1"/>
  <c r="F1229" i="25"/>
  <c r="E1230" i="25"/>
  <c r="E1231" i="25" l="1"/>
  <c r="G1230" i="25"/>
  <c r="H1245" i="6" s="1"/>
  <c r="F1230" i="25"/>
  <c r="E1232" i="25" l="1"/>
  <c r="F1231" i="25"/>
  <c r="G1231" i="25"/>
  <c r="H1246" i="6" s="1"/>
  <c r="E1233" i="25" l="1"/>
  <c r="G1232" i="25"/>
  <c r="H1247" i="6" s="1"/>
  <c r="F1232" i="25"/>
  <c r="F1233" i="25" l="1"/>
  <c r="E1234" i="25"/>
  <c r="G1233" i="25"/>
  <c r="H1248" i="6" s="1"/>
  <c r="E1235" i="25" l="1"/>
  <c r="G1234" i="25"/>
  <c r="H1249" i="6" s="1"/>
  <c r="F1234" i="25"/>
  <c r="G1235" i="25" l="1"/>
  <c r="H1250" i="6" s="1"/>
  <c r="F1235" i="25"/>
  <c r="E1236" i="25"/>
  <c r="G1236" i="25" l="1"/>
  <c r="H1251" i="6" s="1"/>
  <c r="E1237" i="25"/>
  <c r="F1236" i="25"/>
  <c r="G1237" i="25" l="1"/>
  <c r="H1252" i="6" s="1"/>
  <c r="F1237" i="25"/>
  <c r="E1238" i="25"/>
  <c r="G1238" i="25" l="1"/>
  <c r="H1253" i="6" s="1"/>
  <c r="F1238" i="25"/>
  <c r="E1239" i="25"/>
  <c r="E1240" i="25" l="1"/>
  <c r="G1239" i="25"/>
  <c r="H1254" i="6" s="1"/>
  <c r="F1239" i="25"/>
  <c r="G1240" i="25" l="1"/>
  <c r="H1255" i="6" s="1"/>
  <c r="F1240" i="25"/>
  <c r="E1241" i="25"/>
  <c r="G1241" i="25" l="1"/>
  <c r="H1256" i="6" s="1"/>
  <c r="E1242" i="25"/>
  <c r="F1241" i="25"/>
  <c r="G1242" i="25" l="1"/>
  <c r="H1257" i="6" s="1"/>
  <c r="F1242" i="25"/>
  <c r="E1243" i="25"/>
  <c r="E1244" i="25" l="1"/>
  <c r="F1243" i="25"/>
  <c r="G1243" i="25"/>
  <c r="H1258" i="6" s="1"/>
  <c r="E1245" i="25" l="1"/>
  <c r="F1244" i="25"/>
  <c r="G1244" i="25"/>
  <c r="H1259" i="6" s="1"/>
  <c r="G1245" i="25" l="1"/>
  <c r="H1260" i="6" s="1"/>
  <c r="F1245" i="25"/>
  <c r="E1246" i="25"/>
  <c r="E1247" i="25" l="1"/>
  <c r="G1246" i="25"/>
  <c r="H1261" i="6" s="1"/>
  <c r="F1246" i="25"/>
  <c r="E1248" i="25" l="1"/>
  <c r="F1247" i="25"/>
  <c r="G1247" i="25"/>
  <c r="H1262" i="6" s="1"/>
  <c r="G1248" i="25" l="1"/>
  <c r="H1263" i="6" s="1"/>
  <c r="F1248" i="25"/>
  <c r="E1249" i="25"/>
  <c r="G1249" i="25" l="1"/>
  <c r="H1264" i="6" s="1"/>
  <c r="E1250" i="25"/>
  <c r="F1249" i="25"/>
  <c r="F1250" i="25" l="1"/>
  <c r="G1250" i="25"/>
  <c r="H1265" i="6" s="1"/>
  <c r="E1251" i="25"/>
  <c r="G1251" i="25" l="1"/>
  <c r="H1266" i="6" s="1"/>
  <c r="F1251" i="25"/>
  <c r="E1252" i="25"/>
  <c r="G1252" i="25" l="1"/>
  <c r="H1267" i="6" s="1"/>
  <c r="E1253" i="25"/>
  <c r="F1252" i="25"/>
  <c r="G1253" i="25" l="1"/>
  <c r="H1268" i="6" s="1"/>
  <c r="E1254" i="25"/>
  <c r="F1253" i="25"/>
  <c r="F1254" i="25" l="1"/>
  <c r="E1255" i="25"/>
  <c r="G1254" i="25"/>
  <c r="H1269" i="6" s="1"/>
  <c r="E1256" i="25" l="1"/>
  <c r="F1255" i="25"/>
  <c r="G1255" i="25"/>
  <c r="H1270" i="6" s="1"/>
  <c r="F1256" i="25" l="1"/>
  <c r="G1256" i="25"/>
  <c r="H1271" i="6" s="1"/>
  <c r="E1257" i="25"/>
  <c r="G1257" i="25" l="1"/>
  <c r="H1272" i="6" s="1"/>
  <c r="F1257" i="25"/>
  <c r="E1258" i="25"/>
  <c r="E1259" i="25" l="1"/>
  <c r="G1258" i="25"/>
  <c r="H1273" i="6" s="1"/>
  <c r="F1258" i="25"/>
  <c r="F1259" i="25" l="1"/>
  <c r="E1260" i="25"/>
  <c r="G1259" i="25"/>
  <c r="H1274" i="6" s="1"/>
  <c r="G1260" i="25" l="1"/>
  <c r="H1275" i="6" s="1"/>
  <c r="F1260" i="25"/>
  <c r="E1261" i="25"/>
  <c r="G1261" i="25" l="1"/>
  <c r="H1276" i="6" s="1"/>
  <c r="F1261" i="25"/>
  <c r="E1262" i="25"/>
  <c r="E1263" i="25" l="1"/>
  <c r="G1262" i="25"/>
  <c r="H1277" i="6" s="1"/>
  <c r="F1262" i="25"/>
  <c r="E1264" i="25" l="1"/>
  <c r="F1263" i="25"/>
  <c r="G1263" i="25"/>
  <c r="H1278" i="6" s="1"/>
  <c r="G1264" i="25" l="1"/>
  <c r="H1279" i="6" s="1"/>
  <c r="E1265" i="25"/>
  <c r="F1264" i="25"/>
  <c r="G1265" i="25" l="1"/>
  <c r="H1280" i="6" s="1"/>
  <c r="E1266" i="25"/>
  <c r="F1265" i="25"/>
  <c r="G1266" i="25" l="1"/>
  <c r="H1281" i="6" s="1"/>
  <c r="E1267" i="25"/>
  <c r="F1266" i="25"/>
  <c r="G1267" i="25" l="1"/>
  <c r="H1282" i="6" s="1"/>
  <c r="E1268" i="25"/>
  <c r="F1267" i="25"/>
  <c r="F1268" i="25" l="1"/>
  <c r="E1269" i="25"/>
  <c r="G1268" i="25"/>
  <c r="H1283" i="6" s="1"/>
  <c r="G1269" i="25" l="1"/>
  <c r="H1284" i="6" s="1"/>
  <c r="E1270" i="25"/>
  <c r="F1269" i="25"/>
  <c r="E1271" i="25" l="1"/>
  <c r="G1270" i="25"/>
  <c r="H1285" i="6" s="1"/>
  <c r="F1270" i="25"/>
  <c r="E1272" i="25" l="1"/>
  <c r="F1271" i="25"/>
  <c r="G1271" i="25"/>
  <c r="H1286" i="6" s="1"/>
  <c r="E1273" i="25" l="1"/>
  <c r="F1272" i="25"/>
  <c r="G1272" i="25"/>
  <c r="H1287" i="6" s="1"/>
  <c r="G1273" i="25" l="1"/>
  <c r="H1288" i="6" s="1"/>
  <c r="E1274" i="25"/>
  <c r="F1273" i="25"/>
  <c r="E1275" i="25" l="1"/>
  <c r="G1274" i="25"/>
  <c r="H1289" i="6" s="1"/>
  <c r="F1274" i="25"/>
  <c r="F1275" i="25" l="1"/>
  <c r="E1276" i="25"/>
  <c r="G1275" i="25"/>
  <c r="H1290" i="6" s="1"/>
  <c r="F1276" i="25" l="1"/>
  <c r="E1277" i="25"/>
  <c r="G1276" i="25"/>
  <c r="H1291" i="6" s="1"/>
  <c r="G1277" i="25" l="1"/>
  <c r="H1292" i="6" s="1"/>
  <c r="F1277" i="25"/>
  <c r="E1278" i="25"/>
  <c r="G1278" i="25" l="1"/>
  <c r="H1293" i="6" s="1"/>
  <c r="E1279" i="25"/>
  <c r="F1278" i="25"/>
  <c r="E1280" i="25" l="1"/>
  <c r="F1279" i="25"/>
  <c r="G1279" i="25"/>
  <c r="H1294" i="6" s="1"/>
  <c r="G1280" i="25" l="1"/>
  <c r="H1295" i="6" s="1"/>
  <c r="E1281" i="25"/>
  <c r="F1280" i="25"/>
  <c r="G1281" i="25" l="1"/>
  <c r="H1296" i="6" s="1"/>
  <c r="E1282" i="25"/>
  <c r="F1281" i="25"/>
  <c r="G1282" i="25" l="1"/>
  <c r="H1297" i="6" s="1"/>
  <c r="E1283" i="25"/>
  <c r="F1282" i="25"/>
  <c r="E1284" i="25" l="1"/>
  <c r="F1283" i="25"/>
  <c r="G1283" i="25"/>
  <c r="H1298" i="6" s="1"/>
  <c r="E1285" i="25" l="1"/>
  <c r="F1284" i="25"/>
  <c r="G1284" i="25"/>
  <c r="H1299" i="6" s="1"/>
  <c r="G1285" i="25" l="1"/>
  <c r="H1300" i="6" s="1"/>
  <c r="E1286" i="25"/>
  <c r="F1285" i="25"/>
  <c r="F1286" i="25" l="1"/>
  <c r="G1286" i="25"/>
  <c r="H1301" i="6" s="1"/>
  <c r="E1287" i="25"/>
  <c r="G1287" i="25" l="1"/>
  <c r="H1302" i="6" s="1"/>
  <c r="F1287" i="25"/>
  <c r="E1288" i="25"/>
  <c r="F1288" i="25" l="1"/>
  <c r="E1289" i="25"/>
  <c r="G1288" i="25"/>
  <c r="H1303" i="6" s="1"/>
  <c r="G1289" i="25" l="1"/>
  <c r="H1304" i="6" s="1"/>
  <c r="E1290" i="25"/>
  <c r="F1289" i="25"/>
  <c r="E1291" i="25" l="1"/>
  <c r="G1290" i="25"/>
  <c r="H1305" i="6" s="1"/>
  <c r="F1290" i="25"/>
  <c r="F1291" i="25" l="1"/>
  <c r="E1292" i="25"/>
  <c r="G1291" i="25"/>
  <c r="H1306" i="6" s="1"/>
  <c r="E1293" i="25" l="1"/>
  <c r="G1292" i="25"/>
  <c r="H1307" i="6" s="1"/>
  <c r="F1292" i="25"/>
  <c r="G1293" i="25" l="1"/>
  <c r="H1308" i="6" s="1"/>
  <c r="F1293" i="25"/>
  <c r="E1294" i="25"/>
  <c r="F1294" i="25" l="1"/>
  <c r="G1294" i="25"/>
  <c r="H1309" i="6" s="1"/>
  <c r="E1295" i="25"/>
  <c r="G1295" i="25" l="1"/>
  <c r="H1310" i="6" s="1"/>
  <c r="E1296" i="25"/>
  <c r="F1295" i="25"/>
  <c r="E1297" i="25" l="1"/>
  <c r="G1296" i="25"/>
  <c r="H1311" i="6" s="1"/>
  <c r="F1296" i="25"/>
  <c r="G1297" i="25" l="1"/>
  <c r="H1312" i="6" s="1"/>
  <c r="E1298" i="25"/>
  <c r="F1297" i="25"/>
  <c r="G1298" i="25" l="1"/>
  <c r="H1313" i="6" s="1"/>
  <c r="F1298" i="25"/>
  <c r="E1299" i="25"/>
  <c r="E1300" i="25" l="1"/>
  <c r="F1299" i="25"/>
  <c r="G1299" i="25"/>
  <c r="H1314" i="6" s="1"/>
  <c r="F1300" i="25" l="1"/>
  <c r="E1301" i="25"/>
  <c r="G1300" i="25"/>
  <c r="H1315" i="6" s="1"/>
  <c r="G1301" i="25" l="1"/>
  <c r="H1316" i="6" s="1"/>
  <c r="E1302" i="25"/>
  <c r="F1301" i="25"/>
  <c r="E1303" i="25" l="1"/>
  <c r="G1302" i="25"/>
  <c r="H1317" i="6" s="1"/>
  <c r="F1302" i="25"/>
  <c r="G1303" i="25" l="1"/>
  <c r="H1318" i="6" s="1"/>
  <c r="E1304" i="25"/>
  <c r="F1303" i="25"/>
  <c r="G1304" i="25" l="1"/>
  <c r="H1319" i="6" s="1"/>
  <c r="E1305" i="25"/>
  <c r="F1304" i="25"/>
  <c r="G1305" i="25" l="1"/>
  <c r="H1320" i="6" s="1"/>
  <c r="F1305" i="25"/>
  <c r="E1306" i="25"/>
  <c r="E1307" i="25" l="1"/>
  <c r="G1306" i="25"/>
  <c r="H1321" i="6" s="1"/>
  <c r="F1306" i="25"/>
  <c r="E1308" i="25" l="1"/>
  <c r="F1307" i="25"/>
  <c r="G1307" i="25"/>
  <c r="H1322" i="6" s="1"/>
  <c r="F1308" i="25" l="1"/>
  <c r="E1309" i="25"/>
  <c r="G1308" i="25"/>
  <c r="H1323" i="6" s="1"/>
  <c r="G1309" i="25" l="1"/>
  <c r="H1324" i="6" s="1"/>
  <c r="E1310" i="25"/>
  <c r="F1309" i="25"/>
  <c r="E1311" i="25" l="1"/>
  <c r="F1310" i="25"/>
  <c r="G1310" i="25"/>
  <c r="H1325" i="6" s="1"/>
  <c r="G1311" i="25" l="1"/>
  <c r="H1326" i="6" s="1"/>
  <c r="E1312" i="25"/>
  <c r="F1311" i="25"/>
  <c r="E1313" i="25" l="1"/>
  <c r="F1312" i="25"/>
  <c r="G1312" i="25"/>
  <c r="H1327" i="6" s="1"/>
  <c r="G1313" i="25" l="1"/>
  <c r="H1328" i="6" s="1"/>
  <c r="E1314" i="25"/>
  <c r="F1313" i="25"/>
  <c r="F1314" i="25" l="1"/>
  <c r="E1315" i="25"/>
  <c r="G1314" i="25"/>
  <c r="H1329" i="6" s="1"/>
  <c r="G1315" i="25" l="1"/>
  <c r="H1330" i="6" s="1"/>
  <c r="F1315" i="25"/>
  <c r="E1316" i="25"/>
  <c r="G1316" i="25" l="1"/>
  <c r="H1331" i="6" s="1"/>
  <c r="F1316" i="25"/>
  <c r="E1317" i="25"/>
  <c r="G1317" i="25" l="1"/>
  <c r="H1332" i="6" s="1"/>
  <c r="E1318" i="25"/>
  <c r="F1317" i="25"/>
  <c r="G1318" i="25" l="1"/>
  <c r="H1333" i="6" s="1"/>
  <c r="E1319" i="25"/>
  <c r="F1318" i="25"/>
  <c r="G1319" i="25" l="1"/>
  <c r="H1334" i="6" s="1"/>
  <c r="E1320" i="25"/>
  <c r="F1319" i="25"/>
  <c r="G1320" i="25" l="1"/>
  <c r="H1335" i="6" s="1"/>
  <c r="E1321" i="25"/>
  <c r="F1320" i="25"/>
  <c r="G1321" i="25" l="1"/>
  <c r="H1336" i="6" s="1"/>
  <c r="F1321" i="25"/>
  <c r="E1322" i="25"/>
  <c r="F1322" i="25" l="1"/>
  <c r="G1322" i="25"/>
  <c r="H1337" i="6" s="1"/>
  <c r="E1323" i="25"/>
  <c r="G1323" i="25" l="1"/>
  <c r="H1338" i="6" s="1"/>
  <c r="F1323" i="25"/>
  <c r="E1324" i="25"/>
  <c r="F1324" i="25" l="1"/>
  <c r="G1324" i="25"/>
  <c r="H1339" i="6" s="1"/>
  <c r="E1325" i="25"/>
  <c r="F1325" i="25" l="1"/>
  <c r="E1326" i="25"/>
  <c r="G1325" i="25"/>
  <c r="H1340" i="6" s="1"/>
  <c r="G1326" i="25" l="1"/>
  <c r="H1341" i="6" s="1"/>
  <c r="E1327" i="25"/>
  <c r="F1326" i="25"/>
  <c r="G1327" i="25" l="1"/>
  <c r="H1342" i="6" s="1"/>
  <c r="F1327" i="25"/>
  <c r="E1328" i="25"/>
  <c r="E1329" i="25" l="1"/>
  <c r="F1328" i="25"/>
  <c r="G1328" i="25"/>
  <c r="H1343" i="6" s="1"/>
  <c r="E1330" i="25" l="1"/>
  <c r="F1329" i="25"/>
  <c r="G1329" i="25"/>
  <c r="H1344" i="6" s="1"/>
  <c r="E1331" i="25" l="1"/>
  <c r="G1330" i="25"/>
  <c r="H1345" i="6" s="1"/>
  <c r="F1330" i="25"/>
  <c r="F1331" i="25" l="1"/>
  <c r="E1332" i="25"/>
  <c r="G1331" i="25"/>
  <c r="H1346" i="6" s="1"/>
  <c r="F1332" i="25" l="1"/>
  <c r="G1332" i="25"/>
  <c r="H1347" i="6" s="1"/>
  <c r="E1333" i="25"/>
  <c r="G1333" i="25" l="1"/>
  <c r="H1348" i="6" s="1"/>
  <c r="F1333" i="25"/>
  <c r="E1334" i="25"/>
  <c r="G1334" i="25" l="1"/>
  <c r="H1349" i="6" s="1"/>
  <c r="E1335" i="25"/>
  <c r="F1334" i="25"/>
  <c r="F1335" i="25" l="1"/>
  <c r="E1336" i="25"/>
  <c r="G1335" i="25"/>
  <c r="H1350" i="6" s="1"/>
  <c r="E1337" i="25" l="1"/>
  <c r="F1336" i="25"/>
  <c r="G1336" i="25"/>
  <c r="H1351" i="6" s="1"/>
  <c r="G1337" i="25" l="1"/>
  <c r="H1352" i="6" s="1"/>
  <c r="F1337" i="25"/>
  <c r="E1338" i="25"/>
  <c r="E1339" i="25" l="1"/>
  <c r="F1338" i="25"/>
  <c r="G1338" i="25"/>
  <c r="H1353" i="6" s="1"/>
  <c r="F1339" i="25" l="1"/>
  <c r="G1339" i="25"/>
  <c r="H1354" i="6" s="1"/>
  <c r="E1340" i="25"/>
  <c r="E1341" i="25" l="1"/>
  <c r="G1340" i="25"/>
  <c r="H1355" i="6" s="1"/>
  <c r="F1340" i="25"/>
  <c r="G1341" i="25" l="1"/>
  <c r="H1356" i="6" s="1"/>
  <c r="F1341" i="25"/>
  <c r="E1342" i="25"/>
  <c r="G1342" i="25" l="1"/>
  <c r="H1357" i="6" s="1"/>
  <c r="F1342" i="25"/>
  <c r="E1343" i="25"/>
  <c r="G1343" i="25" l="1"/>
  <c r="H1358" i="6" s="1"/>
  <c r="F1343" i="25"/>
  <c r="E1344" i="25"/>
  <c r="G1344" i="25" l="1"/>
  <c r="H1359" i="6" s="1"/>
  <c r="E1345" i="25"/>
  <c r="F1344" i="25"/>
  <c r="G1345" i="25" l="1"/>
  <c r="H1360" i="6" s="1"/>
  <c r="E1346" i="25"/>
  <c r="F1345" i="25"/>
  <c r="G1346" i="25" l="1"/>
  <c r="H1361" i="6" s="1"/>
  <c r="F1346" i="25"/>
  <c r="E1347" i="25"/>
  <c r="E1348" i="25" l="1"/>
  <c r="F1347" i="25"/>
  <c r="G1347" i="25"/>
  <c r="H1362" i="6" s="1"/>
  <c r="E1349" i="25" l="1"/>
  <c r="G1348" i="25"/>
  <c r="H1363" i="6" s="1"/>
  <c r="F1348" i="25"/>
  <c r="G1349" i="25" l="1"/>
  <c r="H1364" i="6" s="1"/>
  <c r="F1349" i="25"/>
  <c r="E1350" i="25"/>
  <c r="E1351" i="25" l="1"/>
  <c r="G1350" i="25"/>
  <c r="H1365" i="6" s="1"/>
  <c r="F1350" i="25"/>
  <c r="E1352" i="25" l="1"/>
  <c r="F1351" i="25"/>
  <c r="G1351" i="25"/>
  <c r="H1366" i="6" s="1"/>
  <c r="E1353" i="25" l="1"/>
  <c r="G1352" i="25"/>
  <c r="H1367" i="6" s="1"/>
  <c r="F1352" i="25"/>
  <c r="G1353" i="25" l="1"/>
  <c r="H1368" i="6" s="1"/>
  <c r="F1353" i="25"/>
  <c r="E1354" i="25"/>
  <c r="F1354" i="25" l="1"/>
  <c r="G1354" i="25"/>
  <c r="H1369" i="6" s="1"/>
  <c r="E1355" i="25"/>
  <c r="E1356" i="25" l="1"/>
  <c r="F1355" i="25"/>
  <c r="G1355" i="25"/>
  <c r="H1370" i="6" s="1"/>
  <c r="G1356" i="25" l="1"/>
  <c r="H1371" i="6" s="1"/>
  <c r="E1357" i="25"/>
  <c r="F1356" i="25"/>
  <c r="E1358" i="25" l="1"/>
  <c r="F1357" i="25"/>
  <c r="G1357" i="25"/>
  <c r="H1372" i="6" s="1"/>
  <c r="E1359" i="25" l="1"/>
  <c r="G1358" i="25"/>
  <c r="H1373" i="6" s="1"/>
  <c r="F1358" i="25"/>
  <c r="F1359" i="25" l="1"/>
  <c r="G1359" i="25"/>
  <c r="H1374" i="6" s="1"/>
  <c r="E1360" i="25"/>
  <c r="G1360" i="25" l="1"/>
  <c r="H1375" i="6" s="1"/>
  <c r="F1360" i="25"/>
  <c r="E1361" i="25"/>
  <c r="F1361" i="25" l="1"/>
  <c r="E1362" i="25"/>
  <c r="G1361" i="25"/>
  <c r="H1376" i="6" s="1"/>
  <c r="F1362" i="25" l="1"/>
  <c r="G1362" i="25"/>
  <c r="H1377" i="6" s="1"/>
  <c r="E1363" i="25"/>
  <c r="F1363" i="25" l="1"/>
  <c r="E1364" i="25"/>
  <c r="G1363" i="25"/>
  <c r="H1378" i="6" s="1"/>
  <c r="G1364" i="25" l="1"/>
  <c r="H1379" i="6" s="1"/>
  <c r="E1365" i="25"/>
  <c r="F1364" i="25"/>
  <c r="G1365" i="25" l="1"/>
  <c r="H1380" i="6" s="1"/>
  <c r="E1366" i="25"/>
  <c r="F1365" i="25"/>
  <c r="F1366" i="25" l="1"/>
  <c r="G1366" i="25"/>
  <c r="H1381" i="6" s="1"/>
  <c r="E1367" i="25"/>
  <c r="E1368" i="25" l="1"/>
  <c r="F1367" i="25"/>
  <c r="G1367" i="25"/>
  <c r="H1382" i="6" s="1"/>
  <c r="F1368" i="25" l="1"/>
  <c r="G1368" i="25"/>
  <c r="H1383" i="6" s="1"/>
  <c r="E1369" i="25"/>
  <c r="G1369" i="25" l="1"/>
  <c r="H1384" i="6" s="1"/>
  <c r="E1370" i="25"/>
  <c r="F1369" i="25"/>
  <c r="G1370" i="25" l="1"/>
  <c r="H1385" i="6" s="1"/>
  <c r="E1371" i="25"/>
  <c r="F1370" i="25"/>
  <c r="F1371" i="25" l="1"/>
  <c r="E1372" i="25"/>
  <c r="G1371" i="25"/>
  <c r="H1386" i="6" s="1"/>
  <c r="E1373" i="25" l="1"/>
  <c r="F1372" i="25"/>
  <c r="G1372" i="25"/>
  <c r="H1387" i="6" s="1"/>
  <c r="G1373" i="25" l="1"/>
  <c r="H1388" i="6" s="1"/>
  <c r="F1373" i="25"/>
  <c r="E1374" i="25"/>
  <c r="G1374" i="25" l="1"/>
  <c r="H1389" i="6" s="1"/>
  <c r="E1375" i="25"/>
  <c r="F1374" i="25"/>
  <c r="G1375" i="25" l="1"/>
  <c r="H1390" i="6" s="1"/>
  <c r="F1375" i="25"/>
  <c r="E1376" i="25"/>
  <c r="G1376" i="25" l="1"/>
  <c r="H1391" i="6" s="1"/>
  <c r="E1377" i="25"/>
  <c r="F1376" i="25"/>
  <c r="G1377" i="25" l="1"/>
  <c r="H1392" i="6" s="1"/>
  <c r="F1377" i="25"/>
  <c r="E1378" i="25"/>
  <c r="E1379" i="25" l="1"/>
  <c r="G1378" i="25"/>
  <c r="H1393" i="6" s="1"/>
  <c r="F1378" i="25"/>
  <c r="F1379" i="25" l="1"/>
  <c r="G1379" i="25"/>
  <c r="H1394" i="6" s="1"/>
  <c r="E1380" i="25"/>
  <c r="F1380" i="25" l="1"/>
  <c r="G1380" i="25"/>
  <c r="H1395" i="6" s="1"/>
  <c r="E1381" i="25"/>
  <c r="G1381" i="25" l="1"/>
  <c r="H1396" i="6" s="1"/>
  <c r="E1382" i="25"/>
  <c r="F1381" i="25"/>
  <c r="F1382" i="25" l="1"/>
  <c r="G1382" i="25"/>
  <c r="H1397" i="6" s="1"/>
  <c r="E1383" i="25"/>
  <c r="F1383" i="25" l="1"/>
  <c r="E1384" i="25"/>
  <c r="G1383" i="25"/>
  <c r="H1398" i="6" s="1"/>
  <c r="F1384" i="25" l="1"/>
  <c r="G1384" i="25"/>
  <c r="H1399" i="6" s="1"/>
  <c r="E1385" i="25"/>
  <c r="G1385" i="25" l="1"/>
  <c r="H1400" i="6" s="1"/>
  <c r="F1385" i="25"/>
  <c r="E1386" i="25"/>
  <c r="F1386" i="25" l="1"/>
  <c r="G1386" i="25"/>
  <c r="H1401" i="6" s="1"/>
  <c r="E1387" i="25"/>
  <c r="G1387" i="25" l="1"/>
  <c r="H1402" i="6" s="1"/>
  <c r="E1388" i="25"/>
  <c r="F1387" i="25"/>
  <c r="E1389" i="25" l="1"/>
  <c r="F1388" i="25"/>
  <c r="G1388" i="25"/>
  <c r="H1403" i="6" s="1"/>
  <c r="G1389" i="25" l="1"/>
  <c r="H1404" i="6" s="1"/>
  <c r="E1390" i="25"/>
  <c r="F1389" i="25"/>
  <c r="E1391" i="25" l="1"/>
  <c r="G1390" i="25"/>
  <c r="H1405" i="6" s="1"/>
  <c r="F1390" i="25"/>
  <c r="E1392" i="25" l="1"/>
  <c r="F1391" i="25"/>
  <c r="G1391" i="25"/>
  <c r="H1406" i="6" s="1"/>
  <c r="F1392" i="25" l="1"/>
  <c r="E1393" i="25"/>
  <c r="G1392" i="25"/>
  <c r="H1407" i="6" s="1"/>
  <c r="E1394" i="25" l="1"/>
  <c r="F1393" i="25"/>
  <c r="G1393" i="25"/>
  <c r="H1408" i="6" s="1"/>
  <c r="G1394" i="25" l="1"/>
  <c r="H1409" i="6" s="1"/>
  <c r="E1395" i="25"/>
  <c r="F1394" i="25"/>
  <c r="F1395" i="25" l="1"/>
  <c r="E1396" i="25"/>
  <c r="G1395" i="25"/>
  <c r="H1410" i="6" s="1"/>
  <c r="G1396" i="25" l="1"/>
  <c r="H1411" i="6" s="1"/>
  <c r="E1397" i="25"/>
  <c r="F1396" i="25"/>
  <c r="F1397" i="25" l="1"/>
  <c r="E1398" i="25"/>
  <c r="G1397" i="25"/>
  <c r="H1412" i="6" s="1"/>
  <c r="E1399" i="25" l="1"/>
  <c r="G1398" i="25"/>
  <c r="H1413" i="6" s="1"/>
  <c r="F1398" i="25"/>
  <c r="E1400" i="25" l="1"/>
  <c r="F1399" i="25"/>
  <c r="G1399" i="25"/>
  <c r="H1414" i="6" s="1"/>
  <c r="G1400" i="25" l="1"/>
  <c r="H1415" i="6" s="1"/>
  <c r="E1401" i="25"/>
  <c r="F1400" i="25"/>
  <c r="G1401" i="25" l="1"/>
  <c r="H1416" i="6" s="1"/>
  <c r="E1402" i="25"/>
  <c r="F1401" i="25"/>
  <c r="G1402" i="25" l="1"/>
  <c r="H1417" i="6" s="1"/>
  <c r="F1402" i="25"/>
  <c r="E1403" i="25"/>
  <c r="E1404" i="25" l="1"/>
  <c r="F1403" i="25"/>
  <c r="G1403" i="25"/>
  <c r="H1418" i="6" s="1"/>
  <c r="G1404" i="25" l="1"/>
  <c r="H1419" i="6" s="1"/>
  <c r="F1404" i="25"/>
  <c r="E1405" i="25"/>
  <c r="G1405" i="25" l="1"/>
  <c r="H1420" i="6" s="1"/>
  <c r="F1405" i="25"/>
  <c r="E1406" i="25"/>
  <c r="F1406" i="25" l="1"/>
  <c r="G1406" i="25"/>
  <c r="H1421" i="6" s="1"/>
  <c r="E1407" i="25"/>
  <c r="F1407" i="25" l="1"/>
  <c r="G1407" i="25"/>
  <c r="H1422" i="6" s="1"/>
  <c r="E1408" i="25"/>
  <c r="F1408" i="25" l="1"/>
  <c r="G1408" i="25"/>
  <c r="H1423" i="6" s="1"/>
  <c r="E1409" i="25"/>
  <c r="F1409" i="25" l="1"/>
  <c r="E1410" i="25"/>
  <c r="G1409" i="25"/>
  <c r="H1424" i="6" s="1"/>
  <c r="G1410" i="25" l="1"/>
  <c r="H1425" i="6" s="1"/>
  <c r="E1411" i="25"/>
  <c r="F1410" i="25"/>
  <c r="E1412" i="25" l="1"/>
  <c r="F1411" i="25"/>
  <c r="G1411" i="25"/>
  <c r="H1426" i="6" s="1"/>
  <c r="G1412" i="25" l="1"/>
  <c r="H1427" i="6" s="1"/>
  <c r="F1412" i="25"/>
  <c r="E1413" i="25"/>
  <c r="G1413" i="25" l="1"/>
  <c r="H1428" i="6" s="1"/>
  <c r="F1413" i="25"/>
  <c r="E1414" i="25"/>
  <c r="G1414" i="25" l="1"/>
  <c r="H1429" i="6" s="1"/>
  <c r="F1414" i="25"/>
  <c r="E1415" i="25"/>
  <c r="G1415" i="25" l="1"/>
  <c r="H1430" i="6" s="1"/>
  <c r="E1416" i="25"/>
  <c r="F1415" i="25"/>
  <c r="E1417" i="25" l="1"/>
  <c r="F1416" i="25"/>
  <c r="G1416" i="25"/>
  <c r="H1431" i="6" s="1"/>
  <c r="F1417" i="25" l="1"/>
  <c r="E1418" i="25"/>
  <c r="G1417" i="25"/>
  <c r="H1432" i="6" s="1"/>
  <c r="G1418" i="25" l="1"/>
  <c r="H1433" i="6" s="1"/>
  <c r="F1418" i="25"/>
  <c r="E1419" i="25"/>
  <c r="F1419" i="25" l="1"/>
  <c r="E1420" i="25"/>
  <c r="G1419" i="25"/>
  <c r="H1434" i="6" s="1"/>
  <c r="G1420" i="25" l="1"/>
  <c r="H1435" i="6" s="1"/>
  <c r="E1421" i="25"/>
  <c r="F1420" i="25"/>
  <c r="G1421" i="25" l="1"/>
  <c r="H1436" i="6" s="1"/>
  <c r="F1421" i="25"/>
  <c r="E1422" i="25"/>
  <c r="G1422" i="25" l="1"/>
  <c r="H1437" i="6" s="1"/>
  <c r="E1423" i="25"/>
  <c r="F1422" i="25"/>
  <c r="G1423" i="25" l="1"/>
  <c r="H1438" i="6" s="1"/>
  <c r="F1423" i="25"/>
  <c r="E1424" i="25"/>
  <c r="E1425" i="25" l="1"/>
  <c r="F1424" i="25"/>
  <c r="G1424" i="25"/>
  <c r="H1439" i="6" s="1"/>
  <c r="F1425" i="25" l="1"/>
  <c r="G1425" i="25"/>
  <c r="H1440" i="6" s="1"/>
  <c r="E1426" i="25"/>
  <c r="G1426" i="25" l="1"/>
  <c r="H1441" i="6" s="1"/>
  <c r="F1426" i="25"/>
  <c r="E1427" i="25"/>
  <c r="G1427" i="25" l="1"/>
  <c r="H1442" i="6" s="1"/>
  <c r="E1428" i="25"/>
  <c r="F1427" i="25"/>
  <c r="G1428" i="25" l="1"/>
  <c r="H1443" i="6" s="1"/>
  <c r="F1428" i="25"/>
  <c r="E1429" i="25"/>
  <c r="G1429" i="25" l="1"/>
  <c r="H1444" i="6" s="1"/>
  <c r="F1429" i="25"/>
  <c r="E1430" i="25"/>
  <c r="E1431" i="25" l="1"/>
  <c r="G1430" i="25"/>
  <c r="H1445" i="6" s="1"/>
  <c r="F1430" i="25"/>
  <c r="F1431" i="25" l="1"/>
  <c r="E1432" i="25"/>
  <c r="G1431" i="25"/>
  <c r="H1446" i="6" s="1"/>
  <c r="E1433" i="25" l="1"/>
  <c r="G1432" i="25"/>
  <c r="H1447" i="6" s="1"/>
  <c r="F1432" i="25"/>
  <c r="G1433" i="25" l="1"/>
  <c r="H1448" i="6" s="1"/>
  <c r="E1434" i="25"/>
  <c r="F1433" i="25"/>
  <c r="G1434" i="25" l="1"/>
  <c r="H1449" i="6" s="1"/>
  <c r="E1435" i="25"/>
  <c r="F1434" i="25"/>
  <c r="E1436" i="25" l="1"/>
  <c r="G1435" i="25"/>
  <c r="H1450" i="6" s="1"/>
  <c r="F1435" i="25"/>
  <c r="G1436" i="25" l="1"/>
  <c r="H1451" i="6" s="1"/>
  <c r="F1436" i="25"/>
  <c r="E1437" i="25"/>
  <c r="E1438" i="25" l="1"/>
  <c r="G1437" i="25"/>
  <c r="H1452" i="6" s="1"/>
  <c r="F1437" i="25"/>
  <c r="G1438" i="25" l="1"/>
  <c r="H1453" i="6" s="1"/>
  <c r="F1438" i="25"/>
  <c r="E1439" i="25"/>
  <c r="F1439" i="25" l="1"/>
  <c r="E1440" i="25"/>
  <c r="G1439" i="25"/>
  <c r="H1454" i="6" s="1"/>
  <c r="F1440" i="25" l="1"/>
  <c r="G1440" i="25"/>
  <c r="H1455" i="6" s="1"/>
  <c r="E1441" i="25"/>
  <c r="E1442" i="25" l="1"/>
  <c r="G1441" i="25"/>
  <c r="H1456" i="6" s="1"/>
  <c r="F1441" i="25"/>
  <c r="F1442" i="25" l="1"/>
  <c r="E1443" i="25"/>
  <c r="G1442" i="25"/>
  <c r="H1457" i="6" s="1"/>
  <c r="F1443" i="25" l="1"/>
  <c r="G1443" i="25"/>
  <c r="H1458" i="6" s="1"/>
  <c r="E1444" i="25"/>
  <c r="E1445" i="25" l="1"/>
  <c r="F1444" i="25"/>
  <c r="G1444" i="25"/>
  <c r="H1459" i="6" s="1"/>
  <c r="G1445" i="25" l="1"/>
  <c r="H1460" i="6" s="1"/>
  <c r="F1445" i="25"/>
  <c r="E1446" i="25"/>
  <c r="G1446" i="25" l="1"/>
  <c r="H1461" i="6" s="1"/>
  <c r="E1447" i="25"/>
  <c r="F1446" i="25"/>
  <c r="F1447" i="25" l="1"/>
  <c r="G1447" i="25"/>
  <c r="H1462" i="6" s="1"/>
  <c r="E1448" i="25"/>
  <c r="F1448" i="25" l="1"/>
  <c r="E1449" i="25"/>
  <c r="G1448" i="25"/>
  <c r="H1463" i="6" s="1"/>
  <c r="F1449" i="25" l="1"/>
  <c r="G1449" i="25"/>
  <c r="H1464" i="6" s="1"/>
  <c r="E1450" i="25"/>
  <c r="F1450" i="25" l="1"/>
  <c r="G1450" i="25"/>
  <c r="H1465" i="6" s="1"/>
  <c r="E1451" i="25"/>
  <c r="E1452" i="25" l="1"/>
  <c r="G1451" i="25"/>
  <c r="H1466" i="6" s="1"/>
  <c r="F1451" i="25"/>
  <c r="G1452" i="25" l="1"/>
  <c r="H1467" i="6" s="1"/>
  <c r="E1453" i="25"/>
  <c r="F1452" i="25"/>
  <c r="F1453" i="25" l="1"/>
  <c r="G1453" i="25"/>
  <c r="H1468" i="6" s="1"/>
  <c r="E1454" i="25"/>
  <c r="E1455" i="25" l="1"/>
  <c r="G1454" i="25"/>
  <c r="H1469" i="6" s="1"/>
  <c r="F1454" i="25"/>
  <c r="E1456" i="25" l="1"/>
  <c r="G1455" i="25"/>
  <c r="H1470" i="6" s="1"/>
  <c r="F1455" i="25"/>
  <c r="G1456" i="25" l="1"/>
  <c r="H1471" i="6" s="1"/>
  <c r="F1456" i="25"/>
  <c r="E1457" i="25"/>
  <c r="G1457" i="25" l="1"/>
  <c r="H1472" i="6" s="1"/>
  <c r="E1458" i="25"/>
  <c r="F1457" i="25"/>
  <c r="G1458" i="25" l="1"/>
  <c r="H1473" i="6" s="1"/>
  <c r="E1459" i="25"/>
  <c r="F1458" i="25"/>
  <c r="E1460" i="25" l="1"/>
  <c r="G1459" i="25"/>
  <c r="H1474" i="6" s="1"/>
  <c r="F1459" i="25"/>
  <c r="E1461" i="25" l="1"/>
  <c r="G1460" i="25"/>
  <c r="H1475" i="6" s="1"/>
  <c r="F1460" i="25"/>
  <c r="E1462" i="25" l="1"/>
  <c r="G1461" i="25"/>
  <c r="H1476" i="6" s="1"/>
  <c r="F1461" i="25"/>
  <c r="F1462" i="25" l="1"/>
  <c r="E1463" i="25"/>
  <c r="G1462" i="25"/>
  <c r="H1477" i="6" s="1"/>
  <c r="F1463" i="25" l="1"/>
  <c r="G1463" i="25"/>
  <c r="H1478" i="6" s="1"/>
  <c r="E1464" i="25"/>
  <c r="E1465" i="25" l="1"/>
  <c r="F1464" i="25"/>
  <c r="G1464" i="25"/>
  <c r="H1479" i="6" s="1"/>
  <c r="E1466" i="25" l="1"/>
  <c r="F1465" i="25"/>
  <c r="G1465" i="25"/>
  <c r="H1480" i="6" s="1"/>
  <c r="F1466" i="25" l="1"/>
  <c r="G1466" i="25"/>
  <c r="H1481" i="6" s="1"/>
  <c r="E1467" i="25"/>
  <c r="E1468" i="25" l="1"/>
  <c r="F1467" i="25"/>
  <c r="G1467" i="25"/>
  <c r="H1482" i="6" s="1"/>
  <c r="E1469" i="25" l="1"/>
  <c r="F1468" i="25"/>
  <c r="G1468" i="25"/>
  <c r="H1483" i="6" s="1"/>
  <c r="F1469" i="25" l="1"/>
  <c r="G1469" i="25"/>
  <c r="H1484" i="6" s="1"/>
  <c r="E1470" i="25"/>
  <c r="E1471" i="25" l="1"/>
  <c r="G1470" i="25"/>
  <c r="H1485" i="6" s="1"/>
  <c r="F1470" i="25"/>
  <c r="E1472" i="25" l="1"/>
  <c r="G1471" i="25"/>
  <c r="H1486" i="6" s="1"/>
  <c r="F1471" i="25"/>
  <c r="F1472" i="25" l="1"/>
  <c r="G1472" i="25"/>
  <c r="H1487" i="6" s="1"/>
  <c r="E1473" i="25"/>
  <c r="G1473" i="25" l="1"/>
  <c r="H1488" i="6" s="1"/>
  <c r="E1474" i="25"/>
  <c r="F1473" i="25"/>
  <c r="G1474" i="25" l="1"/>
  <c r="H1489" i="6" s="1"/>
  <c r="F1474" i="25"/>
  <c r="E1475" i="25"/>
  <c r="E1476" i="25" l="1"/>
  <c r="G1475" i="25"/>
  <c r="H1490" i="6" s="1"/>
  <c r="F1475" i="25"/>
  <c r="G1476" i="25" l="1"/>
  <c r="H1491" i="6" s="1"/>
  <c r="F1476" i="25"/>
  <c r="E1477" i="25"/>
  <c r="G1477" i="25" l="1"/>
  <c r="H1492" i="6" s="1"/>
  <c r="F1477" i="25"/>
  <c r="E1478" i="25"/>
  <c r="F1478" i="25" l="1"/>
  <c r="G1478" i="25"/>
  <c r="H1493" i="6" s="1"/>
  <c r="E1479" i="25"/>
  <c r="G1479" i="25" l="1"/>
  <c r="H1494" i="6" s="1"/>
  <c r="E1480" i="25"/>
  <c r="F1479" i="25"/>
  <c r="F1480" i="25" l="1"/>
  <c r="G1480" i="25"/>
  <c r="H1495" i="6" s="1"/>
  <c r="E1481" i="25"/>
  <c r="E1482" i="25" l="1"/>
  <c r="F1481" i="25"/>
  <c r="G1481" i="25"/>
  <c r="H1496" i="6" s="1"/>
  <c r="E1483" i="25" l="1"/>
  <c r="F1482" i="25"/>
  <c r="G1482" i="25"/>
  <c r="H1497" i="6" s="1"/>
  <c r="E1484" i="25" l="1"/>
  <c r="F1483" i="25"/>
  <c r="G1483" i="25"/>
  <c r="H1498" i="6" s="1"/>
  <c r="G1484" i="25" l="1"/>
  <c r="H1499" i="6" s="1"/>
  <c r="F1484" i="25"/>
  <c r="E1485" i="25"/>
  <c r="E1486" i="25" l="1"/>
  <c r="F1485" i="25"/>
  <c r="G1485" i="25"/>
  <c r="H1500" i="6" s="1"/>
  <c r="G1486" i="25" l="1"/>
  <c r="H1501" i="6" s="1"/>
  <c r="F1486" i="25"/>
  <c r="E1487" i="25"/>
  <c r="E1488" i="25" l="1"/>
  <c r="F1487" i="25"/>
  <c r="G1487" i="25"/>
  <c r="H1502" i="6" s="1"/>
  <c r="F1488" i="25" l="1"/>
  <c r="E1489" i="25"/>
  <c r="G1488" i="25"/>
  <c r="H1503" i="6" s="1"/>
  <c r="G1489" i="25" l="1"/>
  <c r="H1504" i="6" s="1"/>
  <c r="F1489" i="25"/>
  <c r="E1490" i="25"/>
  <c r="E1491" i="25" l="1"/>
  <c r="G1490" i="25"/>
  <c r="H1505" i="6" s="1"/>
  <c r="F1490" i="25"/>
  <c r="F1491" i="25" l="1"/>
  <c r="G1491" i="25"/>
  <c r="H1506" i="6" s="1"/>
  <c r="E1492" i="25"/>
  <c r="E1493" i="25" l="1"/>
  <c r="G1492" i="25"/>
  <c r="H1507" i="6" s="1"/>
  <c r="F1492" i="25"/>
  <c r="F1493" i="25" l="1"/>
  <c r="G1493" i="25"/>
  <c r="H1508" i="6" s="1"/>
  <c r="E1494" i="25"/>
  <c r="G1494" i="25" l="1"/>
  <c r="H1509" i="6" s="1"/>
  <c r="F1494" i="25"/>
  <c r="E1495" i="25"/>
  <c r="F1495" i="25" l="1"/>
  <c r="G1495" i="25"/>
  <c r="H1510" i="6" s="1"/>
  <c r="E1496" i="25"/>
  <c r="E1497" i="25" l="1"/>
  <c r="F1496" i="25"/>
  <c r="G1496" i="25"/>
  <c r="H1511" i="6" s="1"/>
  <c r="E1498" i="25" l="1"/>
  <c r="G1497" i="25"/>
  <c r="H1512" i="6" s="1"/>
  <c r="F1497" i="25"/>
  <c r="F1498" i="25" l="1"/>
  <c r="G1498" i="25"/>
  <c r="H1513" i="6" s="1"/>
  <c r="E1499" i="25"/>
  <c r="F1499" i="25" l="1"/>
  <c r="G1499" i="25"/>
  <c r="H1514" i="6" s="1"/>
  <c r="E1500" i="25"/>
  <c r="E1501" i="25" l="1"/>
  <c r="G1500" i="25"/>
  <c r="H1515" i="6" s="1"/>
  <c r="F1500" i="25"/>
  <c r="G1501" i="25" l="1"/>
  <c r="H1516" i="6" s="1"/>
  <c r="E1502" i="25"/>
  <c r="F1501" i="25"/>
  <c r="F1502" i="25" l="1"/>
  <c r="E1503" i="25"/>
  <c r="G1502" i="25"/>
  <c r="H1517" i="6" s="1"/>
  <c r="F1503" i="25" l="1"/>
  <c r="E1504" i="25"/>
  <c r="G1503" i="25"/>
  <c r="H1518" i="6" s="1"/>
  <c r="G1504" i="25" l="1"/>
  <c r="H1519" i="6" s="1"/>
  <c r="F1504" i="25"/>
  <c r="E1505" i="25"/>
  <c r="G1505" i="25" l="1"/>
  <c r="H1520" i="6" s="1"/>
  <c r="F1505" i="25"/>
  <c r="E1506" i="25"/>
  <c r="E1507" i="25" l="1"/>
  <c r="F1506" i="25"/>
  <c r="G1506" i="25"/>
  <c r="H1521" i="6" s="1"/>
  <c r="G1507" i="25" l="1"/>
  <c r="H1522" i="6" s="1"/>
  <c r="F1507" i="25"/>
  <c r="E1508" i="25"/>
  <c r="E1509" i="25" l="1"/>
  <c r="F1508" i="25"/>
  <c r="G1508" i="25"/>
  <c r="H1523" i="6" s="1"/>
  <c r="G1509" i="25" l="1"/>
  <c r="H1524" i="6" s="1"/>
  <c r="E1510" i="25"/>
  <c r="F1509" i="25"/>
  <c r="G1510" i="25" l="1"/>
  <c r="H1525" i="6" s="1"/>
  <c r="F1510" i="25"/>
  <c r="E1511" i="25"/>
  <c r="E1512" i="25" l="1"/>
  <c r="G1511" i="25"/>
  <c r="H1526" i="6" s="1"/>
  <c r="F1511" i="25"/>
  <c r="E1513" i="25" l="1"/>
  <c r="F1512" i="25"/>
  <c r="G1512" i="25"/>
  <c r="H1527" i="6" s="1"/>
  <c r="E1514" i="25" l="1"/>
  <c r="G1513" i="25"/>
  <c r="H1528" i="6" s="1"/>
  <c r="F1513" i="25"/>
  <c r="E1515" i="25" l="1"/>
  <c r="G1514" i="25"/>
  <c r="H1529" i="6" s="1"/>
  <c r="F1514" i="25"/>
  <c r="E1516" i="25" l="1"/>
  <c r="F1515" i="25"/>
  <c r="G1515" i="25"/>
  <c r="H1530" i="6" s="1"/>
  <c r="G1516" i="25" l="1"/>
  <c r="H1531" i="6" s="1"/>
  <c r="F1516" i="25"/>
  <c r="E1517" i="25"/>
  <c r="G1517" i="25" l="1"/>
  <c r="H1532" i="6" s="1"/>
  <c r="E1518" i="25"/>
  <c r="F1517" i="25"/>
  <c r="G1518" i="25" l="1"/>
  <c r="H1533" i="6" s="1"/>
  <c r="F1518" i="25"/>
  <c r="E1519" i="25"/>
  <c r="F1519" i="25" l="1"/>
  <c r="G1519" i="25"/>
  <c r="H1534" i="6" s="1"/>
  <c r="E1520" i="25"/>
  <c r="E1521" i="25" l="1"/>
  <c r="F1520" i="25"/>
  <c r="G1520" i="25"/>
  <c r="H1535" i="6" s="1"/>
  <c r="E1522" i="25" l="1"/>
  <c r="F1521" i="25"/>
  <c r="G1521" i="25"/>
  <c r="H1536" i="6" s="1"/>
  <c r="G1522" i="25" l="1"/>
  <c r="H1537" i="6" s="1"/>
  <c r="F1522" i="25"/>
  <c r="E1523" i="25"/>
  <c r="E1524" i="25" l="1"/>
  <c r="F1523" i="25"/>
  <c r="G1523" i="25"/>
  <c r="H1538" i="6" s="1"/>
  <c r="F1524" i="25" l="1"/>
  <c r="G1524" i="25"/>
  <c r="H1539" i="6" s="1"/>
  <c r="E1525" i="25"/>
  <c r="G1525" i="25" l="1"/>
  <c r="H1540" i="6" s="1"/>
  <c r="E1526" i="25"/>
  <c r="F1525" i="25"/>
  <c r="F1526" i="25" l="1"/>
  <c r="E1527" i="25"/>
  <c r="G1526" i="25"/>
  <c r="H1541" i="6" s="1"/>
  <c r="F1527" i="25" l="1"/>
  <c r="G1527" i="25"/>
  <c r="H1542" i="6" s="1"/>
  <c r="E1528" i="25"/>
  <c r="G1528" i="25" l="1"/>
  <c r="H1543" i="6" s="1"/>
  <c r="F1528" i="25"/>
  <c r="E1529" i="25"/>
  <c r="E1530" i="25" l="1"/>
  <c r="G1529" i="25"/>
  <c r="H1544" i="6" s="1"/>
  <c r="F1529" i="25"/>
  <c r="G1530" i="25" l="1"/>
  <c r="H1545" i="6" s="1"/>
  <c r="F1530" i="25"/>
  <c r="E1531" i="25"/>
  <c r="E1532" i="25" l="1"/>
  <c r="F1531" i="25"/>
  <c r="G1531" i="25"/>
  <c r="H1546" i="6" s="1"/>
  <c r="G1532" i="25" l="1"/>
  <c r="H1547" i="6" s="1"/>
  <c r="F1532" i="25"/>
  <c r="E1533" i="25"/>
  <c r="G1533" i="25" l="1"/>
  <c r="H1548" i="6" s="1"/>
  <c r="F1533" i="25"/>
  <c r="E1534" i="25"/>
  <c r="G1534" i="25" l="1"/>
  <c r="H1549" i="6" s="1"/>
  <c r="F1534" i="25"/>
  <c r="E1535" i="25"/>
  <c r="F1535" i="25" l="1"/>
  <c r="E1536" i="25"/>
  <c r="G1535" i="25"/>
  <c r="H1550" i="6" s="1"/>
  <c r="E1537" i="25" l="1"/>
  <c r="G1536" i="25"/>
  <c r="H1551" i="6" s="1"/>
  <c r="F1536" i="25"/>
  <c r="E1538" i="25" l="1"/>
  <c r="G1537" i="25"/>
  <c r="H1552" i="6" s="1"/>
  <c r="F1537" i="25"/>
  <c r="G1538" i="25" l="1"/>
  <c r="H1553" i="6" s="1"/>
  <c r="E1539" i="25"/>
  <c r="F1538" i="25"/>
  <c r="F1539" i="25" l="1"/>
  <c r="G1539" i="25"/>
  <c r="H1554" i="6" s="1"/>
  <c r="E1540" i="25"/>
  <c r="F1540" i="25" l="1"/>
  <c r="E1541" i="25"/>
  <c r="G1540" i="25"/>
  <c r="H1555" i="6" s="1"/>
  <c r="F1541" i="25" l="1"/>
  <c r="G1541" i="25"/>
  <c r="H1556" i="6" s="1"/>
  <c r="E1542" i="25"/>
  <c r="G1542" i="25" l="1"/>
  <c r="H1557" i="6" s="1"/>
  <c r="E1543" i="25"/>
  <c r="F1542" i="25"/>
  <c r="F1543" i="25" l="1"/>
  <c r="G1543" i="25"/>
  <c r="H1558" i="6" s="1"/>
  <c r="E1544" i="25"/>
  <c r="E1545" i="25" l="1"/>
  <c r="F1544" i="25"/>
  <c r="G1544" i="25"/>
  <c r="H1559" i="6" s="1"/>
  <c r="F1545" i="25" l="1"/>
  <c r="G1545" i="25"/>
  <c r="H1560" i="6" s="1"/>
  <c r="E1546" i="25"/>
  <c r="E1547" i="25" l="1"/>
  <c r="G1546" i="25"/>
  <c r="H1561" i="6" s="1"/>
  <c r="F1546" i="25"/>
  <c r="F1547" i="25" l="1"/>
  <c r="G1547" i="25"/>
  <c r="H1562" i="6" s="1"/>
  <c r="E1548" i="25"/>
  <c r="G1548" i="25" l="1"/>
  <c r="H1563" i="6" s="1"/>
  <c r="E1549" i="25"/>
  <c r="F1548" i="25"/>
  <c r="G1549" i="25" l="1"/>
  <c r="H1564" i="6" s="1"/>
  <c r="F1549" i="25"/>
  <c r="E1550" i="25"/>
  <c r="F1550" i="25" l="1"/>
  <c r="G1550" i="25"/>
  <c r="H1565" i="6" s="1"/>
  <c r="E1551" i="25"/>
  <c r="F1551" i="25" l="1"/>
  <c r="E1552" i="25"/>
  <c r="G1551" i="25"/>
  <c r="H1566" i="6" s="1"/>
  <c r="G1552" i="25" l="1"/>
  <c r="H1567" i="6" s="1"/>
  <c r="F1552" i="25"/>
  <c r="E1553" i="25"/>
  <c r="G1553" i="25" l="1"/>
  <c r="H1568" i="6" s="1"/>
  <c r="E1554" i="25"/>
  <c r="F1553" i="25"/>
  <c r="G1554" i="25" l="1"/>
  <c r="H1569" i="6" s="1"/>
  <c r="F1554" i="25"/>
  <c r="E1555" i="25"/>
  <c r="E1556" i="25" l="1"/>
  <c r="F1555" i="25"/>
  <c r="G1555" i="25"/>
  <c r="H1570" i="6" s="1"/>
  <c r="F1556" i="25" l="1"/>
  <c r="E1557" i="25"/>
  <c r="G1556" i="25"/>
  <c r="H1571" i="6" s="1"/>
  <c r="F1557" i="25" l="1"/>
  <c r="G1557" i="25"/>
  <c r="H1572" i="6" s="1"/>
  <c r="E1558" i="25"/>
  <c r="F1558" i="25" l="1"/>
  <c r="G1558" i="25"/>
  <c r="H1573" i="6" s="1"/>
  <c r="E1559" i="25"/>
  <c r="E1560" i="25" l="1"/>
  <c r="F1559" i="25"/>
  <c r="G1559" i="25"/>
  <c r="H1574" i="6" s="1"/>
  <c r="F1560" i="25" l="1"/>
  <c r="E1561" i="25"/>
  <c r="G1560" i="25"/>
  <c r="H1575" i="6" s="1"/>
  <c r="G1561" i="25" l="1"/>
  <c r="H1576" i="6" s="1"/>
  <c r="F1561" i="25"/>
  <c r="E1562" i="25"/>
  <c r="G1562" i="25" l="1"/>
  <c r="H1577" i="6" s="1"/>
  <c r="E1563" i="25"/>
  <c r="F1562" i="25"/>
  <c r="E1564" i="25" l="1"/>
  <c r="G1563" i="25"/>
  <c r="H1578" i="6" s="1"/>
  <c r="F1563" i="25"/>
  <c r="F1564" i="25" l="1"/>
  <c r="G1564" i="25"/>
  <c r="H1579" i="6" s="1"/>
  <c r="E1565" i="25"/>
  <c r="E1566" i="25" l="1"/>
  <c r="G1565" i="25"/>
  <c r="H1580" i="6" s="1"/>
  <c r="F1565" i="25"/>
  <c r="G1566" i="25" l="1"/>
  <c r="H1581" i="6" s="1"/>
  <c r="E1567" i="25"/>
  <c r="F1566" i="25"/>
  <c r="G1567" i="25" l="1"/>
  <c r="H1582" i="6" s="1"/>
  <c r="E1568" i="25"/>
  <c r="F1567" i="25"/>
  <c r="F1568" i="25" l="1"/>
  <c r="E1569" i="25"/>
  <c r="G1568" i="25"/>
  <c r="H1583" i="6" s="1"/>
  <c r="E1570" i="25" l="1"/>
  <c r="G1569" i="25"/>
  <c r="H1584" i="6" s="1"/>
  <c r="F1569" i="25"/>
  <c r="G1570" i="25" l="1"/>
  <c r="H1585" i="6" s="1"/>
  <c r="F1570" i="25"/>
  <c r="E1571" i="25"/>
  <c r="E1572" i="25" l="1"/>
  <c r="G1571" i="25"/>
  <c r="H1586" i="6" s="1"/>
  <c r="F1571" i="25"/>
  <c r="G1572" i="25" l="1"/>
  <c r="H1587" i="6" s="1"/>
  <c r="E1573" i="25"/>
  <c r="F1572" i="25"/>
  <c r="F1573" i="25" l="1"/>
  <c r="E1574" i="25"/>
  <c r="G1573" i="25"/>
  <c r="H1588" i="6" s="1"/>
  <c r="F1574" i="25" l="1"/>
  <c r="E1575" i="25"/>
  <c r="G1574" i="25"/>
  <c r="H1589" i="6" s="1"/>
  <c r="F1575" i="25" l="1"/>
  <c r="G1575" i="25"/>
  <c r="H1590" i="6" s="1"/>
  <c r="E1576" i="25"/>
  <c r="E1577" i="25" l="1"/>
  <c r="F1576" i="25"/>
  <c r="G1576" i="25"/>
  <c r="H1591" i="6" s="1"/>
  <c r="F1577" i="25" l="1"/>
  <c r="G1577" i="25"/>
  <c r="H1592" i="6" s="1"/>
  <c r="E1578" i="25"/>
  <c r="E1579" i="25" l="1"/>
  <c r="G1578" i="25"/>
  <c r="H1593" i="6" s="1"/>
  <c r="F1578" i="25"/>
  <c r="E1580" i="25" l="1"/>
  <c r="G1579" i="25"/>
  <c r="H1594" i="6" s="1"/>
  <c r="F1579" i="25"/>
  <c r="F1580" i="25" l="1"/>
  <c r="G1580" i="25"/>
  <c r="H1595" i="6" s="1"/>
  <c r="E1581" i="25"/>
  <c r="F1581" i="25" l="1"/>
  <c r="G1581" i="25"/>
  <c r="H1596" i="6" s="1"/>
  <c r="E1582" i="25"/>
  <c r="G1582" i="25" l="1"/>
  <c r="H1597" i="6" s="1"/>
  <c r="E1583" i="25"/>
  <c r="F1582" i="25"/>
  <c r="E1584" i="25" l="1"/>
  <c r="G1583" i="25"/>
  <c r="H1598" i="6" s="1"/>
  <c r="F1583" i="25"/>
  <c r="G1584" i="25" l="1"/>
  <c r="H1599" i="6" s="1"/>
  <c r="F1584" i="25"/>
  <c r="E1585" i="25"/>
  <c r="F1585" i="25" l="1"/>
  <c r="G1585" i="25"/>
  <c r="H1600" i="6" s="1"/>
  <c r="E1586" i="25"/>
  <c r="E1587" i="25" l="1"/>
  <c r="F1586" i="25"/>
  <c r="G1586" i="25"/>
  <c r="H1601" i="6" s="1"/>
  <c r="E1588" i="25" l="1"/>
  <c r="G1587" i="25"/>
  <c r="H1602" i="6" s="1"/>
  <c r="F1587" i="25"/>
  <c r="F1588" i="25" l="1"/>
  <c r="G1588" i="25"/>
  <c r="H1603" i="6" s="1"/>
  <c r="E1589" i="25"/>
  <c r="G1589" i="25" l="1"/>
  <c r="H1604" i="6" s="1"/>
  <c r="F1589" i="25"/>
  <c r="E1590" i="25"/>
  <c r="E1591" i="25" l="1"/>
  <c r="G1590" i="25"/>
  <c r="H1605" i="6" s="1"/>
  <c r="F1590" i="25"/>
  <c r="F1591" i="25" l="1"/>
  <c r="E1592" i="25"/>
  <c r="G1591" i="25"/>
  <c r="H1606" i="6" s="1"/>
  <c r="G1592" i="25" l="1"/>
  <c r="H1607" i="6" s="1"/>
  <c r="E1593" i="25"/>
  <c r="F1592" i="25"/>
  <c r="E1594" i="25" l="1"/>
  <c r="F1593" i="25"/>
  <c r="G1593" i="25"/>
  <c r="H1608" i="6" s="1"/>
  <c r="E1595" i="25" l="1"/>
  <c r="G1594" i="25"/>
  <c r="H1609" i="6" s="1"/>
  <c r="F1594" i="25"/>
  <c r="E1596" i="25" l="1"/>
  <c r="G1595" i="25"/>
  <c r="H1610" i="6" s="1"/>
  <c r="F1595" i="25"/>
  <c r="E1597" i="25" l="1"/>
  <c r="F1596" i="25"/>
  <c r="G1596" i="25"/>
  <c r="H1611" i="6" s="1"/>
  <c r="F1597" i="25" l="1"/>
  <c r="G1597" i="25"/>
  <c r="H1612" i="6" s="1"/>
  <c r="E1598" i="25"/>
  <c r="G1598" i="25" l="1"/>
  <c r="H1613" i="6" s="1"/>
  <c r="F1598" i="25"/>
  <c r="E1599" i="25"/>
  <c r="F1599" i="25" l="1"/>
  <c r="G1599" i="25"/>
  <c r="H1614" i="6" s="1"/>
  <c r="E1600" i="25"/>
  <c r="G1600" i="25" l="1"/>
  <c r="H1615" i="6" s="1"/>
  <c r="E1601" i="25"/>
  <c r="F1600" i="25"/>
  <c r="F1601" i="25" l="1"/>
  <c r="G1601" i="25"/>
  <c r="H1616" i="6" s="1"/>
  <c r="E1602" i="25"/>
  <c r="G1602" i="25" l="1"/>
  <c r="H1617" i="6" s="1"/>
  <c r="F1602" i="25"/>
  <c r="E1603" i="25"/>
  <c r="E1604" i="25" l="1"/>
  <c r="G1603" i="25"/>
  <c r="H1618" i="6" s="1"/>
  <c r="F1603" i="25"/>
  <c r="F1604" i="25" l="1"/>
  <c r="G1604" i="25"/>
  <c r="H1619" i="6" s="1"/>
  <c r="E1605" i="25"/>
  <c r="G1605" i="25" l="1"/>
  <c r="H1620" i="6" s="1"/>
  <c r="E1606" i="25"/>
  <c r="F1605" i="25"/>
  <c r="E1607" i="25" l="1"/>
  <c r="F1606" i="25"/>
  <c r="G1606" i="25"/>
  <c r="H1621" i="6" s="1"/>
  <c r="E1608" i="25" l="1"/>
  <c r="G1607" i="25"/>
  <c r="H1622" i="6" s="1"/>
  <c r="F1607" i="25"/>
  <c r="E1609" i="25" l="1"/>
  <c r="F1608" i="25"/>
  <c r="G1608" i="25"/>
  <c r="H1623" i="6" s="1"/>
  <c r="G1609" i="25" l="1"/>
  <c r="H1624" i="6" s="1"/>
  <c r="E1610" i="25"/>
  <c r="F1609" i="25"/>
  <c r="E1611" i="25" l="1"/>
  <c r="G1610" i="25"/>
  <c r="H1625" i="6" s="1"/>
  <c r="F1610" i="25"/>
  <c r="G1611" i="25" l="1"/>
  <c r="H1626" i="6" s="1"/>
  <c r="E1612" i="25"/>
  <c r="F1611" i="25"/>
  <c r="G1612" i="25" l="1"/>
  <c r="H1627" i="6" s="1"/>
  <c r="E1613" i="25"/>
  <c r="F1612" i="25"/>
  <c r="G1613" i="25" l="1"/>
  <c r="H1628" i="6" s="1"/>
  <c r="E1614" i="25"/>
  <c r="F1613" i="25"/>
  <c r="G1614" i="25" l="1"/>
  <c r="H1629" i="6" s="1"/>
  <c r="F1614" i="25"/>
  <c r="E1615" i="25"/>
  <c r="F1615" i="25" l="1"/>
  <c r="G1615" i="25"/>
  <c r="H1630" i="6" s="1"/>
  <c r="E1616" i="25"/>
  <c r="G1616" i="25" l="1"/>
  <c r="H1631" i="6" s="1"/>
  <c r="E1617" i="25"/>
  <c r="F1616" i="25"/>
  <c r="F1617" i="25" l="1"/>
  <c r="G1617" i="25"/>
  <c r="H1632" i="6" s="1"/>
  <c r="E1618" i="25"/>
  <c r="F1618" i="25" l="1"/>
  <c r="G1618" i="25"/>
  <c r="H1633" i="6" s="1"/>
  <c r="E1619" i="25"/>
  <c r="F1619" i="25" l="1"/>
  <c r="G1619" i="25"/>
  <c r="H1634" i="6" s="1"/>
  <c r="E1620" i="25"/>
  <c r="G1620" i="25" l="1"/>
  <c r="H1635" i="6" s="1"/>
  <c r="F1620" i="25"/>
  <c r="E1621" i="25"/>
  <c r="F1621" i="25" l="1"/>
  <c r="E1622" i="25"/>
  <c r="G1621" i="25"/>
  <c r="H1636" i="6" s="1"/>
  <c r="F1622" i="25" l="1"/>
  <c r="G1622" i="25"/>
  <c r="H1637" i="6" s="1"/>
  <c r="E1623" i="25"/>
  <c r="G1623" i="25" l="1"/>
  <c r="H1638" i="6" s="1"/>
  <c r="E1624" i="25"/>
  <c r="F1623" i="25"/>
  <c r="G1624" i="25" l="1"/>
  <c r="H1639" i="6" s="1"/>
  <c r="F1624" i="25"/>
  <c r="E1625" i="25"/>
  <c r="E1626" i="25" l="1"/>
  <c r="F1625" i="25"/>
  <c r="G1625" i="25"/>
  <c r="H1640" i="6" s="1"/>
  <c r="G1626" i="25" l="1"/>
  <c r="H1641" i="6" s="1"/>
  <c r="F1626" i="25"/>
  <c r="E1627" i="25"/>
  <c r="E1628" i="25" l="1"/>
  <c r="G1627" i="25"/>
  <c r="H1642" i="6" s="1"/>
  <c r="F1627" i="25"/>
  <c r="F1628" i="25" l="1"/>
  <c r="E1629" i="25"/>
  <c r="G1628" i="25"/>
  <c r="H1643" i="6" s="1"/>
  <c r="G1629" i="25" l="1"/>
  <c r="H1644" i="6" s="1"/>
  <c r="F1629" i="25"/>
  <c r="E1630" i="25"/>
  <c r="G1630" i="25" l="1"/>
  <c r="H1645" i="6" s="1"/>
  <c r="E1631" i="25"/>
  <c r="F1630" i="25"/>
  <c r="G1631" i="25" l="1"/>
  <c r="H1646" i="6" s="1"/>
  <c r="F1631" i="25"/>
  <c r="E1632" i="25"/>
  <c r="G1632" i="25" l="1"/>
  <c r="H1647" i="6" s="1"/>
  <c r="E1633" i="25"/>
  <c r="F1632" i="25"/>
  <c r="F1633" i="25" l="1"/>
  <c r="G1633" i="25"/>
  <c r="H1648" i="6" s="1"/>
  <c r="E1634" i="25"/>
  <c r="G1634" i="25" l="1"/>
  <c r="H1649" i="6" s="1"/>
  <c r="E1635" i="25"/>
  <c r="F1634" i="25"/>
  <c r="F1635" i="25" l="1"/>
  <c r="G1635" i="25"/>
  <c r="H1650" i="6" s="1"/>
  <c r="E1636" i="25"/>
  <c r="G1636" i="25" l="1"/>
  <c r="H1651" i="6" s="1"/>
  <c r="E1637" i="25"/>
  <c r="F1636" i="25"/>
  <c r="G1637" i="25" l="1"/>
  <c r="H1652" i="6" s="1"/>
  <c r="E1638" i="25"/>
  <c r="F1637" i="25"/>
  <c r="E1639" i="25" l="1"/>
  <c r="F1638" i="25"/>
  <c r="G1638" i="25"/>
  <c r="H1653" i="6" s="1"/>
  <c r="G1639" i="25" l="1"/>
  <c r="H1654" i="6" s="1"/>
  <c r="F1639" i="25"/>
  <c r="E1640" i="25"/>
  <c r="G1640" i="25" l="1"/>
  <c r="H1655" i="6" s="1"/>
  <c r="E1641" i="25"/>
  <c r="F1640" i="25"/>
  <c r="E1642" i="25" l="1"/>
  <c r="G1641" i="25"/>
  <c r="H1656" i="6" s="1"/>
  <c r="F1641" i="25"/>
  <c r="E1643" i="25" l="1"/>
  <c r="G1642" i="25"/>
  <c r="H1657" i="6" s="1"/>
  <c r="F1642" i="25"/>
  <c r="F1643" i="25" l="1"/>
  <c r="E1644" i="25"/>
  <c r="G1643" i="25"/>
  <c r="H1658" i="6" s="1"/>
  <c r="F1644" i="25" l="1"/>
  <c r="E1645" i="25"/>
  <c r="G1644" i="25"/>
  <c r="H1659" i="6" s="1"/>
  <c r="G1645" i="25" l="1"/>
  <c r="H1660" i="6" s="1"/>
  <c r="E1646" i="25"/>
  <c r="F1645" i="25"/>
  <c r="G1646" i="25" l="1"/>
  <c r="H1661" i="6" s="1"/>
  <c r="F1646" i="25"/>
  <c r="E1647" i="25"/>
  <c r="G1647" i="25" l="1"/>
  <c r="H1662" i="6" s="1"/>
  <c r="F1647" i="25"/>
  <c r="E1648" i="25"/>
  <c r="G1648" i="25" l="1"/>
  <c r="H1663" i="6" s="1"/>
  <c r="F1648" i="25"/>
  <c r="E1649" i="25"/>
  <c r="E1650" i="25" l="1"/>
  <c r="G1649" i="25"/>
  <c r="H1664" i="6" s="1"/>
  <c r="F1649" i="25"/>
  <c r="E1651" i="25" l="1"/>
  <c r="G1650" i="25"/>
  <c r="H1665" i="6" s="1"/>
  <c r="F1650" i="25"/>
  <c r="E1652" i="25" l="1"/>
  <c r="G1651" i="25"/>
  <c r="H1666" i="6" s="1"/>
  <c r="F1651" i="25"/>
  <c r="E1653" i="25" l="1"/>
  <c r="G1652" i="25"/>
  <c r="H1667" i="6" s="1"/>
  <c r="F1652" i="25"/>
  <c r="E1654" i="25" l="1"/>
  <c r="F1653" i="25"/>
  <c r="G1653" i="25"/>
  <c r="H1668" i="6" s="1"/>
  <c r="F1654" i="25" l="1"/>
  <c r="G1654" i="25"/>
  <c r="H1669" i="6" s="1"/>
  <c r="E1655" i="25"/>
  <c r="G1655" i="25" l="1"/>
  <c r="H1670" i="6" s="1"/>
  <c r="F1655" i="25"/>
  <c r="E1656" i="25"/>
  <c r="F1656" i="25" l="1"/>
  <c r="E1657" i="25"/>
  <c r="G1656" i="25"/>
  <c r="H1671" i="6" s="1"/>
  <c r="F1657" i="25" l="1"/>
  <c r="E1658" i="25"/>
  <c r="G1657" i="25"/>
  <c r="H1672" i="6" s="1"/>
  <c r="E1659" i="25" l="1"/>
  <c r="F1658" i="25"/>
  <c r="G1658" i="25"/>
  <c r="H1673" i="6" s="1"/>
  <c r="E1660" i="25" l="1"/>
  <c r="F1659" i="25"/>
  <c r="G1659" i="25"/>
  <c r="H1674" i="6" s="1"/>
  <c r="G1660" i="25" l="1"/>
  <c r="H1675" i="6" s="1"/>
  <c r="E1661" i="25"/>
  <c r="F1660" i="25"/>
  <c r="G1661" i="25" l="1"/>
  <c r="H1676" i="6" s="1"/>
  <c r="E1662" i="25"/>
  <c r="F1661" i="25"/>
  <c r="F1662" i="25" l="1"/>
  <c r="G1662" i="25"/>
  <c r="H1677" i="6" s="1"/>
  <c r="E1663" i="25"/>
  <c r="E1664" i="25" l="1"/>
  <c r="G1663" i="25"/>
  <c r="H1678" i="6" s="1"/>
  <c r="F1663" i="25"/>
  <c r="E1665" i="25" l="1"/>
  <c r="F1664" i="25"/>
  <c r="G1664" i="25"/>
  <c r="H1679" i="6" s="1"/>
  <c r="G1665" i="25" l="1"/>
  <c r="H1680" i="6" s="1"/>
  <c r="E1666" i="25"/>
  <c r="F1665" i="25"/>
  <c r="F1666" i="25" l="1"/>
  <c r="E1667" i="25"/>
  <c r="G1666" i="25"/>
  <c r="H1681" i="6" s="1"/>
  <c r="F1667" i="25" l="1"/>
  <c r="G1667" i="25"/>
  <c r="H1682" i="6" s="1"/>
  <c r="E1668" i="25"/>
  <c r="G1668" i="25" l="1"/>
  <c r="H1683" i="6" s="1"/>
  <c r="E1669" i="25"/>
  <c r="F1668" i="25"/>
  <c r="F1669" i="25" l="1"/>
  <c r="G1669" i="25"/>
  <c r="H1684" i="6" s="1"/>
  <c r="E1670" i="25"/>
  <c r="F1670" i="25" l="1"/>
  <c r="G1670" i="25"/>
  <c r="H1685" i="6" s="1"/>
  <c r="E1671" i="25"/>
  <c r="E1672" i="25" l="1"/>
  <c r="F1671" i="25"/>
  <c r="G1671" i="25"/>
  <c r="H1686" i="6" s="1"/>
  <c r="E1673" i="25" l="1"/>
  <c r="G1672" i="25"/>
  <c r="H1687" i="6" s="1"/>
  <c r="F1672" i="25"/>
  <c r="E1674" i="25" l="1"/>
  <c r="G1673" i="25"/>
  <c r="H1688" i="6" s="1"/>
  <c r="F1673" i="25"/>
  <c r="G1674" i="25" l="1"/>
  <c r="H1689" i="6" s="1"/>
  <c r="F1674" i="25"/>
  <c r="E1675" i="25"/>
  <c r="F1675" i="25" l="1"/>
  <c r="E1676" i="25"/>
  <c r="G1675" i="25"/>
  <c r="H1690" i="6" s="1"/>
  <c r="E1677" i="25" l="1"/>
  <c r="G1676" i="25"/>
  <c r="H1691" i="6" s="1"/>
  <c r="F1676" i="25"/>
  <c r="G1677" i="25" l="1"/>
  <c r="H1692" i="6" s="1"/>
  <c r="F1677" i="25"/>
  <c r="E1678" i="25"/>
  <c r="G1678" i="25" l="1"/>
  <c r="H1693" i="6" s="1"/>
  <c r="F1678" i="25"/>
  <c r="E1679" i="25"/>
  <c r="F1679" i="25" l="1"/>
  <c r="G1679" i="25"/>
  <c r="H1694" i="6" s="1"/>
  <c r="E1680" i="25"/>
  <c r="G1680" i="25" l="1"/>
  <c r="H1695" i="6" s="1"/>
  <c r="F1680" i="25"/>
  <c r="E1681" i="25"/>
  <c r="F1681" i="25" l="1"/>
  <c r="E1682" i="25"/>
  <c r="G1681" i="25"/>
  <c r="H1696" i="6" s="1"/>
  <c r="G1682" i="25" l="1"/>
  <c r="H1697" i="6" s="1"/>
  <c r="E1683" i="25"/>
  <c r="F1682" i="25"/>
  <c r="G1683" i="25" l="1"/>
  <c r="H1698" i="6" s="1"/>
  <c r="E1684" i="25"/>
  <c r="F1683" i="25"/>
  <c r="E1685" i="25" l="1"/>
  <c r="G1684" i="25"/>
  <c r="H1699" i="6" s="1"/>
  <c r="F1684" i="25"/>
  <c r="G1685" i="25" l="1"/>
  <c r="H1700" i="6" s="1"/>
  <c r="F1685" i="25"/>
  <c r="E1686" i="25"/>
  <c r="E1687" i="25" l="1"/>
  <c r="G1686" i="25"/>
  <c r="H1701" i="6" s="1"/>
  <c r="F1686" i="25"/>
  <c r="G1687" i="25" l="1"/>
  <c r="H1702" i="6" s="1"/>
  <c r="F1687" i="25"/>
  <c r="E1688" i="25"/>
  <c r="E1689" i="25" l="1"/>
  <c r="G1688" i="25"/>
  <c r="H1703" i="6" s="1"/>
  <c r="F1688" i="25"/>
  <c r="E1690" i="25" l="1"/>
  <c r="G1689" i="25"/>
  <c r="H1704" i="6" s="1"/>
  <c r="F1689" i="25"/>
  <c r="G1690" i="25" l="1"/>
  <c r="H1705" i="6" s="1"/>
  <c r="E1691" i="25"/>
  <c r="F1690" i="25"/>
  <c r="F1691" i="25" l="1"/>
  <c r="G1691" i="25"/>
  <c r="H1706" i="6" s="1"/>
  <c r="E1692" i="25"/>
  <c r="F1692" i="25" l="1"/>
  <c r="G1692" i="25"/>
  <c r="H1707" i="6" s="1"/>
  <c r="E1693" i="25"/>
  <c r="G1693" i="25" l="1"/>
  <c r="H1708" i="6" s="1"/>
  <c r="E1694" i="25"/>
  <c r="F1693" i="25"/>
  <c r="E1695" i="25" l="1"/>
  <c r="F1694" i="25"/>
  <c r="G1694" i="25"/>
  <c r="H1709" i="6" s="1"/>
  <c r="F1695" i="25" l="1"/>
  <c r="G1695" i="25"/>
  <c r="H1710" i="6" s="1"/>
  <c r="E1696" i="25"/>
  <c r="G1696" i="25" l="1"/>
  <c r="H1711" i="6" s="1"/>
  <c r="F1696" i="25"/>
  <c r="E1697" i="25"/>
  <c r="G1697" i="25" l="1"/>
  <c r="H1712" i="6" s="1"/>
  <c r="F1697" i="25"/>
  <c r="E1698" i="25"/>
  <c r="F1698" i="25" l="1"/>
  <c r="E1699" i="25"/>
  <c r="G1698" i="25"/>
  <c r="H1713" i="6" s="1"/>
  <c r="E1700" i="25" l="1"/>
  <c r="G1699" i="25"/>
  <c r="H1714" i="6" s="1"/>
  <c r="F1699" i="25"/>
  <c r="F1700" i="25" l="1"/>
  <c r="G1700" i="25"/>
  <c r="H1715" i="6" s="1"/>
  <c r="E1701" i="25"/>
  <c r="F1701" i="25" l="1"/>
  <c r="E1702" i="25"/>
  <c r="G1701" i="25"/>
  <c r="H1716" i="6" s="1"/>
  <c r="E1703" i="25" l="1"/>
  <c r="G1702" i="25"/>
  <c r="H1717" i="6" s="1"/>
  <c r="F1702" i="25"/>
  <c r="F1703" i="25" l="1"/>
  <c r="E1704" i="25"/>
  <c r="G1703" i="25"/>
  <c r="H1718" i="6" s="1"/>
  <c r="G1704" i="25" l="1"/>
  <c r="H1719" i="6" s="1"/>
  <c r="F1704" i="25"/>
  <c r="E1705" i="25"/>
  <c r="G1705" i="25" l="1"/>
  <c r="H1720" i="6" s="1"/>
  <c r="F1705" i="25"/>
  <c r="E1706" i="25"/>
  <c r="F1706" i="25" l="1"/>
  <c r="E1707" i="25"/>
  <c r="G1706" i="25"/>
  <c r="H1721" i="6" s="1"/>
  <c r="E1708" i="25" l="1"/>
  <c r="F1707" i="25"/>
  <c r="G1707" i="25"/>
  <c r="H1722" i="6" s="1"/>
  <c r="E1709" i="25" l="1"/>
  <c r="G1708" i="25"/>
  <c r="H1723" i="6" s="1"/>
  <c r="F1708" i="25"/>
  <c r="G1709" i="25" l="1"/>
  <c r="H1724" i="6" s="1"/>
  <c r="E1710" i="25"/>
  <c r="F1709" i="25"/>
  <c r="E1711" i="25" l="1"/>
  <c r="F1710" i="25"/>
  <c r="G1710" i="25"/>
  <c r="H1725" i="6" s="1"/>
  <c r="F1711" i="25" l="1"/>
  <c r="E1712" i="25"/>
  <c r="G1711" i="25"/>
  <c r="H1726" i="6" s="1"/>
  <c r="G1712" i="25" l="1"/>
  <c r="H1727" i="6" s="1"/>
  <c r="E1713" i="25"/>
  <c r="F1712" i="25"/>
  <c r="G1713" i="25" l="1"/>
  <c r="H1728" i="6" s="1"/>
  <c r="F1713" i="25"/>
  <c r="E1714" i="25"/>
  <c r="G1714" i="25" l="1"/>
  <c r="H1729" i="6" s="1"/>
  <c r="F1714" i="25"/>
  <c r="E1715" i="25"/>
  <c r="E1716" i="25" l="1"/>
  <c r="G1715" i="25"/>
  <c r="H1730" i="6" s="1"/>
  <c r="F1715" i="25"/>
  <c r="F1716" i="25" l="1"/>
  <c r="G1716" i="25"/>
  <c r="H1731" i="6" s="1"/>
  <c r="E1717" i="25"/>
  <c r="G1717" i="25" l="1"/>
  <c r="H1732" i="6" s="1"/>
  <c r="F1717" i="25"/>
  <c r="E1718" i="25"/>
  <c r="F1718" i="25" l="1"/>
  <c r="E1719" i="25"/>
  <c r="G1718" i="25"/>
  <c r="H1733" i="6" s="1"/>
  <c r="F1719" i="25" l="1"/>
  <c r="G1719" i="25"/>
  <c r="H1734" i="6" s="1"/>
  <c r="E1720" i="25"/>
  <c r="F1720" i="25" l="1"/>
  <c r="E1721" i="25"/>
  <c r="G1720" i="25"/>
  <c r="H1735" i="6" s="1"/>
  <c r="E1722" i="25" l="1"/>
  <c r="G1721" i="25"/>
  <c r="H1736" i="6" s="1"/>
  <c r="F1721" i="25"/>
  <c r="F1722" i="25" l="1"/>
  <c r="E1723" i="25"/>
  <c r="G1722" i="25"/>
  <c r="H1737" i="6" s="1"/>
  <c r="E1724" i="25" l="1"/>
  <c r="G1723" i="25"/>
  <c r="H1738" i="6" s="1"/>
  <c r="F1723" i="25"/>
  <c r="F1724" i="25" l="1"/>
  <c r="E1725" i="25"/>
  <c r="G1724" i="25"/>
  <c r="H1739" i="6" s="1"/>
  <c r="F1725" i="25" l="1"/>
  <c r="G1725" i="25"/>
  <c r="H1740" i="6" s="1"/>
  <c r="E1726" i="25"/>
  <c r="E1727" i="25" l="1"/>
  <c r="F1726" i="25"/>
  <c r="G1726" i="25"/>
  <c r="H1741" i="6" s="1"/>
  <c r="E1728" i="25" l="1"/>
  <c r="F1727" i="25"/>
  <c r="G1727" i="25"/>
  <c r="H1742" i="6" s="1"/>
  <c r="G1728" i="25" l="1"/>
  <c r="H1743" i="6" s="1"/>
  <c r="F1728" i="25"/>
  <c r="E1729" i="25"/>
  <c r="F1729" i="25" l="1"/>
  <c r="G1729" i="25"/>
  <c r="H1744" i="6" s="1"/>
  <c r="E1730" i="25"/>
  <c r="G1730" i="25" l="1"/>
  <c r="H1745" i="6" s="1"/>
  <c r="E1731" i="25"/>
  <c r="F1730" i="25"/>
  <c r="F1731" i="25" l="1"/>
  <c r="G1731" i="25"/>
  <c r="H1746" i="6" s="1"/>
  <c r="E1732" i="25"/>
  <c r="G1732" i="25" l="1"/>
  <c r="H1747" i="6" s="1"/>
  <c r="E1733" i="25"/>
  <c r="F1732" i="25"/>
  <c r="E1734" i="25" l="1"/>
  <c r="F1733" i="25"/>
  <c r="G1733" i="25"/>
  <c r="H1748" i="6" s="1"/>
  <c r="E1735" i="25" l="1"/>
  <c r="G1734" i="25"/>
  <c r="H1749" i="6" s="1"/>
  <c r="F1734" i="25"/>
  <c r="E1736" i="25" l="1"/>
  <c r="F1735" i="25"/>
  <c r="G1735" i="25"/>
  <c r="H1750" i="6" s="1"/>
  <c r="F1736" i="25" l="1"/>
  <c r="E1737" i="25"/>
  <c r="G1736" i="25"/>
  <c r="H1751" i="6" s="1"/>
  <c r="E1738" i="25" l="1"/>
  <c r="F1737" i="25"/>
  <c r="G1737" i="25"/>
  <c r="H1752" i="6" s="1"/>
  <c r="G1738" i="25" l="1"/>
  <c r="H1753" i="6" s="1"/>
  <c r="E1739" i="25"/>
  <c r="F1738" i="25"/>
  <c r="G1739" i="25" l="1"/>
  <c r="H1754" i="6" s="1"/>
  <c r="F1739" i="25"/>
  <c r="E1740" i="25"/>
  <c r="E1741" i="25" l="1"/>
  <c r="G1740" i="25"/>
  <c r="H1755" i="6" s="1"/>
  <c r="F1740" i="25"/>
  <c r="G1741" i="25" l="1"/>
  <c r="H1756" i="6" s="1"/>
  <c r="F1741" i="25"/>
  <c r="E1742" i="25"/>
  <c r="E1743" i="25" l="1"/>
  <c r="G1742" i="25"/>
  <c r="H1757" i="6" s="1"/>
  <c r="F1742" i="25"/>
  <c r="G1743" i="25" l="1"/>
  <c r="H1758" i="6" s="1"/>
  <c r="F1743" i="25"/>
  <c r="E1744" i="25"/>
  <c r="F1744" i="25" l="1"/>
  <c r="G1744" i="25"/>
  <c r="H1759" i="6" s="1"/>
  <c r="E1745" i="25"/>
  <c r="G1745" i="25" l="1"/>
  <c r="H1760" i="6" s="1"/>
  <c r="E1746" i="25"/>
  <c r="F1745" i="25"/>
  <c r="F1746" i="25" l="1"/>
  <c r="G1746" i="25"/>
  <c r="H1761" i="6" s="1"/>
  <c r="E1747" i="25"/>
  <c r="G1747" i="25" l="1"/>
  <c r="H1762" i="6" s="1"/>
  <c r="F1747" i="25"/>
  <c r="E1748" i="25"/>
  <c r="G1748" i="25" l="1"/>
  <c r="H1763" i="6" s="1"/>
  <c r="F1748" i="25"/>
  <c r="E1749" i="25"/>
  <c r="F1749" i="25" l="1"/>
  <c r="G1749" i="25"/>
  <c r="H1764" i="6" s="1"/>
  <c r="E1750" i="25"/>
  <c r="F1750" i="25" l="1"/>
  <c r="G1750" i="25"/>
  <c r="H1765" i="6" s="1"/>
  <c r="E1751" i="25"/>
  <c r="F1751" i="25" l="1"/>
  <c r="G1751" i="25"/>
  <c r="H1766" i="6" s="1"/>
  <c r="E1752" i="25"/>
  <c r="E1753" i="25" l="1"/>
  <c r="G1752" i="25"/>
  <c r="H1767" i="6" s="1"/>
  <c r="F1752" i="25"/>
  <c r="E1754" i="25" l="1"/>
  <c r="G1753" i="25"/>
  <c r="H1768" i="6" s="1"/>
  <c r="F1753" i="25"/>
  <c r="G1754" i="25" l="1"/>
  <c r="H1769" i="6" s="1"/>
  <c r="F1754" i="25"/>
  <c r="E1755" i="25"/>
  <c r="E1756" i="25" l="1"/>
  <c r="G1755" i="25"/>
  <c r="H1770" i="6" s="1"/>
  <c r="F1755" i="25"/>
  <c r="F1756" i="25" l="1"/>
  <c r="E1757" i="25"/>
  <c r="G1756" i="25"/>
  <c r="H1771" i="6" s="1"/>
  <c r="G1757" i="25" l="1"/>
  <c r="H1772" i="6" s="1"/>
  <c r="F1757" i="25"/>
  <c r="E1758" i="25"/>
  <c r="F1758" i="25" l="1"/>
  <c r="E1759" i="25"/>
  <c r="G1758" i="25"/>
  <c r="H1773" i="6" s="1"/>
  <c r="E1760" i="25" l="1"/>
  <c r="F1759" i="25"/>
  <c r="G1759" i="25"/>
  <c r="H1774" i="6" s="1"/>
  <c r="F1760" i="25" l="1"/>
  <c r="E1761" i="25"/>
  <c r="G1760" i="25"/>
  <c r="H1775" i="6" s="1"/>
  <c r="G1761" i="25" l="1"/>
  <c r="H1776" i="6" s="1"/>
  <c r="E1762" i="25"/>
  <c r="F1761" i="25"/>
  <c r="G1762" i="25" l="1"/>
  <c r="H1777" i="6" s="1"/>
  <c r="F1762" i="25"/>
  <c r="E1763" i="25"/>
  <c r="G1763" i="25" l="1"/>
  <c r="H1778" i="6" s="1"/>
  <c r="F1763" i="25"/>
  <c r="E1764" i="25"/>
  <c r="E1765" i="25" l="1"/>
  <c r="G1764" i="25"/>
  <c r="H1779" i="6" s="1"/>
  <c r="F1764" i="25"/>
  <c r="G1765" i="25" l="1"/>
  <c r="H1780" i="6" s="1"/>
  <c r="F1765" i="25"/>
  <c r="E1766" i="25"/>
  <c r="F1766" i="25" l="1"/>
  <c r="G1766" i="25"/>
  <c r="H1781" i="6" s="1"/>
  <c r="E1767" i="25"/>
  <c r="G1767" i="25" l="1"/>
  <c r="H1782" i="6" s="1"/>
  <c r="E1768" i="25"/>
  <c r="F1767" i="25"/>
  <c r="F1768" i="25" l="1"/>
  <c r="E1769" i="25"/>
  <c r="G1768" i="25"/>
  <c r="H1783" i="6" s="1"/>
  <c r="G1769" i="25" l="1"/>
  <c r="H1784" i="6" s="1"/>
  <c r="E1770" i="25"/>
  <c r="F1769" i="25"/>
  <c r="E1771" i="25" l="1"/>
  <c r="G1770" i="25"/>
  <c r="H1785" i="6" s="1"/>
  <c r="F1770" i="25"/>
  <c r="E1772" i="25" l="1"/>
  <c r="F1771" i="25"/>
  <c r="G1771" i="25"/>
  <c r="H1786" i="6" s="1"/>
  <c r="G1772" i="25" l="1"/>
  <c r="H1787" i="6" s="1"/>
  <c r="E1773" i="25"/>
  <c r="F1772" i="25"/>
  <c r="G1773" i="25" l="1"/>
  <c r="H1788" i="6" s="1"/>
  <c r="E1774" i="25"/>
  <c r="F1773" i="25"/>
  <c r="G1774" i="25" l="1"/>
  <c r="H1789" i="6" s="1"/>
  <c r="E1775" i="25"/>
  <c r="F1774" i="25"/>
  <c r="F1775" i="25" l="1"/>
  <c r="E1776" i="25"/>
  <c r="G1775" i="25"/>
  <c r="H1790" i="6" s="1"/>
  <c r="G1776" i="25" l="1"/>
  <c r="H1791" i="6" s="1"/>
  <c r="F1776" i="25"/>
  <c r="E1777" i="25"/>
  <c r="G1777" i="25" l="1"/>
  <c r="H1792" i="6" s="1"/>
  <c r="F1777" i="25"/>
  <c r="E1778" i="25"/>
  <c r="G1778" i="25" l="1"/>
  <c r="H1793" i="6" s="1"/>
  <c r="F1778" i="25"/>
  <c r="E1779" i="25"/>
  <c r="E1780" i="25" l="1"/>
  <c r="F1779" i="25"/>
  <c r="G1779" i="25"/>
  <c r="H1794" i="6" s="1"/>
  <c r="E1781" i="25" l="1"/>
  <c r="G1780" i="25"/>
  <c r="H1795" i="6" s="1"/>
  <c r="F1780" i="25"/>
  <c r="E1782" i="25" l="1"/>
  <c r="F1781" i="25"/>
  <c r="G1781" i="25"/>
  <c r="H1796" i="6" s="1"/>
  <c r="E1783" i="25" l="1"/>
  <c r="G1782" i="25"/>
  <c r="H1797" i="6" s="1"/>
  <c r="F1782" i="25"/>
  <c r="F1783" i="25" l="1"/>
  <c r="E1784" i="25"/>
  <c r="G1783" i="25"/>
  <c r="H1798" i="6" s="1"/>
  <c r="F1784" i="25" l="1"/>
  <c r="E1785" i="25"/>
  <c r="G1784" i="25"/>
  <c r="H1799" i="6" s="1"/>
  <c r="E1786" i="25" l="1"/>
  <c r="F1785" i="25"/>
  <c r="G1785" i="25"/>
  <c r="H1800" i="6" s="1"/>
  <c r="F1786" i="25" l="1"/>
  <c r="E1787" i="25"/>
  <c r="G1786" i="25"/>
  <c r="H1801" i="6" s="1"/>
  <c r="G1787" i="25" l="1"/>
  <c r="H1802" i="6" s="1"/>
  <c r="F1787" i="25"/>
  <c r="E1788" i="25"/>
  <c r="E1789" i="25" l="1"/>
  <c r="G1788" i="25"/>
  <c r="H1803" i="6" s="1"/>
  <c r="F1788" i="25"/>
  <c r="G1789" i="25" l="1"/>
  <c r="H1804" i="6" s="1"/>
  <c r="E1790" i="25"/>
  <c r="F1789" i="25"/>
  <c r="G1790" i="25" l="1"/>
  <c r="H1805" i="6" s="1"/>
  <c r="F1790" i="25"/>
  <c r="E1791" i="25"/>
  <c r="E1792" i="25" l="1"/>
  <c r="F1791" i="25"/>
  <c r="G1791" i="25"/>
  <c r="H1806" i="6" s="1"/>
  <c r="G1792" i="25" l="1"/>
  <c r="H1807" i="6" s="1"/>
  <c r="E1793" i="25"/>
  <c r="F1792" i="25"/>
  <c r="G1793" i="25" l="1"/>
  <c r="H1808" i="6" s="1"/>
  <c r="E1794" i="25"/>
  <c r="F1793" i="25"/>
  <c r="E1795" i="25" l="1"/>
  <c r="F1794" i="25"/>
  <c r="G1794" i="25"/>
  <c r="H1809" i="6" s="1"/>
  <c r="G1795" i="25" l="1"/>
  <c r="H1810" i="6" s="1"/>
  <c r="F1795" i="25"/>
  <c r="E1796" i="25"/>
  <c r="E1797" i="25" l="1"/>
  <c r="G1796" i="25"/>
  <c r="H1811" i="6" s="1"/>
  <c r="F1796" i="25"/>
  <c r="G1797" i="25" l="1"/>
  <c r="H1812" i="6" s="1"/>
  <c r="F1797" i="25"/>
  <c r="E1798" i="25"/>
  <c r="G1798" i="25" l="1"/>
  <c r="H1813" i="6" s="1"/>
  <c r="F1798" i="25"/>
  <c r="E1799" i="25"/>
  <c r="E1800" i="25" l="1"/>
  <c r="G1799" i="25"/>
  <c r="H1814" i="6" s="1"/>
  <c r="F1799" i="25"/>
  <c r="G1800" i="25" l="1"/>
  <c r="H1815" i="6" s="1"/>
  <c r="E1801" i="25"/>
  <c r="F1800" i="25"/>
  <c r="E1802" i="25" l="1"/>
  <c r="F1801" i="25"/>
  <c r="G1801" i="25"/>
  <c r="H1816" i="6" s="1"/>
  <c r="G1802" i="25" l="1"/>
  <c r="H1817" i="6" s="1"/>
  <c r="F1802" i="25"/>
  <c r="E1803" i="25"/>
  <c r="G1803" i="25" l="1"/>
  <c r="H1818" i="6" s="1"/>
  <c r="F1803" i="25"/>
  <c r="E1804" i="25"/>
  <c r="E1805" i="25" l="1"/>
  <c r="G1804" i="25"/>
  <c r="H1819" i="6" s="1"/>
  <c r="F1804" i="25"/>
  <c r="G1805" i="25" l="1"/>
  <c r="H1820" i="6" s="1"/>
  <c r="E1806" i="25"/>
  <c r="F1805" i="25"/>
  <c r="G1806" i="25" l="1"/>
  <c r="H1821" i="6" s="1"/>
  <c r="F1806" i="25"/>
  <c r="E1807" i="25"/>
  <c r="E1808" i="25" l="1"/>
  <c r="G1807" i="25"/>
  <c r="H1822" i="6" s="1"/>
  <c r="F1807" i="25"/>
  <c r="E1809" i="25" l="1"/>
  <c r="G1808" i="25"/>
  <c r="H1823" i="6" s="1"/>
  <c r="F1808" i="25"/>
  <c r="E1810" i="25" l="1"/>
  <c r="F1809" i="25"/>
  <c r="G1809" i="25"/>
  <c r="H1824" i="6" s="1"/>
  <c r="G1810" i="25" l="1"/>
  <c r="H1825" i="6" s="1"/>
  <c r="E1811" i="25"/>
  <c r="F1810" i="25"/>
  <c r="F1811" i="25" l="1"/>
  <c r="E1812" i="25"/>
  <c r="G1811" i="25"/>
  <c r="H1826" i="6" s="1"/>
  <c r="E1813" i="25" l="1"/>
  <c r="G1812" i="25"/>
  <c r="H1827" i="6" s="1"/>
  <c r="F1812" i="25"/>
  <c r="G1813" i="25" l="1"/>
  <c r="H1828" i="6" s="1"/>
  <c r="E1814" i="25"/>
  <c r="F1813" i="25"/>
  <c r="G1814" i="25" l="1"/>
  <c r="H1829" i="6" s="1"/>
  <c r="F1814" i="25"/>
  <c r="E1815" i="25"/>
  <c r="G1815" i="25" l="1"/>
  <c r="H1830" i="6" s="1"/>
  <c r="E1816" i="25"/>
  <c r="F1815" i="25"/>
  <c r="E1817" i="25" l="1"/>
  <c r="G1816" i="25"/>
  <c r="H1831" i="6" s="1"/>
  <c r="F1816" i="25"/>
  <c r="G1817" i="25" l="1"/>
  <c r="H1832" i="6" s="1"/>
  <c r="F1817" i="25"/>
  <c r="E1818" i="25"/>
  <c r="G1818" i="25" l="1"/>
  <c r="H1833" i="6" s="1"/>
  <c r="E1819" i="25"/>
  <c r="F1818" i="25"/>
  <c r="G1819" i="25" l="1"/>
  <c r="H1834" i="6" s="1"/>
  <c r="E1820" i="25"/>
  <c r="F1819" i="25"/>
  <c r="F1820" i="25" l="1"/>
  <c r="G1820" i="25"/>
  <c r="H1835" i="6" s="1"/>
  <c r="E1821" i="25"/>
  <c r="E1822" i="25" l="1"/>
  <c r="G1821" i="25"/>
  <c r="H1836" i="6" s="1"/>
  <c r="F1821" i="25"/>
  <c r="G1822" i="25" l="1"/>
  <c r="H1837" i="6" s="1"/>
  <c r="E1823" i="25"/>
  <c r="F1822" i="25"/>
  <c r="E1824" i="25" l="1"/>
  <c r="G1823" i="25"/>
  <c r="H1838" i="6" s="1"/>
  <c r="F1823" i="25"/>
  <c r="G1824" i="25" l="1"/>
  <c r="H1839" i="6" s="1"/>
  <c r="F1824" i="25"/>
  <c r="E1825" i="25"/>
  <c r="G1825" i="25" l="1"/>
  <c r="H1840" i="6" s="1"/>
  <c r="F1825" i="25"/>
  <c r="E1826" i="25"/>
  <c r="G1826" i="25" l="1"/>
  <c r="H1841" i="6" s="1"/>
  <c r="E1827" i="25"/>
  <c r="F1826" i="25"/>
  <c r="F1827" i="25" l="1"/>
  <c r="G1827" i="25"/>
  <c r="H1842" i="6" s="1"/>
  <c r="E1828" i="25"/>
  <c r="G1828" i="25" l="1"/>
  <c r="H1843" i="6" s="1"/>
  <c r="F1828" i="25"/>
  <c r="E1829" i="25"/>
  <c r="G1829" i="25" l="1"/>
  <c r="H1844" i="6" s="1"/>
  <c r="F1829" i="25"/>
  <c r="E1830" i="25"/>
  <c r="F1830" i="25" l="1"/>
  <c r="E1831" i="25"/>
  <c r="G1830" i="25"/>
  <c r="H1845" i="6" s="1"/>
  <c r="E1832" i="25" l="1"/>
  <c r="G1831" i="25"/>
  <c r="H1846" i="6" s="1"/>
  <c r="F1831" i="25"/>
  <c r="E1833" i="25" l="1"/>
  <c r="G1832" i="25"/>
  <c r="H1847" i="6" s="1"/>
  <c r="F1832" i="25"/>
  <c r="F1833" i="25" l="1"/>
  <c r="E1834" i="25"/>
  <c r="G1833" i="25"/>
  <c r="H1848" i="6" s="1"/>
  <c r="F1834" i="25" l="1"/>
  <c r="E1835" i="25"/>
  <c r="G1834" i="25"/>
  <c r="H1849" i="6" s="1"/>
  <c r="F1835" i="25" l="1"/>
  <c r="E1836" i="25"/>
  <c r="G1835" i="25"/>
  <c r="H1850" i="6" s="1"/>
  <c r="F1836" i="25" l="1"/>
  <c r="E1837" i="25"/>
  <c r="G1836" i="25"/>
  <c r="H1851" i="6" s="1"/>
  <c r="F1837" i="25" l="1"/>
  <c r="G1837" i="25"/>
  <c r="H1852" i="6" s="1"/>
  <c r="E1838" i="25"/>
  <c r="G1838" i="25" l="1"/>
  <c r="H1853" i="6" s="1"/>
  <c r="F1838" i="25"/>
  <c r="E1839" i="25"/>
  <c r="E1840" i="25" l="1"/>
  <c r="G1839" i="25"/>
  <c r="H1854" i="6" s="1"/>
  <c r="F1839" i="25"/>
  <c r="F1840" i="25" l="1"/>
  <c r="G1840" i="25"/>
  <c r="H1855" i="6" s="1"/>
  <c r="E1841" i="25"/>
  <c r="G1841" i="25" l="1"/>
  <c r="H1856" i="6" s="1"/>
  <c r="F1841" i="25"/>
  <c r="E1842" i="25"/>
  <c r="G1842" i="25" l="1"/>
  <c r="H1857" i="6" s="1"/>
  <c r="F1842" i="25"/>
  <c r="E1843" i="25"/>
  <c r="F1843" i="25" l="1"/>
  <c r="G1843" i="25"/>
  <c r="H1858" i="6" s="1"/>
  <c r="E1844" i="25"/>
  <c r="F1844" i="25" l="1"/>
  <c r="G1844" i="25"/>
  <c r="H1859" i="6" s="1"/>
  <c r="E1845" i="25"/>
  <c r="F1845" i="25" l="1"/>
  <c r="E1846" i="25"/>
  <c r="G1845" i="25"/>
  <c r="H1860" i="6" s="1"/>
  <c r="E1847" i="25" l="1"/>
  <c r="G1846" i="25"/>
  <c r="H1861" i="6" s="1"/>
  <c r="F1846" i="25"/>
  <c r="E1848" i="25" l="1"/>
  <c r="F1847" i="25"/>
  <c r="G1847" i="25"/>
  <c r="H1862" i="6" s="1"/>
  <c r="E1849" i="25" l="1"/>
  <c r="F1848" i="25"/>
  <c r="G1848" i="25"/>
  <c r="H1863" i="6" s="1"/>
  <c r="G1849" i="25" l="1"/>
  <c r="H1864" i="6" s="1"/>
  <c r="E1850" i="25"/>
  <c r="F1849" i="25"/>
  <c r="F1850" i="25" l="1"/>
  <c r="E1851" i="25"/>
  <c r="G1850" i="25"/>
  <c r="H1865" i="6" s="1"/>
  <c r="G1851" i="25" l="1"/>
  <c r="H1866" i="6" s="1"/>
  <c r="E1852" i="25"/>
  <c r="F1851" i="25"/>
  <c r="F1852" i="25" l="1"/>
  <c r="G1852" i="25"/>
  <c r="H1867" i="6" s="1"/>
  <c r="E1853" i="25"/>
  <c r="G1853" i="25" l="1"/>
  <c r="H1868" i="6" s="1"/>
  <c r="F1853" i="25"/>
  <c r="E1854" i="25"/>
  <c r="G1854" i="25" l="1"/>
  <c r="H1869" i="6" s="1"/>
  <c r="F1854" i="25"/>
  <c r="E1855" i="25"/>
  <c r="F1855" i="25" l="1"/>
  <c r="G1855" i="25"/>
  <c r="H1870" i="6" s="1"/>
  <c r="E1856" i="25"/>
  <c r="G1856" i="25" l="1"/>
  <c r="H1871" i="6" s="1"/>
  <c r="F1856" i="25"/>
  <c r="E1857" i="25"/>
  <c r="G1857" i="25" l="1"/>
  <c r="H1872" i="6" s="1"/>
  <c r="E1858" i="25"/>
  <c r="F1857" i="25"/>
  <c r="G1858" i="25" l="1"/>
  <c r="H1873" i="6" s="1"/>
  <c r="E1859" i="25"/>
  <c r="F1858" i="25"/>
  <c r="E1860" i="25" l="1"/>
  <c r="F1859" i="25"/>
  <c r="G1859" i="25"/>
  <c r="H1874" i="6" s="1"/>
  <c r="G1860" i="25" l="1"/>
  <c r="H1875" i="6" s="1"/>
  <c r="E1861" i="25"/>
  <c r="F1860" i="25"/>
  <c r="G1861" i="25" l="1"/>
  <c r="H1876" i="6" s="1"/>
  <c r="F1861" i="25"/>
  <c r="E1862" i="25"/>
  <c r="G1862" i="25" l="1"/>
  <c r="H1877" i="6" s="1"/>
  <c r="E1863" i="25"/>
  <c r="F1862" i="25"/>
  <c r="G1863" i="25" l="1"/>
  <c r="H1878" i="6" s="1"/>
  <c r="F1863" i="25"/>
  <c r="E1864" i="25"/>
  <c r="F1864" i="25" l="1"/>
  <c r="G1864" i="25"/>
  <c r="H1879" i="6" s="1"/>
  <c r="E1865" i="25"/>
  <c r="G1865" i="25" l="1"/>
  <c r="H1880" i="6" s="1"/>
  <c r="E1866" i="25"/>
  <c r="F1865" i="25"/>
  <c r="G1866" i="25" l="1"/>
  <c r="H1881" i="6" s="1"/>
  <c r="E1867" i="25"/>
  <c r="F1866" i="25"/>
  <c r="E1868" i="25" l="1"/>
  <c r="F1867" i="25"/>
  <c r="G1867" i="25"/>
  <c r="H1882" i="6" s="1"/>
  <c r="G1868" i="25" l="1"/>
  <c r="H1883" i="6" s="1"/>
  <c r="F1868" i="25"/>
  <c r="E1869" i="25"/>
  <c r="F1869" i="25" l="1"/>
  <c r="E1870" i="25"/>
  <c r="G1869" i="25"/>
  <c r="H1884" i="6" s="1"/>
  <c r="G1870" i="25" l="1"/>
  <c r="H1885" i="6" s="1"/>
  <c r="E1871" i="25"/>
  <c r="F1870" i="25"/>
  <c r="F1871" i="25" l="1"/>
  <c r="E1872" i="25"/>
  <c r="G1871" i="25"/>
  <c r="H1886" i="6" s="1"/>
  <c r="G1872" i="25" l="1"/>
  <c r="H1887" i="6" s="1"/>
  <c r="F1872" i="25"/>
  <c r="E1873" i="25"/>
  <c r="G1873" i="25" l="1"/>
  <c r="H1888" i="6" s="1"/>
  <c r="F1873" i="25"/>
  <c r="E1874" i="25"/>
  <c r="F1874" i="25" l="1"/>
  <c r="G1874" i="25"/>
  <c r="H1889" i="6" s="1"/>
  <c r="E1875" i="25"/>
  <c r="E1876" i="25" l="1"/>
  <c r="G1875" i="25"/>
  <c r="H1890" i="6" s="1"/>
  <c r="F1875" i="25"/>
  <c r="E1877" i="25" l="1"/>
  <c r="G1876" i="25"/>
  <c r="H1891" i="6" s="1"/>
  <c r="F1876" i="25"/>
  <c r="E1878" i="25" l="1"/>
  <c r="F1877" i="25"/>
  <c r="G1877" i="25"/>
  <c r="H1892" i="6" s="1"/>
  <c r="G1878" i="25" l="1"/>
  <c r="H1893" i="6" s="1"/>
  <c r="F1878" i="25"/>
  <c r="E1879" i="25"/>
  <c r="E1880" i="25" l="1"/>
  <c r="G1879" i="25"/>
  <c r="H1894" i="6" s="1"/>
  <c r="F1879" i="25"/>
  <c r="G1880" i="25" l="1"/>
  <c r="H1895" i="6" s="1"/>
  <c r="F1880" i="25"/>
  <c r="E1881" i="25"/>
  <c r="E1882" i="25" l="1"/>
  <c r="F1881" i="25"/>
  <c r="G1881" i="25"/>
  <c r="H1896" i="6" s="1"/>
  <c r="F1882" i="25" l="1"/>
  <c r="E1883" i="25"/>
  <c r="G1882" i="25"/>
  <c r="H1897" i="6" s="1"/>
  <c r="G1883" i="25" l="1"/>
  <c r="H1898" i="6" s="1"/>
  <c r="E1884" i="25"/>
  <c r="F1883" i="25"/>
  <c r="E1885" i="25" l="1"/>
  <c r="F1884" i="25"/>
  <c r="G1884" i="25"/>
  <c r="H1899" i="6" s="1"/>
  <c r="E1886" i="25" l="1"/>
  <c r="F1885" i="25"/>
  <c r="G1885" i="25"/>
  <c r="H1900" i="6" s="1"/>
  <c r="G1886" i="25" l="1"/>
  <c r="H1901" i="6" s="1"/>
  <c r="F1886" i="25"/>
  <c r="E1887" i="25"/>
  <c r="E1888" i="25" l="1"/>
  <c r="F1887" i="25"/>
  <c r="G1887" i="25"/>
  <c r="H1902" i="6" s="1"/>
  <c r="F1888" i="25" l="1"/>
  <c r="G1888" i="25"/>
  <c r="H1903" i="6" s="1"/>
  <c r="E1889" i="25"/>
  <c r="G1889" i="25" l="1"/>
  <c r="H1904" i="6" s="1"/>
  <c r="F1889" i="25"/>
  <c r="E1890" i="25"/>
  <c r="F1890" i="25" l="1"/>
  <c r="E1891" i="25"/>
  <c r="G1890" i="25"/>
  <c r="H1905" i="6" s="1"/>
  <c r="E1892" i="25" l="1"/>
  <c r="F1891" i="25"/>
  <c r="G1891" i="25"/>
  <c r="H1906" i="6" s="1"/>
  <c r="G1892" i="25" l="1"/>
  <c r="H1907" i="6" s="1"/>
  <c r="F1892" i="25"/>
  <c r="E1893" i="25"/>
  <c r="E1894" i="25" l="1"/>
  <c r="G1893" i="25"/>
  <c r="H1908" i="6" s="1"/>
  <c r="F1893" i="25"/>
  <c r="F1894" i="25" l="1"/>
  <c r="E1895" i="25"/>
  <c r="G1894" i="25"/>
  <c r="H1909" i="6" s="1"/>
  <c r="G1895" i="25" l="1"/>
  <c r="H1910" i="6" s="1"/>
  <c r="F1895" i="25"/>
  <c r="E1896" i="25"/>
  <c r="E1897" i="25" l="1"/>
  <c r="G1896" i="25"/>
  <c r="H1911" i="6" s="1"/>
  <c r="F1896" i="25"/>
  <c r="E1898" i="25" l="1"/>
  <c r="F1897" i="25"/>
  <c r="G1897" i="25"/>
  <c r="H1912" i="6" s="1"/>
  <c r="F1898" i="25" l="1"/>
  <c r="E1899" i="25"/>
  <c r="G1898" i="25"/>
  <c r="H1913" i="6" s="1"/>
  <c r="F1899" i="25" l="1"/>
  <c r="G1899" i="25"/>
  <c r="H1914" i="6" s="1"/>
  <c r="E1900" i="25"/>
  <c r="G1900" i="25" l="1"/>
  <c r="H1915" i="6" s="1"/>
  <c r="E1901" i="25"/>
  <c r="F1900" i="25"/>
  <c r="G1901" i="25" l="1"/>
  <c r="H1916" i="6" s="1"/>
  <c r="F1901" i="25"/>
  <c r="E1902" i="25"/>
  <c r="E1903" i="25" l="1"/>
  <c r="G1902" i="25"/>
  <c r="H1917" i="6" s="1"/>
  <c r="F1902" i="25"/>
  <c r="E1904" i="25" l="1"/>
  <c r="F1903" i="25"/>
  <c r="G1903" i="25"/>
  <c r="H1918" i="6" s="1"/>
  <c r="F1904" i="25" l="1"/>
  <c r="G1904" i="25"/>
  <c r="H1919" i="6" s="1"/>
  <c r="E1905" i="25"/>
  <c r="F1905" i="25" l="1"/>
  <c r="E1906" i="25"/>
  <c r="G1905" i="25"/>
  <c r="H1920" i="6" s="1"/>
  <c r="F1906" i="25" l="1"/>
  <c r="E1907" i="25"/>
  <c r="G1906" i="25"/>
  <c r="H1921" i="6" s="1"/>
  <c r="F1907" i="25" l="1"/>
  <c r="G1907" i="25"/>
  <c r="H1922" i="6" s="1"/>
  <c r="E1908" i="25"/>
  <c r="F1908" i="25" l="1"/>
  <c r="G1908" i="25"/>
  <c r="H1923" i="6" s="1"/>
  <c r="E1909" i="25"/>
  <c r="G1909" i="25" l="1"/>
  <c r="H1924" i="6" s="1"/>
  <c r="E1910" i="25"/>
  <c r="F1909" i="25"/>
  <c r="F1910" i="25" l="1"/>
  <c r="E1911" i="25"/>
  <c r="G1910" i="25"/>
  <c r="H1925" i="6" s="1"/>
  <c r="G1911" i="25" l="1"/>
  <c r="H1926" i="6" s="1"/>
  <c r="F1911" i="25"/>
  <c r="E1912" i="25"/>
  <c r="F1912" i="25" l="1"/>
  <c r="G1912" i="25"/>
  <c r="H1927" i="6" s="1"/>
  <c r="E1913" i="25"/>
  <c r="G1913" i="25" l="1"/>
  <c r="H1928" i="6" s="1"/>
  <c r="F1913" i="25"/>
  <c r="E1914" i="25"/>
  <c r="G1914" i="25" l="1"/>
  <c r="H1929" i="6" s="1"/>
  <c r="E1915" i="25"/>
  <c r="F1914" i="25"/>
  <c r="F1915" i="25" l="1"/>
  <c r="G1915" i="25"/>
  <c r="H1930" i="6" s="1"/>
  <c r="E1916" i="25"/>
  <c r="F1916" i="25" l="1"/>
  <c r="G1916" i="25"/>
  <c r="H1931" i="6" s="1"/>
  <c r="E1917" i="25"/>
  <c r="E1918" i="25" l="1"/>
  <c r="F1917" i="25"/>
  <c r="G1917" i="25"/>
  <c r="H1932" i="6" s="1"/>
  <c r="G1918" i="25" l="1"/>
  <c r="H1933" i="6" s="1"/>
  <c r="F1918" i="25"/>
  <c r="E1919" i="25"/>
  <c r="G1919" i="25" l="1"/>
  <c r="H1934" i="6" s="1"/>
  <c r="F1919" i="25"/>
  <c r="E1920" i="25"/>
  <c r="F1920" i="25" l="1"/>
  <c r="G1920" i="25"/>
  <c r="H1935" i="6" s="1"/>
  <c r="E1921" i="25"/>
  <c r="G1921" i="25" l="1"/>
  <c r="H1936" i="6" s="1"/>
  <c r="F1921" i="25"/>
  <c r="E1922" i="25"/>
  <c r="G1922" i="25" l="1"/>
  <c r="H1937" i="6" s="1"/>
  <c r="F1922" i="25"/>
  <c r="E1923" i="25"/>
  <c r="E1924" i="25" l="1"/>
  <c r="F1923" i="25"/>
  <c r="G1923" i="25"/>
  <c r="H1938" i="6" s="1"/>
  <c r="E1925" i="25" l="1"/>
  <c r="G1924" i="25"/>
  <c r="H1939" i="6" s="1"/>
  <c r="F1924" i="25"/>
  <c r="G1925" i="25" l="1"/>
  <c r="H1940" i="6" s="1"/>
  <c r="E1926" i="25"/>
  <c r="F1925" i="25"/>
  <c r="G1926" i="25" l="1"/>
  <c r="H1941" i="6" s="1"/>
  <c r="F1926" i="25"/>
  <c r="E1927" i="25"/>
  <c r="E1928" i="25" l="1"/>
  <c r="G1927" i="25"/>
  <c r="H1942" i="6" s="1"/>
  <c r="F1927" i="25"/>
  <c r="F1928" i="25" l="1"/>
  <c r="G1928" i="25"/>
  <c r="H1943" i="6" s="1"/>
  <c r="E1929" i="25"/>
  <c r="G1929" i="25" l="1"/>
  <c r="H1944" i="6" s="1"/>
  <c r="E1930" i="25"/>
  <c r="F1929" i="25"/>
  <c r="G1930" i="25" l="1"/>
  <c r="H1945" i="6" s="1"/>
  <c r="F1930" i="25"/>
  <c r="E1931" i="25"/>
  <c r="E1932" i="25" l="1"/>
  <c r="G1931" i="25"/>
  <c r="H1946" i="6" s="1"/>
  <c r="F1931" i="25"/>
  <c r="E1933" i="25" l="1"/>
  <c r="G1932" i="25"/>
  <c r="H1947" i="6" s="1"/>
  <c r="F1932" i="25"/>
  <c r="E1934" i="25" l="1"/>
  <c r="F1933" i="25"/>
  <c r="G1933" i="25"/>
  <c r="H1948" i="6" s="1"/>
  <c r="F1934" i="25" l="1"/>
  <c r="E1935" i="25"/>
  <c r="G1934" i="25"/>
  <c r="H1949" i="6" s="1"/>
  <c r="F1935" i="25" l="1"/>
  <c r="G1935" i="25"/>
  <c r="H1950" i="6" s="1"/>
  <c r="E1936" i="25"/>
  <c r="F1936" i="25" l="1"/>
  <c r="G1936" i="25"/>
  <c r="H1951" i="6" s="1"/>
  <c r="E1937" i="25"/>
  <c r="G1937" i="25" l="1"/>
  <c r="H1952" i="6" s="1"/>
  <c r="F1937" i="25"/>
  <c r="E1938" i="25"/>
  <c r="E1939" i="25" l="1"/>
  <c r="F1938" i="25"/>
  <c r="G1938" i="25"/>
  <c r="H1953" i="6" s="1"/>
  <c r="E1940" i="25" l="1"/>
  <c r="G1939" i="25"/>
  <c r="H1954" i="6" s="1"/>
  <c r="F1939" i="25"/>
  <c r="E1941" i="25" l="1"/>
  <c r="G1940" i="25"/>
  <c r="H1955" i="6" s="1"/>
  <c r="F1940" i="25"/>
  <c r="E1942" i="25" l="1"/>
  <c r="F1941" i="25"/>
  <c r="G1941" i="25"/>
  <c r="H1956" i="6" s="1"/>
  <c r="G1942" i="25" l="1"/>
  <c r="H1957" i="6" s="1"/>
  <c r="E1943" i="25"/>
  <c r="F1942" i="25"/>
  <c r="E1944" i="25" l="1"/>
  <c r="G1943" i="25"/>
  <c r="H1958" i="6" s="1"/>
  <c r="F1943" i="25"/>
  <c r="G1944" i="25" l="1"/>
  <c r="H1959" i="6" s="1"/>
  <c r="F1944" i="25"/>
  <c r="E1945" i="25"/>
  <c r="G1945" i="25" l="1"/>
  <c r="H1960" i="6" s="1"/>
  <c r="F1945" i="25"/>
  <c r="E1946" i="25"/>
  <c r="F1946" i="25" l="1"/>
  <c r="E1947" i="25"/>
  <c r="G1946" i="25"/>
  <c r="H1961" i="6" s="1"/>
  <c r="F1947" i="25" l="1"/>
  <c r="E1948" i="25"/>
  <c r="G1947" i="25"/>
  <c r="H1962" i="6" s="1"/>
  <c r="E1949" i="25" l="1"/>
  <c r="G1948" i="25"/>
  <c r="H1963" i="6" s="1"/>
  <c r="F1948" i="25"/>
  <c r="G1949" i="25" l="1"/>
  <c r="H1964" i="6" s="1"/>
  <c r="F1949" i="25"/>
  <c r="E1950" i="25"/>
  <c r="G1950" i="25" l="1"/>
  <c r="H1965" i="6" s="1"/>
  <c r="F1950" i="25"/>
  <c r="E1951" i="25"/>
  <c r="F1951" i="25" l="1"/>
  <c r="E1952" i="25"/>
  <c r="G1951" i="25"/>
  <c r="H1966" i="6" s="1"/>
  <c r="E1953" i="25" l="1"/>
  <c r="G1952" i="25"/>
  <c r="H1967" i="6" s="1"/>
  <c r="F1952" i="25"/>
  <c r="G1953" i="25" l="1"/>
  <c r="H1968" i="6" s="1"/>
  <c r="E1954" i="25"/>
  <c r="F1953" i="25"/>
  <c r="F1954" i="25" l="1"/>
  <c r="E1955" i="25"/>
  <c r="G1954" i="25"/>
  <c r="H1969" i="6" s="1"/>
  <c r="E1956" i="25" l="1"/>
  <c r="F1955" i="25"/>
  <c r="G1955" i="25"/>
  <c r="H1970" i="6" s="1"/>
  <c r="G1956" i="25" l="1"/>
  <c r="H1971" i="6" s="1"/>
  <c r="E1957" i="25"/>
  <c r="F1956" i="25"/>
  <c r="G1957" i="25" l="1"/>
  <c r="H1972" i="6" s="1"/>
  <c r="E1958" i="25"/>
  <c r="F1957" i="25"/>
  <c r="G1958" i="25" l="1"/>
  <c r="H1973" i="6" s="1"/>
  <c r="E1959" i="25"/>
  <c r="F1958" i="25"/>
  <c r="F1959" i="25" l="1"/>
  <c r="G1959" i="25"/>
  <c r="H1974" i="6" s="1"/>
  <c r="E1960" i="25"/>
  <c r="F1960" i="25" l="1"/>
  <c r="G1960" i="25"/>
  <c r="H1975" i="6" s="1"/>
  <c r="E1961" i="25"/>
  <c r="E1962" i="25" l="1"/>
  <c r="F1961" i="25"/>
  <c r="G1961" i="25"/>
  <c r="H1976" i="6" s="1"/>
  <c r="G1962" i="25" l="1"/>
  <c r="H1977" i="6" s="1"/>
  <c r="F1962" i="25"/>
  <c r="E1963" i="25"/>
  <c r="G1963" i="25" l="1"/>
  <c r="H1978" i="6" s="1"/>
  <c r="F1963" i="25"/>
  <c r="E1964" i="25"/>
  <c r="F1964" i="25" l="1"/>
  <c r="G1964" i="25"/>
  <c r="H1979" i="6" s="1"/>
  <c r="E1965" i="25"/>
  <c r="G1965" i="25" l="1"/>
  <c r="H1980" i="6" s="1"/>
  <c r="F1965" i="25"/>
  <c r="E1966" i="25"/>
  <c r="G1966" i="25" l="1"/>
  <c r="H1981" i="6" s="1"/>
  <c r="F1966" i="25"/>
  <c r="E1967" i="25"/>
  <c r="E1968" i="25" l="1"/>
  <c r="F1967" i="25"/>
  <c r="G1967" i="25"/>
  <c r="H1982" i="6" s="1"/>
  <c r="G1968" i="25" l="1"/>
  <c r="H1983" i="6" s="1"/>
  <c r="E1969" i="25"/>
  <c r="F1968" i="25"/>
  <c r="F1969" i="25" l="1"/>
  <c r="G1969" i="25"/>
  <c r="H1984" i="6" s="1"/>
  <c r="E1970" i="25"/>
  <c r="G1970" i="25" l="1"/>
  <c r="H1985" i="6" s="1"/>
  <c r="F1970" i="25"/>
  <c r="E1971" i="25"/>
  <c r="G1971" i="25" l="1"/>
  <c r="H1986" i="6" s="1"/>
  <c r="F1971" i="25"/>
  <c r="E1972" i="25"/>
  <c r="G1972" i="25" l="1"/>
  <c r="H1987" i="6" s="1"/>
  <c r="F1972" i="25"/>
  <c r="E1973" i="25"/>
  <c r="E1974" i="25" l="1"/>
  <c r="G1973" i="25"/>
  <c r="H1988" i="6" s="1"/>
  <c r="F1973" i="25"/>
  <c r="G1974" i="25" l="1"/>
  <c r="H1989" i="6" s="1"/>
  <c r="E1975" i="25"/>
  <c r="F1974" i="25"/>
  <c r="F1975" i="25" l="1"/>
  <c r="G1975" i="25"/>
  <c r="H1990" i="6" s="1"/>
  <c r="E1976" i="25"/>
  <c r="E1977" i="25" l="1"/>
  <c r="G1976" i="25"/>
  <c r="H1991" i="6" s="1"/>
  <c r="F1976" i="25"/>
  <c r="F1977" i="25" l="1"/>
  <c r="G1977" i="25"/>
  <c r="H1992" i="6" s="1"/>
  <c r="E1978" i="25"/>
  <c r="F1978" i="25" l="1"/>
  <c r="E1979" i="25"/>
  <c r="G1978" i="25"/>
  <c r="H1993" i="6" s="1"/>
  <c r="E1980" i="25" l="1"/>
  <c r="F1979" i="25"/>
  <c r="G1979" i="25"/>
  <c r="H1994" i="6" s="1"/>
  <c r="F1980" i="25" l="1"/>
  <c r="G1980" i="25"/>
  <c r="H1995" i="6" s="1"/>
  <c r="E1981" i="25"/>
  <c r="G1981" i="25" l="1"/>
  <c r="H1996" i="6" s="1"/>
  <c r="F1981" i="25"/>
  <c r="E1982" i="25"/>
  <c r="E1983" i="25" l="1"/>
  <c r="G1982" i="25"/>
  <c r="H1997" i="6" s="1"/>
  <c r="F1982" i="25"/>
  <c r="F1983" i="25" l="1"/>
  <c r="E1984" i="25"/>
  <c r="G1983" i="25"/>
  <c r="H1998" i="6" s="1"/>
  <c r="E1985" i="25" l="1"/>
  <c r="F1984" i="25"/>
  <c r="G1984" i="25"/>
  <c r="H1999" i="6" s="1"/>
  <c r="E1986" i="25" l="1"/>
  <c r="F1985" i="25"/>
  <c r="G1985" i="25"/>
  <c r="H2000" i="6" s="1"/>
  <c r="G1986" i="25" l="1"/>
  <c r="H2001" i="6" s="1"/>
  <c r="E1987" i="25"/>
  <c r="F1986" i="25"/>
  <c r="F1987" i="25" l="1"/>
  <c r="E1988" i="25"/>
  <c r="G1987" i="25"/>
  <c r="H2002" i="6" s="1"/>
  <c r="E1989" i="25" l="1"/>
  <c r="G1988" i="25"/>
  <c r="H2003" i="6" s="1"/>
  <c r="F1988" i="25"/>
  <c r="G1989" i="25" l="1"/>
  <c r="H2004" i="6" s="1"/>
  <c r="E1990" i="25"/>
  <c r="F1989" i="25"/>
  <c r="F1990" i="25" l="1"/>
  <c r="E1991" i="25"/>
  <c r="G1990" i="25"/>
  <c r="H2005" i="6" s="1"/>
  <c r="G1991" i="25" l="1"/>
  <c r="H2006" i="6" s="1"/>
  <c r="E1992" i="25"/>
  <c r="F1991" i="25"/>
  <c r="G1992" i="25" l="1"/>
  <c r="H2007" i="6" s="1"/>
  <c r="E1993" i="25"/>
  <c r="F1992" i="25"/>
  <c r="G1993" i="25" l="1"/>
  <c r="H2008" i="6" s="1"/>
  <c r="F1993" i="25"/>
  <c r="E1994" i="25"/>
  <c r="E1995" i="25" l="1"/>
  <c r="F1994" i="25"/>
  <c r="G1994" i="25"/>
  <c r="H2009" i="6" s="1"/>
  <c r="F1995" i="25" l="1"/>
  <c r="G1995" i="25"/>
  <c r="H2010" i="6" s="1"/>
  <c r="E1996" i="25"/>
  <c r="F1996" i="25" l="1"/>
  <c r="G1996" i="25"/>
  <c r="H2011" i="6" s="1"/>
  <c r="E1997" i="25"/>
  <c r="G1997" i="25" l="1"/>
  <c r="H2012" i="6" s="1"/>
  <c r="F1997" i="25"/>
  <c r="E1998" i="25"/>
  <c r="E1999" i="25" l="1"/>
  <c r="F1998" i="25"/>
  <c r="G1998" i="25"/>
  <c r="H2013" i="6" s="1"/>
  <c r="G1999" i="25" l="1"/>
  <c r="H2014" i="6" s="1"/>
  <c r="F1999" i="25"/>
  <c r="E2000" i="25"/>
  <c r="E2001" i="25" l="1"/>
  <c r="G2000" i="25"/>
  <c r="H2015" i="6" s="1"/>
  <c r="F2000" i="25"/>
  <c r="G2001" i="25" l="1"/>
  <c r="H2016" i="6" s="1"/>
  <c r="E2002" i="25"/>
  <c r="F2001" i="25"/>
  <c r="E2003" i="25" l="1"/>
  <c r="F2002" i="25"/>
  <c r="G2002" i="25"/>
  <c r="H2017" i="6" s="1"/>
  <c r="F2003" i="25" l="1"/>
  <c r="G2003" i="25"/>
  <c r="H2018" i="6" s="1"/>
  <c r="E2004" i="25"/>
  <c r="F2004" i="25" l="1"/>
  <c r="G2004" i="25"/>
  <c r="H2019" i="6" s="1"/>
  <c r="E2005" i="25"/>
  <c r="G2005" i="25" l="1"/>
  <c r="H2020" i="6" s="1"/>
  <c r="E2006" i="25"/>
  <c r="F2005" i="25"/>
  <c r="G2006" i="25" l="1"/>
  <c r="H2021" i="6" s="1"/>
  <c r="F2006" i="25"/>
  <c r="E2007" i="25"/>
  <c r="F2007" i="25" l="1"/>
  <c r="G2007" i="25"/>
  <c r="H2022" i="6" s="1"/>
  <c r="E2008" i="25"/>
  <c r="G2008" i="25" l="1"/>
  <c r="H2023" i="6" s="1"/>
  <c r="E2009" i="25"/>
  <c r="F2008" i="25"/>
  <c r="E2010" i="25" l="1"/>
  <c r="F2009" i="25"/>
  <c r="G2009" i="25"/>
  <c r="H2024" i="6" s="1"/>
  <c r="G2010" i="25" l="1"/>
  <c r="H2025" i="6" s="1"/>
  <c r="F2010" i="25"/>
  <c r="E2011" i="25"/>
  <c r="E2012" i="25" l="1"/>
  <c r="G2011" i="25"/>
  <c r="H2026" i="6" s="1"/>
  <c r="F2011" i="25"/>
  <c r="F2012" i="25" l="1"/>
  <c r="G2012" i="25"/>
  <c r="H2027" i="6" s="1"/>
  <c r="E2013" i="25"/>
  <c r="G2013" i="25" l="1"/>
  <c r="H2028" i="6" s="1"/>
  <c r="F2013" i="25"/>
  <c r="E2014" i="25"/>
  <c r="G2014" i="25" l="1"/>
  <c r="H2029" i="6" s="1"/>
  <c r="E2015" i="25"/>
  <c r="F2014" i="25"/>
  <c r="G2015" i="25" l="1"/>
  <c r="H2030" i="6" s="1"/>
  <c r="F2015" i="25"/>
  <c r="E2016" i="25"/>
  <c r="E2017" i="25" l="1"/>
  <c r="F2016" i="25"/>
  <c r="G2016" i="25"/>
  <c r="H2031" i="6" s="1"/>
  <c r="G2017" i="25" l="1"/>
  <c r="H2032" i="6" s="1"/>
  <c r="E2018" i="25"/>
  <c r="F2017" i="25"/>
  <c r="G2018" i="25" l="1"/>
  <c r="H2033" i="6" s="1"/>
  <c r="F2018" i="25"/>
  <c r="E2019" i="25"/>
  <c r="F2019" i="25" l="1"/>
  <c r="E2020" i="25"/>
  <c r="G2019" i="25"/>
  <c r="H2034" i="6" s="1"/>
  <c r="E2021" i="25" l="1"/>
  <c r="G2020" i="25"/>
  <c r="H2035" i="6" s="1"/>
  <c r="F2020" i="25"/>
  <c r="G2021" i="25" l="1"/>
  <c r="H2036" i="6" s="1"/>
  <c r="E2022" i="25"/>
  <c r="F2021" i="25"/>
  <c r="G2022" i="25" l="1"/>
  <c r="H2037" i="6" s="1"/>
  <c r="E2023" i="25"/>
  <c r="F2022" i="25"/>
  <c r="F2023" i="25" l="1"/>
  <c r="G2023" i="25"/>
  <c r="H2038" i="6" s="1"/>
  <c r="E2024" i="25"/>
  <c r="E2025" i="25" l="1"/>
  <c r="G2024" i="25"/>
  <c r="H2039" i="6" s="1"/>
  <c r="F2024" i="25"/>
  <c r="G2025" i="25" l="1"/>
  <c r="H2040" i="6" s="1"/>
  <c r="F2025" i="25"/>
  <c r="E2026" i="25"/>
  <c r="F2026" i="25" l="1"/>
  <c r="E2027" i="25"/>
  <c r="G2026" i="25"/>
  <c r="H2041" i="6" s="1"/>
  <c r="G2027" i="25" l="1"/>
  <c r="H2042" i="6" s="1"/>
  <c r="F2027" i="25"/>
  <c r="E2028" i="25"/>
  <c r="G2028" i="25" l="1"/>
  <c r="H2043" i="6" s="1"/>
  <c r="E2029" i="25"/>
  <c r="F2028" i="25"/>
  <c r="G2029" i="25" l="1"/>
  <c r="H2044" i="6" s="1"/>
  <c r="E2030" i="25"/>
  <c r="F2029" i="25"/>
  <c r="G2030" i="25" l="1"/>
  <c r="H2045" i="6" s="1"/>
  <c r="F2030" i="25"/>
  <c r="E2031" i="25"/>
  <c r="G2031" i="25" l="1"/>
  <c r="H2046" i="6" s="1"/>
  <c r="F2031" i="25"/>
  <c r="E2032" i="25"/>
  <c r="G2032" i="25" l="1"/>
  <c r="H2047" i="6" s="1"/>
  <c r="F2032" i="25"/>
  <c r="E2033" i="25"/>
  <c r="G2033" i="25" l="1"/>
  <c r="H2048" i="6" s="1"/>
  <c r="F2033" i="25"/>
  <c r="E2034" i="25"/>
  <c r="E2035" i="25" l="1"/>
  <c r="G2034" i="25"/>
  <c r="H2049" i="6" s="1"/>
  <c r="F2034" i="25"/>
  <c r="E2036" i="25" l="1"/>
  <c r="G2035" i="25"/>
  <c r="H2050" i="6" s="1"/>
  <c r="F2035" i="25"/>
  <c r="G2036" i="25" l="1"/>
  <c r="H2051" i="6" s="1"/>
  <c r="F2036" i="25"/>
  <c r="E2037" i="25"/>
  <c r="E2038" i="25" l="1"/>
  <c r="F2037" i="25"/>
  <c r="G2037" i="25"/>
  <c r="H2052" i="6" s="1"/>
  <c r="F2038" i="25" l="1"/>
  <c r="E2039" i="25"/>
  <c r="G2038" i="25"/>
  <c r="H2053" i="6" s="1"/>
  <c r="F2039" i="25" l="1"/>
  <c r="E2040" i="25"/>
  <c r="G2039" i="25"/>
  <c r="H2054" i="6" s="1"/>
  <c r="F2040" i="25" l="1"/>
  <c r="E2041" i="25"/>
  <c r="G2040" i="25"/>
  <c r="H2055" i="6" s="1"/>
  <c r="F2041" i="25" l="1"/>
  <c r="E2042" i="25"/>
  <c r="G2041" i="25"/>
  <c r="H2056" i="6" s="1"/>
  <c r="F2042" i="25" l="1"/>
  <c r="E2043" i="25"/>
  <c r="G2042" i="25"/>
  <c r="H2057" i="6" s="1"/>
  <c r="G2043" i="25" l="1"/>
  <c r="H2058" i="6" s="1"/>
  <c r="E2044" i="25"/>
  <c r="F2043" i="25"/>
  <c r="E2045" i="25" l="1"/>
  <c r="G2044" i="25"/>
  <c r="H2059" i="6" s="1"/>
  <c r="F2044" i="25"/>
  <c r="E2046" i="25" l="1"/>
  <c r="G2045" i="25"/>
  <c r="H2060" i="6" s="1"/>
  <c r="F2045" i="25"/>
  <c r="E2047" i="25" l="1"/>
  <c r="F2046" i="25"/>
  <c r="G2046" i="25"/>
  <c r="H2061" i="6" s="1"/>
  <c r="G2047" i="25" l="1"/>
  <c r="H2062" i="6" s="1"/>
  <c r="E2048" i="25"/>
  <c r="F2047" i="25"/>
  <c r="G2048" i="25" l="1"/>
  <c r="H2063" i="6" s="1"/>
  <c r="E2049" i="25"/>
  <c r="F2048" i="25"/>
  <c r="G2049" i="25" l="1"/>
  <c r="H2064" i="6" s="1"/>
  <c r="E2050" i="25"/>
  <c r="F2049" i="25"/>
  <c r="G2050" i="25" l="1"/>
  <c r="H2065" i="6" s="1"/>
  <c r="F2050" i="25"/>
  <c r="E2051" i="25"/>
  <c r="G2051" i="25" l="1"/>
  <c r="H2066" i="6" s="1"/>
  <c r="F2051" i="25"/>
  <c r="E2052" i="25"/>
  <c r="F2052" i="25" l="1"/>
  <c r="E2053" i="25"/>
  <c r="G2052" i="25"/>
  <c r="H2067" i="6" s="1"/>
  <c r="F2053" i="25" l="1"/>
  <c r="E2054" i="25"/>
  <c r="G2053" i="25"/>
  <c r="H2068" i="6" s="1"/>
  <c r="E2055" i="25" l="1"/>
  <c r="G2054" i="25"/>
  <c r="H2069" i="6" s="1"/>
  <c r="F2054" i="25"/>
  <c r="F2055" i="25" l="1"/>
  <c r="G2055" i="25"/>
  <c r="H2070" i="6" s="1"/>
  <c r="E2056" i="25"/>
  <c r="G2056" i="25" l="1"/>
  <c r="H2071" i="6" s="1"/>
  <c r="E2057" i="25"/>
  <c r="F2056" i="25"/>
  <c r="E2058" i="25" l="1"/>
  <c r="G2057" i="25"/>
  <c r="H2072" i="6" s="1"/>
  <c r="F2057" i="25"/>
  <c r="F2058" i="25" l="1"/>
  <c r="G2058" i="25"/>
  <c r="H2073" i="6" s="1"/>
  <c r="E2059" i="25"/>
  <c r="G2059" i="25" l="1"/>
  <c r="H2074" i="6" s="1"/>
  <c r="F2059" i="25"/>
  <c r="E2060" i="25"/>
  <c r="E2061" i="25" l="1"/>
  <c r="F2060" i="25"/>
  <c r="G2060" i="25"/>
  <c r="H2075" i="6" s="1"/>
  <c r="G2061" i="25" l="1"/>
  <c r="H2076" i="6" s="1"/>
  <c r="F2061" i="25"/>
  <c r="E2062" i="25"/>
  <c r="G2062" i="25" l="1"/>
  <c r="H2077" i="6" s="1"/>
  <c r="E2063" i="25"/>
  <c r="F2062" i="25"/>
  <c r="G2063" i="25" l="1"/>
  <c r="H2078" i="6" s="1"/>
  <c r="E2064" i="25"/>
  <c r="F2063" i="25"/>
  <c r="F2064" i="25" l="1"/>
  <c r="G2064" i="25"/>
  <c r="H2079" i="6" s="1"/>
  <c r="E2065" i="25"/>
  <c r="E2066" i="25" l="1"/>
  <c r="G2065" i="25"/>
  <c r="H2080" i="6" s="1"/>
  <c r="F2065" i="25"/>
  <c r="F2066" i="25" l="1"/>
  <c r="G2066" i="25"/>
  <c r="H2081" i="6" s="1"/>
  <c r="E2067" i="25"/>
  <c r="F2067" i="25" l="1"/>
  <c r="G2067" i="25"/>
  <c r="H2082" i="6" s="1"/>
  <c r="E2068" i="25"/>
  <c r="G2068" i="25" l="1"/>
  <c r="H2083" i="6" s="1"/>
  <c r="E2069" i="25"/>
  <c r="F2068" i="25"/>
  <c r="G2069" i="25" l="1"/>
  <c r="H2084" i="6" s="1"/>
  <c r="E2070" i="25"/>
  <c r="F2069" i="25"/>
  <c r="G2070" i="25" l="1"/>
  <c r="H2085" i="6" s="1"/>
  <c r="F2070" i="25"/>
  <c r="E2071" i="25"/>
  <c r="G2071" i="25" l="1"/>
  <c r="H2086" i="6" s="1"/>
  <c r="F2071" i="25"/>
  <c r="E2072" i="25"/>
  <c r="E2073" i="25" l="1"/>
  <c r="F2072" i="25"/>
  <c r="G2072" i="25"/>
  <c r="H2087" i="6" s="1"/>
  <c r="E2074" i="25" l="1"/>
  <c r="F2073" i="25"/>
  <c r="G2073" i="25"/>
  <c r="H2088" i="6" s="1"/>
  <c r="G2074" i="25" l="1"/>
  <c r="H2089" i="6" s="1"/>
  <c r="F2074" i="25"/>
  <c r="E2075" i="25"/>
  <c r="E2076" i="25" l="1"/>
  <c r="G2075" i="25"/>
  <c r="H2090" i="6" s="1"/>
  <c r="F2075" i="25"/>
  <c r="F2076" i="25" l="1"/>
  <c r="G2076" i="25"/>
  <c r="H2091" i="6" s="1"/>
  <c r="E2077" i="25"/>
  <c r="G2077" i="25" l="1"/>
  <c r="H2092" i="6" s="1"/>
  <c r="F2077" i="25"/>
  <c r="E2078" i="25"/>
  <c r="G2078" i="25" l="1"/>
  <c r="H2093" i="6" s="1"/>
  <c r="F2078" i="25"/>
  <c r="E2079" i="25"/>
  <c r="F2079" i="25" l="1"/>
  <c r="E2080" i="25"/>
  <c r="G2079" i="25"/>
  <c r="H2094" i="6" s="1"/>
  <c r="G2080" i="25" l="1"/>
  <c r="H2095" i="6" s="1"/>
  <c r="E2081" i="25"/>
  <c r="F2080" i="25"/>
  <c r="E2082" i="25" l="1"/>
  <c r="F2081" i="25"/>
  <c r="G2081" i="25"/>
  <c r="H2096" i="6" s="1"/>
  <c r="G2082" i="25" l="1"/>
  <c r="H2097" i="6" s="1"/>
  <c r="E2083" i="25"/>
  <c r="F2082" i="25"/>
  <c r="G2083" i="25" l="1"/>
  <c r="H2098" i="6" s="1"/>
  <c r="E2084" i="25"/>
  <c r="F2083" i="25"/>
  <c r="F2084" i="25" l="1"/>
  <c r="G2084" i="25"/>
  <c r="H2099" i="6" s="1"/>
  <c r="E2085" i="25"/>
  <c r="E2086" i="25" l="1"/>
  <c r="F2085" i="25"/>
  <c r="G2085" i="25"/>
  <c r="H2100" i="6" s="1"/>
  <c r="E2087" i="25" l="1"/>
  <c r="F2086" i="25"/>
  <c r="G2086" i="25"/>
  <c r="H2101" i="6" s="1"/>
  <c r="F2087" i="25" l="1"/>
  <c r="E2088" i="25"/>
  <c r="G2087" i="25"/>
  <c r="H2102" i="6" s="1"/>
  <c r="E2089" i="25" l="1"/>
  <c r="G2088" i="25"/>
  <c r="H2103" i="6" s="1"/>
  <c r="F2088" i="25"/>
  <c r="G2089" i="25" l="1"/>
  <c r="H2104" i="6" s="1"/>
  <c r="F2089" i="25"/>
  <c r="E2090" i="25"/>
  <c r="G2090" i="25" l="1"/>
  <c r="H2105" i="6" s="1"/>
  <c r="E2091" i="25"/>
  <c r="F2090" i="25"/>
  <c r="F2091" i="25" l="1"/>
  <c r="E2092" i="25"/>
  <c r="G2091" i="25"/>
  <c r="H2106" i="6" s="1"/>
  <c r="G2092" i="25" l="1"/>
  <c r="H2107" i="6" s="1"/>
  <c r="E2093" i="25"/>
  <c r="F2092" i="25"/>
  <c r="G2093" i="25" l="1"/>
  <c r="H2108" i="6" s="1"/>
  <c r="E2094" i="25"/>
  <c r="F2093" i="25"/>
  <c r="E2095" i="25" l="1"/>
  <c r="F2094" i="25"/>
  <c r="G2094" i="25"/>
  <c r="H2109" i="6" s="1"/>
  <c r="G2095" i="25" l="1"/>
  <c r="H2110" i="6" s="1"/>
  <c r="E2096" i="25"/>
  <c r="F2095" i="25"/>
  <c r="F2096" i="25" l="1"/>
  <c r="G2096" i="25"/>
  <c r="H2111" i="6" s="1"/>
  <c r="E2097" i="25"/>
  <c r="F2097" i="25" l="1"/>
  <c r="E2098" i="25"/>
  <c r="G2097" i="25"/>
  <c r="H2112" i="6" s="1"/>
  <c r="E2099" i="25" l="1"/>
  <c r="F2098" i="25"/>
  <c r="G2098" i="25"/>
  <c r="H2113" i="6" s="1"/>
  <c r="G2099" i="25" l="1"/>
  <c r="H2114" i="6" s="1"/>
  <c r="F2099" i="25"/>
  <c r="E2100" i="25"/>
  <c r="G2100" i="25" l="1"/>
  <c r="H2115" i="6" s="1"/>
  <c r="E2101" i="25"/>
  <c r="F2100" i="25"/>
  <c r="E2102" i="25" l="1"/>
  <c r="G2101" i="25"/>
  <c r="H2116" i="6" s="1"/>
  <c r="F2101" i="25"/>
  <c r="G2102" i="25" l="1"/>
  <c r="H2117" i="6" s="1"/>
  <c r="F2102" i="25"/>
  <c r="E2103" i="25"/>
  <c r="F2103" i="25" l="1"/>
  <c r="E2104" i="25"/>
  <c r="G2103" i="25"/>
  <c r="H2118" i="6" s="1"/>
  <c r="G2104" i="25" l="1"/>
  <c r="H2119" i="6" s="1"/>
  <c r="F2104" i="25"/>
  <c r="E2105" i="25"/>
  <c r="E2106" i="25" l="1"/>
  <c r="F2105" i="25"/>
  <c r="G2105" i="25"/>
  <c r="H2120" i="6" s="1"/>
  <c r="G2106" i="25" l="1"/>
  <c r="H2121" i="6" s="1"/>
  <c r="F2106" i="25"/>
  <c r="E2107" i="25"/>
  <c r="F2107" i="25" l="1"/>
  <c r="E2108" i="25"/>
  <c r="G2107" i="25"/>
  <c r="H2122" i="6" s="1"/>
  <c r="F2108" i="25" l="1"/>
  <c r="G2108" i="25"/>
  <c r="H2123" i="6" s="1"/>
  <c r="E2109" i="25"/>
  <c r="E2110" i="25" l="1"/>
  <c r="F2109" i="25"/>
  <c r="G2109" i="25"/>
  <c r="H2124" i="6" s="1"/>
  <c r="G2110" i="25" l="1"/>
  <c r="H2125" i="6" s="1"/>
  <c r="E2111" i="25"/>
  <c r="F2110" i="25"/>
  <c r="F2111" i="25" l="1"/>
  <c r="G2111" i="25"/>
  <c r="H2126" i="6" s="1"/>
  <c r="E2112" i="25"/>
  <c r="E2113" i="25" l="1"/>
  <c r="G2112" i="25"/>
  <c r="H2127" i="6" s="1"/>
  <c r="F2112" i="25"/>
  <c r="G2113" i="25" l="1"/>
  <c r="H2128" i="6" s="1"/>
  <c r="F2113" i="25"/>
  <c r="E2114" i="25"/>
  <c r="G2114" i="25" l="1"/>
  <c r="H2129" i="6" s="1"/>
  <c r="F2114" i="25"/>
  <c r="E2115" i="25"/>
  <c r="F2115" i="25" l="1"/>
  <c r="G2115" i="25"/>
  <c r="H2130" i="6" s="1"/>
  <c r="E2116" i="25"/>
  <c r="F2116" i="25" l="1"/>
  <c r="G2116" i="25"/>
  <c r="H2131" i="6" s="1"/>
  <c r="E2117" i="25"/>
  <c r="G2117" i="25" l="1"/>
  <c r="H2132" i="6" s="1"/>
  <c r="F2117" i="25"/>
  <c r="E2118" i="25"/>
  <c r="F2118" i="25" l="1"/>
  <c r="G2118" i="25"/>
  <c r="H2133" i="6" s="1"/>
  <c r="E2119" i="25"/>
  <c r="E2120" i="25" l="1"/>
  <c r="G2119" i="25"/>
  <c r="H2134" i="6" s="1"/>
  <c r="F2119" i="25"/>
  <c r="G2120" i="25" l="1"/>
  <c r="H2135" i="6" s="1"/>
  <c r="F2120" i="25"/>
  <c r="E2121" i="25"/>
  <c r="G2121" i="25" l="1"/>
  <c r="H2136" i="6" s="1"/>
  <c r="E2122" i="25"/>
  <c r="F2121" i="25"/>
  <c r="G2122" i="25" l="1"/>
  <c r="H2137" i="6" s="1"/>
  <c r="E2123" i="25"/>
  <c r="F2122" i="25"/>
  <c r="F2123" i="25" l="1"/>
  <c r="E2124" i="25"/>
  <c r="G2123" i="25"/>
  <c r="H2138" i="6" s="1"/>
  <c r="G2124" i="25" l="1"/>
  <c r="H2139" i="6" s="1"/>
  <c r="F2124" i="25"/>
  <c r="E2125" i="25"/>
  <c r="F2125" i="25" l="1"/>
  <c r="E2126" i="25"/>
  <c r="G2125" i="25"/>
  <c r="H2140" i="6" s="1"/>
  <c r="G2126" i="25" l="1"/>
  <c r="H2141" i="6" s="1"/>
  <c r="F2126" i="25"/>
  <c r="E2127" i="25"/>
  <c r="E2128" i="25" l="1"/>
  <c r="G2127" i="25"/>
  <c r="H2142" i="6" s="1"/>
  <c r="F2127" i="25"/>
  <c r="G2128" i="25" l="1"/>
  <c r="H2143" i="6" s="1"/>
  <c r="F2128" i="25"/>
  <c r="E2129" i="25"/>
  <c r="F2129" i="25" l="1"/>
  <c r="G2129" i="25"/>
  <c r="H2144" i="6" s="1"/>
  <c r="E2130" i="25"/>
  <c r="G2130" i="25" l="1"/>
  <c r="H2145" i="6" s="1"/>
  <c r="E2131" i="25"/>
  <c r="F2130" i="25"/>
  <c r="G2131" i="25" l="1"/>
  <c r="H2146" i="6" s="1"/>
  <c r="F2131" i="25"/>
  <c r="E2132" i="25"/>
  <c r="E2133" i="25" l="1"/>
  <c r="G2132" i="25"/>
  <c r="H2147" i="6" s="1"/>
  <c r="F2132" i="25"/>
  <c r="F2133" i="25" l="1"/>
  <c r="E2134" i="25"/>
  <c r="G2133" i="25"/>
  <c r="H2148" i="6" s="1"/>
  <c r="G2134" i="25" l="1"/>
  <c r="H2149" i="6" s="1"/>
  <c r="E2135" i="25"/>
  <c r="F2134" i="25"/>
  <c r="E2136" i="25" l="1"/>
  <c r="F2135" i="25"/>
  <c r="G2135" i="25"/>
  <c r="H2150" i="6" s="1"/>
  <c r="G2136" i="25" l="1"/>
  <c r="H2151" i="6" s="1"/>
  <c r="E2137" i="25"/>
  <c r="F2136" i="25"/>
  <c r="G2137" i="25" l="1"/>
  <c r="H2152" i="6" s="1"/>
  <c r="F2137" i="25"/>
  <c r="E2138" i="25"/>
  <c r="F2138" i="25" l="1"/>
  <c r="E2139" i="25"/>
  <c r="G2138" i="25"/>
  <c r="H2153" i="6" s="1"/>
  <c r="G2139" i="25" l="1"/>
  <c r="H2154" i="6" s="1"/>
  <c r="E2140" i="25"/>
  <c r="F2139" i="25"/>
  <c r="G2140" i="25" l="1"/>
  <c r="H2155" i="6" s="1"/>
  <c r="E2141" i="25"/>
  <c r="F2140" i="25"/>
  <c r="E2142" i="25" l="1"/>
  <c r="F2141" i="25"/>
  <c r="G2141" i="25"/>
  <c r="H2156" i="6" s="1"/>
  <c r="E2143" i="25" l="1"/>
  <c r="F2142" i="25"/>
  <c r="G2142" i="25"/>
  <c r="H2157" i="6" s="1"/>
  <c r="E2144" i="25" l="1"/>
  <c r="F2143" i="25"/>
  <c r="G2143" i="25"/>
  <c r="H2158" i="6" s="1"/>
  <c r="G2144" i="25" l="1"/>
  <c r="H2159" i="6" s="1"/>
  <c r="F2144" i="25"/>
  <c r="E2145" i="25"/>
  <c r="G2145" i="25" l="1"/>
  <c r="H2160" i="6" s="1"/>
  <c r="F2145" i="25"/>
  <c r="E2146" i="25"/>
  <c r="G2146" i="25" l="1"/>
  <c r="H2161" i="6" s="1"/>
  <c r="F2146" i="25"/>
  <c r="E2147" i="25"/>
  <c r="G2147" i="25" l="1"/>
  <c r="H2162" i="6" s="1"/>
  <c r="E2148" i="25"/>
  <c r="F2147" i="25"/>
  <c r="E2149" i="25" l="1"/>
  <c r="G2148" i="25"/>
  <c r="H2163" i="6" s="1"/>
  <c r="F2148" i="25"/>
  <c r="G2149" i="25" l="1"/>
  <c r="H2164" i="6" s="1"/>
  <c r="F2149" i="25"/>
  <c r="E2150" i="25"/>
  <c r="E2151" i="25" l="1"/>
  <c r="F2150" i="25"/>
  <c r="G2150" i="25"/>
  <c r="H2165" i="6" s="1"/>
  <c r="G2151" i="25" l="1"/>
  <c r="H2166" i="6" s="1"/>
  <c r="E2152" i="25"/>
  <c r="F2151" i="25"/>
  <c r="E2153" i="25" l="1"/>
  <c r="G2152" i="25"/>
  <c r="H2167" i="6" s="1"/>
  <c r="F2152" i="25"/>
  <c r="F2153" i="25" l="1"/>
  <c r="E2154" i="25"/>
  <c r="G2153" i="25"/>
  <c r="H2168" i="6" s="1"/>
  <c r="E2155" i="25" l="1"/>
  <c r="G2154" i="25"/>
  <c r="H2169" i="6" s="1"/>
  <c r="F2154" i="25"/>
  <c r="E2156" i="25" l="1"/>
  <c r="F2155" i="25"/>
  <c r="G2155" i="25"/>
  <c r="H2170" i="6" s="1"/>
  <c r="E2157" i="25" l="1"/>
  <c r="G2156" i="25"/>
  <c r="H2171" i="6" s="1"/>
  <c r="F2156" i="25"/>
  <c r="G2157" i="25" l="1"/>
  <c r="H2172" i="6" s="1"/>
  <c r="E2158" i="25"/>
  <c r="F2157" i="25"/>
  <c r="G2158" i="25" l="1"/>
  <c r="H2173" i="6" s="1"/>
  <c r="E2159" i="25"/>
  <c r="F2158" i="25"/>
  <c r="G2159" i="25" l="1"/>
  <c r="H2174" i="6" s="1"/>
  <c r="E2160" i="25"/>
  <c r="F2159" i="25"/>
  <c r="E2161" i="25" l="1"/>
  <c r="G2160" i="25"/>
  <c r="H2175" i="6" s="1"/>
  <c r="F2160" i="25"/>
  <c r="G2161" i="25" l="1"/>
  <c r="H2176" i="6" s="1"/>
  <c r="F2161" i="25"/>
  <c r="E2162" i="25"/>
  <c r="G2162" i="25" l="1"/>
  <c r="H2177" i="6" s="1"/>
  <c r="F2162" i="25"/>
  <c r="E2163" i="25"/>
  <c r="F2163" i="25" l="1"/>
  <c r="E2164" i="25"/>
  <c r="G2163" i="25"/>
  <c r="H2178" i="6" s="1"/>
  <c r="F2164" i="25" l="1"/>
  <c r="G2164" i="25"/>
  <c r="H2179" i="6" s="1"/>
  <c r="E2165" i="25"/>
  <c r="G2165" i="25" l="1"/>
  <c r="H2180" i="6" s="1"/>
  <c r="F2165" i="25"/>
  <c r="E2166" i="25"/>
  <c r="F2166" i="25" l="1"/>
  <c r="E2167" i="25"/>
  <c r="G2166" i="25"/>
  <c r="H2181" i="6" s="1"/>
  <c r="E2168" i="25" l="1"/>
  <c r="F2167" i="25"/>
  <c r="G2167" i="25"/>
  <c r="H2182" i="6" s="1"/>
  <c r="E2169" i="25" l="1"/>
  <c r="G2168" i="25"/>
  <c r="H2183" i="6" s="1"/>
  <c r="F2168" i="25"/>
  <c r="G2169" i="25" l="1"/>
  <c r="H2184" i="6" s="1"/>
  <c r="E2170" i="25"/>
  <c r="F2169" i="25"/>
  <c r="G2170" i="25" l="1"/>
  <c r="H2185" i="6" s="1"/>
  <c r="F2170" i="25"/>
  <c r="E2171" i="25"/>
  <c r="G2171" i="25" l="1"/>
  <c r="H2186" i="6" s="1"/>
  <c r="E2172" i="25"/>
  <c r="F2171" i="25"/>
  <c r="E2173" i="25" l="1"/>
  <c r="G2172" i="25"/>
  <c r="H2187" i="6" s="1"/>
  <c r="F2172" i="25"/>
  <c r="F2173" i="25" l="1"/>
  <c r="E2174" i="25"/>
  <c r="G2173" i="25"/>
  <c r="H2188" i="6" s="1"/>
  <c r="G2174" i="25" l="1"/>
  <c r="H2189" i="6" s="1"/>
  <c r="F2174" i="25"/>
  <c r="E2175" i="25"/>
  <c r="E2176" i="25" l="1"/>
  <c r="F2175" i="25"/>
  <c r="G2175" i="25"/>
  <c r="H2190" i="6" s="1"/>
  <c r="E2177" i="25" l="1"/>
  <c r="G2176" i="25"/>
  <c r="H2191" i="6" s="1"/>
  <c r="F2176" i="25"/>
  <c r="E2178" i="25" l="1"/>
  <c r="F2177" i="25"/>
  <c r="G2177" i="25"/>
  <c r="H2192" i="6" s="1"/>
  <c r="G2178" i="25" l="1"/>
  <c r="H2193" i="6" s="1"/>
  <c r="F2178" i="25"/>
  <c r="E2179" i="25"/>
  <c r="E2180" i="25" l="1"/>
  <c r="F2179" i="25"/>
  <c r="G2179" i="25"/>
  <c r="H2194" i="6" s="1"/>
  <c r="E2181" i="25" l="1"/>
  <c r="G2180" i="25"/>
  <c r="H2195" i="6" s="1"/>
  <c r="F2180" i="25"/>
  <c r="G2181" i="25" l="1"/>
  <c r="H2196" i="6" s="1"/>
  <c r="E2182" i="25"/>
  <c r="F2181" i="25"/>
  <c r="G2182" i="25" l="1"/>
  <c r="H2197" i="6" s="1"/>
  <c r="E2183" i="25"/>
  <c r="F2182" i="25"/>
  <c r="E2184" i="25" l="1"/>
  <c r="F2183" i="25"/>
  <c r="G2183" i="25"/>
  <c r="H2198" i="6" s="1"/>
  <c r="F2184" i="25" l="1"/>
  <c r="E2185" i="25"/>
  <c r="G2184" i="25"/>
  <c r="H2199" i="6" s="1"/>
  <c r="F2185" i="25" l="1"/>
  <c r="E2186" i="25"/>
  <c r="G2185" i="25"/>
  <c r="H2200" i="6" s="1"/>
  <c r="F2186" i="25" l="1"/>
  <c r="E2187" i="25"/>
  <c r="G2186" i="25"/>
  <c r="H2201" i="6" s="1"/>
  <c r="F2187" i="25" l="1"/>
  <c r="G2187" i="25"/>
  <c r="H2202" i="6" s="1"/>
  <c r="E2188" i="25"/>
  <c r="G2188" i="25" l="1"/>
  <c r="H2203" i="6" s="1"/>
  <c r="E2189" i="25"/>
  <c r="F2188" i="25"/>
  <c r="G2189" i="25" l="1"/>
  <c r="H2204" i="6" s="1"/>
  <c r="F2189" i="25"/>
  <c r="E2190" i="25"/>
  <c r="G2190" i="25" l="1"/>
  <c r="H2205" i="6" s="1"/>
  <c r="F2190" i="25"/>
  <c r="E2191" i="25"/>
  <c r="E2192" i="25" l="1"/>
  <c r="F2191" i="25"/>
  <c r="G2191" i="25"/>
  <c r="H2206" i="6" s="1"/>
  <c r="E2193" i="25" l="1"/>
  <c r="G2192" i="25"/>
  <c r="H2207" i="6" s="1"/>
  <c r="F2192" i="25"/>
  <c r="F2193" i="25" l="1"/>
  <c r="G2193" i="25"/>
  <c r="H2208" i="6" s="1"/>
  <c r="E2194" i="25"/>
  <c r="G2194" i="25" l="1"/>
  <c r="H2209" i="6" s="1"/>
  <c r="F2194" i="25"/>
  <c r="E2195" i="25"/>
  <c r="G2195" i="25" l="1"/>
  <c r="H2210" i="6" s="1"/>
  <c r="E2196" i="25"/>
  <c r="F2195" i="25"/>
  <c r="G2196" i="25" l="1"/>
  <c r="H2211" i="6" s="1"/>
  <c r="F2196" i="25"/>
  <c r="E2197" i="25"/>
  <c r="E2198" i="25" l="1"/>
  <c r="F2197" i="25"/>
  <c r="G2197" i="25"/>
  <c r="H2212" i="6" s="1"/>
  <c r="E2199" i="25" l="1"/>
  <c r="G2198" i="25"/>
  <c r="H2213" i="6" s="1"/>
  <c r="F2198" i="25"/>
  <c r="G2199" i="25" l="1"/>
  <c r="H2214" i="6" s="1"/>
  <c r="F2199" i="25"/>
  <c r="E2200" i="25"/>
  <c r="F2200" i="25" l="1"/>
  <c r="G2200" i="25"/>
  <c r="H2215" i="6" s="1"/>
  <c r="E2201" i="25"/>
  <c r="F2201" i="25" l="1"/>
  <c r="E2202" i="25"/>
  <c r="G2201" i="25"/>
  <c r="H2216" i="6" s="1"/>
  <c r="G2202" i="25" l="1"/>
  <c r="H2217" i="6" s="1"/>
  <c r="E2203" i="25"/>
  <c r="F2202" i="25"/>
  <c r="F2203" i="25" l="1"/>
  <c r="G2203" i="25"/>
  <c r="H2218" i="6" s="1"/>
  <c r="E2204" i="25"/>
  <c r="E2205" i="25" l="1"/>
  <c r="G2204" i="25"/>
  <c r="H2219" i="6" s="1"/>
  <c r="F2204" i="25"/>
  <c r="F2205" i="25" l="1"/>
  <c r="G2205" i="25"/>
  <c r="H2220" i="6" s="1"/>
  <c r="E2206" i="25"/>
  <c r="F2206" i="25" l="1"/>
  <c r="E2207" i="25"/>
  <c r="G2206" i="25"/>
  <c r="H2221" i="6" s="1"/>
  <c r="F2207" i="25" l="1"/>
  <c r="E2208" i="25"/>
  <c r="G2207" i="25"/>
  <c r="H2222" i="6" s="1"/>
  <c r="F2208" i="25" l="1"/>
  <c r="G2208" i="25"/>
  <c r="H2223" i="6" s="1"/>
  <c r="E2209" i="25"/>
  <c r="E2210" i="25" l="1"/>
  <c r="G2209" i="25"/>
  <c r="H2224" i="6" s="1"/>
  <c r="F2209" i="25"/>
  <c r="E2211" i="25" l="1"/>
  <c r="G2210" i="25"/>
  <c r="H2225" i="6" s="1"/>
  <c r="F2210" i="25"/>
  <c r="G2211" i="25" l="1"/>
  <c r="H2226" i="6" s="1"/>
  <c r="F2211" i="25"/>
  <c r="E2212" i="25"/>
  <c r="E2213" i="25" l="1"/>
  <c r="F2212" i="25"/>
  <c r="G2212" i="25"/>
  <c r="H2227" i="6" s="1"/>
  <c r="G2213" i="25" l="1"/>
  <c r="H2228" i="6" s="1"/>
  <c r="F2213" i="25"/>
  <c r="E2214" i="25"/>
  <c r="G2214" i="25" l="1"/>
  <c r="H2229" i="6" s="1"/>
  <c r="E2215" i="25"/>
  <c r="F2214" i="25"/>
  <c r="F2215" i="25" l="1"/>
  <c r="G2215" i="25"/>
  <c r="H2230" i="6" s="1"/>
  <c r="E2216" i="25"/>
  <c r="E2217" i="25" l="1"/>
  <c r="G2216" i="25"/>
  <c r="H2231" i="6" s="1"/>
  <c r="F2216" i="25"/>
  <c r="G2217" i="25" l="1"/>
  <c r="H2232" i="6" s="1"/>
  <c r="F2217" i="25"/>
  <c r="E2218" i="25"/>
  <c r="E2219" i="25" l="1"/>
  <c r="G2218" i="25"/>
  <c r="H2233" i="6" s="1"/>
  <c r="F2218" i="25"/>
  <c r="E2220" i="25" l="1"/>
  <c r="G2219" i="25"/>
  <c r="H2234" i="6" s="1"/>
  <c r="F2219" i="25"/>
  <c r="E2221" i="25" l="1"/>
  <c r="F2220" i="25"/>
  <c r="G2220" i="25"/>
  <c r="H2235" i="6" s="1"/>
  <c r="E2222" i="25" l="1"/>
  <c r="G2221" i="25"/>
  <c r="H2236" i="6" s="1"/>
  <c r="F2221" i="25"/>
  <c r="G2222" i="25" l="1"/>
  <c r="H2237" i="6" s="1"/>
  <c r="E2223" i="25"/>
  <c r="F2222" i="25"/>
  <c r="F2223" i="25" l="1"/>
  <c r="G2223" i="25"/>
  <c r="H2238" i="6" s="1"/>
  <c r="E2224" i="25"/>
  <c r="E2225" i="25" l="1"/>
  <c r="F2224" i="25"/>
  <c r="G2224" i="25"/>
  <c r="H2239" i="6" s="1"/>
  <c r="G2225" i="25" l="1"/>
  <c r="H2240" i="6" s="1"/>
  <c r="E2226" i="25"/>
  <c r="F2225" i="25"/>
  <c r="E2227" i="25" l="1"/>
  <c r="G2226" i="25"/>
  <c r="H2241" i="6" s="1"/>
  <c r="F2226" i="25"/>
  <c r="F2227" i="25" l="1"/>
  <c r="E2228" i="25"/>
  <c r="G2227" i="25"/>
  <c r="H2242" i="6" s="1"/>
  <c r="G2228" i="25" l="1"/>
  <c r="H2243" i="6" s="1"/>
  <c r="E2229" i="25"/>
  <c r="F2228" i="25"/>
  <c r="E2230" i="25" l="1"/>
  <c r="G2229" i="25"/>
  <c r="H2244" i="6" s="1"/>
  <c r="F2229" i="25"/>
  <c r="G2230" i="25" l="1"/>
  <c r="H2245" i="6" s="1"/>
  <c r="F2230" i="25"/>
  <c r="E2231" i="25"/>
  <c r="E2232" i="25" l="1"/>
  <c r="G2231" i="25"/>
  <c r="H2246" i="6" s="1"/>
  <c r="F2231" i="25"/>
  <c r="F2232" i="25" l="1"/>
  <c r="G2232" i="25"/>
  <c r="H2247" i="6" s="1"/>
  <c r="E2233" i="25"/>
  <c r="F2233" i="25" l="1"/>
  <c r="E2234" i="25"/>
  <c r="G2233" i="25"/>
  <c r="H2248" i="6" s="1"/>
  <c r="G2234" i="25" l="1"/>
  <c r="H2249" i="6" s="1"/>
  <c r="E2235" i="25"/>
  <c r="F2234" i="25"/>
  <c r="G2235" i="25" l="1"/>
  <c r="H2250" i="6" s="1"/>
  <c r="E2236" i="25"/>
  <c r="F2235" i="25"/>
  <c r="E2237" i="25" l="1"/>
  <c r="G2236" i="25"/>
  <c r="H2251" i="6" s="1"/>
  <c r="F2236" i="25"/>
  <c r="G2237" i="25" l="1"/>
  <c r="H2252" i="6" s="1"/>
  <c r="F2237" i="25"/>
  <c r="E2238" i="25"/>
  <c r="G2238" i="25" l="1"/>
  <c r="H2253" i="6" s="1"/>
  <c r="F2238" i="25"/>
  <c r="E2239" i="25"/>
  <c r="G2239" i="25" l="1"/>
  <c r="H2254" i="6" s="1"/>
  <c r="F2239" i="25"/>
  <c r="E2240" i="25"/>
  <c r="E2241" i="25" l="1"/>
  <c r="F2240" i="25"/>
  <c r="G2240" i="25"/>
  <c r="H2255" i="6" s="1"/>
  <c r="E2242" i="25" l="1"/>
  <c r="G2241" i="25"/>
  <c r="H2256" i="6" s="1"/>
  <c r="F2241" i="25"/>
  <c r="F2242" i="25" l="1"/>
  <c r="G2242" i="25"/>
  <c r="H2257" i="6" s="1"/>
  <c r="E2243" i="25"/>
  <c r="G2243" i="25" l="1"/>
  <c r="H2258" i="6" s="1"/>
  <c r="F2243" i="25"/>
  <c r="E2244" i="25"/>
  <c r="E2245" i="25" l="1"/>
  <c r="G2244" i="25"/>
  <c r="H2259" i="6" s="1"/>
  <c r="F2244" i="25"/>
  <c r="F2245" i="25" l="1"/>
  <c r="G2245" i="25"/>
  <c r="H2260" i="6" s="1"/>
  <c r="E2246" i="25"/>
  <c r="E2247" i="25" l="1"/>
  <c r="G2246" i="25"/>
  <c r="H2261" i="6" s="1"/>
  <c r="F2246" i="25"/>
  <c r="E2248" i="25" l="1"/>
  <c r="F2247" i="25"/>
  <c r="G2247" i="25"/>
  <c r="H2262" i="6" s="1"/>
  <c r="G2248" i="25" l="1"/>
  <c r="H2263" i="6" s="1"/>
  <c r="F2248" i="25"/>
  <c r="E2249" i="25"/>
  <c r="E2250" i="25" l="1"/>
  <c r="F2249" i="25"/>
  <c r="G2249" i="25"/>
  <c r="H2264" i="6" s="1"/>
  <c r="F2250" i="25" l="1"/>
  <c r="E2251" i="25"/>
  <c r="G2250" i="25"/>
  <c r="H2265" i="6" s="1"/>
  <c r="G2251" i="25" l="1"/>
  <c r="H2266" i="6" s="1"/>
  <c r="F2251" i="25"/>
  <c r="E2252" i="25"/>
  <c r="F2252" i="25" l="1"/>
  <c r="G2252" i="25"/>
  <c r="H2267" i="6" s="1"/>
  <c r="E2253" i="25"/>
  <c r="F2253" i="25" l="1"/>
  <c r="G2253" i="25"/>
  <c r="H2268" i="6" s="1"/>
  <c r="E2254" i="25"/>
  <c r="E2255" i="25" l="1"/>
  <c r="G2254" i="25"/>
  <c r="H2269" i="6" s="1"/>
  <c r="F2254" i="25"/>
  <c r="E2256" i="25" l="1"/>
  <c r="F2255" i="25"/>
  <c r="G2255" i="25"/>
  <c r="H2270" i="6" s="1"/>
  <c r="E2257" i="25" l="1"/>
  <c r="G2256" i="25"/>
  <c r="H2271" i="6" s="1"/>
  <c r="F2256" i="25"/>
  <c r="E2258" i="25" l="1"/>
  <c r="G2257" i="25"/>
  <c r="H2272" i="6" s="1"/>
  <c r="F2257" i="25"/>
  <c r="G2258" i="25" l="1"/>
  <c r="H2273" i="6" s="1"/>
  <c r="E2259" i="25"/>
  <c r="F2258" i="25"/>
  <c r="F2259" i="25" l="1"/>
  <c r="E2260" i="25"/>
  <c r="G2259" i="25"/>
  <c r="H2274" i="6" s="1"/>
  <c r="E2261" i="25" l="1"/>
  <c r="F2260" i="25"/>
  <c r="G2260" i="25"/>
  <c r="H2275" i="6" s="1"/>
  <c r="G2261" i="25" l="1"/>
  <c r="H2276" i="6" s="1"/>
  <c r="F2261" i="25"/>
  <c r="E2262" i="25"/>
  <c r="E2263" i="25" l="1"/>
  <c r="G2262" i="25"/>
  <c r="H2277" i="6" s="1"/>
  <c r="F2262" i="25"/>
  <c r="G2263" i="25" l="1"/>
  <c r="H2278" i="6" s="1"/>
  <c r="F2263" i="25"/>
  <c r="E2264" i="25"/>
  <c r="G2264" i="25" l="1"/>
  <c r="H2279" i="6" s="1"/>
  <c r="F2264" i="25"/>
  <c r="E2265" i="25"/>
  <c r="E2266" i="25" l="1"/>
  <c r="F2265" i="25"/>
  <c r="G2265" i="25"/>
  <c r="H2280" i="6" s="1"/>
  <c r="F2266" i="25" l="1"/>
  <c r="G2266" i="25"/>
  <c r="H2281" i="6" s="1"/>
  <c r="E2267" i="25"/>
  <c r="E2268" i="25" l="1"/>
  <c r="F2267" i="25"/>
  <c r="G2267" i="25"/>
  <c r="H2282" i="6" s="1"/>
  <c r="F2268" i="25" l="1"/>
  <c r="E2269" i="25"/>
  <c r="G2268" i="25"/>
  <c r="H2283" i="6" s="1"/>
  <c r="F2269" i="25" l="1"/>
  <c r="G2269" i="25"/>
  <c r="H2284" i="6" s="1"/>
  <c r="E2270" i="25"/>
  <c r="E2271" i="25" l="1"/>
  <c r="F2270" i="25"/>
  <c r="G2270" i="25"/>
  <c r="H2285" i="6" s="1"/>
  <c r="G2271" i="25" l="1"/>
  <c r="H2286" i="6" s="1"/>
  <c r="F2271" i="25"/>
  <c r="E2272" i="25"/>
  <c r="F2272" i="25" l="1"/>
  <c r="E2273" i="25"/>
  <c r="G2272" i="25"/>
  <c r="H2287" i="6" s="1"/>
  <c r="G2273" i="25" l="1"/>
  <c r="H2288" i="6" s="1"/>
  <c r="E2274" i="25"/>
  <c r="F2273" i="25"/>
  <c r="F2274" i="25" l="1"/>
  <c r="E2275" i="25"/>
  <c r="G2274" i="25"/>
  <c r="H2289" i="6" s="1"/>
  <c r="F2275" i="25" l="1"/>
  <c r="E2276" i="25"/>
  <c r="G2275" i="25"/>
  <c r="H2290" i="6" s="1"/>
  <c r="G2276" i="25" l="1"/>
  <c r="H2291" i="6" s="1"/>
  <c r="F2276" i="25"/>
  <c r="E2277" i="25"/>
  <c r="F2277" i="25" l="1"/>
  <c r="G2277" i="25"/>
  <c r="H2292" i="6" s="1"/>
  <c r="E2278" i="25"/>
  <c r="E2279" i="25" l="1"/>
  <c r="G2278" i="25"/>
  <c r="H2293" i="6" s="1"/>
  <c r="F2278" i="25"/>
  <c r="E2280" i="25" l="1"/>
  <c r="G2279" i="25"/>
  <c r="H2294" i="6" s="1"/>
  <c r="F2279" i="25"/>
  <c r="F2280" i="25" l="1"/>
  <c r="E2281" i="25"/>
  <c r="G2280" i="25"/>
  <c r="H2295" i="6" s="1"/>
  <c r="G2281" i="25" l="1"/>
  <c r="H2296" i="6" s="1"/>
  <c r="E2282" i="25"/>
  <c r="F2281" i="25"/>
  <c r="F2282" i="25" l="1"/>
  <c r="G2282" i="25"/>
  <c r="H2297" i="6" s="1"/>
  <c r="E2283" i="25"/>
  <c r="G2283" i="25" l="1"/>
  <c r="H2298" i="6" s="1"/>
  <c r="F2283" i="25"/>
  <c r="E2284" i="25"/>
  <c r="G2284" i="25" l="1"/>
  <c r="H2299" i="6" s="1"/>
  <c r="E2285" i="25"/>
  <c r="F2284" i="25"/>
  <c r="F2285" i="25" l="1"/>
  <c r="E2286" i="25"/>
  <c r="G2285" i="25"/>
  <c r="H2300" i="6" s="1"/>
  <c r="F2286" i="25" l="1"/>
  <c r="E2287" i="25"/>
  <c r="G2286" i="25"/>
  <c r="H2301" i="6" s="1"/>
  <c r="G2287" i="25" l="1"/>
  <c r="H2302" i="6" s="1"/>
  <c r="E2288" i="25"/>
  <c r="F2287" i="25"/>
  <c r="F2288" i="25" l="1"/>
  <c r="G2288" i="25"/>
  <c r="H2303" i="6" s="1"/>
  <c r="E2289" i="25"/>
  <c r="F2289" i="25" l="1"/>
  <c r="G2289" i="25"/>
  <c r="H2304" i="6" s="1"/>
  <c r="E2290" i="25"/>
  <c r="G2290" i="25" l="1"/>
  <c r="H2305" i="6" s="1"/>
  <c r="F2290" i="25"/>
  <c r="E2291" i="25"/>
  <c r="F2291" i="25" l="1"/>
  <c r="E2292" i="25"/>
  <c r="G2291" i="25"/>
  <c r="H2306" i="6" s="1"/>
  <c r="E2293" i="25" l="1"/>
  <c r="G2292" i="25"/>
  <c r="H2307" i="6" s="1"/>
  <c r="F2292" i="25"/>
  <c r="G2293" i="25" l="1"/>
  <c r="H2308" i="6" s="1"/>
  <c r="F2293" i="25"/>
  <c r="E2294" i="25"/>
  <c r="E2295" i="25" l="1"/>
  <c r="G2294" i="25"/>
  <c r="H2309" i="6" s="1"/>
  <c r="F2294" i="25"/>
  <c r="F2295" i="25" l="1"/>
  <c r="G2295" i="25"/>
  <c r="H2310" i="6" s="1"/>
  <c r="E2296" i="25"/>
  <c r="E2297" i="25" l="1"/>
  <c r="G2296" i="25"/>
  <c r="H2311" i="6" s="1"/>
  <c r="F2296" i="25"/>
  <c r="G2297" i="25" l="1"/>
  <c r="H2312" i="6" s="1"/>
  <c r="E2298" i="25"/>
  <c r="F2297" i="25"/>
  <c r="E2299" i="25" l="1"/>
  <c r="G2298" i="25"/>
  <c r="H2313" i="6" s="1"/>
  <c r="F2298" i="25"/>
  <c r="G2299" i="25" l="1"/>
  <c r="H2314" i="6" s="1"/>
  <c r="F2299" i="25"/>
  <c r="E2300" i="25"/>
  <c r="G2300" i="25" l="1"/>
  <c r="H2315" i="6" s="1"/>
  <c r="E2301" i="25"/>
  <c r="F2300" i="25"/>
  <c r="F2301" i="25" l="1"/>
  <c r="E2302" i="25"/>
  <c r="G2301" i="25"/>
  <c r="H2316" i="6" s="1"/>
  <c r="E2303" i="25" l="1"/>
  <c r="G2302" i="25"/>
  <c r="H2317" i="6" s="1"/>
  <c r="F2302" i="25"/>
  <c r="G2303" i="25" l="1"/>
  <c r="H2318" i="6" s="1"/>
  <c r="E2304" i="25"/>
  <c r="F2303" i="25"/>
  <c r="F2304" i="25" l="1"/>
  <c r="E2305" i="25"/>
  <c r="G2304" i="25"/>
  <c r="H2319" i="6" s="1"/>
  <c r="E2306" i="25" l="1"/>
  <c r="G2305" i="25"/>
  <c r="H2320" i="6" s="1"/>
  <c r="F2305" i="25"/>
  <c r="E2307" i="25" l="1"/>
  <c r="G2306" i="25"/>
  <c r="H2321" i="6" s="1"/>
  <c r="F2306" i="25"/>
  <c r="F2307" i="25" l="1"/>
  <c r="G2307" i="25"/>
  <c r="H2322" i="6" s="1"/>
  <c r="E2308" i="25"/>
  <c r="F2308" i="25" l="1"/>
  <c r="G2308" i="25"/>
  <c r="H2323" i="6" s="1"/>
  <c r="E2309" i="25"/>
  <c r="G2309" i="25" l="1"/>
  <c r="H2324" i="6" s="1"/>
  <c r="F2309" i="25"/>
  <c r="E2310" i="25"/>
  <c r="F2310" i="25" l="1"/>
  <c r="G2310" i="25"/>
  <c r="H2325" i="6" s="1"/>
  <c r="E2311" i="25"/>
  <c r="G2311" i="25" l="1"/>
  <c r="H2326" i="6" s="1"/>
  <c r="F2311" i="25"/>
  <c r="E2312" i="25"/>
  <c r="G2312" i="25" l="1"/>
  <c r="H2327" i="6" s="1"/>
  <c r="E2313" i="25"/>
  <c r="F2312" i="25"/>
  <c r="E2314" i="25" l="1"/>
  <c r="G2313" i="25"/>
  <c r="H2328" i="6" s="1"/>
  <c r="F2313" i="25"/>
  <c r="F2314" i="25" l="1"/>
  <c r="G2314" i="25"/>
  <c r="H2329" i="6" s="1"/>
  <c r="E2315" i="25"/>
  <c r="F2315" i="25" l="1"/>
  <c r="E2316" i="25"/>
  <c r="G2315" i="25"/>
  <c r="H2330" i="6" s="1"/>
  <c r="G2316" i="25" l="1"/>
  <c r="H2331" i="6" s="1"/>
  <c r="E2317" i="25"/>
  <c r="F2316" i="25"/>
  <c r="G2317" i="25" l="1"/>
  <c r="H2332" i="6" s="1"/>
  <c r="F2317" i="25"/>
  <c r="E2318" i="25"/>
  <c r="E2319" i="25" l="1"/>
  <c r="F2318" i="25"/>
  <c r="G2318" i="25"/>
  <c r="H2333" i="6" s="1"/>
  <c r="G2319" i="25" l="1"/>
  <c r="H2334" i="6" s="1"/>
  <c r="E2320" i="25"/>
  <c r="F2319" i="25"/>
  <c r="G2320" i="25" l="1"/>
  <c r="H2335" i="6" s="1"/>
  <c r="F2320" i="25"/>
  <c r="E2321" i="25"/>
  <c r="E2322" i="25" l="1"/>
  <c r="G2321" i="25"/>
  <c r="H2336" i="6" s="1"/>
  <c r="F2321" i="25"/>
  <c r="F2322" i="25" l="1"/>
  <c r="G2322" i="25"/>
  <c r="H2337" i="6" s="1"/>
  <c r="E2323" i="25"/>
  <c r="G2323" i="25" l="1"/>
  <c r="H2338" i="6" s="1"/>
  <c r="E2324" i="25"/>
  <c r="F2323" i="25"/>
  <c r="G2324" i="25" l="1"/>
  <c r="H2339" i="6" s="1"/>
  <c r="F2324" i="25"/>
  <c r="E2325" i="25"/>
  <c r="E2326" i="25" l="1"/>
  <c r="F2325" i="25"/>
  <c r="G2325" i="25"/>
  <c r="H2340" i="6" s="1"/>
  <c r="E2327" i="25" l="1"/>
  <c r="G2326" i="25"/>
  <c r="H2341" i="6" s="1"/>
  <c r="F2326" i="25"/>
  <c r="E2328" i="25" l="1"/>
  <c r="G2327" i="25"/>
  <c r="H2342" i="6" s="1"/>
  <c r="F2327" i="25"/>
  <c r="E2329" i="25" l="1"/>
  <c r="F2328" i="25"/>
  <c r="G2328" i="25"/>
  <c r="H2343" i="6" s="1"/>
  <c r="F2329" i="25" l="1"/>
  <c r="G2329" i="25"/>
  <c r="H2344" i="6" s="1"/>
  <c r="E2330" i="25"/>
  <c r="E2331" i="25" l="1"/>
  <c r="G2330" i="25"/>
  <c r="H2345" i="6" s="1"/>
  <c r="F2330" i="25"/>
  <c r="E2332" i="25" l="1"/>
  <c r="G2331" i="25"/>
  <c r="H2346" i="6" s="1"/>
  <c r="F2331" i="25"/>
  <c r="F2332" i="25" l="1"/>
  <c r="E2333" i="25"/>
  <c r="G2332" i="25"/>
  <c r="H2347" i="6" s="1"/>
  <c r="E2334" i="25" l="1"/>
  <c r="F2333" i="25"/>
  <c r="G2333" i="25"/>
  <c r="H2348" i="6" s="1"/>
  <c r="G2334" i="25" l="1"/>
  <c r="H2349" i="6" s="1"/>
  <c r="E2335" i="25"/>
  <c r="F2334" i="25"/>
  <c r="G2335" i="25" l="1"/>
  <c r="H2350" i="6" s="1"/>
  <c r="F2335" i="25"/>
  <c r="E2336" i="25"/>
  <c r="E2337" i="25" l="1"/>
  <c r="F2336" i="25"/>
  <c r="G2336" i="25"/>
  <c r="H2351" i="6" s="1"/>
  <c r="E2338" i="25" l="1"/>
  <c r="F2337" i="25"/>
  <c r="G2337" i="25"/>
  <c r="H2352" i="6" s="1"/>
  <c r="G2338" i="25" l="1"/>
  <c r="H2353" i="6" s="1"/>
  <c r="F2338" i="25"/>
  <c r="E2339" i="25"/>
  <c r="E2340" i="25" l="1"/>
  <c r="F2339" i="25"/>
  <c r="G2339" i="25"/>
  <c r="H2354" i="6" s="1"/>
  <c r="F2340" i="25" l="1"/>
  <c r="G2340" i="25"/>
  <c r="H2355" i="6" s="1"/>
  <c r="E2341" i="25"/>
  <c r="F2341" i="25" l="1"/>
  <c r="E2342" i="25"/>
  <c r="G2341" i="25"/>
  <c r="H2356" i="6" s="1"/>
  <c r="E2343" i="25" l="1"/>
  <c r="F2342" i="25"/>
  <c r="G2342" i="25"/>
  <c r="H2357" i="6" s="1"/>
  <c r="F2343" i="25" l="1"/>
  <c r="G2343" i="25"/>
  <c r="H2358" i="6" s="1"/>
  <c r="E2344" i="25"/>
  <c r="G2344" i="25" l="1"/>
  <c r="H2359" i="6" s="1"/>
  <c r="E2345" i="25"/>
  <c r="F2344" i="25"/>
  <c r="G2345" i="25" l="1"/>
  <c r="H2360" i="6" s="1"/>
  <c r="F2345" i="25"/>
  <c r="E2346" i="25"/>
  <c r="F2346" i="25" l="1"/>
  <c r="G2346" i="25"/>
  <c r="H2361" i="6" s="1"/>
  <c r="E2347" i="25"/>
  <c r="E2348" i="25" l="1"/>
  <c r="G2347" i="25"/>
  <c r="H2362" i="6" s="1"/>
  <c r="F2347" i="25"/>
  <c r="F2348" i="25" l="1"/>
  <c r="G2348" i="25"/>
  <c r="H2363" i="6" s="1"/>
  <c r="E2349" i="25"/>
  <c r="F2349" i="25" l="1"/>
  <c r="E2350" i="25"/>
  <c r="G2349" i="25"/>
  <c r="H2364" i="6" s="1"/>
  <c r="F2350" i="25" l="1"/>
  <c r="E2351" i="25"/>
  <c r="G2350" i="25"/>
  <c r="H2365" i="6" s="1"/>
  <c r="F2351" i="25" l="1"/>
  <c r="G2351" i="25"/>
  <c r="H2366" i="6" s="1"/>
  <c r="E2352" i="25"/>
  <c r="F2352" i="25" l="1"/>
  <c r="G2352" i="25"/>
  <c r="H2367" i="6" s="1"/>
  <c r="E2353" i="25"/>
  <c r="G2353" i="25" l="1"/>
  <c r="H2368" i="6" s="1"/>
  <c r="F2353" i="25"/>
  <c r="E2354" i="25"/>
  <c r="E2355" i="25" l="1"/>
  <c r="G2354" i="25"/>
  <c r="H2369" i="6" s="1"/>
  <c r="F2354" i="25"/>
  <c r="G2355" i="25" l="1"/>
  <c r="H2370" i="6" s="1"/>
  <c r="E2356" i="25"/>
  <c r="F2355" i="25"/>
  <c r="F2356" i="25" l="1"/>
  <c r="G2356" i="25"/>
  <c r="H2371" i="6" s="1"/>
  <c r="E2357" i="25"/>
  <c r="F2357" i="25" l="1"/>
  <c r="G2357" i="25"/>
  <c r="H2372" i="6" s="1"/>
  <c r="E2358" i="25"/>
  <c r="F2358" i="25" l="1"/>
  <c r="E2359" i="25"/>
  <c r="G2358" i="25"/>
  <c r="H2373" i="6" s="1"/>
  <c r="F2359" i="25" l="1"/>
  <c r="G2359" i="25"/>
  <c r="H2374" i="6" s="1"/>
  <c r="E2360" i="25"/>
  <c r="G2360" i="25" l="1"/>
  <c r="H2375" i="6" s="1"/>
  <c r="E2361" i="25"/>
  <c r="F2360" i="25"/>
  <c r="F2361" i="25" l="1"/>
  <c r="E2362" i="25"/>
  <c r="G2361" i="25"/>
  <c r="H2376" i="6" s="1"/>
  <c r="G2362" i="25" l="1"/>
  <c r="H2377" i="6" s="1"/>
  <c r="E2363" i="25"/>
  <c r="F2362" i="25"/>
  <c r="E2364" i="25" l="1"/>
  <c r="F2363" i="25"/>
  <c r="G2363" i="25"/>
  <c r="H2378" i="6" s="1"/>
  <c r="F2364" i="25" l="1"/>
  <c r="G2364" i="25"/>
  <c r="H2379" i="6" s="1"/>
  <c r="E2365" i="25"/>
  <c r="G2365" i="25" l="1"/>
  <c r="H2380" i="6" s="1"/>
  <c r="F2365" i="25"/>
  <c r="E2366" i="25"/>
  <c r="F2366" i="25" l="1"/>
  <c r="E2367" i="25"/>
  <c r="G2366" i="25"/>
  <c r="H2381" i="6" s="1"/>
  <c r="F2367" i="25" l="1"/>
  <c r="G2367" i="25"/>
  <c r="H2382" i="6" s="1"/>
  <c r="E2368" i="25"/>
  <c r="E2369" i="25" l="1"/>
  <c r="G2368" i="25"/>
  <c r="H2383" i="6" s="1"/>
  <c r="F2368" i="25"/>
  <c r="E2370" i="25" l="1"/>
  <c r="F2369" i="25"/>
  <c r="G2369" i="25"/>
  <c r="H2384" i="6" s="1"/>
  <c r="G2370" i="25" l="1"/>
  <c r="H2385" i="6" s="1"/>
  <c r="F2370" i="25"/>
  <c r="E2371" i="25"/>
  <c r="F2371" i="25" l="1"/>
  <c r="E2372" i="25"/>
  <c r="G2371" i="25"/>
  <c r="H2386" i="6" s="1"/>
  <c r="F2372" i="25" l="1"/>
  <c r="G2372" i="25"/>
  <c r="H2387" i="6" s="1"/>
  <c r="E2373" i="25"/>
  <c r="F2373" i="25" l="1"/>
  <c r="G2373" i="25"/>
  <c r="H2388" i="6" s="1"/>
  <c r="E2374" i="25"/>
  <c r="F2374" i="25" l="1"/>
  <c r="E2375" i="25"/>
  <c r="G2374" i="25"/>
  <c r="H2389" i="6" s="1"/>
  <c r="E2376" i="25" l="1"/>
  <c r="F2375" i="25"/>
  <c r="G2375" i="25"/>
  <c r="H2390" i="6" s="1"/>
  <c r="G2376" i="25" l="1"/>
  <c r="H2391" i="6" s="1"/>
  <c r="E2377" i="25"/>
  <c r="F2376" i="25"/>
  <c r="F2377" i="25" l="1"/>
  <c r="G2377" i="25"/>
  <c r="H2392" i="6" s="1"/>
  <c r="E2378" i="25"/>
  <c r="E2379" i="25" l="1"/>
  <c r="G2378" i="25"/>
  <c r="H2393" i="6" s="1"/>
  <c r="F2378" i="25"/>
  <c r="E2380" i="25" l="1"/>
  <c r="G2379" i="25"/>
  <c r="H2394" i="6" s="1"/>
  <c r="F2379" i="25"/>
  <c r="G2380" i="25" l="1"/>
  <c r="H2395" i="6" s="1"/>
  <c r="E2381" i="25"/>
  <c r="F2380" i="25"/>
  <c r="E2382" i="25" l="1"/>
  <c r="F2381" i="25"/>
  <c r="G2381" i="25"/>
  <c r="H2396" i="6" s="1"/>
  <c r="F2382" i="25" l="1"/>
  <c r="E2383" i="25"/>
  <c r="G2382" i="25"/>
  <c r="H2397" i="6" s="1"/>
  <c r="F2383" i="25" l="1"/>
  <c r="G2383" i="25"/>
  <c r="H2398" i="6" s="1"/>
  <c r="E2384" i="25"/>
  <c r="G2384" i="25" l="1"/>
  <c r="H2399" i="6" s="1"/>
  <c r="F2384" i="25"/>
  <c r="E2385" i="25"/>
  <c r="E2386" i="25" l="1"/>
  <c r="F2385" i="25"/>
  <c r="G2385" i="25"/>
  <c r="H2400" i="6" s="1"/>
  <c r="F2386" i="25" l="1"/>
  <c r="E2387" i="25"/>
  <c r="G2386" i="25"/>
  <c r="H2401" i="6" s="1"/>
  <c r="G2387" i="25" l="1"/>
  <c r="H2402" i="6" s="1"/>
  <c r="E2388" i="25"/>
  <c r="F2387" i="25"/>
  <c r="G2388" i="25" l="1"/>
  <c r="H2403" i="6" s="1"/>
  <c r="E2389" i="25"/>
  <c r="F2388" i="25"/>
  <c r="E2390" i="25" l="1"/>
  <c r="G2389" i="25"/>
  <c r="H2404" i="6" s="1"/>
  <c r="F2389" i="25"/>
  <c r="F2390" i="25" l="1"/>
  <c r="E2391" i="25"/>
  <c r="G2390" i="25"/>
  <c r="H2405" i="6" s="1"/>
  <c r="G2391" i="25" l="1"/>
  <c r="H2406" i="6" s="1"/>
  <c r="F2391" i="25"/>
  <c r="E2392" i="25"/>
  <c r="G2392" i="25" l="1"/>
  <c r="H2407" i="6" s="1"/>
  <c r="F2392" i="25"/>
  <c r="E2393" i="25"/>
  <c r="E2394" i="25" l="1"/>
  <c r="F2393" i="25"/>
  <c r="G2393" i="25"/>
  <c r="H2408" i="6" s="1"/>
  <c r="E2395" i="25" l="1"/>
  <c r="G2394" i="25"/>
  <c r="H2409" i="6" s="1"/>
  <c r="F2394" i="25"/>
  <c r="E2396" i="25" l="1"/>
  <c r="F2395" i="25"/>
  <c r="G2395" i="25"/>
  <c r="H2410" i="6" s="1"/>
  <c r="F2396" i="25" l="1"/>
  <c r="G2396" i="25"/>
  <c r="H2411" i="6" s="1"/>
  <c r="E2397" i="25"/>
  <c r="F2397" i="25" l="1"/>
  <c r="E2398" i="25"/>
  <c r="G2397" i="25"/>
  <c r="H2412" i="6" s="1"/>
  <c r="G2398" i="25" l="1"/>
  <c r="H2413" i="6" s="1"/>
  <c r="E2399" i="25"/>
  <c r="F2398" i="25"/>
  <c r="G2399" i="25" l="1"/>
  <c r="H2414" i="6" s="1"/>
  <c r="F2399" i="25"/>
  <c r="E2400" i="25"/>
  <c r="G2400" i="25" l="1"/>
  <c r="H2415" i="6" s="1"/>
  <c r="F2400" i="25"/>
  <c r="E2401" i="25"/>
  <c r="F2401" i="25" l="1"/>
  <c r="E2402" i="25"/>
  <c r="G2401" i="25"/>
  <c r="H2416" i="6" s="1"/>
  <c r="F2402" i="25" l="1"/>
  <c r="G2402" i="25"/>
  <c r="H2417" i="6" s="1"/>
  <c r="E2403" i="25"/>
  <c r="E2404" i="25" l="1"/>
  <c r="G2403" i="25"/>
  <c r="H2418" i="6" s="1"/>
  <c r="F2403" i="25"/>
  <c r="E2405" i="25" l="1"/>
  <c r="G2404" i="25"/>
  <c r="H2419" i="6" s="1"/>
  <c r="F2404" i="25"/>
  <c r="F2405" i="25" l="1"/>
  <c r="G2405" i="25"/>
  <c r="H2420" i="6" s="1"/>
  <c r="E2406" i="25"/>
  <c r="F2406" i="25" l="1"/>
  <c r="G2406" i="25"/>
  <c r="H2421" i="6" s="1"/>
  <c r="E2407" i="25"/>
  <c r="G2407" i="25" l="1"/>
  <c r="H2422" i="6" s="1"/>
  <c r="E2408" i="25"/>
  <c r="F2407" i="25"/>
  <c r="G2408" i="25" l="1"/>
  <c r="H2423" i="6" s="1"/>
  <c r="F2408" i="25"/>
  <c r="E2409" i="25"/>
  <c r="E2410" i="25" l="1"/>
  <c r="F2409" i="25"/>
  <c r="G2409" i="25"/>
  <c r="H2424" i="6" s="1"/>
  <c r="F2410" i="25" l="1"/>
  <c r="E2411" i="25"/>
  <c r="G2410" i="25"/>
  <c r="H2425" i="6" s="1"/>
  <c r="E2412" i="25" l="1"/>
  <c r="F2411" i="25"/>
  <c r="G2411" i="25"/>
  <c r="H2426" i="6" s="1"/>
  <c r="E2413" i="25" l="1"/>
  <c r="G2412" i="25"/>
  <c r="H2427" i="6" s="1"/>
  <c r="F2412" i="25"/>
  <c r="G2413" i="25" l="1"/>
  <c r="H2428" i="6" s="1"/>
  <c r="F2413" i="25"/>
  <c r="E2414" i="25"/>
  <c r="G2414" i="25" l="1"/>
  <c r="H2429" i="6" s="1"/>
  <c r="E2415" i="25"/>
  <c r="F2414" i="25"/>
  <c r="E2416" i="25" l="1"/>
  <c r="G2415" i="25"/>
  <c r="H2430" i="6" s="1"/>
  <c r="F2415" i="25"/>
  <c r="F2416" i="25" l="1"/>
  <c r="G2416" i="25"/>
  <c r="H2431" i="6" s="1"/>
  <c r="E2417" i="25"/>
  <c r="G2417" i="25" l="1"/>
  <c r="H2432" i="6" s="1"/>
  <c r="E2418" i="25"/>
  <c r="F2417" i="25"/>
  <c r="E2419" i="25" l="1"/>
  <c r="F2418" i="25"/>
  <c r="G2418" i="25"/>
  <c r="H2433" i="6" s="1"/>
  <c r="G2419" i="25" l="1"/>
  <c r="H2434" i="6" s="1"/>
  <c r="E2420" i="25"/>
  <c r="F2419" i="25"/>
  <c r="E2421" i="25" l="1"/>
  <c r="G2420" i="25"/>
  <c r="H2435" i="6" s="1"/>
  <c r="F2420" i="25"/>
  <c r="F2421" i="25" l="1"/>
  <c r="E2422" i="25"/>
  <c r="G2421" i="25"/>
  <c r="H2436" i="6" s="1"/>
  <c r="E2423" i="25" l="1"/>
  <c r="G2422" i="25"/>
  <c r="H2437" i="6" s="1"/>
  <c r="F2422" i="25"/>
  <c r="F2423" i="25" l="1"/>
  <c r="E2424" i="25"/>
  <c r="G2423" i="25"/>
  <c r="H2438" i="6" s="1"/>
  <c r="E2425" i="25" l="1"/>
  <c r="F2424" i="25"/>
  <c r="G2424" i="25"/>
  <c r="H2439" i="6" s="1"/>
  <c r="F2425" i="25" l="1"/>
  <c r="E2426" i="25"/>
  <c r="G2425" i="25"/>
  <c r="H2440" i="6" s="1"/>
  <c r="F2426" i="25" l="1"/>
  <c r="G2426" i="25"/>
  <c r="H2441" i="6" s="1"/>
  <c r="E2427" i="25"/>
  <c r="F2427" i="25" l="1"/>
  <c r="E2428" i="25"/>
  <c r="G2427" i="25"/>
  <c r="H2442" i="6" s="1"/>
  <c r="E2429" i="25" l="1"/>
  <c r="G2428" i="25"/>
  <c r="H2443" i="6" s="1"/>
  <c r="F2428" i="25"/>
  <c r="G2429" i="25" l="1"/>
  <c r="H2444" i="6" s="1"/>
  <c r="F2429" i="25"/>
  <c r="E2430" i="25"/>
  <c r="F2430" i="25" l="1"/>
  <c r="G2430" i="25"/>
  <c r="H2445" i="6" s="1"/>
  <c r="E2431" i="25"/>
  <c r="F2431" i="25" l="1"/>
  <c r="G2431" i="25"/>
  <c r="H2446" i="6" s="1"/>
  <c r="E2432" i="25"/>
  <c r="F2432" i="25" l="1"/>
  <c r="E2433" i="25"/>
  <c r="G2432" i="25"/>
  <c r="H2447" i="6" s="1"/>
  <c r="G2433" i="25" l="1"/>
  <c r="H2448" i="6" s="1"/>
  <c r="F2433" i="25"/>
  <c r="E2434" i="25"/>
  <c r="E2435" i="25" l="1"/>
  <c r="G2434" i="25"/>
  <c r="H2449" i="6" s="1"/>
  <c r="F2434" i="25"/>
  <c r="F2435" i="25" l="1"/>
  <c r="G2435" i="25"/>
  <c r="H2450" i="6" s="1"/>
  <c r="E2436" i="25"/>
  <c r="G2436" i="25" l="1"/>
  <c r="H2451" i="6" s="1"/>
  <c r="E2437" i="25"/>
  <c r="F2436" i="25"/>
  <c r="G2437" i="25" l="1"/>
  <c r="H2452" i="6" s="1"/>
  <c r="E2438" i="25"/>
  <c r="F2437" i="25"/>
  <c r="G2438" i="25" l="1"/>
  <c r="H2453" i="6" s="1"/>
  <c r="F2438" i="25"/>
  <c r="E2439" i="25"/>
  <c r="G2439" i="25" l="1"/>
  <c r="H2454" i="6" s="1"/>
  <c r="E2440" i="25"/>
  <c r="F2439" i="25"/>
  <c r="G2440" i="25" l="1"/>
  <c r="H2455" i="6" s="1"/>
  <c r="E2441" i="25"/>
  <c r="F2440" i="25"/>
  <c r="E2442" i="25" l="1"/>
  <c r="F2441" i="25"/>
  <c r="G2441" i="25"/>
  <c r="H2456" i="6" s="1"/>
  <c r="F2442" i="25" l="1"/>
  <c r="G2442" i="25"/>
  <c r="H2457" i="6" s="1"/>
  <c r="E2443" i="25"/>
  <c r="E2444" i="25" l="1"/>
  <c r="F2443" i="25"/>
  <c r="G2443" i="25"/>
  <c r="H2458" i="6" s="1"/>
  <c r="F2444" i="25" l="1"/>
  <c r="G2444" i="25"/>
  <c r="H2459" i="6" s="1"/>
  <c r="E2445" i="25"/>
  <c r="E2446" i="25" l="1"/>
  <c r="F2445" i="25"/>
  <c r="G2445" i="25"/>
  <c r="H2460" i="6" s="1"/>
  <c r="E2447" i="25" l="1"/>
  <c r="F2446" i="25"/>
  <c r="G2446" i="25"/>
  <c r="H2461" i="6" s="1"/>
  <c r="E2448" i="25" l="1"/>
  <c r="G2447" i="25"/>
  <c r="H2462" i="6" s="1"/>
  <c r="F2447" i="25"/>
  <c r="E2449" i="25" l="1"/>
  <c r="F2448" i="25"/>
  <c r="G2448" i="25"/>
  <c r="H2463" i="6" s="1"/>
  <c r="E2450" i="25" l="1"/>
  <c r="G2449" i="25"/>
  <c r="H2464" i="6" s="1"/>
  <c r="F2449" i="25"/>
  <c r="F2450" i="25" l="1"/>
  <c r="E2451" i="25"/>
  <c r="G2450" i="25"/>
  <c r="H2465" i="6" s="1"/>
  <c r="E2452" i="25" l="1"/>
  <c r="G2451" i="25"/>
  <c r="H2466" i="6" s="1"/>
  <c r="F2451" i="25"/>
  <c r="G2452" i="25" l="1"/>
  <c r="H2467" i="6" s="1"/>
  <c r="F2452" i="25"/>
  <c r="E2453" i="25"/>
  <c r="F2453" i="25" l="1"/>
  <c r="E2454" i="25"/>
  <c r="G2453" i="25"/>
  <c r="H2468" i="6" s="1"/>
  <c r="G2454" i="25" l="1"/>
  <c r="H2469" i="6" s="1"/>
  <c r="F2454" i="25"/>
  <c r="E2455" i="25"/>
  <c r="G2455" i="25" l="1"/>
  <c r="H2470" i="6" s="1"/>
  <c r="E2456" i="25"/>
  <c r="F2455" i="25"/>
  <c r="E2457" i="25" l="1"/>
  <c r="F2456" i="25"/>
  <c r="G2456" i="25"/>
  <c r="H2471" i="6" s="1"/>
  <c r="F2457" i="25" l="1"/>
  <c r="E2458" i="25"/>
  <c r="G2457" i="25"/>
  <c r="H2472" i="6" s="1"/>
  <c r="E2459" i="25" l="1"/>
  <c r="G2458" i="25"/>
  <c r="H2473" i="6" s="1"/>
  <c r="F2458" i="25"/>
  <c r="E2460" i="25" l="1"/>
  <c r="G2459" i="25"/>
  <c r="H2474" i="6" s="1"/>
  <c r="F2459" i="25"/>
  <c r="E2461" i="25" l="1"/>
  <c r="G2460" i="25"/>
  <c r="H2475" i="6" s="1"/>
  <c r="F2460" i="25"/>
  <c r="E2462" i="25" l="1"/>
  <c r="G2461" i="25"/>
  <c r="H2476" i="6" s="1"/>
  <c r="F2461" i="25"/>
  <c r="F2462" i="25" l="1"/>
  <c r="E2463" i="25"/>
  <c r="G2462" i="25"/>
  <c r="H2477" i="6" s="1"/>
  <c r="F2463" i="25" l="1"/>
  <c r="E2464" i="25"/>
  <c r="G2463" i="25"/>
  <c r="H2478" i="6" s="1"/>
  <c r="F2464" i="25" l="1"/>
  <c r="G2464" i="25"/>
  <c r="H2479" i="6" s="1"/>
  <c r="E2465" i="25"/>
  <c r="F2465" i="25" l="1"/>
  <c r="E2466" i="25"/>
  <c r="G2465" i="25"/>
  <c r="H2480" i="6" s="1"/>
  <c r="G2466" i="25" l="1"/>
  <c r="H2481" i="6" s="1"/>
  <c r="F2466" i="25"/>
  <c r="E2467" i="25"/>
  <c r="G2467" i="25" l="1"/>
  <c r="H2482" i="6" s="1"/>
  <c r="E2468" i="25"/>
  <c r="F2467" i="25"/>
  <c r="E2469" i="25" l="1"/>
  <c r="F2468" i="25"/>
  <c r="G2468" i="25"/>
  <c r="H2483" i="6" s="1"/>
  <c r="G2469" i="25" l="1"/>
  <c r="H2484" i="6" s="1"/>
  <c r="F2469" i="25"/>
  <c r="E2470" i="25"/>
  <c r="F2470" i="25" l="1"/>
  <c r="G2470" i="25"/>
  <c r="H2485" i="6" s="1"/>
  <c r="E2471" i="25"/>
  <c r="G2471" i="25" l="1"/>
  <c r="H2486" i="6" s="1"/>
  <c r="F2471" i="25"/>
  <c r="E2472" i="25"/>
  <c r="F2472" i="25" l="1"/>
  <c r="E2473" i="25"/>
  <c r="G2472" i="25"/>
  <c r="H2487" i="6" s="1"/>
  <c r="G2473" i="25" l="1"/>
  <c r="H2488" i="6" s="1"/>
  <c r="F2473" i="25"/>
  <c r="E2474" i="25"/>
  <c r="G2474" i="25" l="1"/>
  <c r="H2489" i="6" s="1"/>
  <c r="E2475" i="25"/>
  <c r="F2474" i="25"/>
  <c r="E2476" i="25" l="1"/>
  <c r="F2475" i="25"/>
  <c r="G2475" i="25"/>
  <c r="H2490" i="6" s="1"/>
  <c r="G2476" i="25" l="1"/>
  <c r="H2491" i="6" s="1"/>
  <c r="E2477" i="25"/>
  <c r="F2476" i="25"/>
  <c r="E2478" i="25" l="1"/>
  <c r="G2477" i="25"/>
  <c r="H2492" i="6" s="1"/>
  <c r="F2477" i="25"/>
  <c r="E2479" i="25" l="1"/>
  <c r="G2478" i="25"/>
  <c r="H2493" i="6" s="1"/>
  <c r="F2478" i="25"/>
  <c r="E2480" i="25" l="1"/>
  <c r="F2479" i="25"/>
  <c r="G2479" i="25"/>
  <c r="H2494" i="6" s="1"/>
  <c r="G2480" i="25" l="1"/>
  <c r="H2495" i="6" s="1"/>
  <c r="F2480" i="25"/>
  <c r="E2481" i="25"/>
  <c r="F2481" i="25" l="1"/>
  <c r="G2481" i="25"/>
  <c r="H2496" i="6" s="1"/>
  <c r="E2482" i="25"/>
  <c r="E2483" i="25" l="1"/>
  <c r="G2482" i="25"/>
  <c r="H2497" i="6" s="1"/>
  <c r="F2482" i="25"/>
  <c r="G2483" i="25" l="1"/>
  <c r="H2498" i="6" s="1"/>
  <c r="E2484" i="25"/>
  <c r="F2483" i="25"/>
  <c r="G2484" i="25" l="1"/>
  <c r="H2499" i="6" s="1"/>
  <c r="F2484" i="25"/>
  <c r="E2485" i="25"/>
  <c r="F2485" i="25" l="1"/>
  <c r="E2486" i="25"/>
  <c r="G2485" i="25"/>
  <c r="H2500" i="6" s="1"/>
  <c r="F2486" i="25" l="1"/>
  <c r="G2486" i="25"/>
  <c r="H2501" i="6" s="1"/>
  <c r="E2487" i="25"/>
  <c r="E2488" i="25" l="1"/>
  <c r="F2487" i="25"/>
  <c r="G2487" i="25"/>
  <c r="H2502" i="6" s="1"/>
  <c r="G2488" i="25" l="1"/>
  <c r="H2503" i="6" s="1"/>
  <c r="F2488" i="25"/>
  <c r="E2489" i="25"/>
  <c r="E2490" i="25" l="1"/>
  <c r="G2489" i="25"/>
  <c r="H2504" i="6" s="1"/>
  <c r="F2489" i="25"/>
  <c r="G2490" i="25" l="1"/>
  <c r="H2505" i="6" s="1"/>
  <c r="E2491" i="25"/>
  <c r="F2490" i="25"/>
  <c r="F2491" i="25" l="1"/>
  <c r="E2492" i="25"/>
  <c r="G2491" i="25"/>
  <c r="H2506" i="6" s="1"/>
  <c r="E2493" i="25" l="1"/>
  <c r="G2492" i="25"/>
  <c r="H2507" i="6" s="1"/>
  <c r="F2492" i="25"/>
  <c r="G2493" i="25" l="1"/>
  <c r="H2508" i="6" s="1"/>
  <c r="E2494" i="25"/>
  <c r="F2493" i="25"/>
  <c r="F2494" i="25" l="1"/>
  <c r="G2494" i="25"/>
  <c r="H2509" i="6" s="1"/>
  <c r="E2495" i="25"/>
  <c r="F2495" i="25" l="1"/>
  <c r="G2495" i="25"/>
  <c r="H2510" i="6" s="1"/>
  <c r="E2496" i="25"/>
  <c r="F2496" i="25" l="1"/>
  <c r="G2496" i="25"/>
  <c r="H2511" i="6" s="1"/>
  <c r="E2497" i="25"/>
  <c r="G2497" i="25" l="1"/>
  <c r="H2512" i="6" s="1"/>
  <c r="F2497" i="25"/>
  <c r="E2498" i="25"/>
  <c r="E2499" i="25" l="1"/>
  <c r="F2498" i="25"/>
  <c r="G2498" i="25"/>
  <c r="H2513" i="6" s="1"/>
  <c r="G2499" i="25" l="1"/>
  <c r="H2514" i="6" s="1"/>
  <c r="F2499" i="25"/>
  <c r="E2500" i="25"/>
  <c r="F2500" i="25" l="1"/>
  <c r="E2501" i="25"/>
  <c r="G2500" i="25"/>
  <c r="H2515" i="6" s="1"/>
  <c r="E2502" i="25" l="1"/>
  <c r="G2501" i="25"/>
  <c r="H2516" i="6" s="1"/>
  <c r="F2501" i="25"/>
  <c r="G2502" i="25" l="1"/>
  <c r="H2517" i="6" s="1"/>
  <c r="F2502" i="25"/>
  <c r="E2503" i="25"/>
  <c r="G2503" i="25" l="1"/>
  <c r="H2518" i="6" s="1"/>
  <c r="E2504" i="25"/>
  <c r="F2503" i="25"/>
  <c r="G2504" i="25" l="1"/>
  <c r="H2519" i="6" s="1"/>
  <c r="F2504" i="25"/>
  <c r="E2505" i="25"/>
  <c r="E2506" i="25" l="1"/>
  <c r="F2505" i="25"/>
  <c r="G2505" i="25"/>
  <c r="H2520" i="6" s="1"/>
  <c r="G2506" i="25" l="1"/>
  <c r="H2521" i="6" s="1"/>
  <c r="E2507" i="25"/>
  <c r="F2506" i="25"/>
  <c r="G2507" i="25" l="1"/>
  <c r="H2522" i="6" s="1"/>
  <c r="E2508" i="25"/>
  <c r="F2507" i="25"/>
  <c r="F2508" i="25" l="1"/>
  <c r="G2508" i="25"/>
  <c r="H2523" i="6" s="1"/>
  <c r="E2509" i="25"/>
  <c r="E2510" i="25" l="1"/>
  <c r="G2509" i="25"/>
  <c r="H2524" i="6" s="1"/>
  <c r="F2509" i="25"/>
  <c r="F2510" i="25" l="1"/>
  <c r="G2510" i="25"/>
  <c r="H2525" i="6" s="1"/>
  <c r="E2511" i="25"/>
  <c r="F2511" i="25" l="1"/>
  <c r="G2511" i="25"/>
  <c r="H2526" i="6" s="1"/>
  <c r="E2512" i="25"/>
  <c r="E2513" i="25" l="1"/>
  <c r="G2512" i="25"/>
  <c r="H2527" i="6" s="1"/>
  <c r="F2512" i="25"/>
  <c r="G2513" i="25" l="1"/>
  <c r="H2528" i="6" s="1"/>
  <c r="F2513" i="25"/>
  <c r="E2514" i="25"/>
  <c r="E2515" i="25" l="1"/>
  <c r="G2514" i="25"/>
  <c r="H2529" i="6" s="1"/>
  <c r="F2514" i="25"/>
  <c r="G2515" i="25" l="1"/>
  <c r="H2530" i="6" s="1"/>
  <c r="E2516" i="25"/>
  <c r="F2515" i="25"/>
  <c r="E2517" i="25" l="1"/>
  <c r="G2516" i="25"/>
  <c r="H2531" i="6" s="1"/>
  <c r="F2516" i="25"/>
  <c r="E2518" i="25" l="1"/>
  <c r="F2517" i="25"/>
  <c r="G2517" i="25"/>
  <c r="H2532" i="6" s="1"/>
  <c r="E2519" i="25" l="1"/>
  <c r="G2518" i="25"/>
  <c r="H2533" i="6" s="1"/>
  <c r="F2518" i="25"/>
  <c r="G2519" i="25" l="1"/>
  <c r="H2534" i="6" s="1"/>
  <c r="E2520" i="25"/>
  <c r="F2519" i="25"/>
  <c r="F2520" i="25" l="1"/>
  <c r="E2521" i="25"/>
  <c r="G2520" i="25"/>
  <c r="H2535" i="6" s="1"/>
  <c r="E2522" i="25" l="1"/>
  <c r="G2521" i="25"/>
  <c r="H2536" i="6" s="1"/>
  <c r="F2521" i="25"/>
  <c r="G2522" i="25" l="1"/>
  <c r="H2537" i="6" s="1"/>
  <c r="E2523" i="25"/>
  <c r="F2522" i="25"/>
  <c r="G2523" i="25" l="1"/>
  <c r="H2538" i="6" s="1"/>
  <c r="F2523" i="25"/>
  <c r="E2524" i="25"/>
  <c r="F2524" i="25" l="1"/>
  <c r="G2524" i="25"/>
  <c r="H2539" i="6" s="1"/>
  <c r="E2525" i="25"/>
  <c r="E2526" i="25" l="1"/>
  <c r="G2525" i="25"/>
  <c r="H2540" i="6" s="1"/>
  <c r="F2525" i="25"/>
  <c r="E2527" i="25" l="1"/>
  <c r="F2526" i="25"/>
  <c r="G2526" i="25"/>
  <c r="H2541" i="6" s="1"/>
  <c r="F2527" i="25" l="1"/>
  <c r="G2527" i="25"/>
  <c r="H2542" i="6" s="1"/>
  <c r="E2528" i="25"/>
  <c r="F2528" i="25" l="1"/>
  <c r="E2529" i="25"/>
  <c r="G2528" i="25"/>
  <c r="H2543" i="6" s="1"/>
  <c r="F2529" i="25" l="1"/>
  <c r="G2529" i="25"/>
  <c r="H2544" i="6" s="1"/>
  <c r="E2530" i="25"/>
  <c r="F2530" i="25" l="1"/>
  <c r="G2530" i="25"/>
  <c r="H2545" i="6" s="1"/>
  <c r="E2531" i="25"/>
  <c r="F2531" i="25" l="1"/>
  <c r="E2532" i="25"/>
  <c r="G2531" i="25"/>
  <c r="H2546" i="6" s="1"/>
  <c r="G2532" i="25" l="1"/>
  <c r="H2547" i="6" s="1"/>
  <c r="E2533" i="25"/>
  <c r="F2532" i="25"/>
  <c r="G2533" i="25" l="1"/>
  <c r="H2548" i="6" s="1"/>
  <c r="F2533" i="25"/>
  <c r="E2534" i="25"/>
  <c r="G2534" i="25" l="1"/>
  <c r="H2549" i="6" s="1"/>
  <c r="F2534" i="25"/>
  <c r="E2535" i="25"/>
  <c r="F2535" i="25" l="1"/>
  <c r="G2535" i="25"/>
  <c r="H2550" i="6" s="1"/>
  <c r="E2536" i="25"/>
  <c r="G2536" i="25" l="1"/>
  <c r="H2551" i="6" s="1"/>
  <c r="F2536" i="25"/>
  <c r="E2537" i="25"/>
  <c r="F2537" i="25" l="1"/>
  <c r="G2537" i="25"/>
  <c r="H2552" i="6" s="1"/>
  <c r="E2538" i="25"/>
  <c r="E2539" i="25" l="1"/>
  <c r="F2538" i="25"/>
  <c r="G2538" i="25"/>
  <c r="H2553" i="6" s="1"/>
  <c r="E2540" i="25" l="1"/>
  <c r="F2539" i="25"/>
  <c r="G2539" i="25"/>
  <c r="H2554" i="6" s="1"/>
  <c r="E2541" i="25" l="1"/>
  <c r="F2540" i="25"/>
  <c r="G2540" i="25"/>
  <c r="H2555" i="6" s="1"/>
  <c r="E2542" i="25" l="1"/>
  <c r="G2541" i="25"/>
  <c r="H2556" i="6" s="1"/>
  <c r="F2541" i="25"/>
  <c r="E2543" i="25" l="1"/>
  <c r="F2542" i="25"/>
  <c r="G2542" i="25"/>
  <c r="H2557" i="6" s="1"/>
  <c r="E2544" i="25" l="1"/>
  <c r="G2543" i="25"/>
  <c r="H2558" i="6" s="1"/>
  <c r="F2543" i="25"/>
  <c r="E2545" i="25" l="1"/>
  <c r="F2544" i="25"/>
  <c r="G2544" i="25"/>
  <c r="H2559" i="6" s="1"/>
  <c r="G2545" i="25" l="1"/>
  <c r="H2560" i="6" s="1"/>
  <c r="E2546" i="25"/>
  <c r="F2545" i="25"/>
  <c r="F2546" i="25" l="1"/>
  <c r="E2547" i="25"/>
  <c r="G2546" i="25"/>
  <c r="H2561" i="6" s="1"/>
  <c r="E2548" i="25" l="1"/>
  <c r="G2547" i="25"/>
  <c r="H2562" i="6" s="1"/>
  <c r="F2547" i="25"/>
  <c r="F2548" i="25" l="1"/>
  <c r="G2548" i="25"/>
  <c r="H2563" i="6" s="1"/>
  <c r="E2549" i="25"/>
  <c r="E2550" i="25" l="1"/>
  <c r="G2549" i="25"/>
  <c r="H2564" i="6" s="1"/>
  <c r="F2549" i="25"/>
  <c r="E2551" i="25" l="1"/>
  <c r="G2550" i="25"/>
  <c r="H2565" i="6" s="1"/>
  <c r="F2550" i="25"/>
  <c r="E2552" i="25" l="1"/>
  <c r="F2551" i="25"/>
  <c r="G2551" i="25"/>
  <c r="H2566" i="6" s="1"/>
  <c r="E2553" i="25" l="1"/>
  <c r="F2552" i="25"/>
  <c r="G2552" i="25"/>
  <c r="H2567" i="6" s="1"/>
  <c r="G2553" i="25" l="1"/>
  <c r="H2568" i="6" s="1"/>
  <c r="E2554" i="25"/>
  <c r="F2553" i="25"/>
  <c r="E2555" i="25" l="1"/>
  <c r="F2554" i="25"/>
  <c r="G2554" i="25"/>
  <c r="H2569" i="6" s="1"/>
  <c r="F2555" i="25" l="1"/>
  <c r="G2555" i="25"/>
  <c r="H2570" i="6" s="1"/>
  <c r="E2556" i="25"/>
  <c r="E2557" i="25" l="1"/>
  <c r="F2556" i="25"/>
  <c r="G2556" i="25"/>
  <c r="H2571" i="6" s="1"/>
  <c r="E2558" i="25" l="1"/>
  <c r="G2557" i="25"/>
  <c r="H2572" i="6" s="1"/>
  <c r="F2557" i="25"/>
  <c r="E2559" i="25" l="1"/>
  <c r="F2558" i="25"/>
  <c r="G2558" i="25"/>
  <c r="H2573" i="6" s="1"/>
  <c r="F2559" i="25" l="1"/>
  <c r="G2559" i="25"/>
  <c r="H2574" i="6" s="1"/>
  <c r="E2560" i="25"/>
  <c r="F2560" i="25" l="1"/>
  <c r="E2561" i="25"/>
  <c r="G2560" i="25"/>
  <c r="H2575" i="6" s="1"/>
  <c r="G2561" i="25" l="1"/>
  <c r="H2576" i="6" s="1"/>
  <c r="F2561" i="25"/>
  <c r="E2562" i="25"/>
  <c r="G2562" i="25" l="1"/>
  <c r="H2577" i="6" s="1"/>
  <c r="E2563" i="25"/>
  <c r="F2562" i="25"/>
  <c r="F2563" i="25" l="1"/>
  <c r="G2563" i="25"/>
  <c r="H2578" i="6" s="1"/>
  <c r="E2564" i="25"/>
  <c r="F2564" i="25" l="1"/>
  <c r="G2564" i="25"/>
  <c r="H2579" i="6" s="1"/>
  <c r="E2565" i="25"/>
  <c r="G2565" i="25" l="1"/>
  <c r="H2580" i="6" s="1"/>
  <c r="E2566" i="25"/>
  <c r="F2565" i="25"/>
  <c r="E2567" i="25" l="1"/>
  <c r="G2566" i="25"/>
  <c r="H2581" i="6" s="1"/>
  <c r="F2566" i="25"/>
  <c r="E2568" i="25" l="1"/>
  <c r="G2567" i="25"/>
  <c r="H2582" i="6" s="1"/>
  <c r="F2567" i="25"/>
  <c r="F2568" i="25" l="1"/>
  <c r="G2568" i="25"/>
  <c r="H2583" i="6" s="1"/>
  <c r="E2569" i="25"/>
  <c r="E2570" i="25" l="1"/>
  <c r="F2569" i="25"/>
  <c r="G2569" i="25"/>
  <c r="H2584" i="6" s="1"/>
  <c r="G2570" i="25" l="1"/>
  <c r="H2585" i="6" s="1"/>
  <c r="F2570" i="25"/>
  <c r="E2571" i="25"/>
  <c r="F2571" i="25" l="1"/>
  <c r="G2571" i="25"/>
  <c r="H2586" i="6" s="1"/>
  <c r="E2572" i="25"/>
  <c r="G2572" i="25" l="1"/>
  <c r="H2587" i="6" s="1"/>
  <c r="E2573" i="25"/>
  <c r="F2572" i="25"/>
  <c r="E2574" i="25" l="1"/>
  <c r="F2573" i="25"/>
  <c r="G2573" i="25"/>
  <c r="H2588" i="6" s="1"/>
  <c r="G2574" i="25" l="1"/>
  <c r="H2589" i="6" s="1"/>
  <c r="E2575" i="25"/>
  <c r="F2574" i="25"/>
  <c r="E2576" i="25" l="1"/>
  <c r="G2575" i="25"/>
  <c r="H2590" i="6" s="1"/>
  <c r="F2575" i="25"/>
  <c r="F2576" i="25" l="1"/>
  <c r="G2576" i="25"/>
  <c r="H2591" i="6" s="1"/>
  <c r="E2577" i="25"/>
  <c r="E2578" i="25" l="1"/>
  <c r="F2577" i="25"/>
  <c r="G2577" i="25"/>
  <c r="H2592" i="6" s="1"/>
  <c r="E2579" i="25" l="1"/>
  <c r="F2578" i="25"/>
  <c r="G2578" i="25"/>
  <c r="H2593" i="6" s="1"/>
  <c r="F2579" i="25" l="1"/>
  <c r="E2580" i="25"/>
  <c r="G2579" i="25"/>
  <c r="H2594" i="6" s="1"/>
  <c r="F2580" i="25" l="1"/>
  <c r="E2581" i="25"/>
  <c r="G2580" i="25"/>
  <c r="H2595" i="6" s="1"/>
  <c r="E2582" i="25" l="1"/>
  <c r="G2581" i="25"/>
  <c r="H2596" i="6" s="1"/>
  <c r="F2581" i="25"/>
  <c r="F2582" i="25" l="1"/>
  <c r="E2583" i="25"/>
  <c r="G2582" i="25"/>
  <c r="H2597" i="6" s="1"/>
  <c r="G2583" i="25" l="1"/>
  <c r="H2598" i="6" s="1"/>
  <c r="E2584" i="25"/>
  <c r="F2583" i="25"/>
  <c r="G2584" i="25" l="1"/>
  <c r="H2599" i="6" s="1"/>
  <c r="E2585" i="25"/>
  <c r="F2584" i="25"/>
  <c r="F2585" i="25" l="1"/>
  <c r="E2586" i="25"/>
  <c r="G2585" i="25"/>
  <c r="H2600" i="6" s="1"/>
  <c r="F2586" i="25" l="1"/>
  <c r="G2586" i="25"/>
  <c r="H2601" i="6" s="1"/>
  <c r="E2587" i="25"/>
  <c r="F2587" i="25" l="1"/>
  <c r="E2588" i="25"/>
  <c r="G2587" i="25"/>
  <c r="H2602" i="6" s="1"/>
  <c r="E2589" i="25" l="1"/>
  <c r="G2588" i="25"/>
  <c r="H2603" i="6" s="1"/>
  <c r="F2588" i="25"/>
  <c r="F2589" i="25" l="1"/>
  <c r="E2590" i="25"/>
  <c r="G2589" i="25"/>
  <c r="H2604" i="6" s="1"/>
  <c r="F2590" i="25" l="1"/>
  <c r="E2591" i="25"/>
  <c r="G2590" i="25"/>
  <c r="H2605" i="6" s="1"/>
  <c r="E2592" i="25" l="1"/>
  <c r="F2591" i="25"/>
  <c r="G2591" i="25"/>
  <c r="H2606" i="6" s="1"/>
  <c r="F2592" i="25" l="1"/>
  <c r="G2592" i="25"/>
  <c r="H2607" i="6" s="1"/>
  <c r="E2593" i="25"/>
  <c r="G2593" i="25" l="1"/>
  <c r="H2608" i="6" s="1"/>
  <c r="E2594" i="25"/>
  <c r="F2593" i="25"/>
  <c r="F2594" i="25" l="1"/>
  <c r="G2594" i="25"/>
  <c r="H2609" i="6" s="1"/>
  <c r="E2595" i="25"/>
  <c r="F2595" i="25" l="1"/>
  <c r="E2596" i="25"/>
  <c r="G2595" i="25"/>
  <c r="H2610" i="6" s="1"/>
  <c r="F2596" i="25" l="1"/>
  <c r="E2597" i="25"/>
  <c r="G2596" i="25"/>
  <c r="H2611" i="6" s="1"/>
  <c r="E2598" i="25" l="1"/>
  <c r="G2597" i="25"/>
  <c r="H2612" i="6" s="1"/>
  <c r="F2597" i="25"/>
  <c r="E2599" i="25" l="1"/>
  <c r="F2598" i="25"/>
  <c r="G2598" i="25"/>
  <c r="H2613" i="6" s="1"/>
  <c r="E2600" i="25" l="1"/>
  <c r="F2599" i="25"/>
  <c r="G2599" i="25"/>
  <c r="H2614" i="6" s="1"/>
  <c r="G2600" i="25" l="1"/>
  <c r="H2615" i="6" s="1"/>
  <c r="E2601" i="25"/>
  <c r="F2600" i="25"/>
  <c r="F2601" i="25" l="1"/>
  <c r="E2602" i="25"/>
  <c r="G2601" i="25"/>
  <c r="H2616" i="6" s="1"/>
  <c r="E2603" i="25" l="1"/>
  <c r="G2602" i="25"/>
  <c r="H2617" i="6" s="1"/>
  <c r="F2602" i="25"/>
  <c r="F2603" i="25" l="1"/>
  <c r="E2604" i="25"/>
  <c r="G2603" i="25"/>
  <c r="H2618" i="6" s="1"/>
  <c r="G2604" i="25" l="1"/>
  <c r="H2619" i="6" s="1"/>
  <c r="F2604" i="25"/>
  <c r="E2605" i="25"/>
  <c r="G2605" i="25" l="1"/>
  <c r="H2620" i="6" s="1"/>
  <c r="F2605" i="25"/>
  <c r="E2606" i="25"/>
  <c r="F2606" i="25" l="1"/>
  <c r="E2607" i="25"/>
  <c r="G2606" i="25"/>
  <c r="H2621" i="6" s="1"/>
  <c r="F2607" i="25" l="1"/>
  <c r="G2607" i="25"/>
  <c r="H2622" i="6" s="1"/>
  <c r="E2608" i="25"/>
  <c r="G2608" i="25" l="1"/>
  <c r="H2623" i="6" s="1"/>
  <c r="E2609" i="25"/>
  <c r="F2608" i="25"/>
  <c r="F2609" i="25" l="1"/>
  <c r="G2609" i="25"/>
  <c r="H2624" i="6" s="1"/>
  <c r="E2610" i="25"/>
  <c r="G2610" i="25" l="1"/>
  <c r="H2625" i="6" s="1"/>
  <c r="E2611" i="25"/>
  <c r="F2610" i="25"/>
  <c r="E2612" i="25" l="1"/>
  <c r="F2611" i="25"/>
  <c r="G2611" i="25"/>
  <c r="H2626" i="6" s="1"/>
  <c r="F2612" i="25" l="1"/>
  <c r="E2613" i="25"/>
  <c r="G2612" i="25"/>
  <c r="H2627" i="6" s="1"/>
  <c r="E2614" i="25" l="1"/>
  <c r="F2613" i="25"/>
  <c r="G2613" i="25"/>
  <c r="H2628" i="6" s="1"/>
  <c r="F2614" i="25" l="1"/>
  <c r="E2615" i="25"/>
  <c r="G2614" i="25"/>
  <c r="H2629" i="6" s="1"/>
  <c r="E2616" i="25" l="1"/>
  <c r="G2615" i="25"/>
  <c r="H2630" i="6" s="1"/>
  <c r="F2615" i="25"/>
  <c r="E2617" i="25" l="1"/>
  <c r="F2616" i="25"/>
  <c r="G2616" i="25"/>
  <c r="H2631" i="6" s="1"/>
  <c r="F2617" i="25" l="1"/>
  <c r="G2617" i="25"/>
  <c r="H2632" i="6" s="1"/>
  <c r="E2618" i="25"/>
  <c r="F2618" i="25" l="1"/>
  <c r="G2618" i="25"/>
  <c r="H2633" i="6" s="1"/>
  <c r="E2619" i="25"/>
  <c r="E2620" i="25" l="1"/>
  <c r="G2619" i="25"/>
  <c r="H2634" i="6" s="1"/>
  <c r="F2619" i="25"/>
  <c r="G2620" i="25" l="1"/>
  <c r="H2635" i="6" s="1"/>
  <c r="E2621" i="25"/>
  <c r="F2620" i="25"/>
  <c r="F2621" i="25" l="1"/>
  <c r="E2622" i="25"/>
  <c r="G2621" i="25"/>
  <c r="H2636" i="6" s="1"/>
  <c r="F2622" i="25" l="1"/>
  <c r="E2623" i="25"/>
  <c r="G2622" i="25"/>
  <c r="H2637" i="6" s="1"/>
  <c r="F2623" i="25" l="1"/>
  <c r="E2624" i="25"/>
  <c r="G2623" i="25"/>
  <c r="H2638" i="6" s="1"/>
  <c r="E2625" i="25" l="1"/>
  <c r="F2624" i="25"/>
  <c r="G2624" i="25"/>
  <c r="H2639" i="6" s="1"/>
  <c r="E2626" i="25" l="1"/>
  <c r="G2625" i="25"/>
  <c r="H2640" i="6" s="1"/>
  <c r="F2625" i="25"/>
  <c r="E2627" i="25" l="1"/>
  <c r="G2626" i="25"/>
  <c r="H2641" i="6" s="1"/>
  <c r="F2626" i="25"/>
  <c r="F2627" i="25" l="1"/>
  <c r="E2628" i="25"/>
  <c r="G2627" i="25"/>
  <c r="H2642" i="6" s="1"/>
  <c r="E2629" i="25" l="1"/>
  <c r="G2628" i="25"/>
  <c r="H2643" i="6" s="1"/>
  <c r="F2628" i="25"/>
  <c r="F2629" i="25" l="1"/>
  <c r="E2630" i="25"/>
  <c r="G2629" i="25"/>
  <c r="H2644" i="6" s="1"/>
  <c r="E2631" i="25" l="1"/>
  <c r="G2630" i="25"/>
  <c r="H2645" i="6" s="1"/>
  <c r="F2630" i="25"/>
  <c r="F2631" i="25" l="1"/>
  <c r="E2632" i="25"/>
  <c r="G2631" i="25"/>
  <c r="H2646" i="6" s="1"/>
  <c r="E2633" i="25" l="1"/>
  <c r="F2632" i="25"/>
  <c r="G2632" i="25"/>
  <c r="H2647" i="6" s="1"/>
  <c r="E2634" i="25" l="1"/>
  <c r="F2633" i="25"/>
  <c r="G2633" i="25"/>
  <c r="H2648" i="6" s="1"/>
  <c r="E2635" i="25" l="1"/>
  <c r="G2634" i="25"/>
  <c r="H2649" i="6" s="1"/>
  <c r="F2634" i="25"/>
  <c r="E2636" i="25" l="1"/>
  <c r="G2635" i="25"/>
  <c r="H2650" i="6" s="1"/>
  <c r="F2635" i="25"/>
  <c r="G2636" i="25" l="1"/>
  <c r="H2651" i="6" s="1"/>
  <c r="E2637" i="25"/>
  <c r="F2636" i="25"/>
  <c r="E2638" i="25" l="1"/>
  <c r="G2637" i="25"/>
  <c r="H2652" i="6" s="1"/>
  <c r="F2637" i="25"/>
  <c r="E2639" i="25" l="1"/>
  <c r="F2638" i="25"/>
  <c r="G2638" i="25"/>
  <c r="H2653" i="6" s="1"/>
  <c r="F2639" i="25" l="1"/>
  <c r="G2639" i="25"/>
  <c r="H2654" i="6" s="1"/>
  <c r="E2640" i="25"/>
  <c r="E2641" i="25" l="1"/>
  <c r="F2640" i="25"/>
  <c r="G2640" i="25"/>
  <c r="H2655" i="6" s="1"/>
  <c r="E2642" i="25" l="1"/>
  <c r="F2641" i="25"/>
  <c r="G2641" i="25"/>
  <c r="H2656" i="6" s="1"/>
  <c r="E2643" i="25" l="1"/>
  <c r="F2642" i="25"/>
  <c r="G2642" i="25"/>
  <c r="H2657" i="6" s="1"/>
  <c r="E2644" i="25" l="1"/>
  <c r="F2643" i="25"/>
  <c r="G2643" i="25"/>
  <c r="H2658" i="6" s="1"/>
  <c r="E2645" i="25" l="1"/>
  <c r="G2644" i="25"/>
  <c r="H2659" i="6" s="1"/>
  <c r="F2644" i="25"/>
  <c r="E2646" i="25" l="1"/>
  <c r="G2645" i="25"/>
  <c r="H2660" i="6" s="1"/>
  <c r="F2645" i="25"/>
  <c r="F2646" i="25" l="1"/>
  <c r="G2646" i="25"/>
  <c r="H2661" i="6" s="1"/>
  <c r="E2647" i="25"/>
  <c r="E2648" i="25" l="1"/>
  <c r="F2647" i="25"/>
  <c r="G2647" i="25"/>
  <c r="H2662" i="6" s="1"/>
  <c r="G2648" i="25" l="1"/>
  <c r="H2663" i="6" s="1"/>
  <c r="E2649" i="25"/>
  <c r="F2648" i="25"/>
  <c r="E2650" i="25" l="1"/>
  <c r="F2649" i="25"/>
  <c r="G2649" i="25"/>
  <c r="H2664" i="6" s="1"/>
  <c r="E2651" i="25" l="1"/>
  <c r="F2650" i="25"/>
  <c r="G2650" i="25"/>
  <c r="H2665" i="6" s="1"/>
  <c r="E2652" i="25" l="1"/>
  <c r="G2651" i="25"/>
  <c r="H2666" i="6" s="1"/>
  <c r="F2651" i="25"/>
  <c r="E2653" i="25" l="1"/>
  <c r="G2652" i="25"/>
  <c r="H2667" i="6" s="1"/>
  <c r="F2652" i="25"/>
  <c r="F2653" i="25" l="1"/>
  <c r="G2653" i="25"/>
  <c r="H2668" i="6" s="1"/>
  <c r="E2654" i="25"/>
  <c r="F2654" i="25" l="1"/>
  <c r="G2654" i="25"/>
  <c r="H2669" i="6" s="1"/>
  <c r="E2655" i="25"/>
  <c r="G2655" i="25" l="1"/>
  <c r="H2670" i="6" s="1"/>
  <c r="F2655" i="25"/>
  <c r="E2656" i="25"/>
  <c r="G2656" i="25" l="1"/>
  <c r="H2671" i="6" s="1"/>
  <c r="F2656" i="25"/>
  <c r="E2657" i="25"/>
  <c r="F2657" i="25" l="1"/>
  <c r="G2657" i="25"/>
  <c r="H2672" i="6" s="1"/>
  <c r="E2658" i="25"/>
  <c r="E2659" i="25" l="1"/>
  <c r="G2658" i="25"/>
  <c r="H2673" i="6" s="1"/>
  <c r="F2658" i="25"/>
  <c r="F2659" i="25" l="1"/>
  <c r="G2659" i="25"/>
  <c r="H2674" i="6" s="1"/>
  <c r="E2660" i="25"/>
  <c r="G2660" i="25" l="1"/>
  <c r="H2675" i="6" s="1"/>
  <c r="E2661" i="25"/>
  <c r="F2660" i="25"/>
  <c r="F2661" i="25" l="1"/>
  <c r="E2662" i="25"/>
  <c r="G2661" i="25"/>
  <c r="H2676" i="6" s="1"/>
  <c r="E2663" i="25" l="1"/>
  <c r="F2662" i="25"/>
  <c r="G2662" i="25"/>
  <c r="H2677" i="6" s="1"/>
  <c r="E2664" i="25" l="1"/>
  <c r="F2663" i="25"/>
  <c r="G2663" i="25"/>
  <c r="H2678" i="6" s="1"/>
  <c r="F2664" i="25" l="1"/>
  <c r="G2664" i="25"/>
  <c r="H2679" i="6" s="1"/>
  <c r="E2665" i="25"/>
  <c r="E2666" i="25" l="1"/>
  <c r="G2665" i="25"/>
  <c r="H2680" i="6" s="1"/>
  <c r="F2665" i="25"/>
  <c r="E2667" i="25" l="1"/>
  <c r="G2666" i="25"/>
  <c r="H2681" i="6" s="1"/>
  <c r="F2666" i="25"/>
  <c r="G2667" i="25" l="1"/>
  <c r="H2682" i="6" s="1"/>
  <c r="E2668" i="25"/>
  <c r="F2667" i="25"/>
  <c r="F2668" i="25" l="1"/>
  <c r="G2668" i="25"/>
  <c r="H2683" i="6" s="1"/>
  <c r="E2669" i="25"/>
  <c r="F2669" i="25" l="1"/>
  <c r="G2669" i="25"/>
  <c r="H2684" i="6" s="1"/>
  <c r="E2670" i="25"/>
  <c r="E2671" i="25" l="1"/>
  <c r="G2670" i="25"/>
  <c r="H2685" i="6" s="1"/>
  <c r="F2670" i="25"/>
  <c r="E2672" i="25" l="1"/>
  <c r="F2671" i="25"/>
  <c r="G2671" i="25"/>
  <c r="H2686" i="6" s="1"/>
  <c r="E2673" i="25" l="1"/>
  <c r="F2672" i="25"/>
  <c r="G2672" i="25"/>
  <c r="H2687" i="6" s="1"/>
  <c r="F2673" i="25" l="1"/>
  <c r="G2673" i="25"/>
  <c r="H2688" i="6" s="1"/>
  <c r="E2674" i="25"/>
  <c r="F2674" i="25" l="1"/>
  <c r="G2674" i="25"/>
  <c r="H2689" i="6" s="1"/>
  <c r="E2675" i="25"/>
  <c r="F2675" i="25" l="1"/>
  <c r="G2675" i="25"/>
  <c r="H2690" i="6" s="1"/>
  <c r="E2676" i="25"/>
  <c r="F2676" i="25" l="1"/>
  <c r="E2677" i="25"/>
  <c r="G2676" i="25"/>
  <c r="H2691" i="6" s="1"/>
  <c r="E2678" i="25" l="1"/>
  <c r="F2677" i="25"/>
  <c r="G2677" i="25"/>
  <c r="H2692" i="6" s="1"/>
  <c r="E2679" i="25" l="1"/>
  <c r="F2678" i="25"/>
  <c r="G2678" i="25"/>
  <c r="H2693" i="6" s="1"/>
  <c r="F2679" i="25" l="1"/>
  <c r="G2679" i="25"/>
  <c r="H2694" i="6" s="1"/>
  <c r="E2680" i="25"/>
  <c r="G2680" i="25" l="1"/>
  <c r="H2695" i="6" s="1"/>
  <c r="F2680" i="25"/>
  <c r="E2681" i="25"/>
  <c r="E2682" i="25" l="1"/>
  <c r="G2681" i="25"/>
  <c r="H2696" i="6" s="1"/>
  <c r="F2681" i="25"/>
  <c r="E2683" i="25" l="1"/>
  <c r="F2682" i="25"/>
  <c r="G2682" i="25"/>
  <c r="H2697" i="6" s="1"/>
  <c r="E2684" i="25" l="1"/>
  <c r="G2683" i="25"/>
  <c r="H2698" i="6" s="1"/>
  <c r="F2683" i="25"/>
  <c r="F2684" i="25" l="1"/>
  <c r="E2685" i="25"/>
  <c r="G2684" i="25"/>
  <c r="H2699" i="6" s="1"/>
  <c r="F2685" i="25" l="1"/>
  <c r="G2685" i="25"/>
  <c r="H2700" i="6" s="1"/>
  <c r="E2686" i="25"/>
  <c r="G2686" i="25" l="1"/>
  <c r="H2701" i="6" s="1"/>
  <c r="E2687" i="25"/>
  <c r="F2686" i="25"/>
  <c r="E2688" i="25" l="1"/>
  <c r="G2687" i="25"/>
  <c r="H2702" i="6" s="1"/>
  <c r="F2687" i="25"/>
  <c r="F2688" i="25" l="1"/>
  <c r="E2689" i="25"/>
  <c r="G2688" i="25"/>
  <c r="H2703" i="6" s="1"/>
  <c r="G2689" i="25" l="1"/>
  <c r="H2704" i="6" s="1"/>
  <c r="E2690" i="25"/>
  <c r="F2689" i="25"/>
  <c r="E2691" i="25" l="1"/>
  <c r="F2690" i="25"/>
  <c r="G2690" i="25"/>
  <c r="H2705" i="6" s="1"/>
  <c r="E2692" i="25" l="1"/>
  <c r="F2691" i="25"/>
  <c r="G2691" i="25"/>
  <c r="H2706" i="6" s="1"/>
  <c r="E2693" i="25" l="1"/>
  <c r="G2692" i="25"/>
  <c r="H2707" i="6" s="1"/>
  <c r="F2692" i="25"/>
  <c r="G2693" i="25" l="1"/>
  <c r="H2708" i="6" s="1"/>
  <c r="F2693" i="25"/>
  <c r="E2694" i="25"/>
  <c r="G2694" i="25" l="1"/>
  <c r="H2709" i="6" s="1"/>
  <c r="F2694" i="25"/>
  <c r="E2695" i="25"/>
  <c r="E2696" i="25" l="1"/>
  <c r="G2695" i="25"/>
  <c r="H2710" i="6" s="1"/>
  <c r="F2695" i="25"/>
  <c r="G2696" i="25" l="1"/>
  <c r="H2711" i="6" s="1"/>
  <c r="F2696" i="25"/>
  <c r="E2697" i="25"/>
  <c r="E2698" i="25" l="1"/>
  <c r="G2697" i="25"/>
  <c r="H2712" i="6" s="1"/>
  <c r="F2697" i="25"/>
  <c r="F2698" i="25" l="1"/>
  <c r="E2699" i="25"/>
  <c r="G2698" i="25"/>
  <c r="H2713" i="6" s="1"/>
  <c r="E2700" i="25" l="1"/>
  <c r="F2699" i="25"/>
  <c r="G2699" i="25"/>
  <c r="H2714" i="6" s="1"/>
  <c r="E2701" i="25" l="1"/>
  <c r="F2700" i="25"/>
  <c r="G2700" i="25"/>
  <c r="H2715" i="6" s="1"/>
  <c r="E2702" i="25" l="1"/>
  <c r="G2701" i="25"/>
  <c r="H2716" i="6" s="1"/>
  <c r="F2701" i="25"/>
  <c r="F2702" i="25" l="1"/>
  <c r="E2703" i="25"/>
  <c r="G2702" i="25"/>
  <c r="H2717" i="6" s="1"/>
  <c r="E2704" i="25" l="1"/>
  <c r="G2703" i="25"/>
  <c r="H2718" i="6" s="1"/>
  <c r="F2703" i="25"/>
  <c r="G2704" i="25" l="1"/>
  <c r="H2719" i="6" s="1"/>
  <c r="E2705" i="25"/>
  <c r="F2704" i="25"/>
  <c r="E2706" i="25" l="1"/>
  <c r="G2705" i="25"/>
  <c r="H2720" i="6" s="1"/>
  <c r="F2705" i="25"/>
  <c r="G2706" i="25" l="1"/>
  <c r="H2721" i="6" s="1"/>
  <c r="E2707" i="25"/>
  <c r="F2706" i="25"/>
  <c r="E2708" i="25" l="1"/>
  <c r="G2707" i="25"/>
  <c r="H2722" i="6" s="1"/>
  <c r="F2707" i="25"/>
  <c r="G2708" i="25" l="1"/>
  <c r="H2723" i="6" s="1"/>
  <c r="E2709" i="25"/>
  <c r="F2708" i="25"/>
  <c r="F2709" i="25" l="1"/>
  <c r="E2710" i="25"/>
  <c r="G2709" i="25"/>
  <c r="H2724" i="6" s="1"/>
  <c r="E2711" i="25" l="1"/>
  <c r="F2710" i="25"/>
  <c r="G2710" i="25"/>
  <c r="H2725" i="6" s="1"/>
  <c r="E2712" i="25" l="1"/>
  <c r="F2711" i="25"/>
  <c r="G2711" i="25"/>
  <c r="H2726" i="6" s="1"/>
  <c r="E2713" i="25" l="1"/>
  <c r="F2712" i="25"/>
  <c r="G2712" i="25"/>
  <c r="H2727" i="6" s="1"/>
  <c r="F2713" i="25" l="1"/>
  <c r="G2713" i="25"/>
  <c r="H2728" i="6" s="1"/>
  <c r="E2714" i="25"/>
  <c r="G2714" i="25" l="1"/>
  <c r="H2729" i="6" s="1"/>
  <c r="F2714" i="25"/>
  <c r="E2715" i="25"/>
  <c r="G2715" i="25" l="1"/>
  <c r="H2730" i="6" s="1"/>
  <c r="F2715" i="25"/>
  <c r="E2716" i="25"/>
  <c r="G2716" i="25" l="1"/>
  <c r="H2731" i="6" s="1"/>
  <c r="F2716" i="25"/>
  <c r="E2717" i="25"/>
  <c r="F2717" i="25" l="1"/>
  <c r="G2717" i="25"/>
  <c r="H2732" i="6" s="1"/>
  <c r="E2718" i="25"/>
  <c r="E2719" i="25" l="1"/>
  <c r="F2718" i="25"/>
  <c r="G2718" i="25"/>
  <c r="H2733" i="6" s="1"/>
  <c r="E2720" i="25" l="1"/>
  <c r="F2719" i="25"/>
  <c r="G2719" i="25"/>
  <c r="H2734" i="6" s="1"/>
  <c r="E2721" i="25" l="1"/>
  <c r="F2720" i="25"/>
  <c r="G2720" i="25"/>
  <c r="H2735" i="6" s="1"/>
  <c r="F2721" i="25" l="1"/>
  <c r="G2721" i="25"/>
  <c r="H2736" i="6" s="1"/>
  <c r="E2722" i="25"/>
  <c r="E2723" i="25" l="1"/>
  <c r="F2722" i="25"/>
  <c r="G2722" i="25"/>
  <c r="H2737" i="6" s="1"/>
  <c r="F2723" i="25" l="1"/>
  <c r="G2723" i="25"/>
  <c r="H2738" i="6" s="1"/>
  <c r="E2724" i="25"/>
  <c r="E2725" i="25" l="1"/>
  <c r="G2724" i="25"/>
  <c r="H2739" i="6" s="1"/>
  <c r="F2724" i="25"/>
  <c r="F2725" i="25" l="1"/>
  <c r="E2726" i="25"/>
  <c r="G2725" i="25"/>
  <c r="H2740" i="6" s="1"/>
  <c r="E2727" i="25" l="1"/>
  <c r="G2726" i="25"/>
  <c r="H2741" i="6" s="1"/>
  <c r="F2726" i="25"/>
  <c r="F2727" i="25" l="1"/>
  <c r="E2728" i="25"/>
  <c r="G2727" i="25"/>
  <c r="H2742" i="6" s="1"/>
  <c r="E2729" i="25" l="1"/>
  <c r="G2728" i="25"/>
  <c r="H2743" i="6" s="1"/>
  <c r="F2728" i="25"/>
  <c r="E2730" i="25" l="1"/>
  <c r="F2729" i="25"/>
  <c r="G2729" i="25"/>
  <c r="H2744" i="6" s="1"/>
  <c r="E2731" i="25" l="1"/>
  <c r="G2730" i="25"/>
  <c r="H2745" i="6" s="1"/>
  <c r="F2730" i="25"/>
  <c r="E2732" i="25" l="1"/>
  <c r="F2731" i="25"/>
  <c r="G2731" i="25"/>
  <c r="H2746" i="6" s="1"/>
  <c r="E2733" i="25" l="1"/>
  <c r="F2732" i="25"/>
  <c r="G2732" i="25"/>
  <c r="H2747" i="6" s="1"/>
  <c r="E2734" i="25" l="1"/>
  <c r="G2733" i="25"/>
  <c r="H2748" i="6" s="1"/>
  <c r="F2733" i="25"/>
  <c r="G2734" i="25" l="1"/>
  <c r="H2749" i="6" s="1"/>
  <c r="F2734" i="25"/>
  <c r="E2735" i="25"/>
  <c r="F2735" i="25" l="1"/>
  <c r="E2736" i="25"/>
  <c r="G2735" i="25"/>
  <c r="H2750" i="6" s="1"/>
  <c r="F2736" i="25" l="1"/>
  <c r="E2737" i="25"/>
  <c r="G2736" i="25"/>
  <c r="H2751" i="6" s="1"/>
  <c r="E2738" i="25" l="1"/>
  <c r="F2737" i="25"/>
  <c r="G2737" i="25"/>
  <c r="H2752" i="6" s="1"/>
  <c r="F2738" i="25" l="1"/>
  <c r="E2739" i="25"/>
  <c r="G2738" i="25"/>
  <c r="H2753" i="6" s="1"/>
  <c r="E2740" i="25" l="1"/>
  <c r="G2739" i="25"/>
  <c r="H2754" i="6" s="1"/>
  <c r="F2739" i="25"/>
  <c r="E2741" i="25" l="1"/>
  <c r="G2740" i="25"/>
  <c r="H2755" i="6" s="1"/>
  <c r="F2740" i="25"/>
  <c r="E2742" i="25" l="1"/>
  <c r="F2741" i="25"/>
  <c r="G2741" i="25"/>
  <c r="H2756" i="6" s="1"/>
  <c r="E2743" i="25" l="1"/>
  <c r="G2742" i="25"/>
  <c r="H2757" i="6" s="1"/>
  <c r="F2742" i="25"/>
  <c r="G2743" i="25" l="1"/>
  <c r="H2758" i="6" s="1"/>
  <c r="E2744" i="25"/>
  <c r="F2743" i="25"/>
  <c r="E2745" i="25" l="1"/>
  <c r="F2744" i="25"/>
  <c r="G2744" i="25"/>
  <c r="H2759" i="6" s="1"/>
  <c r="E2746" i="25" l="1"/>
  <c r="G2745" i="25"/>
  <c r="H2760" i="6" s="1"/>
  <c r="F2745" i="25"/>
  <c r="G2746" i="25" l="1"/>
  <c r="H2761" i="6" s="1"/>
  <c r="F2746" i="25"/>
  <c r="E2747" i="25"/>
  <c r="F2747" i="25" l="1"/>
  <c r="G2747" i="25"/>
  <c r="H2762" i="6" s="1"/>
  <c r="E2748" i="25"/>
  <c r="E2749" i="25" l="1"/>
  <c r="G2748" i="25"/>
  <c r="H2763" i="6" s="1"/>
  <c r="F2748" i="25"/>
  <c r="F2749" i="25" l="1"/>
  <c r="G2749" i="25"/>
  <c r="H2764" i="6" s="1"/>
  <c r="E2750" i="25"/>
  <c r="F2750" i="25" l="1"/>
  <c r="G2750" i="25"/>
  <c r="H2765" i="6" s="1"/>
  <c r="E2751" i="25"/>
  <c r="E2752" i="25" l="1"/>
  <c r="G2751" i="25"/>
  <c r="H2766" i="6" s="1"/>
  <c r="F2751" i="25"/>
  <c r="E2753" i="25" l="1"/>
  <c r="F2752" i="25"/>
  <c r="G2752" i="25"/>
  <c r="H2767" i="6" s="1"/>
  <c r="E2754" i="25" l="1"/>
  <c r="F2753" i="25"/>
  <c r="G2753" i="25"/>
  <c r="H2768" i="6" s="1"/>
  <c r="F2754" i="25" l="1"/>
  <c r="G2754" i="25"/>
  <c r="H2769" i="6" s="1"/>
  <c r="E2755" i="25"/>
  <c r="F2755" i="25" l="1"/>
  <c r="G2755" i="25"/>
  <c r="H2770" i="6" s="1"/>
  <c r="E2756" i="25"/>
  <c r="F2756" i="25" l="1"/>
  <c r="G2756" i="25"/>
  <c r="H2771" i="6" s="1"/>
  <c r="E2757" i="25"/>
  <c r="E2758" i="25" l="1"/>
  <c r="G2757" i="25"/>
  <c r="H2772" i="6" s="1"/>
  <c r="F2757" i="25"/>
  <c r="E2759" i="25" l="1"/>
  <c r="F2758" i="25"/>
  <c r="G2758" i="25"/>
  <c r="H2773" i="6" s="1"/>
  <c r="E2760" i="25" l="1"/>
  <c r="G2759" i="25"/>
  <c r="H2774" i="6" s="1"/>
  <c r="F2759" i="25"/>
  <c r="E2761" i="25" l="1"/>
  <c r="G2760" i="25"/>
  <c r="H2775" i="6" s="1"/>
  <c r="F2760" i="25"/>
  <c r="E2762" i="25" l="1"/>
  <c r="G2761" i="25"/>
  <c r="H2776" i="6" s="1"/>
  <c r="F2761" i="25"/>
  <c r="F2762" i="25" l="1"/>
  <c r="E2763" i="25"/>
  <c r="G2762" i="25"/>
  <c r="H2777" i="6" s="1"/>
  <c r="F2763" i="25" l="1"/>
  <c r="E2764" i="25"/>
  <c r="G2763" i="25"/>
  <c r="H2778" i="6" s="1"/>
  <c r="E2765" i="25" l="1"/>
  <c r="F2764" i="25"/>
  <c r="G2764" i="25"/>
  <c r="H2779" i="6" s="1"/>
  <c r="E2766" i="25" l="1"/>
  <c r="G2765" i="25"/>
  <c r="H2780" i="6" s="1"/>
  <c r="F2765" i="25"/>
  <c r="F2766" i="25" l="1"/>
  <c r="G2766" i="25"/>
  <c r="H2781" i="6" s="1"/>
  <c r="E2767" i="25"/>
  <c r="G2767" i="25" l="1"/>
  <c r="H2782" i="6" s="1"/>
  <c r="F2767" i="25"/>
  <c r="E2768" i="25"/>
  <c r="F2768" i="25" l="1"/>
  <c r="G2768" i="25"/>
  <c r="H2783" i="6" s="1"/>
  <c r="E2769" i="25"/>
  <c r="E2770" i="25" l="1"/>
  <c r="G2769" i="25"/>
  <c r="H2784" i="6" s="1"/>
  <c r="F2769" i="25"/>
  <c r="E2771" i="25" l="1"/>
  <c r="F2770" i="25"/>
  <c r="G2770" i="25"/>
  <c r="H2785" i="6" s="1"/>
  <c r="F2771" i="25" l="1"/>
  <c r="G2771" i="25"/>
  <c r="H2786" i="6" s="1"/>
  <c r="E2772" i="25"/>
  <c r="F2772" i="25" l="1"/>
  <c r="G2772" i="25"/>
  <c r="H2787" i="6" s="1"/>
  <c r="E2773" i="25"/>
  <c r="E2774" i="25" l="1"/>
  <c r="G2773" i="25"/>
  <c r="H2788" i="6" s="1"/>
  <c r="F2773" i="25"/>
  <c r="E2775" i="25" l="1"/>
  <c r="F2774" i="25"/>
  <c r="G2774" i="25"/>
  <c r="H2789" i="6" s="1"/>
  <c r="E2776" i="25" l="1"/>
  <c r="F2775" i="25"/>
  <c r="G2775" i="25"/>
  <c r="H2790" i="6" s="1"/>
  <c r="E2777" i="25" l="1"/>
  <c r="F2776" i="25"/>
  <c r="G2776" i="25"/>
  <c r="H2791" i="6" s="1"/>
  <c r="G2777" i="25" l="1"/>
  <c r="H2792" i="6" s="1"/>
  <c r="F2777" i="25"/>
  <c r="E2778" i="25"/>
  <c r="E2779" i="25" l="1"/>
  <c r="G2778" i="25"/>
  <c r="H2793" i="6" s="1"/>
  <c r="F2778" i="25"/>
  <c r="F2779" i="25" l="1"/>
  <c r="E2780" i="25"/>
  <c r="G2779" i="25"/>
  <c r="H2794" i="6" s="1"/>
  <c r="G2780" i="25" l="1"/>
  <c r="H2795" i="6" s="1"/>
  <c r="E2781" i="25"/>
  <c r="F2780" i="25"/>
  <c r="F2781" i="25" l="1"/>
  <c r="G2781" i="25"/>
  <c r="H2796" i="6" s="1"/>
  <c r="E2782" i="25"/>
  <c r="E2783" i="25" l="1"/>
  <c r="F2782" i="25"/>
  <c r="G2782" i="25"/>
  <c r="H2797" i="6" s="1"/>
  <c r="E2784" i="25" l="1"/>
  <c r="G2783" i="25"/>
  <c r="H2798" i="6" s="1"/>
  <c r="F2783" i="25"/>
  <c r="E2785" i="25" l="1"/>
  <c r="G2784" i="25"/>
  <c r="H2799" i="6" s="1"/>
  <c r="F2784" i="25"/>
  <c r="E2786" i="25" l="1"/>
  <c r="G2785" i="25"/>
  <c r="H2800" i="6" s="1"/>
  <c r="F2785" i="25"/>
  <c r="E2787" i="25" l="1"/>
  <c r="G2786" i="25"/>
  <c r="H2801" i="6" s="1"/>
  <c r="F2786" i="25"/>
  <c r="F2787" i="25" l="1"/>
  <c r="G2787" i="25"/>
  <c r="H2802" i="6" s="1"/>
  <c r="E2788" i="25"/>
  <c r="E2789" i="25" l="1"/>
  <c r="G2788" i="25"/>
  <c r="H2803" i="6" s="1"/>
  <c r="F2788" i="25"/>
  <c r="E2790" i="25" l="1"/>
  <c r="F2789" i="25"/>
  <c r="G2789" i="25"/>
  <c r="H2804" i="6" s="1"/>
  <c r="G2790" i="25" l="1"/>
  <c r="H2805" i="6" s="1"/>
  <c r="E2791" i="25"/>
  <c r="F2790" i="25"/>
  <c r="F2791" i="25" l="1"/>
  <c r="E2792" i="25"/>
  <c r="G2791" i="25"/>
  <c r="H2806" i="6" s="1"/>
  <c r="F2792" i="25" l="1"/>
  <c r="E2793" i="25"/>
  <c r="G2792" i="25"/>
  <c r="H2807" i="6" s="1"/>
  <c r="G2793" i="25" l="1"/>
  <c r="H2808" i="6" s="1"/>
  <c r="F2793" i="25"/>
  <c r="E2794" i="25"/>
  <c r="E2795" i="25" l="1"/>
  <c r="G2794" i="25"/>
  <c r="H2809" i="6" s="1"/>
  <c r="F2794" i="25"/>
  <c r="E2796" i="25" l="1"/>
  <c r="G2795" i="25"/>
  <c r="H2810" i="6" s="1"/>
  <c r="F2795" i="25"/>
  <c r="F2796" i="25" l="1"/>
  <c r="G2796" i="25"/>
  <c r="H2811" i="6" s="1"/>
  <c r="E2797" i="25"/>
  <c r="F2797" i="25" l="1"/>
  <c r="G2797" i="25"/>
  <c r="H2812" i="6" s="1"/>
  <c r="E2798" i="25"/>
  <c r="F2798" i="25" l="1"/>
  <c r="E2799" i="25"/>
  <c r="G2798" i="25"/>
  <c r="H2813" i="6" s="1"/>
  <c r="G2799" i="25" l="1"/>
  <c r="H2814" i="6" s="1"/>
  <c r="E2800" i="25"/>
  <c r="F2799" i="25"/>
  <c r="G2800" i="25" l="1"/>
  <c r="H2815" i="6" s="1"/>
  <c r="F2800" i="25"/>
  <c r="E2801" i="25"/>
  <c r="G2801" i="25" l="1"/>
  <c r="H2816" i="6" s="1"/>
  <c r="E2802" i="25"/>
  <c r="F2801" i="25"/>
  <c r="E2803" i="25" l="1"/>
  <c r="F2802" i="25"/>
  <c r="G2802" i="25"/>
  <c r="H2817" i="6" s="1"/>
  <c r="G2803" i="25" l="1"/>
  <c r="H2818" i="6" s="1"/>
  <c r="E2804" i="25"/>
  <c r="F2803" i="25"/>
  <c r="G2804" i="25" l="1"/>
  <c r="H2819" i="6" s="1"/>
  <c r="E2805" i="25"/>
  <c r="F2804" i="25"/>
  <c r="G2805" i="25" l="1"/>
  <c r="H2820" i="6" s="1"/>
  <c r="F2805" i="25"/>
  <c r="E2806" i="25"/>
  <c r="E2807" i="25" l="1"/>
  <c r="G2806" i="25"/>
  <c r="H2821" i="6" s="1"/>
  <c r="F2806" i="25"/>
  <c r="G2807" i="25" l="1"/>
  <c r="H2822" i="6" s="1"/>
  <c r="F2807" i="25"/>
  <c r="E2808" i="25"/>
  <c r="G2808" i="25" l="1"/>
  <c r="H2823" i="6" s="1"/>
  <c r="F2808" i="25"/>
  <c r="E2809" i="25"/>
  <c r="F2809" i="25" l="1"/>
  <c r="G2809" i="25"/>
  <c r="H2824" i="6" s="1"/>
  <c r="E2810" i="25"/>
  <c r="F2810" i="25" l="1"/>
  <c r="E2811" i="25"/>
  <c r="G2810" i="25"/>
  <c r="H2825" i="6" s="1"/>
  <c r="E2812" i="25" l="1"/>
  <c r="G2811" i="25"/>
  <c r="H2826" i="6" s="1"/>
  <c r="F2811" i="25"/>
  <c r="F2812" i="25" l="1"/>
  <c r="E2813" i="25"/>
  <c r="G2812" i="25"/>
  <c r="H2827" i="6" s="1"/>
  <c r="G2813" i="25" l="1"/>
  <c r="H2828" i="6" s="1"/>
  <c r="F2813" i="25"/>
  <c r="E2814" i="25"/>
  <c r="F2814" i="25" l="1"/>
  <c r="E2815" i="25"/>
  <c r="G2814" i="25"/>
  <c r="H2829" i="6" s="1"/>
  <c r="G2815" i="25" l="1"/>
  <c r="H2830" i="6" s="1"/>
  <c r="E2816" i="25"/>
  <c r="F2815" i="25"/>
  <c r="F2816" i="25" l="1"/>
  <c r="G2816" i="25"/>
  <c r="H2831" i="6" s="1"/>
  <c r="E2817" i="25"/>
  <c r="G2817" i="25" l="1"/>
  <c r="H2832" i="6" s="1"/>
  <c r="F2817" i="25"/>
  <c r="E2818" i="25"/>
  <c r="G2818" i="25" l="1"/>
  <c r="H2833" i="6" s="1"/>
  <c r="F2818" i="25"/>
  <c r="E2819" i="25"/>
  <c r="E2820" i="25" l="1"/>
  <c r="G2819" i="25"/>
  <c r="H2834" i="6" s="1"/>
  <c r="F2819" i="25"/>
  <c r="G2820" i="25" l="1"/>
  <c r="H2835" i="6" s="1"/>
  <c r="E2821" i="25"/>
  <c r="F2820" i="25"/>
  <c r="E2822" i="25" l="1"/>
  <c r="F2821" i="25"/>
  <c r="G2821" i="25"/>
  <c r="H2836" i="6" s="1"/>
  <c r="G2822" i="25" l="1"/>
  <c r="H2837" i="6" s="1"/>
  <c r="E2823" i="25"/>
  <c r="F2822" i="25"/>
  <c r="E2824" i="25" l="1"/>
  <c r="G2823" i="25"/>
  <c r="H2838" i="6" s="1"/>
  <c r="F2823" i="25"/>
  <c r="E2825" i="25" l="1"/>
  <c r="F2824" i="25"/>
  <c r="G2824" i="25"/>
  <c r="H2839" i="6" s="1"/>
  <c r="G2825" i="25" l="1"/>
  <c r="H2840" i="6" s="1"/>
  <c r="F2825" i="25"/>
  <c r="E2826" i="25"/>
  <c r="E2827" i="25" l="1"/>
  <c r="G2826" i="25"/>
  <c r="H2841" i="6" s="1"/>
  <c r="F2826" i="25"/>
  <c r="G2827" i="25" l="1"/>
  <c r="H2842" i="6" s="1"/>
  <c r="F2827" i="25"/>
  <c r="E2828" i="25"/>
  <c r="E2829" i="25" l="1"/>
  <c r="G2828" i="25"/>
  <c r="H2843" i="6" s="1"/>
  <c r="F2828" i="25"/>
  <c r="E2830" i="25" l="1"/>
  <c r="G2829" i="25"/>
  <c r="H2844" i="6" s="1"/>
  <c r="F2829" i="25"/>
  <c r="E2831" i="25" l="1"/>
  <c r="G2830" i="25"/>
  <c r="H2845" i="6" s="1"/>
  <c r="F2830" i="25"/>
  <c r="F2831" i="25" l="1"/>
  <c r="E2832" i="25"/>
  <c r="G2831" i="25"/>
  <c r="H2846" i="6" s="1"/>
  <c r="G2832" i="25" l="1"/>
  <c r="H2847" i="6" s="1"/>
  <c r="F2832" i="25"/>
  <c r="E2833" i="25"/>
  <c r="E2834" i="25" l="1"/>
  <c r="G2833" i="25"/>
  <c r="H2848" i="6" s="1"/>
  <c r="F2833" i="25"/>
  <c r="G2834" i="25" l="1"/>
  <c r="H2849" i="6" s="1"/>
  <c r="F2834" i="25"/>
  <c r="E2835" i="25"/>
  <c r="F2835" i="25" l="1"/>
  <c r="G2835" i="25"/>
  <c r="H2850" i="6" s="1"/>
  <c r="E2836" i="25"/>
  <c r="E2837" i="25" l="1"/>
  <c r="F2836" i="25"/>
  <c r="G2836" i="25"/>
  <c r="H2851" i="6" s="1"/>
  <c r="G2837" i="25" l="1"/>
  <c r="H2852" i="6" s="1"/>
  <c r="F2837" i="25"/>
  <c r="E2838" i="25"/>
  <c r="F2838" i="25" l="1"/>
  <c r="E2839" i="25"/>
  <c r="G2838" i="25"/>
  <c r="H2853" i="6" s="1"/>
  <c r="F2839" i="25" l="1"/>
  <c r="G2839" i="25"/>
  <c r="H2854" i="6" s="1"/>
  <c r="E2840" i="25"/>
  <c r="G2840" i="25" l="1"/>
  <c r="H2855" i="6" s="1"/>
  <c r="F2840" i="25"/>
  <c r="E2841" i="25"/>
  <c r="G2841" i="25" l="1"/>
  <c r="H2856" i="6" s="1"/>
  <c r="F2841" i="25"/>
  <c r="E2842" i="25"/>
  <c r="E2843" i="25" l="1"/>
  <c r="G2842" i="25"/>
  <c r="H2857" i="6" s="1"/>
  <c r="F2842" i="25"/>
  <c r="E2844" i="25" l="1"/>
  <c r="G2843" i="25"/>
  <c r="H2858" i="6" s="1"/>
  <c r="F2843" i="25"/>
  <c r="F2844" i="25" l="1"/>
  <c r="E2845" i="25"/>
  <c r="G2844" i="25"/>
  <c r="H2859" i="6" s="1"/>
  <c r="G2845" i="25" l="1"/>
  <c r="H2860" i="6" s="1"/>
  <c r="F2845" i="25"/>
  <c r="E2846" i="25"/>
  <c r="E2847" i="25" l="1"/>
  <c r="G2846" i="25"/>
  <c r="H2861" i="6" s="1"/>
  <c r="F2846" i="25"/>
  <c r="E2848" i="25" l="1"/>
  <c r="F2847" i="25"/>
  <c r="G2847" i="25"/>
  <c r="H2862" i="6" s="1"/>
  <c r="E2849" i="25" l="1"/>
  <c r="G2848" i="25"/>
  <c r="H2863" i="6" s="1"/>
  <c r="F2848" i="25"/>
  <c r="F2849" i="25" l="1"/>
  <c r="E2850" i="25"/>
  <c r="G2849" i="25"/>
  <c r="H2864" i="6" s="1"/>
  <c r="F2850" i="25" l="1"/>
  <c r="G2850" i="25"/>
  <c r="H2865" i="6" s="1"/>
  <c r="E2851" i="25"/>
  <c r="G2851" i="25" l="1"/>
  <c r="H2866" i="6" s="1"/>
  <c r="E2852" i="25"/>
  <c r="F2851" i="25"/>
  <c r="E2853" i="25" l="1"/>
  <c r="F2852" i="25"/>
  <c r="G2852" i="25"/>
  <c r="H2867" i="6" s="1"/>
  <c r="G2853" i="25" l="1"/>
  <c r="H2868" i="6" s="1"/>
  <c r="F2853" i="25"/>
  <c r="E2854" i="25"/>
  <c r="E2855" i="25" l="1"/>
  <c r="G2854" i="25"/>
  <c r="H2869" i="6" s="1"/>
  <c r="F2854" i="25"/>
  <c r="E2856" i="25" l="1"/>
  <c r="G2855" i="25"/>
  <c r="H2870" i="6" s="1"/>
  <c r="F2855" i="25"/>
  <c r="E2857" i="25" l="1"/>
  <c r="F2856" i="25"/>
  <c r="G2856" i="25"/>
  <c r="H2871" i="6" s="1"/>
  <c r="E2858" i="25" l="1"/>
  <c r="F2857" i="25"/>
  <c r="G2857" i="25"/>
  <c r="H2872" i="6" s="1"/>
  <c r="E2859" i="25" l="1"/>
  <c r="F2858" i="25"/>
  <c r="G2858" i="25"/>
  <c r="H2873" i="6" s="1"/>
  <c r="F2859" i="25" l="1"/>
  <c r="G2859" i="25"/>
  <c r="H2874" i="6" s="1"/>
  <c r="E2860" i="25"/>
  <c r="E2861" i="25" l="1"/>
  <c r="G2860" i="25"/>
  <c r="H2875" i="6" s="1"/>
  <c r="F2860" i="25"/>
  <c r="E2862" i="25" l="1"/>
  <c r="F2861" i="25"/>
  <c r="G2861" i="25"/>
  <c r="H2876" i="6" s="1"/>
  <c r="G2862" i="25" l="1"/>
  <c r="H2877" i="6" s="1"/>
  <c r="E2863" i="25"/>
  <c r="F2862" i="25"/>
  <c r="F2863" i="25" l="1"/>
  <c r="E2864" i="25"/>
  <c r="G2863" i="25"/>
  <c r="H2878" i="6" s="1"/>
  <c r="F2864" i="25" l="1"/>
  <c r="E2865" i="25"/>
  <c r="G2864" i="25"/>
  <c r="H2879" i="6" s="1"/>
  <c r="G2865" i="25" l="1"/>
  <c r="H2880" i="6" s="1"/>
  <c r="E2866" i="25"/>
  <c r="F2865" i="25"/>
  <c r="F2866" i="25" l="1"/>
  <c r="G2866" i="25"/>
  <c r="H2881" i="6" s="1"/>
  <c r="E2867" i="25"/>
  <c r="G2867" i="25" l="1"/>
  <c r="H2882" i="6" s="1"/>
  <c r="E2868" i="25"/>
  <c r="F2867" i="25"/>
  <c r="E2869" i="25" l="1"/>
  <c r="G2868" i="25"/>
  <c r="H2883" i="6" s="1"/>
  <c r="F2868" i="25"/>
  <c r="E2870" i="25" l="1"/>
  <c r="G2869" i="25"/>
  <c r="H2884" i="6" s="1"/>
  <c r="F2869" i="25"/>
  <c r="F2870" i="25" l="1"/>
  <c r="E2871" i="25"/>
  <c r="G2870" i="25"/>
  <c r="H2885" i="6" s="1"/>
  <c r="G2871" i="25" l="1"/>
  <c r="H2886" i="6" s="1"/>
  <c r="F2871" i="25"/>
  <c r="E2872" i="25"/>
  <c r="G2872" i="25" l="1"/>
  <c r="H2887" i="6" s="1"/>
  <c r="E2873" i="25"/>
  <c r="F2872" i="25"/>
  <c r="G2873" i="25" l="1"/>
  <c r="H2888" i="6" s="1"/>
  <c r="F2873" i="25"/>
  <c r="E2874" i="25"/>
  <c r="F2874" i="25" l="1"/>
  <c r="G2874" i="25"/>
  <c r="H2889" i="6" s="1"/>
  <c r="E2875" i="25"/>
  <c r="G2875" i="25" l="1"/>
  <c r="H2890" i="6" s="1"/>
  <c r="E2876" i="25"/>
  <c r="F2875" i="25"/>
  <c r="E2877" i="25" l="1"/>
  <c r="F2876" i="25"/>
  <c r="G2876" i="25"/>
  <c r="H2891" i="6" s="1"/>
  <c r="E2878" i="25" l="1"/>
  <c r="G2877" i="25"/>
  <c r="H2892" i="6" s="1"/>
  <c r="F2877" i="25"/>
  <c r="F2878" i="25" l="1"/>
  <c r="G2878" i="25"/>
  <c r="H2893" i="6" s="1"/>
  <c r="E2879" i="25"/>
  <c r="F2879" i="25" l="1"/>
  <c r="E2880" i="25"/>
  <c r="G2879" i="25"/>
  <c r="H2894" i="6" s="1"/>
  <c r="E2881" i="25" l="1"/>
  <c r="G2880" i="25"/>
  <c r="H2895" i="6" s="1"/>
  <c r="F2880" i="25"/>
  <c r="F2881" i="25" l="1"/>
  <c r="G2881" i="25"/>
  <c r="H2896" i="6" s="1"/>
  <c r="E2882" i="25"/>
  <c r="G2882" i="25" l="1"/>
  <c r="H2897" i="6" s="1"/>
  <c r="J19" i="6" s="1"/>
  <c r="F2882" i="25"/>
</calcChain>
</file>

<file path=xl/sharedStrings.xml><?xml version="1.0" encoding="utf-8"?>
<sst xmlns="http://schemas.openxmlformats.org/spreadsheetml/2006/main" count="476" uniqueCount="319">
  <si>
    <t>b_0</t>
  </si>
  <si>
    <t>b_1</t>
  </si>
  <si>
    <t>V(b_0)</t>
  </si>
  <si>
    <t>Cov</t>
  </si>
  <si>
    <t>V(b_1)</t>
  </si>
  <si>
    <t>Res.var.</t>
  </si>
  <si>
    <t>z_0</t>
  </si>
  <si>
    <t>i10m</t>
  </si>
  <si>
    <t>i30m</t>
  </si>
  <si>
    <t>i60m</t>
  </si>
  <si>
    <t>i3h</t>
  </si>
  <si>
    <t>i6h</t>
  </si>
  <si>
    <t>i12h</t>
  </si>
  <si>
    <t>i24h</t>
  </si>
  <si>
    <t>i48h</t>
  </si>
  <si>
    <t>Variabel</t>
  </si>
  <si>
    <t>mean</t>
  </si>
  <si>
    <t>L-CV</t>
  </si>
  <si>
    <t>Kappa</t>
  </si>
  <si>
    <t>res. var</t>
  </si>
  <si>
    <t>pred. var.</t>
  </si>
  <si>
    <t>res.var.</t>
  </si>
  <si>
    <t>q0</t>
  </si>
  <si>
    <t>lambda</t>
  </si>
  <si>
    <t>kappa</t>
  </si>
  <si>
    <t>V_lambda</t>
  </si>
  <si>
    <t>V_mean</t>
  </si>
  <si>
    <t>V_kappa</t>
  </si>
  <si>
    <t>T</t>
  </si>
  <si>
    <t>Variable</t>
  </si>
  <si>
    <t>V(lambda)</t>
  </si>
  <si>
    <t>LAMBDA</t>
  </si>
  <si>
    <t>MEAN</t>
  </si>
  <si>
    <t>E(lambda)</t>
  </si>
  <si>
    <t>Intensitet</t>
  </si>
  <si>
    <t>z_T</t>
  </si>
  <si>
    <t>S(z_T)</t>
  </si>
  <si>
    <t>Gentagelsesperiode (år)</t>
  </si>
  <si>
    <t>CDS characteristics</t>
  </si>
  <si>
    <t>CDS</t>
  </si>
  <si>
    <t>Time step</t>
  </si>
  <si>
    <t>Time (h)</t>
  </si>
  <si>
    <t>Storm adv. Coef.</t>
  </si>
  <si>
    <t>Intensity</t>
  </si>
  <si>
    <t/>
  </si>
  <si>
    <t>Tidsskridt (min)</t>
  </si>
  <si>
    <t>Dur (min)</t>
  </si>
  <si>
    <t>Storm duration (h)</t>
  </si>
  <si>
    <t>Time step (h)</t>
  </si>
  <si>
    <t>IDF characteristics</t>
  </si>
  <si>
    <t>Alpha</t>
  </si>
  <si>
    <t>Theta</t>
  </si>
  <si>
    <t>Nu</t>
  </si>
  <si>
    <t>ln(dur)</t>
  </si>
  <si>
    <t>ln(int)</t>
  </si>
  <si>
    <t>Regression</t>
  </si>
  <si>
    <t>CDS karakteristika</t>
  </si>
  <si>
    <t>Varighed</t>
  </si>
  <si>
    <t>S_T</t>
  </si>
  <si>
    <t>Asymmetri koefficient</t>
  </si>
  <si>
    <t>(min)</t>
  </si>
  <si>
    <r>
      <t>(</t>
    </r>
    <r>
      <rPr>
        <sz val="10"/>
        <rFont val="Symbol"/>
        <family val="1"/>
        <charset val="2"/>
      </rPr>
      <t>m</t>
    </r>
    <r>
      <rPr>
        <sz val="10"/>
        <rFont val="Arial"/>
        <family val="2"/>
      </rPr>
      <t>m/s)</t>
    </r>
  </si>
  <si>
    <t>Tid</t>
  </si>
  <si>
    <r>
      <t>z</t>
    </r>
    <r>
      <rPr>
        <vertAlign val="subscript"/>
        <sz val="10"/>
        <rFont val="Arial"/>
        <family val="2"/>
      </rPr>
      <t>T</t>
    </r>
  </si>
  <si>
    <r>
      <t>S{z</t>
    </r>
    <r>
      <rPr>
        <vertAlign val="subscript"/>
        <sz val="10"/>
        <rFont val="Arial"/>
        <family val="2"/>
      </rPr>
      <t>T</t>
    </r>
    <r>
      <rPr>
        <sz val="10"/>
        <rFont val="Arial"/>
        <family val="2"/>
      </rPr>
      <t>}</t>
    </r>
  </si>
  <si>
    <t>Min Lanbda</t>
  </si>
  <si>
    <t>CDS regn</t>
  </si>
  <si>
    <t>Regnkurve karakteristika</t>
  </si>
  <si>
    <t>Design regnkurve</t>
  </si>
  <si>
    <t>Plot af CDS regn:</t>
  </si>
  <si>
    <t>Tilpas SERIE(..) i CDS regn</t>
  </si>
  <si>
    <t>ln(dur+Theta)</t>
  </si>
  <si>
    <t>ln(dur+Theta)^2</t>
  </si>
  <si>
    <t>ln(dur+Theta)*ln(int)</t>
  </si>
  <si>
    <t>Dur(min)</t>
  </si>
  <si>
    <t>i1m</t>
  </si>
  <si>
    <t>i2m</t>
  </si>
  <si>
    <t>i5m</t>
  </si>
  <si>
    <t>Sum</t>
  </si>
  <si>
    <t>Est. Intensity</t>
  </si>
  <si>
    <t>Obj.Func</t>
  </si>
  <si>
    <t>CDS-regn varighed (min)</t>
  </si>
  <si>
    <t>Oplandskarakteristika</t>
  </si>
  <si>
    <t>Afskærende lednings kapacitet (l/s)</t>
  </si>
  <si>
    <t>Estimates, 3 parameters:</t>
  </si>
  <si>
    <t>Defineret i Skrift 27, Faktor til beskrivelse af usikkerhed, klima, mv. Typisk 1.0 - 1.8</t>
  </si>
  <si>
    <t>Sikkerhedsfaktor (Fra Skrift 27)</t>
  </si>
  <si>
    <t>Afløbstal</t>
  </si>
  <si>
    <t>Vr,k 3 par</t>
  </si>
  <si>
    <t>tr, 3 par</t>
  </si>
  <si>
    <t>Befæstet areal (ha)</t>
  </si>
  <si>
    <t>Hydrologisk reduktionsfaktor (-)</t>
  </si>
  <si>
    <t>Reduceret areal (ha)</t>
  </si>
  <si>
    <t>dV/dt</t>
  </si>
  <si>
    <t>mu-m/s</t>
  </si>
  <si>
    <t>( … )</t>
  </si>
  <si>
    <t>(mm)</t>
  </si>
  <si>
    <t>Volumenkurve</t>
  </si>
  <si>
    <t>(dV/dt)^2</t>
  </si>
  <si>
    <t>Afløbstal (mu-m/s</t>
  </si>
  <si>
    <t>Vr,k (mm)</t>
  </si>
  <si>
    <t>Ledningsdimensionering</t>
  </si>
  <si>
    <t>Varighed (h)</t>
  </si>
  <si>
    <t>Tilnærmet for store afløbstal</t>
  </si>
  <si>
    <t>Faktisk opland</t>
  </si>
  <si>
    <t>bv1</t>
  </si>
  <si>
    <t>bv2</t>
  </si>
  <si>
    <t>z0</t>
  </si>
  <si>
    <t>T =</t>
  </si>
  <si>
    <t xml:space="preserve">NB. Frekvens- og sikkerhedsfaktorer på regnen </t>
  </si>
  <si>
    <t>indgår ved beregning af bassinvolumen</t>
  </si>
  <si>
    <t>Initialisering</t>
  </si>
  <si>
    <t>m3</t>
  </si>
  <si>
    <t>Volumen af bassin</t>
  </si>
  <si>
    <t>Bassindimensionering opstrøms udløb</t>
  </si>
  <si>
    <t>alpha</t>
  </si>
  <si>
    <t>nu</t>
  </si>
  <si>
    <t>theta</t>
  </si>
  <si>
    <t>t</t>
  </si>
  <si>
    <t>a</t>
  </si>
  <si>
    <t>xl</t>
  </si>
  <si>
    <t>xr</t>
  </si>
  <si>
    <t>xmid</t>
  </si>
  <si>
    <t>tiny</t>
  </si>
  <si>
    <t>dbasvol</t>
  </si>
  <si>
    <t>bisectvol</t>
  </si>
  <si>
    <t>Initdummy</t>
  </si>
  <si>
    <t>Sæt optimering i gang</t>
  </si>
  <si>
    <t>idftheta</t>
  </si>
  <si>
    <t>x</t>
  </si>
  <si>
    <t>derividf</t>
  </si>
  <si>
    <t>min</t>
  </si>
  <si>
    <t>max</t>
  </si>
  <si>
    <t>middel</t>
  </si>
  <si>
    <t>bisectidf</t>
  </si>
  <si>
    <t>Effekten af koblede regn ER inkluderet (20 % ekstra volumen)</t>
  </si>
  <si>
    <t>LÆS NEDENSTÅENDE OMHYGGELIGT!</t>
  </si>
  <si>
    <t>Hvis ikke makroer aktiveres kan regnearket ikke regne rigtigt!!!</t>
  </si>
  <si>
    <t>Enhver anvendelse af programmet sker uden ansvar for udvikler(e) og udgivere.</t>
  </si>
  <si>
    <t>Dvs. at effekt af koblede regn IKKE er indkluderet</t>
  </si>
  <si>
    <t>Mellemresultater svarende til Skrift 16</t>
  </si>
  <si>
    <t>i mellemresultaterne.</t>
  </si>
  <si>
    <t>Bemærk, at regnearket anvender meget simple antagelser. Benyt mere avancerede metoder såfremt der er tale om komplicerede anvendelser.</t>
  </si>
  <si>
    <t>MAP</t>
  </si>
  <si>
    <t>Northing</t>
  </si>
  <si>
    <t>Easting</t>
  </si>
  <si>
    <t>Mean</t>
  </si>
  <si>
    <t>1/dist^2</t>
  </si>
  <si>
    <t>w*mean</t>
  </si>
  <si>
    <t>sum</t>
  </si>
  <si>
    <t>CGD Mean [mm]</t>
  </si>
  <si>
    <t>w*MAP</t>
  </si>
  <si>
    <t>E(Mean)</t>
  </si>
  <si>
    <t>V(Mean)</t>
  </si>
  <si>
    <t>Årsmiddelnedbør [mm]</t>
  </si>
  <si>
    <t>Name</t>
  </si>
  <si>
    <t>(WGS84 ZONE 32)</t>
  </si>
  <si>
    <t>Frederikshavn Materielgård</t>
  </si>
  <si>
    <t>Frederikshavn Centralrenseanlæg</t>
  </si>
  <si>
    <t>Sulsted</t>
  </si>
  <si>
    <t>Vodskov</t>
  </si>
  <si>
    <t>Gistrup</t>
  </si>
  <si>
    <t>Aalborg Østerport Pumpestation</t>
  </si>
  <si>
    <t>Aalborg Renseanlæg Vest</t>
  </si>
  <si>
    <t>Nørresundby Søvangen Pumpestation</t>
  </si>
  <si>
    <t>Frejlev Syd Lannerparken</t>
  </si>
  <si>
    <t>Frejlev Nord Verdisvej</t>
  </si>
  <si>
    <t>Svenstrup J.</t>
  </si>
  <si>
    <t>Skive Renseanlæg</t>
  </si>
  <si>
    <t>Skive Lufthavn</t>
  </si>
  <si>
    <t>Grenaå Ådalen P40</t>
  </si>
  <si>
    <t>Egå Renseanlæg</t>
  </si>
  <si>
    <t>Viby J. Renseanlæg</t>
  </si>
  <si>
    <t>Silkeborg Vandværk</t>
  </si>
  <si>
    <t>Trankær Renseanlæg</t>
  </si>
  <si>
    <t>Horsens Centralrenseanlæg</t>
  </si>
  <si>
    <t>Vejle Centralrenseanlæg</t>
  </si>
  <si>
    <t>Fredericia Centralrenseanlæg</t>
  </si>
  <si>
    <t>Kolding Forrenseanlæg</t>
  </si>
  <si>
    <t>Vamdrup Flyveplads</t>
  </si>
  <si>
    <t>Herning Centralrenseanlæg</t>
  </si>
  <si>
    <t>Esbjerg Renseanlæg V</t>
  </si>
  <si>
    <t>Haderslev Renseanlæg</t>
  </si>
  <si>
    <t>Tønder Centralrenseanlæg</t>
  </si>
  <si>
    <t>Sønderborg Damgade Pumpestation</t>
  </si>
  <si>
    <t>Bolbro Højdebeholder</t>
  </si>
  <si>
    <t>Dalum Vandværk</t>
  </si>
  <si>
    <t>Ejby Mølle Renseanlæg</t>
  </si>
  <si>
    <t>Odense NV Renseanlæg</t>
  </si>
  <si>
    <t>Odense Vandværk</t>
  </si>
  <si>
    <t>Svendborg Centralrenseanlæg</t>
  </si>
  <si>
    <t>Svendborg Vandværksvej</t>
  </si>
  <si>
    <t>Ærøskøbing Renseanlæg</t>
  </si>
  <si>
    <t>Gniben</t>
  </si>
  <si>
    <t>Holbæk Centralrenseanlæg</t>
  </si>
  <si>
    <t>Sønder Nyrup Renseanlæg</t>
  </si>
  <si>
    <t>Kalundborg Renseanlæg</t>
  </si>
  <si>
    <t>Slagelse Centralrenseanlæg</t>
  </si>
  <si>
    <t>Omø Fyr</t>
  </si>
  <si>
    <t>Sydkystens Renseanlæg</t>
  </si>
  <si>
    <t>Frederikssund Centralrenseanlæg</t>
  </si>
  <si>
    <t>Hillerød Centralrenseanlæg</t>
  </si>
  <si>
    <t>Furesø Park</t>
  </si>
  <si>
    <t>Vedbæk Renseanlæg</t>
  </si>
  <si>
    <t>Ordrup Kirkegård</t>
  </si>
  <si>
    <t>Svanemøllens Kaserne</t>
  </si>
  <si>
    <t>Stades Krog Overløbsbassin</t>
  </si>
  <si>
    <t>Virum</t>
  </si>
  <si>
    <t>Søborg Vandværk</t>
  </si>
  <si>
    <t>Stavnsholt Resnseanlæg</t>
  </si>
  <si>
    <t>Åvendingen</t>
  </si>
  <si>
    <t>Emdrup</t>
  </si>
  <si>
    <t>Vølundsgade</t>
  </si>
  <si>
    <t>Kløvermarksvej</t>
  </si>
  <si>
    <t>Kongens Enghave</t>
  </si>
  <si>
    <t>Husum</t>
  </si>
  <si>
    <t>Måløv Renseanlæg</t>
  </si>
  <si>
    <t>Glostrup Genbrugsstation</t>
  </si>
  <si>
    <t>Hvidovre Vandværk</t>
  </si>
  <si>
    <t>Hvidovre Pumpestation</t>
  </si>
  <si>
    <t>Rødovre Vandværk</t>
  </si>
  <si>
    <t>Bispebjerg Hospital</t>
  </si>
  <si>
    <t>Lygten</t>
  </si>
  <si>
    <t>Wibrandtsvej</t>
  </si>
  <si>
    <t>Tårnby Pumpestation 4</t>
  </si>
  <si>
    <t>Tårnby Pumpestation 10</t>
  </si>
  <si>
    <t>Tårnby Renseanlæg</t>
  </si>
  <si>
    <t>Landbohøjskolen</t>
  </si>
  <si>
    <t>Brøndbyvester Vandværk</t>
  </si>
  <si>
    <t>Albertslund Materielgård</t>
  </si>
  <si>
    <t>Høje Tåstrup</t>
  </si>
  <si>
    <t>Ishøj Varmeværk</t>
  </si>
  <si>
    <t>Roskilde Renseanlæg</t>
  </si>
  <si>
    <t>Mosede Renseanlæg</t>
  </si>
  <si>
    <t>Store Heddinge Vandværk</t>
  </si>
  <si>
    <t>Næstved Centralrenseanlæg</t>
  </si>
  <si>
    <t>Vordingborg Renseanlæg</t>
  </si>
  <si>
    <t>Nakskov Renseanlæg</t>
  </si>
  <si>
    <t>Nykøbing F Renseanlæg</t>
  </si>
  <si>
    <t>Rønne C</t>
  </si>
  <si>
    <t>Northing (WGS84 ZONE 32)</t>
  </si>
  <si>
    <t>Easting (WGS84 ZONE 32)</t>
  </si>
  <si>
    <t>Station No.</t>
  </si>
  <si>
    <t>dist</t>
  </si>
  <si>
    <t>dist = 0?</t>
  </si>
  <si>
    <t>E(mean)</t>
  </si>
  <si>
    <t>Beregnes ud fra N og E koordinater</t>
  </si>
  <si>
    <t>Tilnærmet volumenkurve excl koblede regn. Tilnærmelsen er god op til ca. T=5 år</t>
  </si>
  <si>
    <r>
      <t>f*z</t>
    </r>
    <r>
      <rPr>
        <vertAlign val="subscript"/>
        <sz val="10"/>
        <rFont val="Arial"/>
        <family val="2"/>
      </rPr>
      <t>T</t>
    </r>
  </si>
  <si>
    <t>Middelværdi ekstrem døgnnedbør DMI Klimagrid [mm/dag]</t>
  </si>
  <si>
    <t>MAP [mm]</t>
  </si>
  <si>
    <t>Std(mean)</t>
  </si>
  <si>
    <t>average</t>
  </si>
  <si>
    <t>Std(lambda)</t>
  </si>
  <si>
    <t>y</t>
  </si>
  <si>
    <t>Ændringer siden version 4.0</t>
  </si>
  <si>
    <t>Der er tilføjet et kort over Danmark så det kan checkes om koordinaterne er korrekte.</t>
  </si>
  <si>
    <t>For at kunne anvendes på flere udgaver af excel er der udviklet en simpel solver til version 3.2. Den anvendes stadig,</t>
  </si>
  <si>
    <t>hvilket betyder, at man ikke skal installere Excels indbyggede solverfunktioner.</t>
  </si>
  <si>
    <t>Incl. koblede regn, s-faktor 1,0</t>
  </si>
  <si>
    <t>Der er tilføjet muligheden for at kunne beregne en intensitet for vilkårlig varighed</t>
  </si>
  <si>
    <t>Generelt</t>
  </si>
  <si>
    <t>Der anvendes andre og bedre data til at beregne årsmiddelnedbøren (Celle B5). Det giver lidt andre resultater, men ændringerne er små i forhold til usikkerheden.</t>
  </si>
  <si>
    <t>SVK Regndata svarende til Skrift 30 er anvendt.</t>
  </si>
  <si>
    <t>Varighed (min)</t>
  </si>
  <si>
    <r>
      <t>Intensitet givet ovenstående input (</t>
    </r>
    <r>
      <rPr>
        <sz val="10"/>
        <color indexed="8"/>
        <rFont val="Symbol"/>
        <family val="1"/>
        <charset val="2"/>
      </rPr>
      <t>m</t>
    </r>
    <r>
      <rPr>
        <sz val="10"/>
        <color indexed="8"/>
        <rFont val="Arial"/>
        <family val="2"/>
      </rPr>
      <t>m/s)</t>
    </r>
  </si>
  <si>
    <t>Dokumentation for ændringer er publiceret i EVA-blad 1, 2017 og kan downloades via www.evanet.dk</t>
  </si>
  <si>
    <t>Af ENI</t>
  </si>
  <si>
    <t>Resultater</t>
  </si>
  <si>
    <t>Beregner vandspejlsdybden i et bassin i forhold til gentagelsesperioden. 
Den anvender bassinkurverne udviklet på baggrund af regnmåleren v. Silkeborg Vandværk, som strækker fra 1979 til år 2018. Den kan således ikke estimere en vandspejlskote til gentagelsesperioder over 39 år. 
Den antager ingen koncentrationstid til bassinet. Der antages samtidig en konstant udløbsvandføring.</t>
  </si>
  <si>
    <t>Bassin:</t>
  </si>
  <si>
    <t>.</t>
  </si>
  <si>
    <t>Skal udfyldes/redigeres</t>
  </si>
  <si>
    <t>Oplandsareal</t>
  </si>
  <si>
    <t>red. ha</t>
  </si>
  <si>
    <t>Reduceret areal bør være befæstet areal*reduktionsfaktor*sikkerhedsfaktor</t>
  </si>
  <si>
    <t>Mellemresultater</t>
  </si>
  <si>
    <t>Gentagelsesperiode [år]</t>
  </si>
  <si>
    <t>Volume [m^3]</t>
  </si>
  <si>
    <t>Trykkote [m]</t>
  </si>
  <si>
    <t>Udløbsvandføring</t>
  </si>
  <si>
    <t>L/s</t>
  </si>
  <si>
    <t>Iterativt tal - bør ikke ændres,</t>
  </si>
  <si>
    <t>Udløbstal</t>
  </si>
  <si>
    <t>L/s/red. ha</t>
  </si>
  <si>
    <t>og ikke pålidelig</t>
  </si>
  <si>
    <t>Udløbskote</t>
  </si>
  <si>
    <t>m</t>
  </si>
  <si>
    <t>Hvis felt er tomt, antages der udløbskote = bassinbundkote</t>
  </si>
  <si>
    <t>Tryk på "Beregn!" for at beregne.</t>
  </si>
  <si>
    <t>Bassingeometri:</t>
  </si>
  <si>
    <t>Kote [m]</t>
  </si>
  <si>
    <t>Overfladeareal, A_s [m^2]</t>
  </si>
  <si>
    <t>Funktionskrav:</t>
  </si>
  <si>
    <t>Gentagelsesperiode</t>
  </si>
  <si>
    <t>år</t>
  </si>
  <si>
    <t>m^3</t>
  </si>
  <si>
    <t>Udløbstal [L/s/red. ha]</t>
  </si>
  <si>
    <t>x1</t>
  </si>
  <si>
    <t>x2</t>
  </si>
  <si>
    <t>y1</t>
  </si>
  <si>
    <t>y2</t>
  </si>
  <si>
    <t>z11</t>
  </si>
  <si>
    <t>z12</t>
  </si>
  <si>
    <t>z21</t>
  </si>
  <si>
    <t>z22</t>
  </si>
  <si>
    <t>z</t>
  </si>
  <si>
    <t>Bassinvolume (Silkeborg Forsynings kurver)</t>
  </si>
  <si>
    <t>Bassinvolume (SVK Regneark)</t>
  </si>
  <si>
    <t>Beregning af trykkote ift. gentagelsesperiode</t>
  </si>
  <si>
    <t>Kritisk regnvarighed (SVK Regneark)</t>
  </si>
  <si>
    <t>Bassindimensionering</t>
  </si>
  <si>
    <t>Reduceret oplandsareal</t>
  </si>
  <si>
    <t>Sikkerhedsfaktor</t>
  </si>
  <si>
    <t>bef. ha</t>
  </si>
  <si>
    <t>L/s/bef. ha</t>
  </si>
  <si>
    <t>mm</t>
  </si>
  <si>
    <t>Dimensionering af bassin igennem bassinkurver.
Tager udgangspunkt i oplandsinformationer fra Hovedark.
Antager ingen koncentrationstid og bruger regnmåler fra Silkeborg Vandværk.
Dataserie rækker fra 1979-2021, ca. 42 år (samlet 1 års dataafbrud i regnserien).
Den antager konstant udløbsvandføring.</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</si>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</sst>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00000"/>
  </numFmts>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0"/>
      <name val="Arial"/>
      <family val="2"/>
    </font>
    <font>
      <sz val="7.5"/>
      <color indexed="0"/>
      <name val="Arial"/>
      <family val="2"/>
    </font>
    <font>
      <sz val="10"/>
      <color indexed="8"/>
      <name val="Arial"/>
      <family val="2"/>
    </font>
    <font>
      <b/>
      <sz val="10"/>
      <name val="Arial"/>
      <family val="2"/>
    </font>
    <font>
      <b/>
      <sz val="14"/>
      <name val="Arial"/>
      <family val="2"/>
    </font>
    <font>
      <sz val="10"/>
      <name val="Arial"/>
      <family val="2"/>
    </font>
    <font>
      <sz val="10"/>
      <color indexed="12"/>
      <name val="Arial"/>
      <family val="2"/>
    </font>
    <font>
      <sz val="10"/>
      <color indexed="10"/>
      <name val="Arial"/>
      <family val="2"/>
    </font>
    <font>
      <sz val="14"/>
      <name val="Arial"/>
      <family val="2"/>
    </font>
    <font>
      <sz val="10"/>
      <name val="Symbol"/>
      <family val="1"/>
      <charset val="2"/>
    </font>
    <font>
      <vertAlign val="subscript"/>
      <sz val="10"/>
      <name val="Arial"/>
      <family val="2"/>
    </font>
    <font>
      <sz val="8"/>
      <name val="Arial"/>
      <family val="2"/>
    </font>
    <font>
      <b/>
      <sz val="12"/>
      <color indexed="10"/>
      <name val="Arial"/>
      <family val="2"/>
    </font>
    <font>
      <b/>
      <sz val="10"/>
      <color indexed="10"/>
      <name val="Arial"/>
      <family val="2"/>
    </font>
    <font>
      <i/>
      <sz val="14"/>
      <name val="Arial"/>
      <family val="2"/>
    </font>
    <font>
      <b/>
      <sz val="12"/>
      <name val="Arial"/>
      <family val="2"/>
    </font>
    <font>
      <sz val="12"/>
      <name val="Arial"/>
      <family val="2"/>
    </font>
    <font>
      <b/>
      <sz val="16"/>
      <name val="Arial"/>
      <family val="2"/>
    </font>
    <font>
      <sz val="10"/>
      <color indexed="8"/>
      <name val="Symbol"/>
      <family val="1"/>
      <charset val="2"/>
    </font>
    <font>
      <b/>
      <sz val="10"/>
      <color rgb="FFFF0000"/>
      <name val="Arial"/>
      <family val="2"/>
    </font>
    <font>
      <sz val="10"/>
      <color rgb="FF000000"/>
      <name val="Arial"/>
      <family val="2"/>
    </font>
    <font>
      <sz val="10"/>
      <color rgb="FFFF0000"/>
      <name val="Arial"/>
      <family val="2"/>
    </font>
    <font>
      <sz val="10"/>
      <color rgb="FF0000FF"/>
      <name val="Arial"/>
      <family val="2"/>
    </font>
    <font>
      <sz val="10"/>
      <color theme="1"/>
      <name val="Arial"/>
      <family val="2"/>
    </font>
    <font>
      <b/>
      <sz val="11"/>
      <color theme="1"/>
      <name val="Calibri"/>
      <family val="2"/>
      <scheme val="minor"/>
    </font>
    <font>
      <b/>
      <sz val="24"/>
      <color rgb="FF000000"/>
      <name val="Calibri"/>
      <family val="2"/>
    </font>
    <font>
      <b/>
      <sz val="16"/>
      <color theme="1"/>
      <name val="Trebuchet MS"/>
      <family val="2"/>
    </font>
    <font>
      <b/>
      <sz val="10"/>
      <color theme="1"/>
      <name val="Trebuchet MS"/>
      <family val="2"/>
    </font>
    <font>
      <b/>
      <sz val="12"/>
      <color theme="1"/>
      <name val="Trebuchet MS"/>
      <family val="2"/>
    </font>
    <font>
      <i/>
      <sz val="11"/>
      <color theme="1"/>
      <name val="Calibri"/>
      <family val="2"/>
      <scheme val="minor"/>
    </font>
  </fonts>
  <fills count="10">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rgb="FFFFFF99"/>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00B050"/>
        <bgColor indexed="64"/>
      </patternFill>
    </fill>
    <fill>
      <patternFill patternType="solid">
        <fgColor theme="2" tint="-0.249977111117893"/>
        <bgColor indexed="64"/>
      </patternFill>
    </fill>
  </fills>
  <borders count="29">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style="thick">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7" fillId="0" borderId="0"/>
    <xf numFmtId="0" fontId="4" fillId="0" borderId="0"/>
  </cellStyleXfs>
  <cellXfs count="201">
    <xf numFmtId="0" fontId="0" fillId="0" borderId="0" xfId="0"/>
    <xf numFmtId="11" fontId="0" fillId="0" borderId="0" xfId="0" applyNumberFormat="1"/>
    <xf numFmtId="0" fontId="0" fillId="0" borderId="0" xfId="0" applyNumberFormat="1"/>
    <xf numFmtId="165" fontId="0" fillId="0" borderId="0" xfId="0" applyNumberFormat="1"/>
    <xf numFmtId="2" fontId="0" fillId="0" borderId="0" xfId="0" applyNumberFormat="1"/>
    <xf numFmtId="0" fontId="6" fillId="0" borderId="0" xfId="1" applyFont="1"/>
    <xf numFmtId="0" fontId="8" fillId="0" borderId="0" xfId="1" applyFont="1"/>
    <xf numFmtId="11" fontId="8" fillId="0" borderId="0" xfId="1" applyNumberFormat="1" applyFont="1"/>
    <xf numFmtId="0" fontId="9" fillId="0" borderId="0" xfId="0" applyFont="1"/>
    <xf numFmtId="0" fontId="11" fillId="0" borderId="0" xfId="0" applyFont="1"/>
    <xf numFmtId="0" fontId="13" fillId="0" borderId="0" xfId="0" applyFont="1"/>
    <xf numFmtId="0" fontId="11" fillId="0" borderId="0" xfId="0" applyFont="1" applyFill="1"/>
    <xf numFmtId="2" fontId="11" fillId="0" borderId="0" xfId="0" applyNumberFormat="1" applyFont="1" applyFill="1"/>
    <xf numFmtId="0" fontId="12" fillId="0" borderId="0" xfId="0" applyFont="1" applyFill="1"/>
    <xf numFmtId="0" fontId="0" fillId="0" borderId="0" xfId="0" applyBorder="1"/>
    <xf numFmtId="0" fontId="13" fillId="0" borderId="0" xfId="0" applyFont="1" applyBorder="1"/>
    <xf numFmtId="0" fontId="9" fillId="0" borderId="0" xfId="0" applyFont="1" applyFill="1"/>
    <xf numFmtId="1" fontId="11" fillId="0" borderId="0" xfId="0" applyNumberFormat="1" applyFont="1"/>
    <xf numFmtId="0" fontId="0" fillId="0" borderId="0" xfId="0" applyAlignment="1">
      <alignment horizontal="right"/>
    </xf>
    <xf numFmtId="0" fontId="11" fillId="0" borderId="0" xfId="0" applyFont="1" applyFill="1" applyAlignment="1">
      <alignment horizontal="right"/>
    </xf>
    <xf numFmtId="0" fontId="0" fillId="2" borderId="0" xfId="0" applyFill="1"/>
    <xf numFmtId="0" fontId="10" fillId="2" borderId="1" xfId="0" applyFont="1" applyFill="1" applyBorder="1"/>
    <xf numFmtId="0" fontId="0" fillId="2" borderId="2" xfId="0" applyFill="1" applyBorder="1"/>
    <xf numFmtId="0" fontId="14" fillId="2" borderId="2" xfId="0" applyFont="1" applyFill="1" applyBorder="1"/>
    <xf numFmtId="0" fontId="10" fillId="2" borderId="3" xfId="0" applyFont="1" applyFill="1" applyBorder="1"/>
    <xf numFmtId="0" fontId="0" fillId="2" borderId="0" xfId="0" applyFill="1" applyBorder="1"/>
    <xf numFmtId="0" fontId="10" fillId="2" borderId="0" xfId="0" applyFont="1" applyFill="1" applyBorder="1"/>
    <xf numFmtId="0" fontId="0" fillId="2" borderId="4" xfId="0" applyFill="1" applyBorder="1"/>
    <xf numFmtId="0" fontId="0" fillId="2" borderId="3" xfId="0" applyFill="1" applyBorder="1"/>
    <xf numFmtId="0" fontId="12" fillId="2" borderId="0" xfId="0" applyFont="1" applyFill="1" applyBorder="1" applyProtection="1">
      <protection locked="0"/>
    </xf>
    <xf numFmtId="0" fontId="13" fillId="2" borderId="0" xfId="0" applyFont="1" applyFill="1" applyBorder="1"/>
    <xf numFmtId="0" fontId="0" fillId="2" borderId="0" xfId="0" quotePrefix="1" applyFill="1" applyBorder="1"/>
    <xf numFmtId="0" fontId="9" fillId="2" borderId="0" xfId="0" applyFont="1" applyFill="1" applyBorder="1"/>
    <xf numFmtId="0" fontId="0" fillId="2" borderId="5" xfId="0" applyFill="1" applyBorder="1"/>
    <xf numFmtId="0" fontId="0" fillId="2" borderId="6" xfId="0" applyFill="1" applyBorder="1"/>
    <xf numFmtId="0" fontId="0" fillId="2" borderId="7" xfId="0" applyFill="1" applyBorder="1"/>
    <xf numFmtId="0" fontId="11" fillId="2" borderId="7" xfId="0" applyFont="1"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10" fillId="3" borderId="1" xfId="0" applyFont="1" applyFill="1" applyBorder="1"/>
    <xf numFmtId="0" fontId="0" fillId="3" borderId="2" xfId="0" applyFill="1" applyBorder="1"/>
    <xf numFmtId="0" fontId="0" fillId="3" borderId="12" xfId="0" applyFill="1" applyBorder="1"/>
    <xf numFmtId="0" fontId="0" fillId="3" borderId="3" xfId="0" applyFill="1" applyBorder="1"/>
    <xf numFmtId="0" fontId="0" fillId="3" borderId="0" xfId="0" applyFill="1" applyBorder="1"/>
    <xf numFmtId="0" fontId="0" fillId="3" borderId="4" xfId="0" applyFill="1" applyBorder="1"/>
    <xf numFmtId="0" fontId="0" fillId="3" borderId="13" xfId="0" applyFill="1" applyBorder="1"/>
    <xf numFmtId="0" fontId="0" fillId="3" borderId="6" xfId="0" applyFill="1" applyBorder="1"/>
    <xf numFmtId="0" fontId="14" fillId="3" borderId="12" xfId="0" applyFont="1" applyFill="1" applyBorder="1"/>
    <xf numFmtId="1" fontId="0" fillId="3" borderId="3" xfId="0" applyNumberFormat="1" applyFill="1" applyBorder="1"/>
    <xf numFmtId="1" fontId="0" fillId="3" borderId="13" xfId="0" applyNumberFormat="1" applyFill="1" applyBorder="1"/>
    <xf numFmtId="0" fontId="0" fillId="0" borderId="0" xfId="0" applyFill="1"/>
    <xf numFmtId="0" fontId="13" fillId="0" borderId="0" xfId="0" applyFont="1" applyFill="1" applyBorder="1"/>
    <xf numFmtId="0" fontId="18" fillId="2" borderId="0" xfId="0" applyFont="1" applyFill="1" applyBorder="1"/>
    <xf numFmtId="0" fontId="11" fillId="0" borderId="0" xfId="0" applyFont="1" applyFill="1" applyBorder="1"/>
    <xf numFmtId="164" fontId="0" fillId="0" borderId="0" xfId="0" applyNumberFormat="1"/>
    <xf numFmtId="165" fontId="0" fillId="0" borderId="0" xfId="0" applyNumberFormat="1" applyBorder="1"/>
    <xf numFmtId="0" fontId="0" fillId="0" borderId="14" xfId="0" applyFill="1" applyBorder="1"/>
    <xf numFmtId="0" fontId="0" fillId="0" borderId="14" xfId="0" applyBorder="1"/>
    <xf numFmtId="0" fontId="0" fillId="0" borderId="8" xfId="0" applyBorder="1"/>
    <xf numFmtId="0" fontId="0" fillId="0" borderId="9" xfId="0" applyBorder="1"/>
    <xf numFmtId="2" fontId="0" fillId="3" borderId="0" xfId="0" applyNumberFormat="1" applyFill="1" applyBorder="1"/>
    <xf numFmtId="2" fontId="0" fillId="3" borderId="4" xfId="0" applyNumberFormat="1" applyFill="1" applyBorder="1"/>
    <xf numFmtId="2" fontId="0" fillId="3" borderId="5" xfId="0" applyNumberFormat="1" applyFill="1" applyBorder="1"/>
    <xf numFmtId="2" fontId="0" fillId="3" borderId="6" xfId="0" applyNumberFormat="1" applyFill="1" applyBorder="1"/>
    <xf numFmtId="164" fontId="0" fillId="0" borderId="0" xfId="0" applyNumberFormat="1" applyBorder="1"/>
    <xf numFmtId="0" fontId="0" fillId="3" borderId="0" xfId="0" applyFill="1"/>
    <xf numFmtId="2" fontId="0" fillId="3" borderId="0" xfId="0" applyNumberFormat="1" applyFill="1"/>
    <xf numFmtId="164" fontId="0" fillId="0" borderId="0" xfId="0" applyNumberFormat="1" applyFill="1"/>
    <xf numFmtId="166" fontId="0" fillId="0" borderId="0" xfId="0" applyNumberFormat="1" applyBorder="1"/>
    <xf numFmtId="0" fontId="20" fillId="2" borderId="0" xfId="0" applyFont="1" applyFill="1" applyBorder="1"/>
    <xf numFmtId="0" fontId="19" fillId="2" borderId="0" xfId="0" applyFont="1" applyFill="1"/>
    <xf numFmtId="0" fontId="0" fillId="0" borderId="0" xfId="0" applyFill="1" applyBorder="1"/>
    <xf numFmtId="2" fontId="0" fillId="0" borderId="0" xfId="0" applyNumberFormat="1" applyFill="1"/>
    <xf numFmtId="2" fontId="0" fillId="0" borderId="15" xfId="0" applyNumberFormat="1" applyBorder="1"/>
    <xf numFmtId="2" fontId="0" fillId="0" borderId="15" xfId="0" applyNumberFormat="1" applyFill="1" applyBorder="1"/>
    <xf numFmtId="2" fontId="0" fillId="0" borderId="16" xfId="0" applyNumberFormat="1" applyFill="1" applyBorder="1"/>
    <xf numFmtId="165" fontId="8" fillId="0" borderId="0" xfId="1" applyNumberFormat="1" applyFont="1"/>
    <xf numFmtId="0" fontId="9" fillId="2" borderId="0" xfId="0" applyFont="1" applyFill="1"/>
    <xf numFmtId="164" fontId="0" fillId="3" borderId="0" xfId="0" applyNumberFormat="1" applyFill="1"/>
    <xf numFmtId="167" fontId="0" fillId="0" borderId="0" xfId="0" applyNumberFormat="1" applyFill="1"/>
    <xf numFmtId="2" fontId="0" fillId="0" borderId="0" xfId="0" applyNumberFormat="1" applyBorder="1"/>
    <xf numFmtId="0" fontId="10" fillId="0" borderId="0" xfId="0" applyFont="1"/>
    <xf numFmtId="0" fontId="21" fillId="0" borderId="0" xfId="0" applyFont="1"/>
    <xf numFmtId="0" fontId="22" fillId="0" borderId="0" xfId="0" applyFont="1"/>
    <xf numFmtId="0" fontId="5" fillId="3" borderId="0" xfId="0" applyFont="1" applyFill="1" applyBorder="1"/>
    <xf numFmtId="0" fontId="19" fillId="3" borderId="0" xfId="0" applyFont="1" applyFill="1" applyBorder="1"/>
    <xf numFmtId="0" fontId="13" fillId="3" borderId="5" xfId="0" applyFont="1" applyFill="1" applyBorder="1"/>
    <xf numFmtId="0" fontId="13" fillId="3" borderId="6" xfId="0" applyFont="1" applyFill="1" applyBorder="1"/>
    <xf numFmtId="0" fontId="19" fillId="0" borderId="0" xfId="0" applyFont="1" applyFill="1" applyBorder="1"/>
    <xf numFmtId="0" fontId="5" fillId="0" borderId="0" xfId="0" applyFont="1"/>
    <xf numFmtId="0" fontId="5" fillId="3" borderId="3" xfId="0" applyFont="1" applyFill="1" applyBorder="1"/>
    <xf numFmtId="0" fontId="5" fillId="3" borderId="13" xfId="0" applyFont="1" applyFill="1" applyBorder="1"/>
    <xf numFmtId="0" fontId="25" fillId="3" borderId="0" xfId="0" applyFont="1" applyFill="1" applyBorder="1"/>
    <xf numFmtId="164" fontId="5" fillId="0" borderId="0" xfId="0" applyNumberFormat="1" applyFont="1" applyBorder="1"/>
    <xf numFmtId="0" fontId="25" fillId="0" borderId="0" xfId="0" applyFont="1" applyFill="1" applyBorder="1"/>
    <xf numFmtId="0" fontId="25" fillId="3" borderId="3" xfId="0" applyFont="1" applyFill="1" applyBorder="1"/>
    <xf numFmtId="0" fontId="5" fillId="0" borderId="0" xfId="0" applyFont="1" applyFill="1" applyBorder="1"/>
    <xf numFmtId="0" fontId="9" fillId="0" borderId="17" xfId="0" applyFont="1" applyBorder="1"/>
    <xf numFmtId="0" fontId="13" fillId="0" borderId="18" xfId="0" applyFont="1" applyBorder="1"/>
    <xf numFmtId="0" fontId="13" fillId="0" borderId="19" xfId="0" applyFont="1" applyFill="1" applyBorder="1"/>
    <xf numFmtId="0" fontId="5" fillId="0" borderId="14" xfId="0" applyFont="1" applyBorder="1"/>
    <xf numFmtId="0" fontId="13" fillId="0" borderId="15" xfId="0" applyFont="1" applyFill="1" applyBorder="1"/>
    <xf numFmtId="0" fontId="0" fillId="0" borderId="16" xfId="0" applyBorder="1"/>
    <xf numFmtId="0" fontId="5" fillId="0" borderId="8" xfId="0" applyFont="1" applyBorder="1"/>
    <xf numFmtId="1" fontId="0" fillId="0" borderId="0" xfId="0" applyNumberFormat="1"/>
    <xf numFmtId="0" fontId="5" fillId="2" borderId="7" xfId="0" applyFont="1" applyFill="1" applyBorder="1"/>
    <xf numFmtId="0" fontId="26" fillId="0" borderId="0" xfId="1" applyFont="1" applyFill="1" applyBorder="1"/>
    <xf numFmtId="11" fontId="26" fillId="0" borderId="0" xfId="1" applyNumberFormat="1" applyFont="1" applyFill="1" applyBorder="1"/>
    <xf numFmtId="2" fontId="5" fillId="0" borderId="0" xfId="0" applyNumberFormat="1" applyFont="1" applyFill="1" applyBorder="1"/>
    <xf numFmtId="2" fontId="26" fillId="0" borderId="0" xfId="1" applyNumberFormat="1" applyFont="1" applyFill="1" applyBorder="1"/>
    <xf numFmtId="0" fontId="5" fillId="0" borderId="0" xfId="0" applyFont="1" applyAlignment="1">
      <alignment horizontal="right"/>
    </xf>
    <xf numFmtId="0" fontId="0" fillId="3" borderId="3" xfId="0" applyFill="1" applyBorder="1" applyAlignment="1">
      <alignment horizontal="right"/>
    </xf>
    <xf numFmtId="0" fontId="0" fillId="3" borderId="0" xfId="0" applyFill="1" applyBorder="1" applyAlignment="1">
      <alignment horizontal="right"/>
    </xf>
    <xf numFmtId="0" fontId="0" fillId="3" borderId="4" xfId="0" applyFill="1" applyBorder="1" applyAlignment="1">
      <alignment horizontal="right"/>
    </xf>
    <xf numFmtId="1" fontId="5" fillId="0" borderId="0" xfId="0" applyNumberFormat="1" applyFont="1" applyAlignment="1">
      <alignment horizontal="right"/>
    </xf>
    <xf numFmtId="0" fontId="0" fillId="4" borderId="0" xfId="0" applyFill="1"/>
    <xf numFmtId="0" fontId="0" fillId="4" borderId="4" xfId="0" applyFill="1" applyBorder="1"/>
    <xf numFmtId="0" fontId="11" fillId="2" borderId="0" xfId="0" applyFont="1" applyFill="1" applyBorder="1"/>
    <xf numFmtId="0" fontId="12" fillId="2" borderId="0" xfId="0" applyNumberFormat="1" applyFont="1" applyFill="1" applyBorder="1" applyProtection="1">
      <protection locked="0"/>
    </xf>
    <xf numFmtId="0" fontId="5" fillId="3" borderId="0" xfId="0" applyFont="1" applyFill="1" applyBorder="1" applyAlignment="1">
      <alignment horizontal="right"/>
    </xf>
    <xf numFmtId="0" fontId="27" fillId="2" borderId="0" xfId="0" applyFont="1" applyFill="1" applyBorder="1"/>
    <xf numFmtId="1" fontId="0" fillId="0" borderId="7" xfId="0" applyNumberFormat="1" applyBorder="1"/>
    <xf numFmtId="0" fontId="23" fillId="0" borderId="0" xfId="0" applyFont="1"/>
    <xf numFmtId="0" fontId="5" fillId="4" borderId="7" xfId="0" applyFont="1" applyFill="1" applyBorder="1"/>
    <xf numFmtId="1" fontId="0" fillId="4" borderId="7" xfId="0" applyNumberFormat="1" applyFill="1" applyBorder="1"/>
    <xf numFmtId="0" fontId="5" fillId="4" borderId="7" xfId="0" applyFont="1" applyFill="1" applyBorder="1" applyAlignment="1">
      <alignment wrapText="1"/>
    </xf>
    <xf numFmtId="164" fontId="0" fillId="4" borderId="7" xfId="0" applyNumberFormat="1" applyFill="1" applyBorder="1"/>
    <xf numFmtId="0" fontId="12" fillId="0" borderId="7" xfId="0" applyFont="1" applyFill="1" applyBorder="1" applyProtection="1">
      <protection locked="0"/>
    </xf>
    <xf numFmtId="1" fontId="28" fillId="0" borderId="7" xfId="0" applyNumberFormat="1" applyFont="1" applyFill="1" applyBorder="1" applyProtection="1">
      <protection locked="0"/>
    </xf>
    <xf numFmtId="1" fontId="12" fillId="0" borderId="7" xfId="0" applyNumberFormat="1" applyFont="1" applyFill="1" applyBorder="1" applyProtection="1">
      <protection locked="0"/>
    </xf>
    <xf numFmtId="0" fontId="28" fillId="0" borderId="7" xfId="0" applyFont="1" applyFill="1" applyBorder="1" applyProtection="1">
      <protection locked="0"/>
    </xf>
    <xf numFmtId="0" fontId="0" fillId="5" borderId="20" xfId="0" applyFill="1" applyBorder="1"/>
    <xf numFmtId="2" fontId="0" fillId="3" borderId="20" xfId="0" applyNumberFormat="1" applyFill="1" applyBorder="1"/>
    <xf numFmtId="0" fontId="29" fillId="2" borderId="7" xfId="0" applyFont="1" applyFill="1" applyBorder="1"/>
    <xf numFmtId="0" fontId="29" fillId="2" borderId="7" xfId="0" applyFont="1" applyFill="1" applyBorder="1" applyProtection="1">
      <protection locked="0"/>
    </xf>
    <xf numFmtId="0" fontId="32" fillId="0" borderId="0" xfId="2" applyFont="1"/>
    <xf numFmtId="0" fontId="4" fillId="0" borderId="0" xfId="2"/>
    <xf numFmtId="0" fontId="33" fillId="0" borderId="0" xfId="2" applyFont="1"/>
    <xf numFmtId="0" fontId="4" fillId="0" borderId="21" xfId="2" applyBorder="1"/>
    <xf numFmtId="0" fontId="34" fillId="0" borderId="0" xfId="2" applyFont="1" applyAlignment="1">
      <alignment wrapText="1"/>
    </xf>
    <xf numFmtId="0" fontId="30" fillId="0" borderId="22" xfId="2" applyFont="1" applyBorder="1"/>
    <xf numFmtId="0" fontId="4" fillId="0" borderId="23" xfId="2" applyBorder="1"/>
    <xf numFmtId="0" fontId="4" fillId="0" borderId="24" xfId="2" applyBorder="1"/>
    <xf numFmtId="0" fontId="33" fillId="6" borderId="25" xfId="2" applyFont="1" applyFill="1" applyBorder="1"/>
    <xf numFmtId="0" fontId="4" fillId="6" borderId="3" xfId="2" applyFill="1" applyBorder="1" applyAlignment="1">
      <alignment horizontal="right"/>
    </xf>
    <xf numFmtId="0" fontId="4" fillId="6" borderId="0" xfId="2" applyFill="1"/>
    <xf numFmtId="0" fontId="4" fillId="6" borderId="4" xfId="2" applyFill="1" applyBorder="1"/>
    <xf numFmtId="0" fontId="35" fillId="0" borderId="0" xfId="2" applyFont="1"/>
    <xf numFmtId="0" fontId="33" fillId="7" borderId="26" xfId="2" applyFont="1" applyFill="1" applyBorder="1"/>
    <xf numFmtId="0" fontId="4" fillId="0" borderId="0" xfId="2" applyBorder="1"/>
    <xf numFmtId="0" fontId="4" fillId="8" borderId="27" xfId="2" applyFill="1" applyBorder="1"/>
    <xf numFmtId="0" fontId="4" fillId="8" borderId="24" xfId="2" applyFill="1" applyBorder="1"/>
    <xf numFmtId="0" fontId="4" fillId="6" borderId="0" xfId="2" applyFill="1" applyBorder="1"/>
    <xf numFmtId="0" fontId="33" fillId="9" borderId="26" xfId="2" applyFont="1" applyFill="1" applyBorder="1"/>
    <xf numFmtId="1" fontId="4" fillId="0" borderId="0" xfId="2" applyNumberFormat="1"/>
    <xf numFmtId="164" fontId="4" fillId="0" borderId="0" xfId="2" applyNumberFormat="1"/>
    <xf numFmtId="0" fontId="4" fillId="8" borderId="3" xfId="2" applyFill="1" applyBorder="1" applyAlignment="1">
      <alignment horizontal="right"/>
    </xf>
    <xf numFmtId="0" fontId="4" fillId="8" borderId="0" xfId="2" applyFill="1" applyBorder="1"/>
    <xf numFmtId="0" fontId="4" fillId="8" borderId="4" xfId="2" applyFill="1" applyBorder="1"/>
    <xf numFmtId="0" fontId="4" fillId="6" borderId="13" xfId="2" applyFill="1" applyBorder="1" applyAlignment="1">
      <alignment horizontal="right"/>
    </xf>
    <xf numFmtId="0" fontId="4" fillId="6" borderId="5" xfId="2" applyFill="1" applyBorder="1"/>
    <xf numFmtId="0" fontId="4" fillId="6" borderId="6" xfId="2" applyFill="1" applyBorder="1"/>
    <xf numFmtId="0" fontId="35" fillId="0" borderId="0" xfId="2" applyFont="1" applyAlignment="1">
      <alignment wrapText="1"/>
    </xf>
    <xf numFmtId="0" fontId="33" fillId="8" borderId="28" xfId="2" applyFont="1" applyFill="1" applyBorder="1"/>
    <xf numFmtId="0" fontId="33" fillId="0" borderId="28" xfId="2" applyFont="1" applyBorder="1"/>
    <xf numFmtId="0" fontId="4" fillId="6" borderId="22" xfId="2" applyFill="1" applyBorder="1" applyAlignment="1">
      <alignment horizontal="right"/>
    </xf>
    <xf numFmtId="0" fontId="4" fillId="6" borderId="23" xfId="2" applyFill="1" applyBorder="1"/>
    <xf numFmtId="0" fontId="34" fillId="0" borderId="0" xfId="2" applyFont="1" applyAlignment="1">
      <alignment vertical="top" wrapText="1"/>
    </xf>
    <xf numFmtId="0" fontId="4" fillId="6" borderId="24" xfId="2" applyFill="1" applyBorder="1"/>
    <xf numFmtId="0" fontId="4" fillId="0" borderId="0" xfId="2" applyFont="1"/>
    <xf numFmtId="0" fontId="33" fillId="9" borderId="1" xfId="2" applyFont="1" applyFill="1" applyBorder="1"/>
    <xf numFmtId="0" fontId="33" fillId="9" borderId="12" xfId="2" applyFont="1" applyFill="1" applyBorder="1"/>
    <xf numFmtId="0" fontId="33" fillId="9" borderId="13" xfId="2" applyFont="1" applyFill="1" applyBorder="1"/>
    <xf numFmtId="0" fontId="33" fillId="9" borderId="6" xfId="2" applyFont="1" applyFill="1" applyBorder="1"/>
    <xf numFmtId="0" fontId="33" fillId="9" borderId="3" xfId="2" applyFont="1" applyFill="1" applyBorder="1"/>
    <xf numFmtId="164" fontId="33" fillId="9" borderId="4" xfId="2" applyNumberFormat="1" applyFont="1" applyFill="1" applyBorder="1"/>
    <xf numFmtId="164" fontId="33" fillId="9" borderId="6" xfId="2" applyNumberFormat="1" applyFont="1" applyFill="1" applyBorder="1"/>
    <xf numFmtId="0" fontId="33" fillId="8" borderId="22" xfId="2" applyFont="1" applyFill="1" applyBorder="1" applyAlignment="1">
      <alignment horizontal="right"/>
    </xf>
    <xf numFmtId="0" fontId="33" fillId="8" borderId="24" xfId="2" applyFont="1" applyFill="1" applyBorder="1"/>
    <xf numFmtId="1" fontId="33" fillId="8" borderId="23" xfId="2" applyNumberFormat="1" applyFont="1" applyFill="1" applyBorder="1"/>
    <xf numFmtId="0" fontId="33" fillId="8" borderId="13" xfId="2" applyFont="1" applyFill="1" applyBorder="1" applyAlignment="1">
      <alignment horizontal="right"/>
    </xf>
    <xf numFmtId="1" fontId="33" fillId="8" borderId="5" xfId="2" applyNumberFormat="1" applyFont="1" applyFill="1" applyBorder="1"/>
    <xf numFmtId="0" fontId="33" fillId="8" borderId="6" xfId="2" applyFont="1" applyFill="1" applyBorder="1"/>
    <xf numFmtId="0" fontId="33" fillId="8" borderId="1" xfId="2" applyFont="1" applyFill="1" applyBorder="1" applyAlignment="1">
      <alignment horizontal="right"/>
    </xf>
    <xf numFmtId="1" fontId="33" fillId="8" borderId="2" xfId="2" applyNumberFormat="1" applyFont="1" applyFill="1" applyBorder="1"/>
    <xf numFmtId="0" fontId="33" fillId="8" borderId="12" xfId="2" applyFont="1" applyFill="1" applyBorder="1"/>
    <xf numFmtId="2" fontId="4" fillId="6" borderId="0" xfId="2" applyNumberFormat="1" applyFill="1" applyBorder="1"/>
    <xf numFmtId="2" fontId="4" fillId="8" borderId="0" xfId="2" applyNumberFormat="1" applyFill="1" applyBorder="1"/>
    <xf numFmtId="0" fontId="3" fillId="6" borderId="4" xfId="2" applyFont="1" applyFill="1" applyBorder="1"/>
    <xf numFmtId="0" fontId="3" fillId="6" borderId="3" xfId="2" applyFont="1" applyFill="1" applyBorder="1" applyAlignment="1">
      <alignment horizontal="right"/>
    </xf>
    <xf numFmtId="2" fontId="12" fillId="0" borderId="7" xfId="0" quotePrefix="1" applyNumberFormat="1" applyFont="1" applyFill="1" applyBorder="1" applyProtection="1">
      <protection locked="0"/>
    </xf>
    <xf numFmtId="0" fontId="2" fillId="6" borderId="4" xfId="2" applyFont="1" applyFill="1" applyBorder="1"/>
    <xf numFmtId="0" fontId="2" fillId="8" borderId="4" xfId="2" applyFont="1" applyFill="1" applyBorder="1"/>
    <xf numFmtId="166" fontId="0" fillId="0" borderId="0" xfId="0" applyNumberFormat="1"/>
    <xf numFmtId="165" fontId="33" fillId="9" borderId="4" xfId="2" applyNumberFormat="1" applyFont="1" applyFill="1" applyBorder="1"/>
    <xf numFmtId="165" fontId="33" fillId="9" borderId="12" xfId="2" applyNumberFormat="1" applyFont="1" applyFill="1" applyBorder="1"/>
    <xf numFmtId="0" fontId="2" fillId="0" borderId="0" xfId="2" applyFont="1"/>
    <xf numFmtId="2" fontId="1" fillId="6" borderId="0" xfId="2" applyNumberFormat="1" applyFont="1" applyFill="1" applyBorder="1"/>
    <xf numFmtId="0" fontId="1" fillId="0" borderId="0" xfId="2" applyFont="1"/>
  </cellXfs>
  <cellStyles count="3">
    <cellStyle name="Normal" xfId="0" builtinId="0"/>
    <cellStyle name="Normal 2" xfId="2" xr:uid="{00000000-0005-0000-0000-000001000000}"/>
    <cellStyle name="Normal_General T-year event" xfId="1" xr:uid="{00000000-0005-0000-0000-000002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13" Type="http://schemas.openxmlformats.org/officeDocument/2006/relationships/worksheet" Target="worksheets/sheet10.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4.xml"/><Relationship Id="rId12" Type="http://schemas.openxmlformats.org/officeDocument/2006/relationships/worksheet" Target="worksheets/sheet9.xml"/><Relationship Id="rId17" Type="http://schemas.openxmlformats.org/officeDocument/2006/relationships/worksheet" Target="worksheets/sheet14.xml"/><Relationship Id="rId2" Type="http://schemas.openxmlformats.org/officeDocument/2006/relationships/worksheet" Target="worksheets/sheet2.xml"/><Relationship Id="rId16" Type="http://schemas.openxmlformats.org/officeDocument/2006/relationships/worksheet" Target="worksheets/sheet1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worksheet" Target="worksheets/sheet8.xml"/><Relationship Id="rId24" Type="http://schemas.microsoft.com/office/2006/relationships/vbaProject" Target="vbaProject.bin"/><Relationship Id="rId5" Type="http://schemas.openxmlformats.org/officeDocument/2006/relationships/chartsheet" Target="chartsheets/sheet2.xml"/><Relationship Id="rId15" Type="http://schemas.openxmlformats.org/officeDocument/2006/relationships/worksheet" Target="worksheets/sheet12.xml"/><Relationship Id="rId23" Type="http://schemas.openxmlformats.org/officeDocument/2006/relationships/calcChain" Target="calcChain.xml"/><Relationship Id="rId10" Type="http://schemas.openxmlformats.org/officeDocument/2006/relationships/worksheet" Target="worksheets/sheet7.xml"/><Relationship Id="rId19" Type="http://schemas.openxmlformats.org/officeDocument/2006/relationships/externalLink" Target="externalLinks/externalLink1.xml"/><Relationship Id="rId4" Type="http://schemas.openxmlformats.org/officeDocument/2006/relationships/chartsheet" Target="chartsheets/sheet1.xml"/><Relationship Id="rId9" Type="http://schemas.openxmlformats.org/officeDocument/2006/relationships/worksheet" Target="worksheets/sheet6.xml"/><Relationship Id="rId14" Type="http://schemas.openxmlformats.org/officeDocument/2006/relationships/worksheet" Target="worksheets/sheet11.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43491663302984"/>
          <c:y val="3.0985915492957747E-2"/>
          <c:w val="0.83332829878994585"/>
          <c:h val="0.83943661971830985"/>
        </c:manualLayout>
      </c:layout>
      <c:scatterChart>
        <c:scatterStyle val="lineMarker"/>
        <c:varyColors val="0"/>
        <c:ser>
          <c:idx val="1"/>
          <c:order val="0"/>
          <c:tx>
            <c:v>Design regnkurve</c:v>
          </c:tx>
          <c:spPr>
            <a:ln w="12700">
              <a:solidFill>
                <a:srgbClr val="000000"/>
              </a:solidFill>
              <a:prstDash val="solid"/>
            </a:ln>
          </c:spPr>
          <c:marker>
            <c:symbol val="square"/>
            <c:size val="5"/>
            <c:spPr>
              <a:solidFill>
                <a:srgbClr val="000000"/>
              </a:solidFill>
              <a:ln>
                <a:solidFill>
                  <a:srgbClr val="000000"/>
                </a:solidFill>
                <a:prstDash val="solid"/>
              </a:ln>
            </c:spPr>
          </c:marker>
          <c:xVal>
            <c:numRef>
              <c:f>Beregn!$A$18:$A$28</c:f>
              <c:numCache>
                <c:formatCode>General</c:formatCode>
                <c:ptCount val="11"/>
                <c:pt idx="0">
                  <c:v>1</c:v>
                </c:pt>
                <c:pt idx="1">
                  <c:v>2</c:v>
                </c:pt>
                <c:pt idx="2">
                  <c:v>5</c:v>
                </c:pt>
                <c:pt idx="3">
                  <c:v>10</c:v>
                </c:pt>
                <c:pt idx="4">
                  <c:v>30</c:v>
                </c:pt>
                <c:pt idx="5">
                  <c:v>60</c:v>
                </c:pt>
                <c:pt idx="6">
                  <c:v>180</c:v>
                </c:pt>
                <c:pt idx="7">
                  <c:v>360</c:v>
                </c:pt>
                <c:pt idx="8">
                  <c:v>720</c:v>
                </c:pt>
                <c:pt idx="9">
                  <c:v>1440</c:v>
                </c:pt>
                <c:pt idx="10">
                  <c:v>2880</c:v>
                </c:pt>
              </c:numCache>
            </c:numRef>
          </c:xVal>
          <c:yVal>
            <c:numRef>
              <c:f>Beregn!$D$18:$D$28</c:f>
              <c:numCache>
                <c:formatCode>0.00</c:formatCode>
                <c:ptCount val="11"/>
                <c:pt idx="0">
                  <c:v>50.698972807827801</c:v>
                </c:pt>
                <c:pt idx="1">
                  <c:v>44.695409913499745</c:v>
                </c:pt>
                <c:pt idx="2">
                  <c:v>33.707142207695249</c:v>
                </c:pt>
                <c:pt idx="3">
                  <c:v>24.838095523943256</c:v>
                </c:pt>
                <c:pt idx="4">
                  <c:v>12.81496204444924</c:v>
                </c:pt>
                <c:pt idx="5">
                  <c:v>7.8339252299655735</c:v>
                </c:pt>
                <c:pt idx="6">
                  <c:v>3.4449307747802846</c:v>
                </c:pt>
                <c:pt idx="7">
                  <c:v>2.0768478081629138</c:v>
                </c:pt>
                <c:pt idx="8">
                  <c:v>1.2292288955474184</c:v>
                </c:pt>
                <c:pt idx="9">
                  <c:v>0.73493490654513194</c:v>
                </c:pt>
                <c:pt idx="10">
                  <c:v>0.45040883374421548</c:v>
                </c:pt>
              </c:numCache>
            </c:numRef>
          </c:yVal>
          <c:smooth val="0"/>
          <c:extLst>
            <c:ext xmlns:c16="http://schemas.microsoft.com/office/drawing/2014/chart" uri="{C3380CC4-5D6E-409C-BE32-E72D297353CC}">
              <c16:uniqueId val="{00000000-8457-4EFC-A8F2-F89AFA90BBF2}"/>
            </c:ext>
          </c:extLst>
        </c:ser>
        <c:ser>
          <c:idx val="3"/>
          <c:order val="1"/>
          <c:tx>
            <c:v>Regression</c:v>
          </c:tx>
          <c:spPr>
            <a:ln w="38100">
              <a:solidFill>
                <a:srgbClr val="FF0000"/>
              </a:solidFill>
              <a:prstDash val="solid"/>
            </a:ln>
          </c:spPr>
          <c:marker>
            <c:symbol val="none"/>
          </c:marker>
          <c:xVal>
            <c:numRef>
              <c:f>Beregn!$A$18:$A$28</c:f>
              <c:numCache>
                <c:formatCode>General</c:formatCode>
                <c:ptCount val="11"/>
                <c:pt idx="0">
                  <c:v>1</c:v>
                </c:pt>
                <c:pt idx="1">
                  <c:v>2</c:v>
                </c:pt>
                <c:pt idx="2">
                  <c:v>5</c:v>
                </c:pt>
                <c:pt idx="3">
                  <c:v>10</c:v>
                </c:pt>
                <c:pt idx="4">
                  <c:v>30</c:v>
                </c:pt>
                <c:pt idx="5">
                  <c:v>60</c:v>
                </c:pt>
                <c:pt idx="6">
                  <c:v>180</c:v>
                </c:pt>
                <c:pt idx="7">
                  <c:v>360</c:v>
                </c:pt>
                <c:pt idx="8">
                  <c:v>720</c:v>
                </c:pt>
                <c:pt idx="9">
                  <c:v>1440</c:v>
                </c:pt>
                <c:pt idx="10">
                  <c:v>2880</c:v>
                </c:pt>
              </c:numCache>
            </c:numRef>
          </c:xVal>
          <c:yVal>
            <c:numRef>
              <c:f>Beregn!$E$18:$E$28</c:f>
              <c:numCache>
                <c:formatCode>0.00</c:formatCode>
                <c:ptCount val="11"/>
                <c:pt idx="0">
                  <c:v>51.002140528582096</c:v>
                </c:pt>
                <c:pt idx="1">
                  <c:v>44.903531363840038</c:v>
                </c:pt>
                <c:pt idx="2">
                  <c:v>33.6314323816026</c:v>
                </c:pt>
                <c:pt idx="3">
                  <c:v>24.377542128718847</c:v>
                </c:pt>
                <c:pt idx="4">
                  <c:v>12.610964400169449</c:v>
                </c:pt>
                <c:pt idx="5">
                  <c:v>7.8385036214471189</c:v>
                </c:pt>
                <c:pt idx="6">
                  <c:v>3.5272997577816656</c:v>
                </c:pt>
                <c:pt idx="7">
                  <c:v>2.1028194605062827</c:v>
                </c:pt>
                <c:pt idx="8">
                  <c:v>1.2478593434130398</c:v>
                </c:pt>
                <c:pt idx="9">
                  <c:v>0.73878387972462711</c:v>
                </c:pt>
                <c:pt idx="10">
                  <c:v>0.43687754154288311</c:v>
                </c:pt>
              </c:numCache>
            </c:numRef>
          </c:yVal>
          <c:smooth val="0"/>
          <c:extLst>
            <c:ext xmlns:c16="http://schemas.microsoft.com/office/drawing/2014/chart" uri="{C3380CC4-5D6E-409C-BE32-E72D297353CC}">
              <c16:uniqueId val="{00000001-8457-4EFC-A8F2-F89AFA90BBF2}"/>
            </c:ext>
          </c:extLst>
        </c:ser>
        <c:dLbls>
          <c:showLegendKey val="0"/>
          <c:showVal val="0"/>
          <c:showCatName val="0"/>
          <c:showSerName val="0"/>
          <c:showPercent val="0"/>
          <c:showBubbleSize val="0"/>
        </c:dLbls>
        <c:axId val="168404480"/>
        <c:axId val="168406400"/>
      </c:scatterChart>
      <c:valAx>
        <c:axId val="168404480"/>
        <c:scaling>
          <c:logBase val="10"/>
          <c:orientation val="minMax"/>
          <c:max val="10000"/>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950" b="1" i="0" u="none" strike="noStrike" baseline="0">
                    <a:solidFill>
                      <a:srgbClr val="000000"/>
                    </a:solidFill>
                    <a:latin typeface="Arial"/>
                    <a:ea typeface="Arial"/>
                    <a:cs typeface="Arial"/>
                  </a:defRPr>
                </a:pPr>
                <a:r>
                  <a:rPr lang="da-DK"/>
                  <a:t>Varighed [min]</a:t>
                </a:r>
              </a:p>
            </c:rich>
          </c:tx>
          <c:layout>
            <c:manualLayout>
              <c:xMode val="edge"/>
              <c:yMode val="edge"/>
              <c:x val="0.44208485589786711"/>
              <c:y val="0.935211200582929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a-DK"/>
          </a:p>
        </c:txPr>
        <c:crossAx val="168406400"/>
        <c:crossesAt val="0.1"/>
        <c:crossBetween val="midCat"/>
      </c:valAx>
      <c:valAx>
        <c:axId val="168406400"/>
        <c:scaling>
          <c:logBase val="10"/>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0" i="0" u="none" strike="noStrike" baseline="0">
                    <a:solidFill>
                      <a:srgbClr val="000000"/>
                    </a:solidFill>
                    <a:latin typeface="Arial"/>
                    <a:ea typeface="Arial"/>
                    <a:cs typeface="Arial"/>
                  </a:defRPr>
                </a:pPr>
                <a:r>
                  <a:rPr lang="da-DK" sz="950" b="1" i="0" u="none" strike="noStrike" baseline="0">
                    <a:solidFill>
                      <a:srgbClr val="000000"/>
                    </a:solidFill>
                    <a:latin typeface="Arial"/>
                    <a:cs typeface="Arial"/>
                  </a:rPr>
                  <a:t>Intensitet [</a:t>
                </a:r>
                <a:r>
                  <a:rPr lang="da-DK" sz="950" b="1" i="0" u="none" strike="noStrike" baseline="0">
                    <a:solidFill>
                      <a:srgbClr val="000000"/>
                    </a:solidFill>
                    <a:latin typeface="Symbol"/>
                    <a:cs typeface="Arial"/>
                  </a:rPr>
                  <a:t>m</a:t>
                </a:r>
                <a:r>
                  <a:rPr lang="da-DK" sz="950" b="1" i="0" u="none" strike="noStrike" baseline="0">
                    <a:solidFill>
                      <a:srgbClr val="000000"/>
                    </a:solidFill>
                    <a:latin typeface="Arial"/>
                    <a:cs typeface="Arial"/>
                  </a:rPr>
                  <a:t>m/s]</a:t>
                </a:r>
              </a:p>
            </c:rich>
          </c:tx>
          <c:layout>
            <c:manualLayout>
              <c:xMode val="edge"/>
              <c:yMode val="edge"/>
              <c:x val="0"/>
              <c:y val="0.298591599562802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a-DK"/>
          </a:p>
        </c:txPr>
        <c:crossAx val="168404480"/>
        <c:crosses val="autoZero"/>
        <c:crossBetween val="midCat"/>
      </c:valAx>
      <c:spPr>
        <a:noFill/>
        <a:ln w="12700">
          <a:solidFill>
            <a:srgbClr val="000000"/>
          </a:solidFill>
          <a:prstDash val="solid"/>
        </a:ln>
      </c:spPr>
    </c:plotArea>
    <c:legend>
      <c:legendPos val="r"/>
      <c:layout>
        <c:manualLayout>
          <c:xMode val="edge"/>
          <c:yMode val="edge"/>
          <c:x val="0.56853582554517135"/>
          <c:y val="5.454545454545455E-2"/>
          <c:w val="0.36292834890965736"/>
          <c:h val="0.16818181818181821"/>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da-DK"/>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da-DK"/>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76061776061776"/>
          <c:y val="3.0985915492957747E-2"/>
          <c:w val="0.86293436293436299"/>
          <c:h val="0.80563380281690145"/>
        </c:manualLayout>
      </c:layout>
      <c:barChart>
        <c:barDir val="col"/>
        <c:grouping val="clustered"/>
        <c:varyColors val="0"/>
        <c:ser>
          <c:idx val="0"/>
          <c:order val="0"/>
          <c:spPr>
            <a:solidFill>
              <a:srgbClr val="FFFFFF"/>
            </a:solidFill>
            <a:ln w="12700">
              <a:solidFill>
                <a:srgbClr val="000000"/>
              </a:solidFill>
              <a:prstDash val="solid"/>
            </a:ln>
          </c:spPr>
          <c:invertIfNegative val="0"/>
          <c:cat>
            <c:numRef>
              <c:f>Beregn!$G$18:$G$2897</c:f>
              <c:numCache>
                <c:formatCode>0</c:formatCode>
                <c:ptCount val="288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numCache>
            </c:numRef>
          </c:cat>
          <c:val>
            <c:numRef>
              <c:f>Beregn!$H$18:$H$257</c:f>
              <c:numCache>
                <c:formatCode>General</c:formatCode>
                <c:ptCount val="240"/>
                <c:pt idx="0">
                  <c:v>0.72423479846176742</c:v>
                </c:pt>
                <c:pt idx="1">
                  <c:v>0.72909700194653193</c:v>
                </c:pt>
                <c:pt idx="2">
                  <c:v>0.73403514029258377</c:v>
                </c:pt>
                <c:pt idx="3">
                  <c:v>0.73905108224511307</c:v>
                </c:pt>
                <c:pt idx="4">
                  <c:v>0.74414675953117138</c:v>
                </c:pt>
                <c:pt idx="5">
                  <c:v>0.74932416956495007</c:v>
                </c:pt>
                <c:pt idx="6">
                  <c:v>0.75458537829004568</c:v>
                </c:pt>
                <c:pt idx="7">
                  <c:v>0.75993252317429538</c:v>
                </c:pt>
                <c:pt idx="8">
                  <c:v>0.76536781636060303</c:v>
                </c:pt>
                <c:pt idx="9">
                  <c:v>0.77089354799280296</c:v>
                </c:pt>
                <c:pt idx="10">
                  <c:v>0.77651208971326202</c:v>
                </c:pt>
                <c:pt idx="11">
                  <c:v>0.78222589836054113</c:v>
                </c:pt>
                <c:pt idx="12">
                  <c:v>0.78803751986328319</c:v>
                </c:pt>
                <c:pt idx="13">
                  <c:v>0.79394959335695692</c:v>
                </c:pt>
                <c:pt idx="14">
                  <c:v>0.79996485552914709</c:v>
                </c:pt>
                <c:pt idx="15">
                  <c:v>0.80608614521239297</c:v>
                </c:pt>
                <c:pt idx="16">
                  <c:v>0.81231640823966544</c:v>
                </c:pt>
                <c:pt idx="17">
                  <c:v>0.8186587025818155</c:v>
                </c:pt>
                <c:pt idx="18">
                  <c:v>0.82511620378624562</c:v>
                </c:pt>
                <c:pt idx="19">
                  <c:v>0.8316922107341187</c:v>
                </c:pt>
                <c:pt idx="20">
                  <c:v>0.83839015174438325</c:v>
                </c:pt>
                <c:pt idx="21">
                  <c:v>0.84521359104329086</c:v>
                </c:pt>
                <c:pt idx="22">
                  <c:v>0.85216623563011573</c:v>
                </c:pt>
                <c:pt idx="23">
                  <c:v>0.85925194256154469</c:v>
                </c:pt>
                <c:pt idx="24">
                  <c:v>0.86647472669423031</c:v>
                </c:pt>
                <c:pt idx="25">
                  <c:v>0.87383876891143542</c:v>
                </c:pt>
                <c:pt idx="26">
                  <c:v>0.88134842487037823</c:v>
                </c:pt>
                <c:pt idx="27">
                  <c:v>0.88900823431455012</c:v>
                </c:pt>
                <c:pt idx="28">
                  <c:v>0.89682293099095378</c:v>
                </c:pt>
                <c:pt idx="29">
                  <c:v>0.90479745321505189</c:v>
                </c:pt>
                <c:pt idx="30">
                  <c:v>0.91293695513969553</c:v>
                </c:pt>
                <c:pt idx="31">
                  <c:v>0.92124681878203807</c:v>
                </c:pt>
                <c:pt idx="32">
                  <c:v>0.929732666863054</c:v>
                </c:pt>
                <c:pt idx="33">
                  <c:v>0.93840037653502162</c:v>
                </c:pt>
                <c:pt idx="34">
                  <c:v>0.94725609405657807</c:v>
                </c:pt>
                <c:pt idx="35">
                  <c:v>0.95630625050954454</c:v>
                </c:pt>
                <c:pt idx="36">
                  <c:v>0.96555757862290192</c:v>
                </c:pt>
                <c:pt idx="37">
                  <c:v>0.97501713082194175</c:v>
                </c:pt>
                <c:pt idx="38">
                  <c:v>0.9846922985835963</c:v>
                </c:pt>
                <c:pt idx="39">
                  <c:v>0.99459083322805197</c:v>
                </c:pt>
                <c:pt idx="40">
                  <c:v>1.0047208682640505</c:v>
                </c:pt>
                <c:pt idx="41">
                  <c:v>1.0150909434255246</c:v>
                </c:pt>
                <c:pt idx="42">
                  <c:v>1.0257100305552322</c:v>
                </c:pt>
                <c:pt idx="43">
                  <c:v>1.0365875614998257</c:v>
                </c:pt>
                <c:pt idx="44">
                  <c:v>1.0477334582020772</c:v>
                </c:pt>
                <c:pt idx="45">
                  <c:v>1.059158165198105</c:v>
                </c:pt>
                <c:pt idx="46">
                  <c:v>1.0708726847415124</c:v>
                </c:pt>
                <c:pt idx="47">
                  <c:v>1.0828886148129957</c:v>
                </c:pt>
                <c:pt idx="48">
                  <c:v>1.0952181902904636</c:v>
                </c:pt>
                <c:pt idx="49">
                  <c:v>1.1078743275945839</c:v>
                </c:pt>
                <c:pt idx="50">
                  <c:v>1.1208706731565261</c:v>
                </c:pt>
                <c:pt idx="51">
                  <c:v>1.1342216560938034</c:v>
                </c:pt>
                <c:pt idx="52">
                  <c:v>1.1479425455317178</c:v>
                </c:pt>
                <c:pt idx="53">
                  <c:v>1.1620495130511244</c:v>
                </c:pt>
                <c:pt idx="54">
                  <c:v>1.1765597008104216</c:v>
                </c:pt>
                <c:pt idx="55">
                  <c:v>1.1914912959503945</c:v>
                </c:pt>
                <c:pt idx="56">
                  <c:v>1.206863611971714</c:v>
                </c:pt>
                <c:pt idx="57">
                  <c:v>1.2226971778562254</c:v>
                </c:pt>
                <c:pt idx="58">
                  <c:v>1.2390138358122804</c:v>
                </c:pt>
                <c:pt idx="59">
                  <c:v>1.2558368486306013</c:v>
                </c:pt>
                <c:pt idx="60">
                  <c:v>1.2731910177711436</c:v>
                </c:pt>
                <c:pt idx="61">
                  <c:v>1.2911028134593927</c:v>
                </c:pt>
                <c:pt idx="62">
                  <c:v>1.3096005182383124</c:v>
                </c:pt>
                <c:pt idx="63">
                  <c:v>1.3287143856293131</c:v>
                </c:pt>
                <c:pt idx="64">
                  <c:v>1.3484768157934286</c:v>
                </c:pt>
                <c:pt idx="65">
                  <c:v>1.3689225503576146</c:v>
                </c:pt>
                <c:pt idx="66">
                  <c:v>1.3900888888842664</c:v>
                </c:pt>
                <c:pt idx="67">
                  <c:v>1.4120159298551966</c:v>
                </c:pt>
                <c:pt idx="68">
                  <c:v>1.4347468394567371</c:v>
                </c:pt>
                <c:pt idx="69">
                  <c:v>1.4583281519931899</c:v>
                </c:pt>
                <c:pt idx="70">
                  <c:v>1.4828101063455255</c:v>
                </c:pt>
                <c:pt idx="71">
                  <c:v>1.5082470236332217</c:v>
                </c:pt>
                <c:pt idx="72">
                  <c:v>1.534697732075758</c:v>
                </c:pt>
                <c:pt idx="73">
                  <c:v>1.5622260460831858</c:v>
                </c:pt>
                <c:pt idx="74">
                  <c:v>1.5909013078205563</c:v>
                </c:pt>
                <c:pt idx="75">
                  <c:v>1.6207990009514321</c:v>
                </c:pt>
                <c:pt idx="76">
                  <c:v>1.6520014480273675</c:v>
                </c:pt>
                <c:pt idx="77">
                  <c:v>1.6845986051169841</c:v>
                </c:pt>
                <c:pt idx="78">
                  <c:v>1.7186889698465011</c:v>
                </c:pt>
                <c:pt idx="79">
                  <c:v>1.7543806221715101</c:v>
                </c:pt>
                <c:pt idx="80">
                  <c:v>1.791792421034113</c:v>
                </c:pt>
                <c:pt idx="81">
                  <c:v>1.8310553848008639</c:v>
                </c:pt>
                <c:pt idx="82">
                  <c:v>1.8723142892044944</c:v>
                </c:pt>
                <c:pt idx="83">
                  <c:v>1.915729523758452</c:v>
                </c:pt>
                <c:pt idx="84">
                  <c:v>1.9614792566571115</c:v>
                </c:pt>
                <c:pt idx="85">
                  <c:v>2.0097619695190914</c:v>
                </c:pt>
                <c:pt idx="86">
                  <c:v>2.060799437625418</c:v>
                </c:pt>
                <c:pt idx="87">
                  <c:v>2.1148402494944603</c:v>
                </c:pt>
                <c:pt idx="88">
                  <c:v>2.1721639828192725</c:v>
                </c:pt>
                <c:pt idx="89">
                  <c:v>2.2330861836642781</c:v>
                </c:pt>
                <c:pt idx="90">
                  <c:v>2.2979643344631526</c:v>
                </c:pt>
                <c:pt idx="91">
                  <c:v>2.3672050468353425</c:v>
                </c:pt>
                <c:pt idx="92">
                  <c:v>2.4412727816107447</c:v>
                </c:pt>
                <c:pt idx="93">
                  <c:v>2.5207004865068066</c:v>
                </c:pt>
                <c:pt idx="94">
                  <c:v>2.6061026597790193</c:v>
                </c:pt>
                <c:pt idx="95">
                  <c:v>2.6981915074445109</c:v>
                </c:pt>
                <c:pt idx="96">
                  <c:v>2.7977970791279958</c:v>
                </c:pt>
                <c:pt idx="97">
                  <c:v>2.9058925676937788</c:v>
                </c:pt>
                <c:pt idx="98">
                  <c:v>3.0236263768684881</c:v>
                </c:pt>
                <c:pt idx="99">
                  <c:v>3.1523631535671139</c:v>
                </c:pt>
                <c:pt idx="100">
                  <c:v>3.2937368307970831</c:v>
                </c:pt>
                <c:pt idx="101">
                  <c:v>3.449719961913885</c:v>
                </c:pt>
                <c:pt idx="102">
                  <c:v>3.6227154515428315</c:v>
                </c:pt>
                <c:pt idx="103">
                  <c:v>3.8156795310719018</c:v>
                </c:pt>
                <c:pt idx="104">
                  <c:v>4.0322890275660699</c:v>
                </c:pt>
                <c:pt idx="105">
                  <c:v>4.2771725440600648</c:v>
                </c:pt>
                <c:pt idx="106">
                  <c:v>4.5562356780842714</c:v>
                </c:pt>
                <c:pt idx="107">
                  <c:v>4.8771276464655831</c:v>
                </c:pt>
                <c:pt idx="108">
                  <c:v>5.2499257778375572</c:v>
                </c:pt>
                <c:pt idx="109">
                  <c:v>5.6881650015881506</c:v>
                </c:pt>
                <c:pt idx="110">
                  <c:v>6.2104309063641345</c:v>
                </c:pt>
                <c:pt idx="111">
                  <c:v>6.8429068338861008</c:v>
                </c:pt>
                <c:pt idx="112">
                  <c:v>7.6236040951519461</c:v>
                </c:pt>
                <c:pt idx="113">
                  <c:v>8.6097089347907119</c:v>
                </c:pt>
                <c:pt idx="114">
                  <c:v>9.8910436224512566</c:v>
                </c:pt>
                <c:pt idx="115">
                  <c:v>11.616390793898413</c:v>
                </c:pt>
                <c:pt idx="116">
                  <c:v>14.049336825084675</c:v>
                </c:pt>
                <c:pt idx="117">
                  <c:v>17.69983213233083</c:v>
                </c:pt>
                <c:pt idx="118">
                  <c:v>23.68113694840163</c:v>
                </c:pt>
                <c:pt idx="119">
                  <c:v>34.896373741313823</c:v>
                </c:pt>
                <c:pt idx="120">
                  <c:v>51.002140528582096</c:v>
                </c:pt>
                <c:pt idx="121">
                  <c:v>34.896373741313823</c:v>
                </c:pt>
                <c:pt idx="122">
                  <c:v>23.68113694840163</c:v>
                </c:pt>
                <c:pt idx="123">
                  <c:v>17.69983213233083</c:v>
                </c:pt>
                <c:pt idx="124">
                  <c:v>14.049336825084675</c:v>
                </c:pt>
                <c:pt idx="125">
                  <c:v>11.616390793898413</c:v>
                </c:pt>
                <c:pt idx="126">
                  <c:v>9.8910436224512566</c:v>
                </c:pt>
                <c:pt idx="127">
                  <c:v>8.6097089347907119</c:v>
                </c:pt>
                <c:pt idx="128">
                  <c:v>7.6236040951519461</c:v>
                </c:pt>
                <c:pt idx="129">
                  <c:v>6.8429068338861008</c:v>
                </c:pt>
                <c:pt idx="130">
                  <c:v>6.2104309063641345</c:v>
                </c:pt>
                <c:pt idx="131">
                  <c:v>5.6881650015881506</c:v>
                </c:pt>
                <c:pt idx="132">
                  <c:v>5.2499257778375572</c:v>
                </c:pt>
                <c:pt idx="133">
                  <c:v>4.8771276464655831</c:v>
                </c:pt>
                <c:pt idx="134">
                  <c:v>4.5562356780842714</c:v>
                </c:pt>
                <c:pt idx="135">
                  <c:v>4.2771725440600648</c:v>
                </c:pt>
                <c:pt idx="136">
                  <c:v>4.0322890275660699</c:v>
                </c:pt>
                <c:pt idx="137">
                  <c:v>3.8156795310719018</c:v>
                </c:pt>
                <c:pt idx="138">
                  <c:v>3.6227154515428315</c:v>
                </c:pt>
                <c:pt idx="139">
                  <c:v>3.449719961913885</c:v>
                </c:pt>
                <c:pt idx="140">
                  <c:v>3.2937368307970831</c:v>
                </c:pt>
                <c:pt idx="141">
                  <c:v>3.1523631535671139</c:v>
                </c:pt>
                <c:pt idx="142">
                  <c:v>3.0236263768684881</c:v>
                </c:pt>
                <c:pt idx="143">
                  <c:v>2.9058925676937788</c:v>
                </c:pt>
                <c:pt idx="144">
                  <c:v>2.7977970791279958</c:v>
                </c:pt>
                <c:pt idx="145">
                  <c:v>2.6981915074445109</c:v>
                </c:pt>
                <c:pt idx="146">
                  <c:v>2.6061026597790193</c:v>
                </c:pt>
                <c:pt idx="147">
                  <c:v>2.5207004865068066</c:v>
                </c:pt>
                <c:pt idx="148">
                  <c:v>2.4412727816107447</c:v>
                </c:pt>
                <c:pt idx="149">
                  <c:v>2.3672050468353425</c:v>
                </c:pt>
                <c:pt idx="150">
                  <c:v>2.2979643344631526</c:v>
                </c:pt>
                <c:pt idx="151">
                  <c:v>2.2330861836642781</c:v>
                </c:pt>
                <c:pt idx="152">
                  <c:v>2.1721639828192725</c:v>
                </c:pt>
                <c:pt idx="153">
                  <c:v>2.1148402494944603</c:v>
                </c:pt>
                <c:pt idx="154">
                  <c:v>2.060799437625418</c:v>
                </c:pt>
                <c:pt idx="155">
                  <c:v>2.0097619695190914</c:v>
                </c:pt>
                <c:pt idx="156">
                  <c:v>1.9614792566571115</c:v>
                </c:pt>
                <c:pt idx="157">
                  <c:v>1.915729523758452</c:v>
                </c:pt>
                <c:pt idx="158">
                  <c:v>1.8723142892044944</c:v>
                </c:pt>
                <c:pt idx="159">
                  <c:v>1.8310553848008639</c:v>
                </c:pt>
                <c:pt idx="160">
                  <c:v>1.791792421034113</c:v>
                </c:pt>
                <c:pt idx="161">
                  <c:v>1.7543806221715101</c:v>
                </c:pt>
                <c:pt idx="162">
                  <c:v>1.7186889698465011</c:v>
                </c:pt>
                <c:pt idx="163">
                  <c:v>1.6845986051169841</c:v>
                </c:pt>
                <c:pt idx="164">
                  <c:v>1.6520014480273675</c:v>
                </c:pt>
                <c:pt idx="165">
                  <c:v>1.6207990009514321</c:v>
                </c:pt>
                <c:pt idx="166">
                  <c:v>1.5909013078205563</c:v>
                </c:pt>
                <c:pt idx="167">
                  <c:v>1.5622260460831858</c:v>
                </c:pt>
                <c:pt idx="168">
                  <c:v>1.534697732075758</c:v>
                </c:pt>
                <c:pt idx="169">
                  <c:v>1.5082470236332217</c:v>
                </c:pt>
                <c:pt idx="170">
                  <c:v>1.4828101063455255</c:v>
                </c:pt>
                <c:pt idx="171">
                  <c:v>1.4583281519931899</c:v>
                </c:pt>
                <c:pt idx="172">
                  <c:v>1.4347468394567371</c:v>
                </c:pt>
                <c:pt idx="173">
                  <c:v>1.4120159298551966</c:v>
                </c:pt>
                <c:pt idx="174">
                  <c:v>1.3900888888842664</c:v>
                </c:pt>
                <c:pt idx="175">
                  <c:v>1.3689225503576146</c:v>
                </c:pt>
                <c:pt idx="176">
                  <c:v>1.3484768157934286</c:v>
                </c:pt>
                <c:pt idx="177">
                  <c:v>1.3287143856293131</c:v>
                </c:pt>
                <c:pt idx="178">
                  <c:v>1.3096005182383124</c:v>
                </c:pt>
                <c:pt idx="179">
                  <c:v>1.2911028134593927</c:v>
                </c:pt>
                <c:pt idx="180">
                  <c:v>1.2731910177711436</c:v>
                </c:pt>
                <c:pt idx="181">
                  <c:v>1.2558368486306013</c:v>
                </c:pt>
                <c:pt idx="182">
                  <c:v>1.2390138358122804</c:v>
                </c:pt>
                <c:pt idx="183">
                  <c:v>1.2226971778562254</c:v>
                </c:pt>
                <c:pt idx="184">
                  <c:v>1.206863611971714</c:v>
                </c:pt>
                <c:pt idx="185">
                  <c:v>1.1914912959503945</c:v>
                </c:pt>
                <c:pt idx="186">
                  <c:v>1.1765597008104216</c:v>
                </c:pt>
                <c:pt idx="187">
                  <c:v>1.1620495130511244</c:v>
                </c:pt>
                <c:pt idx="188">
                  <c:v>1.1479425455317178</c:v>
                </c:pt>
                <c:pt idx="189">
                  <c:v>1.1342216560938034</c:v>
                </c:pt>
                <c:pt idx="190">
                  <c:v>1.1208706731565261</c:v>
                </c:pt>
                <c:pt idx="191">
                  <c:v>1.1078743275945839</c:v>
                </c:pt>
                <c:pt idx="192">
                  <c:v>1.0952181902904636</c:v>
                </c:pt>
                <c:pt idx="193">
                  <c:v>1.0828886148129957</c:v>
                </c:pt>
                <c:pt idx="194">
                  <c:v>1.0708726847415124</c:v>
                </c:pt>
                <c:pt idx="195">
                  <c:v>1.059158165198105</c:v>
                </c:pt>
                <c:pt idx="196">
                  <c:v>1.0477334582020772</c:v>
                </c:pt>
                <c:pt idx="197">
                  <c:v>1.0365875614998257</c:v>
                </c:pt>
                <c:pt idx="198">
                  <c:v>1.0257100305552322</c:v>
                </c:pt>
                <c:pt idx="199">
                  <c:v>1.0150909434255246</c:v>
                </c:pt>
                <c:pt idx="200">
                  <c:v>1.0047208682640505</c:v>
                </c:pt>
                <c:pt idx="201">
                  <c:v>0.99459083322805197</c:v>
                </c:pt>
                <c:pt idx="202">
                  <c:v>0.9846922985835963</c:v>
                </c:pt>
                <c:pt idx="203">
                  <c:v>0.97501713082194175</c:v>
                </c:pt>
                <c:pt idx="204">
                  <c:v>0.96555757862290192</c:v>
                </c:pt>
                <c:pt idx="205">
                  <c:v>0.95630625050954454</c:v>
                </c:pt>
                <c:pt idx="206">
                  <c:v>0.94725609405657807</c:v>
                </c:pt>
                <c:pt idx="207">
                  <c:v>0.93840037653502162</c:v>
                </c:pt>
                <c:pt idx="208">
                  <c:v>0.929732666863054</c:v>
                </c:pt>
                <c:pt idx="209">
                  <c:v>0.92124681878203807</c:v>
                </c:pt>
                <c:pt idx="210">
                  <c:v>0.91293695513969553</c:v>
                </c:pt>
                <c:pt idx="211">
                  <c:v>0.90479745321505189</c:v>
                </c:pt>
                <c:pt idx="212">
                  <c:v>0.89682293099095378</c:v>
                </c:pt>
                <c:pt idx="213">
                  <c:v>0.88900823431455012</c:v>
                </c:pt>
                <c:pt idx="214">
                  <c:v>0.88134842487037823</c:v>
                </c:pt>
                <c:pt idx="215">
                  <c:v>0.87383876891143542</c:v>
                </c:pt>
                <c:pt idx="216">
                  <c:v>0.86647472669423031</c:v>
                </c:pt>
                <c:pt idx="217">
                  <c:v>0.85925194256154469</c:v>
                </c:pt>
                <c:pt idx="218">
                  <c:v>0.85216623563011573</c:v>
                </c:pt>
                <c:pt idx="219">
                  <c:v>0.84521359104329086</c:v>
                </c:pt>
                <c:pt idx="220">
                  <c:v>0.83839015174438325</c:v>
                </c:pt>
                <c:pt idx="221">
                  <c:v>0.8316922107341187</c:v>
                </c:pt>
                <c:pt idx="222">
                  <c:v>0.82511620378624562</c:v>
                </c:pt>
                <c:pt idx="223">
                  <c:v>0.8186587025818155</c:v>
                </c:pt>
                <c:pt idx="224">
                  <c:v>0.81231640823966544</c:v>
                </c:pt>
                <c:pt idx="225">
                  <c:v>0.80608614521239297</c:v>
                </c:pt>
                <c:pt idx="226">
                  <c:v>0.79996485552914709</c:v>
                </c:pt>
                <c:pt idx="227">
                  <c:v>0.79394959335695692</c:v>
                </c:pt>
                <c:pt idx="228">
                  <c:v>0.78803751986328319</c:v>
                </c:pt>
                <c:pt idx="229">
                  <c:v>0.78222589836054113</c:v>
                </c:pt>
                <c:pt idx="230">
                  <c:v>0.77651208971326202</c:v>
                </c:pt>
                <c:pt idx="231">
                  <c:v>0.77089354799280296</c:v>
                </c:pt>
                <c:pt idx="232">
                  <c:v>0.76536781636060303</c:v>
                </c:pt>
                <c:pt idx="233">
                  <c:v>0.75993252317429538</c:v>
                </c:pt>
                <c:pt idx="234">
                  <c:v>0.75458537829004568</c:v>
                </c:pt>
                <c:pt idx="235">
                  <c:v>0.74932416956495007</c:v>
                </c:pt>
                <c:pt idx="236">
                  <c:v>0.74414675953117138</c:v>
                </c:pt>
                <c:pt idx="237">
                  <c:v>0.73905108224511307</c:v>
                </c:pt>
                <c:pt idx="238">
                  <c:v>0.73403514029258377</c:v>
                </c:pt>
                <c:pt idx="239">
                  <c:v>0.72909700194653193</c:v>
                </c:pt>
              </c:numCache>
            </c:numRef>
          </c:val>
          <c:extLst>
            <c:ext xmlns:c16="http://schemas.microsoft.com/office/drawing/2014/chart" uri="{C3380CC4-5D6E-409C-BE32-E72D297353CC}">
              <c16:uniqueId val="{00000000-8C4C-43FC-AFE0-887E6C89597F}"/>
            </c:ext>
          </c:extLst>
        </c:ser>
        <c:dLbls>
          <c:showLegendKey val="0"/>
          <c:showVal val="0"/>
          <c:showCatName val="0"/>
          <c:showSerName val="0"/>
          <c:showPercent val="0"/>
          <c:showBubbleSize val="0"/>
        </c:dLbls>
        <c:gapWidth val="0"/>
        <c:axId val="167999744"/>
        <c:axId val="168006016"/>
      </c:barChart>
      <c:catAx>
        <c:axId val="167999744"/>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da-DK"/>
                  <a:t>Tid [min]</a:t>
                </a:r>
              </a:p>
            </c:rich>
          </c:tx>
          <c:layout>
            <c:manualLayout>
              <c:xMode val="edge"/>
              <c:yMode val="edge"/>
              <c:x val="0.49806956654690004"/>
              <c:y val="0.93802829887057315"/>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2700000" vert="horz"/>
          <a:lstStyle/>
          <a:p>
            <a:pPr>
              <a:defRPr sz="875" b="0" i="0" u="none" strike="noStrike" baseline="0">
                <a:solidFill>
                  <a:srgbClr val="000000"/>
                </a:solidFill>
                <a:latin typeface="Arial"/>
                <a:ea typeface="Arial"/>
                <a:cs typeface="Arial"/>
              </a:defRPr>
            </a:pPr>
            <a:endParaRPr lang="da-DK"/>
          </a:p>
        </c:txPr>
        <c:crossAx val="168006016"/>
        <c:crosses val="autoZero"/>
        <c:auto val="1"/>
        <c:lblAlgn val="ctr"/>
        <c:lblOffset val="100"/>
        <c:tickLblSkip val="12"/>
        <c:tickMarkSkip val="12"/>
        <c:noMultiLvlLbl val="0"/>
      </c:catAx>
      <c:valAx>
        <c:axId val="168006016"/>
        <c:scaling>
          <c:orientation val="minMax"/>
        </c:scaling>
        <c:delete val="0"/>
        <c:axPos val="l"/>
        <c:title>
          <c:tx>
            <c:rich>
              <a:bodyPr/>
              <a:lstStyle/>
              <a:p>
                <a:pPr>
                  <a:defRPr sz="875" b="0" i="0" u="none" strike="noStrike" baseline="0">
                    <a:solidFill>
                      <a:srgbClr val="000000"/>
                    </a:solidFill>
                    <a:latin typeface="Arial"/>
                    <a:ea typeface="Arial"/>
                    <a:cs typeface="Arial"/>
                  </a:defRPr>
                </a:pPr>
                <a:r>
                  <a:rPr lang="da-DK" sz="875" b="1" i="0" u="none" strike="noStrike" baseline="0">
                    <a:solidFill>
                      <a:srgbClr val="000000"/>
                    </a:solidFill>
                    <a:latin typeface="Arial"/>
                    <a:cs typeface="Arial"/>
                  </a:rPr>
                  <a:t>Intensitet [</a:t>
                </a:r>
                <a:r>
                  <a:rPr lang="da-DK" sz="875" b="1" i="0" u="none" strike="noStrike" baseline="0">
                    <a:solidFill>
                      <a:srgbClr val="000000"/>
                    </a:solidFill>
                    <a:latin typeface="Symbol"/>
                    <a:cs typeface="Arial"/>
                  </a:rPr>
                  <a:t>m</a:t>
                </a:r>
                <a:r>
                  <a:rPr lang="da-DK" sz="875" b="1" i="0" u="none" strike="noStrike" baseline="0">
                    <a:solidFill>
                      <a:srgbClr val="000000"/>
                    </a:solidFill>
                    <a:latin typeface="Arial"/>
                    <a:cs typeface="Arial"/>
                  </a:rPr>
                  <a:t>m/s]</a:t>
                </a:r>
              </a:p>
            </c:rich>
          </c:tx>
          <c:layout>
            <c:manualLayout>
              <c:xMode val="edge"/>
              <c:yMode val="edge"/>
              <c:x val="5.7918100043319832E-3"/>
              <c:y val="0.298591599562802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da-DK"/>
          </a:p>
        </c:txPr>
        <c:crossAx val="167999744"/>
        <c:crosses val="autoZero"/>
        <c:crossBetween val="between"/>
      </c:valAx>
      <c:spPr>
        <a:noFill/>
        <a:ln w="25400">
          <a:noFill/>
        </a:ln>
      </c:spPr>
    </c:plotArea>
    <c:plotVisOnly val="1"/>
    <c:dispBlanksAs val="gap"/>
    <c:showDLblsOverMax val="0"/>
  </c:chart>
  <c:spPr>
    <a:noFill/>
    <a:ln w="9525">
      <a:noFill/>
    </a:ln>
  </c:spPr>
  <c:txPr>
    <a:bodyPr/>
    <a:lstStyle/>
    <a:p>
      <a:pPr>
        <a:defRPr sz="875" b="0" i="0" u="none" strike="noStrike" baseline="0">
          <a:solidFill>
            <a:srgbClr val="000000"/>
          </a:solidFill>
          <a:latin typeface="Arial"/>
          <a:ea typeface="Arial"/>
          <a:cs typeface="Arial"/>
        </a:defRPr>
      </a:pPr>
      <a:endParaRPr lang="da-DK"/>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da-DK"/>
              <a:t>Volumenkurve</a:t>
            </a:r>
          </a:p>
        </c:rich>
      </c:tx>
      <c:layout>
        <c:manualLayout>
          <c:xMode val="edge"/>
          <c:yMode val="edge"/>
          <c:x val="0.39089975929174658"/>
          <c:y val="2.0339243308872105E-2"/>
        </c:manualLayout>
      </c:layout>
      <c:overlay val="0"/>
      <c:spPr>
        <a:noFill/>
        <a:ln w="25400">
          <a:noFill/>
        </a:ln>
      </c:spPr>
    </c:title>
    <c:autoTitleDeleted val="0"/>
    <c:plotArea>
      <c:layout>
        <c:manualLayout>
          <c:layoutTarget val="inner"/>
          <c:xMode val="edge"/>
          <c:yMode val="edge"/>
          <c:x val="9.5139607032057913E-2"/>
          <c:y val="0.1711864406779661"/>
          <c:w val="0.86349534643226478"/>
          <c:h val="0.5423728813559322"/>
        </c:manualLayout>
      </c:layout>
      <c:scatterChart>
        <c:scatterStyle val="lineMarker"/>
        <c:varyColors val="0"/>
        <c:ser>
          <c:idx val="0"/>
          <c:order val="0"/>
          <c:tx>
            <c:strRef>
              <c:f>Beregn!$X$30</c:f>
              <c:strCache>
                <c:ptCount val="1"/>
                <c:pt idx="0">
                  <c:v>Tilnærmet volumenkurve excl koblede regn. Tilnærmelsen er god op til ca. T=5 år</c:v>
                </c:pt>
              </c:strCache>
            </c:strRef>
          </c:tx>
          <c:spPr>
            <a:ln w="25400">
              <a:solidFill>
                <a:srgbClr val="000000"/>
              </a:solidFill>
              <a:prstDash val="solid"/>
            </a:ln>
          </c:spPr>
          <c:marker>
            <c:symbol val="none"/>
          </c:marker>
          <c:xVal>
            <c:numRef>
              <c:f>Beregn!$V$31:$V$69</c:f>
              <c:numCache>
                <c:formatCode>0.000</c:formatCode>
                <c:ptCount val="39"/>
                <c:pt idx="0">
                  <c:v>0.01</c:v>
                </c:pt>
                <c:pt idx="1">
                  <c:v>1.2E-2</c:v>
                </c:pt>
                <c:pt idx="2">
                  <c:v>1.44E-2</c:v>
                </c:pt>
                <c:pt idx="3">
                  <c:v>1.728E-2</c:v>
                </c:pt>
                <c:pt idx="4">
                  <c:v>2.0736000000000001E-2</c:v>
                </c:pt>
                <c:pt idx="5">
                  <c:v>2.4883200000000001E-2</c:v>
                </c:pt>
                <c:pt idx="6">
                  <c:v>2.9859839999999999E-2</c:v>
                </c:pt>
                <c:pt idx="7">
                  <c:v>3.5831808E-2</c:v>
                </c:pt>
                <c:pt idx="8">
                  <c:v>4.2998169599999997E-2</c:v>
                </c:pt>
                <c:pt idx="9">
                  <c:v>5.1597803519999992E-2</c:v>
                </c:pt>
                <c:pt idx="10">
                  <c:v>6.1917364223999988E-2</c:v>
                </c:pt>
                <c:pt idx="11">
                  <c:v>7.4300837068799988E-2</c:v>
                </c:pt>
                <c:pt idx="12">
                  <c:v>8.916100448255998E-2</c:v>
                </c:pt>
                <c:pt idx="13">
                  <c:v>0.1</c:v>
                </c:pt>
                <c:pt idx="14">
                  <c:v>0.12</c:v>
                </c:pt>
                <c:pt idx="15">
                  <c:v>0.14399999999999999</c:v>
                </c:pt>
                <c:pt idx="16">
                  <c:v>0.17279999999999998</c:v>
                </c:pt>
                <c:pt idx="17">
                  <c:v>0.20735999999999996</c:v>
                </c:pt>
                <c:pt idx="18">
                  <c:v>0.24883199999999994</c:v>
                </c:pt>
                <c:pt idx="19">
                  <c:v>0.29859839999999993</c:v>
                </c:pt>
                <c:pt idx="20">
                  <c:v>0.35831807999999993</c:v>
                </c:pt>
                <c:pt idx="21">
                  <c:v>0.42998169599999991</c:v>
                </c:pt>
                <c:pt idx="22">
                  <c:v>0.51597803519999985</c:v>
                </c:pt>
                <c:pt idx="23">
                  <c:v>0.61917364223999982</c:v>
                </c:pt>
                <c:pt idx="24">
                  <c:v>0.74300837068799974</c:v>
                </c:pt>
                <c:pt idx="25">
                  <c:v>1</c:v>
                </c:pt>
                <c:pt idx="26">
                  <c:v>1.2</c:v>
                </c:pt>
                <c:pt idx="27">
                  <c:v>1.44</c:v>
                </c:pt>
                <c:pt idx="28">
                  <c:v>1.728</c:v>
                </c:pt>
                <c:pt idx="29">
                  <c:v>2.0735999999999999</c:v>
                </c:pt>
                <c:pt idx="30">
                  <c:v>2.4883199999999999</c:v>
                </c:pt>
                <c:pt idx="31">
                  <c:v>2.9859839999999997</c:v>
                </c:pt>
                <c:pt idx="32">
                  <c:v>3.5831807999999996</c:v>
                </c:pt>
                <c:pt idx="33">
                  <c:v>4.2998169599999994</c:v>
                </c:pt>
                <c:pt idx="34">
                  <c:v>5.1597803519999994</c:v>
                </c:pt>
                <c:pt idx="35">
                  <c:v>6.1917364223999991</c:v>
                </c:pt>
                <c:pt idx="36">
                  <c:v>7.4300837068799988</c:v>
                </c:pt>
                <c:pt idx="37">
                  <c:v>8.9161004482559978</c:v>
                </c:pt>
                <c:pt idx="38">
                  <c:v>10</c:v>
                </c:pt>
              </c:numCache>
            </c:numRef>
          </c:xVal>
          <c:yVal>
            <c:numRef>
              <c:f>Beregn!$X$31:$X$69</c:f>
              <c:numCache>
                <c:formatCode>0.0</c:formatCode>
                <c:ptCount val="39"/>
                <c:pt idx="0">
                  <c:v>120.86827427284292</c:v>
                </c:pt>
                <c:pt idx="1">
                  <c:v>114.09006734549693</c:v>
                </c:pt>
                <c:pt idx="2">
                  <c:v>107.69142077807696</c:v>
                </c:pt>
                <c:pt idx="3">
                  <c:v>101.65096902707711</c:v>
                </c:pt>
                <c:pt idx="4">
                  <c:v>95.948526977414843</c:v>
                </c:pt>
                <c:pt idx="5">
                  <c:v>90.565020310131288</c:v>
                </c:pt>
                <c:pt idx="6">
                  <c:v>85.482419090136773</c:v>
                </c:pt>
                <c:pt idx="7">
                  <c:v>80.68367426072659</c:v>
                </c:pt>
                <c:pt idx="8">
                  <c:v>76.152656724668205</c:v>
                </c:pt>
                <c:pt idx="9">
                  <c:v>71.874098681330082</c:v>
                </c:pt>
                <c:pt idx="10">
                  <c:v>67.833536875554827</c:v>
                </c:pt>
                <c:pt idx="11">
                  <c:v>64.017257397022178</c:v>
                </c:pt>
                <c:pt idx="12">
                  <c:v>60.412241649379446</c:v>
                </c:pt>
                <c:pt idx="13">
                  <c:v>58.246483919293034</c:v>
                </c:pt>
                <c:pt idx="14">
                  <c:v>54.959428325358395</c:v>
                </c:pt>
                <c:pt idx="15">
                  <c:v>51.852333448036362</c:v>
                </c:pt>
                <c:pt idx="16">
                  <c:v>48.9142579977837</c:v>
                </c:pt>
                <c:pt idx="17">
                  <c:v>46.13470916987324</c:v>
                </c:pt>
                <c:pt idx="18">
                  <c:v>43.503587423213055</c:v>
                </c:pt>
                <c:pt idx="19">
                  <c:v>41.01112982815966</c:v>
                </c:pt>
                <c:pt idx="20">
                  <c:v>38.647851907744545</c:v>
                </c:pt>
                <c:pt idx="21">
                  <c:v>36.404488233624235</c:v>
                </c:pt>
                <c:pt idx="22">
                  <c:v>34.271932586715401</c:v>
                </c:pt>
                <c:pt idx="23">
                  <c:v>32.241179349628545</c:v>
                </c:pt>
                <c:pt idx="24">
                  <c:v>30.303269089571735</c:v>
                </c:pt>
                <c:pt idx="25">
                  <c:v>27.321555288519193</c:v>
                </c:pt>
                <c:pt idx="26">
                  <c:v>25.584935433311689</c:v>
                </c:pt>
                <c:pt idx="27">
                  <c:v>23.908524236619378</c:v>
                </c:pt>
                <c:pt idx="28">
                  <c:v>22.283372542515629</c:v>
                </c:pt>
                <c:pt idx="29">
                  <c:v>20.70075497015856</c:v>
                </c:pt>
                <c:pt idx="30">
                  <c:v>19.152428955047199</c:v>
                </c:pt>
                <c:pt idx="31">
                  <c:v>17.631021662654248</c:v>
                </c:pt>
                <c:pt idx="32">
                  <c:v>16.1305590700088</c:v>
                </c:pt>
                <c:pt idx="33">
                  <c:v>14.647127574126637</c:v>
                </c:pt>
                <c:pt idx="34">
                  <c:v>13.179616741782343</c:v>
                </c:pt>
                <c:pt idx="35">
                  <c:v>11.730433503304509</c:v>
                </c:pt>
                <c:pt idx="36">
                  <c:v>10.306015273696184</c:v>
                </c:pt>
                <c:pt idx="37">
                  <c:v>8.9169287693048407</c:v>
                </c:pt>
                <c:pt idx="38">
                  <c:v>8.0672070928907189</c:v>
                </c:pt>
              </c:numCache>
            </c:numRef>
          </c:yVal>
          <c:smooth val="0"/>
          <c:extLst>
            <c:ext xmlns:c16="http://schemas.microsoft.com/office/drawing/2014/chart" uri="{C3380CC4-5D6E-409C-BE32-E72D297353CC}">
              <c16:uniqueId val="{00000000-9F1A-4743-8D30-47F4D8F73501}"/>
            </c:ext>
          </c:extLst>
        </c:ser>
        <c:ser>
          <c:idx val="2"/>
          <c:order val="1"/>
          <c:tx>
            <c:strRef>
              <c:f>help3!$G$9</c:f>
              <c:strCache>
                <c:ptCount val="1"/>
                <c:pt idx="0">
                  <c:v>Incl. koblede regn, s-faktor 1,0</c:v>
                </c:pt>
              </c:strCache>
            </c:strRef>
          </c:tx>
          <c:spPr>
            <a:ln w="3175">
              <a:solidFill>
                <a:srgbClr val="000000"/>
              </a:solidFill>
              <a:prstDash val="sysDash"/>
            </a:ln>
          </c:spPr>
          <c:marker>
            <c:symbol val="circle"/>
            <c:size val="7"/>
            <c:spPr>
              <a:solidFill>
                <a:srgbClr val="000000"/>
              </a:solidFill>
              <a:ln>
                <a:solidFill>
                  <a:srgbClr val="000000"/>
                </a:solidFill>
                <a:prstDash val="solid"/>
              </a:ln>
            </c:spPr>
          </c:marker>
          <c:xVal>
            <c:numRef>
              <c:f>help3!$F$10:$F$11</c:f>
              <c:numCache>
                <c:formatCode>General</c:formatCode>
                <c:ptCount val="2"/>
                <c:pt idx="0">
                  <c:v>0.1</c:v>
                </c:pt>
                <c:pt idx="1">
                  <c:v>1</c:v>
                </c:pt>
              </c:numCache>
            </c:numRef>
          </c:xVal>
          <c:yVal>
            <c:numRef>
              <c:f>help3!$G$10:$G$11</c:f>
              <c:numCache>
                <c:formatCode>General</c:formatCode>
                <c:ptCount val="2"/>
                <c:pt idx="0">
                  <c:v>47.161549286300897</c:v>
                </c:pt>
                <c:pt idx="1">
                  <c:v>19.683870113875756</c:v>
                </c:pt>
              </c:numCache>
            </c:numRef>
          </c:yVal>
          <c:smooth val="0"/>
          <c:extLst>
            <c:ext xmlns:c16="http://schemas.microsoft.com/office/drawing/2014/chart" uri="{C3380CC4-5D6E-409C-BE32-E72D297353CC}">
              <c16:uniqueId val="{00000001-9F1A-4743-8D30-47F4D8F73501}"/>
            </c:ext>
          </c:extLst>
        </c:ser>
        <c:dLbls>
          <c:showLegendKey val="0"/>
          <c:showVal val="0"/>
          <c:showCatName val="0"/>
          <c:showSerName val="0"/>
          <c:showPercent val="0"/>
          <c:showBubbleSize val="0"/>
        </c:dLbls>
        <c:axId val="169679104"/>
        <c:axId val="169689856"/>
      </c:scatterChart>
      <c:valAx>
        <c:axId val="169679104"/>
        <c:scaling>
          <c:logBase val="10"/>
          <c:orientation val="minMax"/>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600" b="0" i="0" u="none" strike="noStrike" baseline="0">
                    <a:solidFill>
                      <a:srgbClr val="000000"/>
                    </a:solidFill>
                    <a:latin typeface="Arial"/>
                    <a:ea typeface="Arial"/>
                    <a:cs typeface="Arial"/>
                  </a:defRPr>
                </a:pPr>
                <a:r>
                  <a:rPr lang="da-DK" sz="1600" b="1" i="0" u="none" strike="noStrike" baseline="0">
                    <a:solidFill>
                      <a:srgbClr val="000000"/>
                    </a:solidFill>
                    <a:latin typeface="Arial"/>
                    <a:cs typeface="Arial"/>
                  </a:rPr>
                  <a:t>Afløbstal (</a:t>
                </a:r>
                <a:r>
                  <a:rPr lang="da-DK" sz="1600" b="1" i="0" u="none" strike="noStrike" baseline="0">
                    <a:solidFill>
                      <a:srgbClr val="000000"/>
                    </a:solidFill>
                    <a:latin typeface="Symbol"/>
                    <a:cs typeface="Arial"/>
                  </a:rPr>
                  <a:t>m</a:t>
                </a:r>
                <a:r>
                  <a:rPr lang="da-DK" sz="1600" b="1" i="0" u="none" strike="noStrike" baseline="0">
                    <a:solidFill>
                      <a:srgbClr val="000000"/>
                    </a:solidFill>
                    <a:latin typeface="Arial"/>
                    <a:cs typeface="Arial"/>
                  </a:rPr>
                  <a:t>m/s)</a:t>
                </a:r>
              </a:p>
            </c:rich>
          </c:tx>
          <c:layout>
            <c:manualLayout>
              <c:xMode val="edge"/>
              <c:yMode val="edge"/>
              <c:x val="0.4415718656929542"/>
              <c:y val="0.8"/>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da-DK"/>
          </a:p>
        </c:txPr>
        <c:crossAx val="169689856"/>
        <c:crosses val="autoZero"/>
        <c:crossBetween val="midCat"/>
      </c:valAx>
      <c:valAx>
        <c:axId val="169689856"/>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da-DK"/>
                  <a:t>Volumen (mm)</a:t>
                </a:r>
              </a:p>
            </c:rich>
          </c:tx>
          <c:layout>
            <c:manualLayout>
              <c:xMode val="edge"/>
              <c:yMode val="edge"/>
              <c:x val="1.1375572872043844E-2"/>
              <c:y val="0.3135593765065080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da-DK"/>
          </a:p>
        </c:txPr>
        <c:crossAx val="169679104"/>
        <c:crossesAt val="1E-3"/>
        <c:crossBetween val="midCat"/>
      </c:valAx>
      <c:spPr>
        <a:noFill/>
        <a:ln w="12700">
          <a:solidFill>
            <a:srgbClr val="808080"/>
          </a:solidFill>
          <a:prstDash val="solid"/>
        </a:ln>
      </c:spPr>
    </c:plotArea>
    <c:legend>
      <c:legendPos val="r"/>
      <c:layout>
        <c:manualLayout>
          <c:xMode val="edge"/>
          <c:yMode val="edge"/>
          <c:x val="0.15435684647302905"/>
          <c:y val="0.88949522510231926"/>
          <c:w val="0.84481327800829864"/>
          <c:h val="0.1009549795361528"/>
        </c:manualLayout>
      </c:layout>
      <c:overlay val="0"/>
      <c:spPr>
        <a:noFill/>
        <a:ln w="3175">
          <a:solidFill>
            <a:srgbClr val="000000"/>
          </a:solidFill>
          <a:prstDash val="solid"/>
        </a:ln>
      </c:spPr>
      <c:txPr>
        <a:bodyPr/>
        <a:lstStyle/>
        <a:p>
          <a:pPr>
            <a:defRPr sz="1350" b="0" i="0" u="none" strike="noStrike" baseline="0">
              <a:solidFill>
                <a:srgbClr val="000000"/>
              </a:solidFill>
              <a:latin typeface="Arial"/>
              <a:ea typeface="Arial"/>
              <a:cs typeface="Arial"/>
            </a:defRPr>
          </a:pPr>
          <a:endParaRPr lang="da-DK"/>
        </a:p>
      </c:txPr>
    </c:legend>
    <c:plotVisOnly val="1"/>
    <c:dispBlanksAs val="gap"/>
    <c:showDLblsOverMax val="0"/>
  </c:chart>
  <c:spPr>
    <a:noFill/>
    <a:ln w="9525">
      <a:noFill/>
    </a:ln>
  </c:spPr>
  <c:txPr>
    <a:bodyPr/>
    <a:lstStyle/>
    <a:p>
      <a:pPr>
        <a:defRPr sz="1600" b="0" i="0" u="none" strike="noStrike" baseline="0">
          <a:solidFill>
            <a:srgbClr val="000000"/>
          </a:solidFill>
          <a:latin typeface="Arial"/>
          <a:ea typeface="Arial"/>
          <a:cs typeface="Arial"/>
        </a:defRPr>
      </a:pPr>
      <a:endParaRPr lang="da-DK"/>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'DK-koordinater'!$B$3</c:f>
              <c:strCache>
                <c:ptCount val="1"/>
                <c:pt idx="0">
                  <c:v>y</c:v>
                </c:pt>
              </c:strCache>
            </c:strRef>
          </c:tx>
          <c:spPr>
            <a:ln w="19050">
              <a:solidFill>
                <a:schemeClr val="tx1"/>
              </a:solidFill>
            </a:ln>
          </c:spPr>
          <c:marker>
            <c:symbol val="none"/>
          </c:marker>
          <c:xVal>
            <c:numRef>
              <c:f>'DK-koordinater'!$A$4:$A$1071</c:f>
              <c:numCache>
                <c:formatCode>General</c:formatCode>
                <c:ptCount val="1068"/>
                <c:pt idx="0">
                  <c:v>628557</c:v>
                </c:pt>
                <c:pt idx="1">
                  <c:v>629562</c:v>
                </c:pt>
                <c:pt idx="2">
                  <c:v>630965</c:v>
                </c:pt>
                <c:pt idx="3">
                  <c:v>629549</c:v>
                </c:pt>
                <c:pt idx="4">
                  <c:v>628557</c:v>
                </c:pt>
                <c:pt idx="6">
                  <c:v>650082</c:v>
                </c:pt>
                <c:pt idx="7">
                  <c:v>638840</c:v>
                </c:pt>
                <c:pt idx="8">
                  <c:v>637848</c:v>
                </c:pt>
                <c:pt idx="9">
                  <c:v>631073</c:v>
                </c:pt>
                <c:pt idx="10">
                  <c:v>630266</c:v>
                </c:pt>
                <c:pt idx="11">
                  <c:v>630044</c:v>
                </c:pt>
                <c:pt idx="12">
                  <c:v>630325</c:v>
                </c:pt>
                <c:pt idx="13">
                  <c:v>630748</c:v>
                </c:pt>
                <c:pt idx="14">
                  <c:v>631361</c:v>
                </c:pt>
                <c:pt idx="15">
                  <c:v>632296</c:v>
                </c:pt>
                <c:pt idx="16">
                  <c:v>633726</c:v>
                </c:pt>
                <c:pt idx="17">
                  <c:v>641369</c:v>
                </c:pt>
                <c:pt idx="18">
                  <c:v>644539</c:v>
                </c:pt>
                <c:pt idx="19">
                  <c:v>645316</c:v>
                </c:pt>
                <c:pt idx="20">
                  <c:v>647398</c:v>
                </c:pt>
                <c:pt idx="21">
                  <c:v>649358</c:v>
                </c:pt>
                <c:pt idx="22">
                  <c:v>650082</c:v>
                </c:pt>
                <c:pt idx="24">
                  <c:v>472280</c:v>
                </c:pt>
                <c:pt idx="25">
                  <c:v>471866</c:v>
                </c:pt>
                <c:pt idx="26">
                  <c:v>467014</c:v>
                </c:pt>
                <c:pt idx="27">
                  <c:v>466370</c:v>
                </c:pt>
                <c:pt idx="28">
                  <c:v>461235</c:v>
                </c:pt>
                <c:pt idx="29">
                  <c:v>461999</c:v>
                </c:pt>
                <c:pt idx="30">
                  <c:v>463036</c:v>
                </c:pt>
                <c:pt idx="31">
                  <c:v>464257</c:v>
                </c:pt>
                <c:pt idx="32">
                  <c:v>465351</c:v>
                </c:pt>
                <c:pt idx="33">
                  <c:v>470306</c:v>
                </c:pt>
                <c:pt idx="34">
                  <c:v>471109</c:v>
                </c:pt>
                <c:pt idx="35">
                  <c:v>472305</c:v>
                </c:pt>
                <c:pt idx="36">
                  <c:v>473293</c:v>
                </c:pt>
                <c:pt idx="37">
                  <c:v>473903</c:v>
                </c:pt>
                <c:pt idx="38">
                  <c:v>472280</c:v>
                </c:pt>
                <c:pt idx="40">
                  <c:v>661472</c:v>
                </c:pt>
                <c:pt idx="41">
                  <c:v>664750</c:v>
                </c:pt>
                <c:pt idx="42">
                  <c:v>669529</c:v>
                </c:pt>
                <c:pt idx="43">
                  <c:v>669516</c:v>
                </c:pt>
                <c:pt idx="44">
                  <c:v>670346</c:v>
                </c:pt>
                <c:pt idx="45">
                  <c:v>673781</c:v>
                </c:pt>
                <c:pt idx="46">
                  <c:v>675579</c:v>
                </c:pt>
                <c:pt idx="47">
                  <c:v>683157</c:v>
                </c:pt>
                <c:pt idx="48">
                  <c:v>684209</c:v>
                </c:pt>
                <c:pt idx="49">
                  <c:v>684169</c:v>
                </c:pt>
                <c:pt idx="50">
                  <c:v>683404</c:v>
                </c:pt>
                <c:pt idx="51">
                  <c:v>682779</c:v>
                </c:pt>
                <c:pt idx="52">
                  <c:v>679414</c:v>
                </c:pt>
                <c:pt idx="53">
                  <c:v>676561</c:v>
                </c:pt>
                <c:pt idx="54">
                  <c:v>675640</c:v>
                </c:pt>
                <c:pt idx="55">
                  <c:v>673775</c:v>
                </c:pt>
                <c:pt idx="56">
                  <c:v>670307</c:v>
                </c:pt>
                <c:pt idx="57">
                  <c:v>666631</c:v>
                </c:pt>
                <c:pt idx="58">
                  <c:v>662776</c:v>
                </c:pt>
                <c:pt idx="59">
                  <c:v>659434</c:v>
                </c:pt>
                <c:pt idx="60">
                  <c:v>658503</c:v>
                </c:pt>
                <c:pt idx="61">
                  <c:v>653386</c:v>
                </c:pt>
                <c:pt idx="62">
                  <c:v>651602</c:v>
                </c:pt>
                <c:pt idx="63">
                  <c:v>649284</c:v>
                </c:pt>
                <c:pt idx="64">
                  <c:v>646797</c:v>
                </c:pt>
                <c:pt idx="65">
                  <c:v>645750</c:v>
                </c:pt>
                <c:pt idx="66">
                  <c:v>644678</c:v>
                </c:pt>
                <c:pt idx="67">
                  <c:v>641069</c:v>
                </c:pt>
                <c:pt idx="68">
                  <c:v>638062</c:v>
                </c:pt>
                <c:pt idx="69">
                  <c:v>636835</c:v>
                </c:pt>
                <c:pt idx="70">
                  <c:v>635129</c:v>
                </c:pt>
                <c:pt idx="71">
                  <c:v>630557</c:v>
                </c:pt>
                <c:pt idx="72">
                  <c:v>629950</c:v>
                </c:pt>
                <c:pt idx="73">
                  <c:v>628164</c:v>
                </c:pt>
                <c:pt idx="74">
                  <c:v>627943</c:v>
                </c:pt>
                <c:pt idx="75">
                  <c:v>630142</c:v>
                </c:pt>
                <c:pt idx="76">
                  <c:v>629167</c:v>
                </c:pt>
                <c:pt idx="77">
                  <c:v>630111</c:v>
                </c:pt>
                <c:pt idx="78">
                  <c:v>630878</c:v>
                </c:pt>
                <c:pt idx="79">
                  <c:v>631836</c:v>
                </c:pt>
                <c:pt idx="80">
                  <c:v>632688</c:v>
                </c:pt>
                <c:pt idx="81">
                  <c:v>635697</c:v>
                </c:pt>
                <c:pt idx="82">
                  <c:v>636807</c:v>
                </c:pt>
                <c:pt idx="83">
                  <c:v>638594</c:v>
                </c:pt>
                <c:pt idx="84">
                  <c:v>640429</c:v>
                </c:pt>
                <c:pt idx="85">
                  <c:v>643411</c:v>
                </c:pt>
                <c:pt idx="86">
                  <c:v>645732</c:v>
                </c:pt>
                <c:pt idx="87">
                  <c:v>646575</c:v>
                </c:pt>
                <c:pt idx="88">
                  <c:v>649785</c:v>
                </c:pt>
                <c:pt idx="89">
                  <c:v>650654</c:v>
                </c:pt>
                <c:pt idx="90">
                  <c:v>651458</c:v>
                </c:pt>
                <c:pt idx="91">
                  <c:v>653584</c:v>
                </c:pt>
                <c:pt idx="92">
                  <c:v>654604</c:v>
                </c:pt>
                <c:pt idx="93">
                  <c:v>661472</c:v>
                </c:pt>
                <c:pt idx="95">
                  <c:v>592010</c:v>
                </c:pt>
                <c:pt idx="96">
                  <c:v>590414</c:v>
                </c:pt>
                <c:pt idx="97">
                  <c:v>589908</c:v>
                </c:pt>
                <c:pt idx="98">
                  <c:v>579869</c:v>
                </c:pt>
                <c:pt idx="99">
                  <c:v>576253</c:v>
                </c:pt>
                <c:pt idx="100">
                  <c:v>575960</c:v>
                </c:pt>
                <c:pt idx="101">
                  <c:v>582363</c:v>
                </c:pt>
                <c:pt idx="102">
                  <c:v>583734</c:v>
                </c:pt>
                <c:pt idx="103">
                  <c:v>592476</c:v>
                </c:pt>
                <c:pt idx="104">
                  <c:v>592010</c:v>
                </c:pt>
                <c:pt idx="106">
                  <c:v>694828</c:v>
                </c:pt>
                <c:pt idx="107">
                  <c:v>696295</c:v>
                </c:pt>
                <c:pt idx="108">
                  <c:v>697663</c:v>
                </c:pt>
                <c:pt idx="109">
                  <c:v>698778</c:v>
                </c:pt>
                <c:pt idx="110">
                  <c:v>699500</c:v>
                </c:pt>
                <c:pt idx="111">
                  <c:v>700096</c:v>
                </c:pt>
                <c:pt idx="112">
                  <c:v>701269</c:v>
                </c:pt>
                <c:pt idx="113">
                  <c:v>703446</c:v>
                </c:pt>
                <c:pt idx="114">
                  <c:v>702859</c:v>
                </c:pt>
                <c:pt idx="115">
                  <c:v>700490</c:v>
                </c:pt>
                <c:pt idx="116">
                  <c:v>699720</c:v>
                </c:pt>
                <c:pt idx="117">
                  <c:v>698554</c:v>
                </c:pt>
                <c:pt idx="118">
                  <c:v>697718</c:v>
                </c:pt>
                <c:pt idx="119">
                  <c:v>696503</c:v>
                </c:pt>
                <c:pt idx="120">
                  <c:v>692057</c:v>
                </c:pt>
                <c:pt idx="121">
                  <c:v>691357</c:v>
                </c:pt>
                <c:pt idx="122">
                  <c:v>690945</c:v>
                </c:pt>
                <c:pt idx="123">
                  <c:v>690811</c:v>
                </c:pt>
                <c:pt idx="124">
                  <c:v>690973</c:v>
                </c:pt>
                <c:pt idx="125">
                  <c:v>691255</c:v>
                </c:pt>
                <c:pt idx="126">
                  <c:v>691655</c:v>
                </c:pt>
                <c:pt idx="127">
                  <c:v>692192</c:v>
                </c:pt>
                <c:pt idx="128">
                  <c:v>692567</c:v>
                </c:pt>
                <c:pt idx="129">
                  <c:v>691816</c:v>
                </c:pt>
                <c:pt idx="130">
                  <c:v>690362</c:v>
                </c:pt>
                <c:pt idx="131">
                  <c:v>689136</c:v>
                </c:pt>
                <c:pt idx="132">
                  <c:v>685277</c:v>
                </c:pt>
                <c:pt idx="133">
                  <c:v>685152</c:v>
                </c:pt>
                <c:pt idx="134">
                  <c:v>685488</c:v>
                </c:pt>
                <c:pt idx="135">
                  <c:v>686339</c:v>
                </c:pt>
                <c:pt idx="136">
                  <c:v>686724</c:v>
                </c:pt>
                <c:pt idx="137">
                  <c:v>683700</c:v>
                </c:pt>
                <c:pt idx="138">
                  <c:v>679928</c:v>
                </c:pt>
                <c:pt idx="139">
                  <c:v>679315</c:v>
                </c:pt>
                <c:pt idx="140">
                  <c:v>678601</c:v>
                </c:pt>
                <c:pt idx="141">
                  <c:v>676756</c:v>
                </c:pt>
                <c:pt idx="142">
                  <c:v>673657</c:v>
                </c:pt>
                <c:pt idx="143">
                  <c:v>674951</c:v>
                </c:pt>
                <c:pt idx="144">
                  <c:v>675843</c:v>
                </c:pt>
                <c:pt idx="145">
                  <c:v>677142</c:v>
                </c:pt>
                <c:pt idx="146">
                  <c:v>682270</c:v>
                </c:pt>
                <c:pt idx="147">
                  <c:v>682527</c:v>
                </c:pt>
                <c:pt idx="148">
                  <c:v>683485</c:v>
                </c:pt>
                <c:pt idx="149">
                  <c:v>692138</c:v>
                </c:pt>
                <c:pt idx="150">
                  <c:v>693652</c:v>
                </c:pt>
                <c:pt idx="151">
                  <c:v>694828</c:v>
                </c:pt>
                <c:pt idx="153">
                  <c:v>603432</c:v>
                </c:pt>
                <c:pt idx="154">
                  <c:v>600258</c:v>
                </c:pt>
                <c:pt idx="155">
                  <c:v>599434</c:v>
                </c:pt>
                <c:pt idx="156">
                  <c:v>596953</c:v>
                </c:pt>
                <c:pt idx="157">
                  <c:v>596048</c:v>
                </c:pt>
                <c:pt idx="158">
                  <c:v>603973</c:v>
                </c:pt>
                <c:pt idx="159">
                  <c:v>607216</c:v>
                </c:pt>
                <c:pt idx="160">
                  <c:v>606869</c:v>
                </c:pt>
                <c:pt idx="161">
                  <c:v>603432</c:v>
                </c:pt>
                <c:pt idx="163">
                  <c:v>727656</c:v>
                </c:pt>
                <c:pt idx="164">
                  <c:v>727100</c:v>
                </c:pt>
                <c:pt idx="165">
                  <c:v>726495</c:v>
                </c:pt>
                <c:pt idx="166">
                  <c:v>725469</c:v>
                </c:pt>
                <c:pt idx="167">
                  <c:v>724242</c:v>
                </c:pt>
                <c:pt idx="168">
                  <c:v>722057</c:v>
                </c:pt>
                <c:pt idx="169">
                  <c:v>717915</c:v>
                </c:pt>
                <c:pt idx="170">
                  <c:v>716191</c:v>
                </c:pt>
                <c:pt idx="171">
                  <c:v>715200</c:v>
                </c:pt>
                <c:pt idx="172">
                  <c:v>713707</c:v>
                </c:pt>
                <c:pt idx="173">
                  <c:v>711986</c:v>
                </c:pt>
                <c:pt idx="174">
                  <c:v>709185</c:v>
                </c:pt>
                <c:pt idx="175">
                  <c:v>704221</c:v>
                </c:pt>
                <c:pt idx="176">
                  <c:v>702924</c:v>
                </c:pt>
                <c:pt idx="177">
                  <c:v>702090</c:v>
                </c:pt>
                <c:pt idx="178">
                  <c:v>699756</c:v>
                </c:pt>
                <c:pt idx="179">
                  <c:v>700674</c:v>
                </c:pt>
                <c:pt idx="180">
                  <c:v>703330</c:v>
                </c:pt>
                <c:pt idx="181">
                  <c:v>711633</c:v>
                </c:pt>
                <c:pt idx="182">
                  <c:v>716971</c:v>
                </c:pt>
                <c:pt idx="183">
                  <c:v>720639</c:v>
                </c:pt>
                <c:pt idx="184">
                  <c:v>724180</c:v>
                </c:pt>
                <c:pt idx="185">
                  <c:v>725943</c:v>
                </c:pt>
                <c:pt idx="186">
                  <c:v>727656</c:v>
                </c:pt>
                <c:pt idx="188">
                  <c:v>550599</c:v>
                </c:pt>
                <c:pt idx="189">
                  <c:v>561969</c:v>
                </c:pt>
                <c:pt idx="190">
                  <c:v>563993</c:v>
                </c:pt>
                <c:pt idx="191">
                  <c:v>564301</c:v>
                </c:pt>
                <c:pt idx="192">
                  <c:v>566822</c:v>
                </c:pt>
                <c:pt idx="193">
                  <c:v>568569</c:v>
                </c:pt>
                <c:pt idx="194">
                  <c:v>568800</c:v>
                </c:pt>
                <c:pt idx="195">
                  <c:v>568614</c:v>
                </c:pt>
                <c:pt idx="196">
                  <c:v>563476</c:v>
                </c:pt>
                <c:pt idx="197">
                  <c:v>562819</c:v>
                </c:pt>
                <c:pt idx="198">
                  <c:v>561393</c:v>
                </c:pt>
                <c:pt idx="199">
                  <c:v>559801</c:v>
                </c:pt>
                <c:pt idx="200">
                  <c:v>557487</c:v>
                </c:pt>
                <c:pt idx="201">
                  <c:v>551569</c:v>
                </c:pt>
                <c:pt idx="202">
                  <c:v>550194</c:v>
                </c:pt>
                <c:pt idx="203">
                  <c:v>549502</c:v>
                </c:pt>
                <c:pt idx="204">
                  <c:v>548555</c:v>
                </c:pt>
                <c:pt idx="205">
                  <c:v>548688</c:v>
                </c:pt>
                <c:pt idx="206">
                  <c:v>550022</c:v>
                </c:pt>
                <c:pt idx="207">
                  <c:v>552469</c:v>
                </c:pt>
                <c:pt idx="208">
                  <c:v>553116</c:v>
                </c:pt>
                <c:pt idx="209">
                  <c:v>553921</c:v>
                </c:pt>
                <c:pt idx="210">
                  <c:v>553608</c:v>
                </c:pt>
                <c:pt idx="211">
                  <c:v>550917</c:v>
                </c:pt>
                <c:pt idx="212">
                  <c:v>550053</c:v>
                </c:pt>
                <c:pt idx="213">
                  <c:v>547446</c:v>
                </c:pt>
                <c:pt idx="214">
                  <c:v>545921</c:v>
                </c:pt>
                <c:pt idx="215">
                  <c:v>544686</c:v>
                </c:pt>
                <c:pt idx="216">
                  <c:v>543346</c:v>
                </c:pt>
                <c:pt idx="217">
                  <c:v>540343</c:v>
                </c:pt>
                <c:pt idx="218">
                  <c:v>540844</c:v>
                </c:pt>
                <c:pt idx="219">
                  <c:v>542449</c:v>
                </c:pt>
                <c:pt idx="220">
                  <c:v>545475</c:v>
                </c:pt>
                <c:pt idx="221">
                  <c:v>548141</c:v>
                </c:pt>
                <c:pt idx="222">
                  <c:v>549280</c:v>
                </c:pt>
                <c:pt idx="223">
                  <c:v>550599</c:v>
                </c:pt>
                <c:pt idx="225">
                  <c:v>613004</c:v>
                </c:pt>
                <c:pt idx="226">
                  <c:v>610431</c:v>
                </c:pt>
                <c:pt idx="227">
                  <c:v>609504</c:v>
                </c:pt>
                <c:pt idx="228">
                  <c:v>608698</c:v>
                </c:pt>
                <c:pt idx="229">
                  <c:v>607796</c:v>
                </c:pt>
                <c:pt idx="230">
                  <c:v>606417</c:v>
                </c:pt>
                <c:pt idx="231">
                  <c:v>606094</c:v>
                </c:pt>
                <c:pt idx="232">
                  <c:v>607830</c:v>
                </c:pt>
                <c:pt idx="233">
                  <c:v>608541</c:v>
                </c:pt>
                <c:pt idx="234">
                  <c:v>611197</c:v>
                </c:pt>
                <c:pt idx="235">
                  <c:v>613270</c:v>
                </c:pt>
                <c:pt idx="236">
                  <c:v>615010</c:v>
                </c:pt>
                <c:pt idx="237">
                  <c:v>618237</c:v>
                </c:pt>
                <c:pt idx="238">
                  <c:v>620485</c:v>
                </c:pt>
                <c:pt idx="239">
                  <c:v>621707</c:v>
                </c:pt>
                <c:pt idx="240">
                  <c:v>622906</c:v>
                </c:pt>
                <c:pt idx="241">
                  <c:v>623602</c:v>
                </c:pt>
                <c:pt idx="242">
                  <c:v>624368</c:v>
                </c:pt>
                <c:pt idx="243">
                  <c:v>624850</c:v>
                </c:pt>
                <c:pt idx="244">
                  <c:v>623617</c:v>
                </c:pt>
                <c:pt idx="245">
                  <c:v>623289</c:v>
                </c:pt>
                <c:pt idx="246">
                  <c:v>622121</c:v>
                </c:pt>
                <c:pt idx="247">
                  <c:v>621329</c:v>
                </c:pt>
                <c:pt idx="248">
                  <c:v>620677</c:v>
                </c:pt>
                <c:pt idx="249">
                  <c:v>620107</c:v>
                </c:pt>
                <c:pt idx="250">
                  <c:v>618927</c:v>
                </c:pt>
                <c:pt idx="251">
                  <c:v>617789</c:v>
                </c:pt>
                <c:pt idx="252">
                  <c:v>614745</c:v>
                </c:pt>
                <c:pt idx="253">
                  <c:v>613004</c:v>
                </c:pt>
                <c:pt idx="255">
                  <c:v>887221</c:v>
                </c:pt>
                <c:pt idx="256">
                  <c:v>886334</c:v>
                </c:pt>
                <c:pt idx="257">
                  <c:v>879773</c:v>
                </c:pt>
                <c:pt idx="258">
                  <c:v>875761</c:v>
                </c:pt>
                <c:pt idx="259">
                  <c:v>866814</c:v>
                </c:pt>
                <c:pt idx="260">
                  <c:v>865629</c:v>
                </c:pt>
                <c:pt idx="261">
                  <c:v>862144</c:v>
                </c:pt>
                <c:pt idx="262">
                  <c:v>862388</c:v>
                </c:pt>
                <c:pt idx="263">
                  <c:v>864608</c:v>
                </c:pt>
                <c:pt idx="264">
                  <c:v>865817</c:v>
                </c:pt>
                <c:pt idx="265">
                  <c:v>868348</c:v>
                </c:pt>
                <c:pt idx="266">
                  <c:v>869118</c:v>
                </c:pt>
                <c:pt idx="267">
                  <c:v>869839</c:v>
                </c:pt>
                <c:pt idx="268">
                  <c:v>870930</c:v>
                </c:pt>
                <c:pt idx="269">
                  <c:v>874213</c:v>
                </c:pt>
                <c:pt idx="270">
                  <c:v>881619</c:v>
                </c:pt>
                <c:pt idx="271">
                  <c:v>886435</c:v>
                </c:pt>
                <c:pt idx="272">
                  <c:v>887861</c:v>
                </c:pt>
                <c:pt idx="273">
                  <c:v>889972</c:v>
                </c:pt>
                <c:pt idx="274">
                  <c:v>890973</c:v>
                </c:pt>
                <c:pt idx="275">
                  <c:v>891791</c:v>
                </c:pt>
                <c:pt idx="276">
                  <c:v>892252</c:v>
                </c:pt>
                <c:pt idx="277">
                  <c:v>890066</c:v>
                </c:pt>
                <c:pt idx="278">
                  <c:v>888454</c:v>
                </c:pt>
                <c:pt idx="279">
                  <c:v>887221</c:v>
                </c:pt>
                <c:pt idx="281">
                  <c:v>593049</c:v>
                </c:pt>
                <c:pt idx="282">
                  <c:v>591560</c:v>
                </c:pt>
                <c:pt idx="283">
                  <c:v>590001</c:v>
                </c:pt>
                <c:pt idx="284">
                  <c:v>590161</c:v>
                </c:pt>
                <c:pt idx="285">
                  <c:v>593241</c:v>
                </c:pt>
                <c:pt idx="286">
                  <c:v>601349</c:v>
                </c:pt>
                <c:pt idx="287">
                  <c:v>601912</c:v>
                </c:pt>
                <c:pt idx="288">
                  <c:v>602007</c:v>
                </c:pt>
                <c:pt idx="289">
                  <c:v>601795</c:v>
                </c:pt>
                <c:pt idx="290">
                  <c:v>604642</c:v>
                </c:pt>
                <c:pt idx="291">
                  <c:v>610271</c:v>
                </c:pt>
                <c:pt idx="292">
                  <c:v>613496</c:v>
                </c:pt>
                <c:pt idx="293">
                  <c:v>616274</c:v>
                </c:pt>
                <c:pt idx="294">
                  <c:v>615450</c:v>
                </c:pt>
                <c:pt idx="295">
                  <c:v>613718</c:v>
                </c:pt>
                <c:pt idx="296">
                  <c:v>610790</c:v>
                </c:pt>
                <c:pt idx="297">
                  <c:v>606377</c:v>
                </c:pt>
                <c:pt idx="298">
                  <c:v>603583</c:v>
                </c:pt>
                <c:pt idx="299">
                  <c:v>601662</c:v>
                </c:pt>
                <c:pt idx="300">
                  <c:v>597760</c:v>
                </c:pt>
                <c:pt idx="301">
                  <c:v>597123</c:v>
                </c:pt>
                <c:pt idx="302">
                  <c:v>595737</c:v>
                </c:pt>
                <c:pt idx="303">
                  <c:v>573584</c:v>
                </c:pt>
                <c:pt idx="304">
                  <c:v>572408</c:v>
                </c:pt>
                <c:pt idx="305">
                  <c:v>573448</c:v>
                </c:pt>
                <c:pt idx="306">
                  <c:v>570746</c:v>
                </c:pt>
                <c:pt idx="307">
                  <c:v>564030</c:v>
                </c:pt>
                <c:pt idx="308">
                  <c:v>556962</c:v>
                </c:pt>
                <c:pt idx="309">
                  <c:v>556308</c:v>
                </c:pt>
                <c:pt idx="310">
                  <c:v>551302</c:v>
                </c:pt>
                <c:pt idx="311">
                  <c:v>548558</c:v>
                </c:pt>
                <c:pt idx="312">
                  <c:v>546073</c:v>
                </c:pt>
                <c:pt idx="313">
                  <c:v>542941</c:v>
                </c:pt>
                <c:pt idx="314">
                  <c:v>547241</c:v>
                </c:pt>
                <c:pt idx="315">
                  <c:v>552125</c:v>
                </c:pt>
                <c:pt idx="316">
                  <c:v>553232</c:v>
                </c:pt>
                <c:pt idx="317">
                  <c:v>555200</c:v>
                </c:pt>
                <c:pt idx="318">
                  <c:v>556853</c:v>
                </c:pt>
                <c:pt idx="319">
                  <c:v>558650</c:v>
                </c:pt>
                <c:pt idx="320">
                  <c:v>563122</c:v>
                </c:pt>
                <c:pt idx="321">
                  <c:v>567739</c:v>
                </c:pt>
                <c:pt idx="322">
                  <c:v>570925</c:v>
                </c:pt>
                <c:pt idx="323">
                  <c:v>572420</c:v>
                </c:pt>
                <c:pt idx="324">
                  <c:v>573833</c:v>
                </c:pt>
                <c:pt idx="325">
                  <c:v>576400</c:v>
                </c:pt>
                <c:pt idx="326">
                  <c:v>581519</c:v>
                </c:pt>
                <c:pt idx="327">
                  <c:v>583044</c:v>
                </c:pt>
                <c:pt idx="328">
                  <c:v>588388</c:v>
                </c:pt>
                <c:pt idx="329">
                  <c:v>593709</c:v>
                </c:pt>
                <c:pt idx="330">
                  <c:v>593049</c:v>
                </c:pt>
                <c:pt idx="332">
                  <c:v>601488</c:v>
                </c:pt>
                <c:pt idx="333">
                  <c:v>602339</c:v>
                </c:pt>
                <c:pt idx="334">
                  <c:v>603564</c:v>
                </c:pt>
                <c:pt idx="335">
                  <c:v>604150</c:v>
                </c:pt>
                <c:pt idx="336">
                  <c:v>604243</c:v>
                </c:pt>
                <c:pt idx="337">
                  <c:v>604257</c:v>
                </c:pt>
                <c:pt idx="338">
                  <c:v>601085</c:v>
                </c:pt>
                <c:pt idx="339">
                  <c:v>600425</c:v>
                </c:pt>
                <c:pt idx="340">
                  <c:v>599727</c:v>
                </c:pt>
                <c:pt idx="341">
                  <c:v>596930</c:v>
                </c:pt>
                <c:pt idx="342">
                  <c:v>595851</c:v>
                </c:pt>
                <c:pt idx="343">
                  <c:v>594749</c:v>
                </c:pt>
                <c:pt idx="344">
                  <c:v>594640</c:v>
                </c:pt>
                <c:pt idx="345">
                  <c:v>595065</c:v>
                </c:pt>
                <c:pt idx="346">
                  <c:v>596316</c:v>
                </c:pt>
                <c:pt idx="347">
                  <c:v>597227</c:v>
                </c:pt>
                <c:pt idx="348">
                  <c:v>597270</c:v>
                </c:pt>
                <c:pt idx="349">
                  <c:v>597157</c:v>
                </c:pt>
                <c:pt idx="350">
                  <c:v>597442</c:v>
                </c:pt>
                <c:pt idx="351">
                  <c:v>601488</c:v>
                </c:pt>
                <c:pt idx="353">
                  <c:v>720275</c:v>
                </c:pt>
                <c:pt idx="354">
                  <c:v>719688</c:v>
                </c:pt>
                <c:pt idx="355">
                  <c:v>719933</c:v>
                </c:pt>
                <c:pt idx="356">
                  <c:v>722666</c:v>
                </c:pt>
                <c:pt idx="357">
                  <c:v>723227</c:v>
                </c:pt>
                <c:pt idx="358">
                  <c:v>723801</c:v>
                </c:pt>
                <c:pt idx="359">
                  <c:v>725493</c:v>
                </c:pt>
                <c:pt idx="360">
                  <c:v>725817</c:v>
                </c:pt>
                <c:pt idx="361">
                  <c:v>725908</c:v>
                </c:pt>
                <c:pt idx="362">
                  <c:v>725008</c:v>
                </c:pt>
                <c:pt idx="363">
                  <c:v>726064</c:v>
                </c:pt>
                <c:pt idx="364">
                  <c:v>723969</c:v>
                </c:pt>
                <c:pt idx="365">
                  <c:v>723309</c:v>
                </c:pt>
                <c:pt idx="366">
                  <c:v>722769</c:v>
                </c:pt>
                <c:pt idx="367">
                  <c:v>721785</c:v>
                </c:pt>
                <c:pt idx="368">
                  <c:v>720485</c:v>
                </c:pt>
                <c:pt idx="369">
                  <c:v>720016</c:v>
                </c:pt>
                <c:pt idx="370">
                  <c:v>716828</c:v>
                </c:pt>
                <c:pt idx="371">
                  <c:v>716150</c:v>
                </c:pt>
                <c:pt idx="372">
                  <c:v>715464</c:v>
                </c:pt>
                <c:pt idx="373">
                  <c:v>714343</c:v>
                </c:pt>
                <c:pt idx="374">
                  <c:v>713573</c:v>
                </c:pt>
                <c:pt idx="375">
                  <c:v>712928</c:v>
                </c:pt>
                <c:pt idx="376">
                  <c:v>710728</c:v>
                </c:pt>
                <c:pt idx="377">
                  <c:v>710430</c:v>
                </c:pt>
                <c:pt idx="378">
                  <c:v>706178</c:v>
                </c:pt>
                <c:pt idx="379">
                  <c:v>705201</c:v>
                </c:pt>
                <c:pt idx="380">
                  <c:v>704687</c:v>
                </c:pt>
                <c:pt idx="381">
                  <c:v>702465</c:v>
                </c:pt>
                <c:pt idx="382">
                  <c:v>701715</c:v>
                </c:pt>
                <c:pt idx="383">
                  <c:v>701778</c:v>
                </c:pt>
                <c:pt idx="384">
                  <c:v>702240</c:v>
                </c:pt>
                <c:pt idx="385">
                  <c:v>702845</c:v>
                </c:pt>
                <c:pt idx="386">
                  <c:v>704252</c:v>
                </c:pt>
                <c:pt idx="387">
                  <c:v>708793</c:v>
                </c:pt>
                <c:pt idx="388">
                  <c:v>711701</c:v>
                </c:pt>
                <c:pt idx="389">
                  <c:v>712999</c:v>
                </c:pt>
                <c:pt idx="390">
                  <c:v>713827</c:v>
                </c:pt>
                <c:pt idx="391">
                  <c:v>715346</c:v>
                </c:pt>
                <c:pt idx="392">
                  <c:v>717610</c:v>
                </c:pt>
                <c:pt idx="393">
                  <c:v>718359</c:v>
                </c:pt>
                <c:pt idx="394">
                  <c:v>718986</c:v>
                </c:pt>
                <c:pt idx="395">
                  <c:v>719828</c:v>
                </c:pt>
                <c:pt idx="396">
                  <c:v>718897</c:v>
                </c:pt>
                <c:pt idx="397">
                  <c:v>717671</c:v>
                </c:pt>
                <c:pt idx="398">
                  <c:v>716856</c:v>
                </c:pt>
                <c:pt idx="399">
                  <c:v>711704</c:v>
                </c:pt>
                <c:pt idx="400">
                  <c:v>710820</c:v>
                </c:pt>
                <c:pt idx="401">
                  <c:v>709441</c:v>
                </c:pt>
                <c:pt idx="402">
                  <c:v>708077</c:v>
                </c:pt>
                <c:pt idx="403">
                  <c:v>706243</c:v>
                </c:pt>
                <c:pt idx="404">
                  <c:v>703711</c:v>
                </c:pt>
                <c:pt idx="405">
                  <c:v>702018</c:v>
                </c:pt>
                <c:pt idx="406">
                  <c:v>693345</c:v>
                </c:pt>
                <c:pt idx="407">
                  <c:v>692692</c:v>
                </c:pt>
                <c:pt idx="408">
                  <c:v>692103</c:v>
                </c:pt>
                <c:pt idx="409">
                  <c:v>695184</c:v>
                </c:pt>
                <c:pt idx="410">
                  <c:v>696039</c:v>
                </c:pt>
                <c:pt idx="411">
                  <c:v>697091</c:v>
                </c:pt>
                <c:pt idx="412">
                  <c:v>698569</c:v>
                </c:pt>
                <c:pt idx="413">
                  <c:v>699556</c:v>
                </c:pt>
                <c:pt idx="414">
                  <c:v>700776</c:v>
                </c:pt>
                <c:pt idx="415">
                  <c:v>702704</c:v>
                </c:pt>
                <c:pt idx="416">
                  <c:v>702823</c:v>
                </c:pt>
                <c:pt idx="417">
                  <c:v>702052</c:v>
                </c:pt>
                <c:pt idx="418">
                  <c:v>696629</c:v>
                </c:pt>
                <c:pt idx="419">
                  <c:v>694666</c:v>
                </c:pt>
                <c:pt idx="420">
                  <c:v>692879</c:v>
                </c:pt>
                <c:pt idx="421">
                  <c:v>691692</c:v>
                </c:pt>
                <c:pt idx="422">
                  <c:v>690589</c:v>
                </c:pt>
                <c:pt idx="423">
                  <c:v>688787</c:v>
                </c:pt>
                <c:pt idx="424">
                  <c:v>688097</c:v>
                </c:pt>
                <c:pt idx="425">
                  <c:v>686235</c:v>
                </c:pt>
                <c:pt idx="426">
                  <c:v>685284</c:v>
                </c:pt>
                <c:pt idx="427">
                  <c:v>685637</c:v>
                </c:pt>
                <c:pt idx="428">
                  <c:v>682843</c:v>
                </c:pt>
                <c:pt idx="429">
                  <c:v>681557</c:v>
                </c:pt>
                <c:pt idx="430">
                  <c:v>674383</c:v>
                </c:pt>
                <c:pt idx="431">
                  <c:v>677416</c:v>
                </c:pt>
                <c:pt idx="432">
                  <c:v>678250</c:v>
                </c:pt>
                <c:pt idx="433">
                  <c:v>674453</c:v>
                </c:pt>
                <c:pt idx="434">
                  <c:v>673778</c:v>
                </c:pt>
                <c:pt idx="435">
                  <c:v>672934</c:v>
                </c:pt>
                <c:pt idx="436">
                  <c:v>671450</c:v>
                </c:pt>
                <c:pt idx="437">
                  <c:v>670754</c:v>
                </c:pt>
                <c:pt idx="438">
                  <c:v>669235</c:v>
                </c:pt>
                <c:pt idx="439">
                  <c:v>666300</c:v>
                </c:pt>
                <c:pt idx="440">
                  <c:v>662520</c:v>
                </c:pt>
                <c:pt idx="441">
                  <c:v>661876</c:v>
                </c:pt>
                <c:pt idx="442">
                  <c:v>660309</c:v>
                </c:pt>
                <c:pt idx="443">
                  <c:v>656124</c:v>
                </c:pt>
                <c:pt idx="444">
                  <c:v>654450</c:v>
                </c:pt>
                <c:pt idx="445">
                  <c:v>653761</c:v>
                </c:pt>
                <c:pt idx="446">
                  <c:v>652715</c:v>
                </c:pt>
                <c:pt idx="447">
                  <c:v>649610</c:v>
                </c:pt>
                <c:pt idx="448">
                  <c:v>647883</c:v>
                </c:pt>
                <c:pt idx="449">
                  <c:v>646810</c:v>
                </c:pt>
                <c:pt idx="450">
                  <c:v>644675</c:v>
                </c:pt>
                <c:pt idx="451">
                  <c:v>643710</c:v>
                </c:pt>
                <c:pt idx="452">
                  <c:v>642900</c:v>
                </c:pt>
                <c:pt idx="453">
                  <c:v>638754</c:v>
                </c:pt>
                <c:pt idx="454">
                  <c:v>640444</c:v>
                </c:pt>
                <c:pt idx="455">
                  <c:v>639371</c:v>
                </c:pt>
                <c:pt idx="456">
                  <c:v>635520</c:v>
                </c:pt>
                <c:pt idx="457">
                  <c:v>635188</c:v>
                </c:pt>
                <c:pt idx="458">
                  <c:v>631231</c:v>
                </c:pt>
                <c:pt idx="459">
                  <c:v>630511</c:v>
                </c:pt>
                <c:pt idx="460">
                  <c:v>625348</c:v>
                </c:pt>
                <c:pt idx="461">
                  <c:v>618029</c:v>
                </c:pt>
                <c:pt idx="462">
                  <c:v>619113</c:v>
                </c:pt>
                <c:pt idx="463">
                  <c:v>621851</c:v>
                </c:pt>
                <c:pt idx="464">
                  <c:v>622621</c:v>
                </c:pt>
                <c:pt idx="465">
                  <c:v>633750</c:v>
                </c:pt>
                <c:pt idx="466">
                  <c:v>634353</c:v>
                </c:pt>
                <c:pt idx="467">
                  <c:v>635263</c:v>
                </c:pt>
                <c:pt idx="468">
                  <c:v>636275</c:v>
                </c:pt>
                <c:pt idx="469">
                  <c:v>637579</c:v>
                </c:pt>
                <c:pt idx="470">
                  <c:v>638334</c:v>
                </c:pt>
                <c:pt idx="471">
                  <c:v>638959</c:v>
                </c:pt>
                <c:pt idx="472">
                  <c:v>647084</c:v>
                </c:pt>
                <c:pt idx="473">
                  <c:v>655720</c:v>
                </c:pt>
                <c:pt idx="474">
                  <c:v>656377</c:v>
                </c:pt>
                <c:pt idx="475">
                  <c:v>656834</c:v>
                </c:pt>
                <c:pt idx="476">
                  <c:v>657115</c:v>
                </c:pt>
                <c:pt idx="477">
                  <c:v>657330</c:v>
                </c:pt>
                <c:pt idx="478">
                  <c:v>656801</c:v>
                </c:pt>
                <c:pt idx="479">
                  <c:v>655661</c:v>
                </c:pt>
                <c:pt idx="480">
                  <c:v>654553</c:v>
                </c:pt>
                <c:pt idx="481">
                  <c:v>652958</c:v>
                </c:pt>
                <c:pt idx="482">
                  <c:v>648605</c:v>
                </c:pt>
                <c:pt idx="483">
                  <c:v>647348</c:v>
                </c:pt>
                <c:pt idx="484">
                  <c:v>642110</c:v>
                </c:pt>
                <c:pt idx="485">
                  <c:v>641799</c:v>
                </c:pt>
                <c:pt idx="486">
                  <c:v>644298</c:v>
                </c:pt>
                <c:pt idx="487">
                  <c:v>650387</c:v>
                </c:pt>
                <c:pt idx="488">
                  <c:v>662800</c:v>
                </c:pt>
                <c:pt idx="489">
                  <c:v>666403</c:v>
                </c:pt>
                <c:pt idx="490">
                  <c:v>668982</c:v>
                </c:pt>
                <c:pt idx="491">
                  <c:v>671113</c:v>
                </c:pt>
                <c:pt idx="492">
                  <c:v>671817</c:v>
                </c:pt>
                <c:pt idx="493">
                  <c:v>672792</c:v>
                </c:pt>
                <c:pt idx="494">
                  <c:v>673526</c:v>
                </c:pt>
                <c:pt idx="495">
                  <c:v>671192</c:v>
                </c:pt>
                <c:pt idx="496">
                  <c:v>666987</c:v>
                </c:pt>
                <c:pt idx="497">
                  <c:v>667332</c:v>
                </c:pt>
                <c:pt idx="498">
                  <c:v>670364</c:v>
                </c:pt>
                <c:pt idx="499">
                  <c:v>671350</c:v>
                </c:pt>
                <c:pt idx="500">
                  <c:v>672145</c:v>
                </c:pt>
                <c:pt idx="501">
                  <c:v>673530</c:v>
                </c:pt>
                <c:pt idx="502">
                  <c:v>676010</c:v>
                </c:pt>
                <c:pt idx="503">
                  <c:v>675777</c:v>
                </c:pt>
                <c:pt idx="504">
                  <c:v>677515</c:v>
                </c:pt>
                <c:pt idx="505">
                  <c:v>677938</c:v>
                </c:pt>
                <c:pt idx="506">
                  <c:v>678400</c:v>
                </c:pt>
                <c:pt idx="507">
                  <c:v>681431</c:v>
                </c:pt>
                <c:pt idx="508">
                  <c:v>682050</c:v>
                </c:pt>
                <c:pt idx="509">
                  <c:v>682731</c:v>
                </c:pt>
                <c:pt idx="510">
                  <c:v>683758</c:v>
                </c:pt>
                <c:pt idx="511">
                  <c:v>684937</c:v>
                </c:pt>
                <c:pt idx="512">
                  <c:v>686906</c:v>
                </c:pt>
                <c:pt idx="513">
                  <c:v>687602</c:v>
                </c:pt>
                <c:pt idx="514">
                  <c:v>690216</c:v>
                </c:pt>
                <c:pt idx="515">
                  <c:v>690610</c:v>
                </c:pt>
                <c:pt idx="516">
                  <c:v>691822</c:v>
                </c:pt>
                <c:pt idx="517">
                  <c:v>691837</c:v>
                </c:pt>
                <c:pt idx="518">
                  <c:v>691436</c:v>
                </c:pt>
                <c:pt idx="519">
                  <c:v>690243</c:v>
                </c:pt>
                <c:pt idx="520">
                  <c:v>689055</c:v>
                </c:pt>
                <c:pt idx="521">
                  <c:v>686585</c:v>
                </c:pt>
                <c:pt idx="522">
                  <c:v>684648</c:v>
                </c:pt>
                <c:pt idx="523">
                  <c:v>684707</c:v>
                </c:pt>
                <c:pt idx="524">
                  <c:v>692479</c:v>
                </c:pt>
                <c:pt idx="525">
                  <c:v>694320</c:v>
                </c:pt>
                <c:pt idx="526">
                  <c:v>694361</c:v>
                </c:pt>
                <c:pt idx="527">
                  <c:v>694142</c:v>
                </c:pt>
                <c:pt idx="528">
                  <c:v>693839</c:v>
                </c:pt>
                <c:pt idx="529">
                  <c:v>692737</c:v>
                </c:pt>
                <c:pt idx="530">
                  <c:v>690008</c:v>
                </c:pt>
                <c:pt idx="531">
                  <c:v>687968</c:v>
                </c:pt>
                <c:pt idx="532">
                  <c:v>685980</c:v>
                </c:pt>
                <c:pt idx="533">
                  <c:v>683186</c:v>
                </c:pt>
                <c:pt idx="534">
                  <c:v>680299</c:v>
                </c:pt>
                <c:pt idx="535">
                  <c:v>679338</c:v>
                </c:pt>
                <c:pt idx="536">
                  <c:v>678038</c:v>
                </c:pt>
                <c:pt idx="537">
                  <c:v>677742</c:v>
                </c:pt>
                <c:pt idx="538">
                  <c:v>678655</c:v>
                </c:pt>
                <c:pt idx="539">
                  <c:v>682058</c:v>
                </c:pt>
                <c:pt idx="540">
                  <c:v>697397</c:v>
                </c:pt>
                <c:pt idx="541">
                  <c:v>698976</c:v>
                </c:pt>
                <c:pt idx="542">
                  <c:v>703541</c:v>
                </c:pt>
                <c:pt idx="543">
                  <c:v>704498</c:v>
                </c:pt>
                <c:pt idx="544">
                  <c:v>705190</c:v>
                </c:pt>
                <c:pt idx="545">
                  <c:v>705870</c:v>
                </c:pt>
                <c:pt idx="546">
                  <c:v>707060</c:v>
                </c:pt>
                <c:pt idx="547">
                  <c:v>718622</c:v>
                </c:pt>
                <c:pt idx="548">
                  <c:v>719870</c:v>
                </c:pt>
                <c:pt idx="549">
                  <c:v>725312</c:v>
                </c:pt>
                <c:pt idx="550">
                  <c:v>724060</c:v>
                </c:pt>
                <c:pt idx="551">
                  <c:v>723485</c:v>
                </c:pt>
                <c:pt idx="552">
                  <c:v>722650</c:v>
                </c:pt>
                <c:pt idx="553">
                  <c:v>720275</c:v>
                </c:pt>
                <c:pt idx="555">
                  <c:v>495417</c:v>
                </c:pt>
                <c:pt idx="556">
                  <c:v>492602</c:v>
                </c:pt>
                <c:pt idx="557">
                  <c:v>489686</c:v>
                </c:pt>
                <c:pt idx="558">
                  <c:v>485819</c:v>
                </c:pt>
                <c:pt idx="559">
                  <c:v>484379</c:v>
                </c:pt>
                <c:pt idx="560">
                  <c:v>483766</c:v>
                </c:pt>
                <c:pt idx="561">
                  <c:v>478876</c:v>
                </c:pt>
                <c:pt idx="562">
                  <c:v>477766</c:v>
                </c:pt>
                <c:pt idx="563">
                  <c:v>475709</c:v>
                </c:pt>
                <c:pt idx="564">
                  <c:v>473041</c:v>
                </c:pt>
                <c:pt idx="565">
                  <c:v>472030</c:v>
                </c:pt>
                <c:pt idx="566">
                  <c:v>470470</c:v>
                </c:pt>
                <c:pt idx="567">
                  <c:v>469991</c:v>
                </c:pt>
                <c:pt idx="568">
                  <c:v>472274</c:v>
                </c:pt>
                <c:pt idx="569">
                  <c:v>476628</c:v>
                </c:pt>
                <c:pt idx="570">
                  <c:v>478882</c:v>
                </c:pt>
                <c:pt idx="571">
                  <c:v>479827</c:v>
                </c:pt>
                <c:pt idx="572">
                  <c:v>481536</c:v>
                </c:pt>
                <c:pt idx="573">
                  <c:v>483923</c:v>
                </c:pt>
                <c:pt idx="574">
                  <c:v>488758</c:v>
                </c:pt>
                <c:pt idx="575">
                  <c:v>489429</c:v>
                </c:pt>
                <c:pt idx="576">
                  <c:v>490212</c:v>
                </c:pt>
                <c:pt idx="577">
                  <c:v>491396</c:v>
                </c:pt>
                <c:pt idx="578">
                  <c:v>493900</c:v>
                </c:pt>
                <c:pt idx="579">
                  <c:v>494575</c:v>
                </c:pt>
                <c:pt idx="580">
                  <c:v>495417</c:v>
                </c:pt>
                <c:pt idx="582">
                  <c:v>628557</c:v>
                </c:pt>
                <c:pt idx="583">
                  <c:v>627186</c:v>
                </c:pt>
                <c:pt idx="584">
                  <c:v>629071</c:v>
                </c:pt>
                <c:pt idx="585">
                  <c:v>631025</c:v>
                </c:pt>
                <c:pt idx="586">
                  <c:v>632831</c:v>
                </c:pt>
                <c:pt idx="587">
                  <c:v>634703</c:v>
                </c:pt>
                <c:pt idx="588">
                  <c:v>636571</c:v>
                </c:pt>
                <c:pt idx="589">
                  <c:v>634448</c:v>
                </c:pt>
                <c:pt idx="590">
                  <c:v>622994</c:v>
                </c:pt>
                <c:pt idx="591">
                  <c:v>619833</c:v>
                </c:pt>
                <c:pt idx="592">
                  <c:v>617820</c:v>
                </c:pt>
                <c:pt idx="593">
                  <c:v>616058</c:v>
                </c:pt>
                <c:pt idx="594">
                  <c:v>490778</c:v>
                </c:pt>
                <c:pt idx="595">
                  <c:v>490169</c:v>
                </c:pt>
                <c:pt idx="596">
                  <c:v>489800</c:v>
                </c:pt>
                <c:pt idx="597">
                  <c:v>492515</c:v>
                </c:pt>
                <c:pt idx="598">
                  <c:v>495197</c:v>
                </c:pt>
                <c:pt idx="599">
                  <c:v>496924</c:v>
                </c:pt>
                <c:pt idx="600">
                  <c:v>498361</c:v>
                </c:pt>
                <c:pt idx="601">
                  <c:v>500118</c:v>
                </c:pt>
                <c:pt idx="602">
                  <c:v>500782</c:v>
                </c:pt>
                <c:pt idx="603">
                  <c:v>501126</c:v>
                </c:pt>
                <c:pt idx="604">
                  <c:v>498112</c:v>
                </c:pt>
                <c:pt idx="605">
                  <c:v>490351</c:v>
                </c:pt>
                <c:pt idx="606">
                  <c:v>488724</c:v>
                </c:pt>
                <c:pt idx="607">
                  <c:v>487779</c:v>
                </c:pt>
                <c:pt idx="608">
                  <c:v>488248</c:v>
                </c:pt>
                <c:pt idx="609">
                  <c:v>489942</c:v>
                </c:pt>
                <c:pt idx="610">
                  <c:v>492424</c:v>
                </c:pt>
                <c:pt idx="611">
                  <c:v>488935</c:v>
                </c:pt>
                <c:pt idx="612">
                  <c:v>479823</c:v>
                </c:pt>
                <c:pt idx="613">
                  <c:v>478019</c:v>
                </c:pt>
                <c:pt idx="614">
                  <c:v>476404</c:v>
                </c:pt>
                <c:pt idx="615">
                  <c:v>474595</c:v>
                </c:pt>
                <c:pt idx="616">
                  <c:v>474017</c:v>
                </c:pt>
                <c:pt idx="617">
                  <c:v>475444</c:v>
                </c:pt>
                <c:pt idx="618">
                  <c:v>476785</c:v>
                </c:pt>
                <c:pt idx="619">
                  <c:v>484982</c:v>
                </c:pt>
                <c:pt idx="620">
                  <c:v>488742</c:v>
                </c:pt>
                <c:pt idx="621">
                  <c:v>489934</c:v>
                </c:pt>
                <c:pt idx="622">
                  <c:v>492662</c:v>
                </c:pt>
                <c:pt idx="623">
                  <c:v>499657</c:v>
                </c:pt>
                <c:pt idx="624">
                  <c:v>500904</c:v>
                </c:pt>
                <c:pt idx="625">
                  <c:v>500728</c:v>
                </c:pt>
                <c:pt idx="626">
                  <c:v>497672</c:v>
                </c:pt>
                <c:pt idx="627">
                  <c:v>496352</c:v>
                </c:pt>
                <c:pt idx="628">
                  <c:v>494754</c:v>
                </c:pt>
                <c:pt idx="629">
                  <c:v>490368</c:v>
                </c:pt>
                <c:pt idx="630">
                  <c:v>487721</c:v>
                </c:pt>
                <c:pt idx="631">
                  <c:v>484179</c:v>
                </c:pt>
                <c:pt idx="632">
                  <c:v>482895</c:v>
                </c:pt>
                <c:pt idx="633">
                  <c:v>480492</c:v>
                </c:pt>
                <c:pt idx="634">
                  <c:v>477588</c:v>
                </c:pt>
                <c:pt idx="635">
                  <c:v>476964</c:v>
                </c:pt>
                <c:pt idx="636">
                  <c:v>472792</c:v>
                </c:pt>
                <c:pt idx="637">
                  <c:v>470840</c:v>
                </c:pt>
                <c:pt idx="638">
                  <c:v>460857</c:v>
                </c:pt>
                <c:pt idx="639">
                  <c:v>455120</c:v>
                </c:pt>
                <c:pt idx="640">
                  <c:v>454671</c:v>
                </c:pt>
                <c:pt idx="641">
                  <c:v>454757</c:v>
                </c:pt>
                <c:pt idx="642">
                  <c:v>454346</c:v>
                </c:pt>
                <c:pt idx="643">
                  <c:v>453721</c:v>
                </c:pt>
                <c:pt idx="644">
                  <c:v>453878</c:v>
                </c:pt>
                <c:pt idx="645">
                  <c:v>454684</c:v>
                </c:pt>
                <c:pt idx="646">
                  <c:v>455610</c:v>
                </c:pt>
                <c:pt idx="647">
                  <c:v>459946</c:v>
                </c:pt>
                <c:pt idx="648">
                  <c:v>460911</c:v>
                </c:pt>
                <c:pt idx="649">
                  <c:v>462187</c:v>
                </c:pt>
                <c:pt idx="650">
                  <c:v>465132</c:v>
                </c:pt>
                <c:pt idx="651">
                  <c:v>464092</c:v>
                </c:pt>
                <c:pt idx="652">
                  <c:v>462116</c:v>
                </c:pt>
                <c:pt idx="653">
                  <c:v>459818</c:v>
                </c:pt>
                <c:pt idx="654">
                  <c:v>458590</c:v>
                </c:pt>
                <c:pt idx="655">
                  <c:v>462851</c:v>
                </c:pt>
                <c:pt idx="656">
                  <c:v>465449</c:v>
                </c:pt>
                <c:pt idx="657">
                  <c:v>467325</c:v>
                </c:pt>
                <c:pt idx="658">
                  <c:v>474386</c:v>
                </c:pt>
                <c:pt idx="659">
                  <c:v>478495</c:v>
                </c:pt>
                <c:pt idx="660">
                  <c:v>477903</c:v>
                </c:pt>
                <c:pt idx="661">
                  <c:v>479340</c:v>
                </c:pt>
                <c:pt idx="662">
                  <c:v>471926</c:v>
                </c:pt>
                <c:pt idx="663">
                  <c:v>467560</c:v>
                </c:pt>
                <c:pt idx="664">
                  <c:v>466145</c:v>
                </c:pt>
                <c:pt idx="665">
                  <c:v>465415</c:v>
                </c:pt>
                <c:pt idx="666">
                  <c:v>466575</c:v>
                </c:pt>
                <c:pt idx="667">
                  <c:v>468004</c:v>
                </c:pt>
                <c:pt idx="668">
                  <c:v>472184</c:v>
                </c:pt>
                <c:pt idx="669">
                  <c:v>473896</c:v>
                </c:pt>
                <c:pt idx="670">
                  <c:v>471921</c:v>
                </c:pt>
                <c:pt idx="671">
                  <c:v>473034</c:v>
                </c:pt>
                <c:pt idx="672">
                  <c:v>476920</c:v>
                </c:pt>
                <c:pt idx="673">
                  <c:v>480176</c:v>
                </c:pt>
                <c:pt idx="674">
                  <c:v>480213</c:v>
                </c:pt>
                <c:pt idx="675">
                  <c:v>478449</c:v>
                </c:pt>
                <c:pt idx="676">
                  <c:v>478267</c:v>
                </c:pt>
                <c:pt idx="677">
                  <c:v>478537</c:v>
                </c:pt>
                <c:pt idx="678">
                  <c:v>477079</c:v>
                </c:pt>
                <c:pt idx="679">
                  <c:v>475839</c:v>
                </c:pt>
                <c:pt idx="680">
                  <c:v>474352</c:v>
                </c:pt>
                <c:pt idx="681">
                  <c:v>470658</c:v>
                </c:pt>
                <c:pt idx="682">
                  <c:v>466735</c:v>
                </c:pt>
                <c:pt idx="683">
                  <c:v>464889</c:v>
                </c:pt>
                <c:pt idx="684">
                  <c:v>456313</c:v>
                </c:pt>
                <c:pt idx="685">
                  <c:v>453050</c:v>
                </c:pt>
                <c:pt idx="686">
                  <c:v>442781</c:v>
                </c:pt>
                <c:pt idx="687">
                  <c:v>444741</c:v>
                </c:pt>
                <c:pt idx="688">
                  <c:v>445810</c:v>
                </c:pt>
                <c:pt idx="689">
                  <c:v>448511</c:v>
                </c:pt>
                <c:pt idx="690">
                  <c:v>448868</c:v>
                </c:pt>
                <c:pt idx="691">
                  <c:v>448762</c:v>
                </c:pt>
                <c:pt idx="692">
                  <c:v>447806</c:v>
                </c:pt>
                <c:pt idx="693">
                  <c:v>447058</c:v>
                </c:pt>
                <c:pt idx="694">
                  <c:v>446469</c:v>
                </c:pt>
                <c:pt idx="695">
                  <c:v>445961</c:v>
                </c:pt>
                <c:pt idx="696">
                  <c:v>445575</c:v>
                </c:pt>
                <c:pt idx="697">
                  <c:v>446856</c:v>
                </c:pt>
                <c:pt idx="698">
                  <c:v>447550</c:v>
                </c:pt>
                <c:pt idx="699">
                  <c:v>448007</c:v>
                </c:pt>
                <c:pt idx="700">
                  <c:v>448306</c:v>
                </c:pt>
                <c:pt idx="701">
                  <c:v>448786</c:v>
                </c:pt>
                <c:pt idx="702">
                  <c:v>449322</c:v>
                </c:pt>
                <c:pt idx="703">
                  <c:v>454695</c:v>
                </c:pt>
                <c:pt idx="704">
                  <c:v>457676</c:v>
                </c:pt>
                <c:pt idx="705">
                  <c:v>462208</c:v>
                </c:pt>
                <c:pt idx="706">
                  <c:v>461585</c:v>
                </c:pt>
                <c:pt idx="707">
                  <c:v>457415</c:v>
                </c:pt>
                <c:pt idx="708">
                  <c:v>457109</c:v>
                </c:pt>
                <c:pt idx="709">
                  <c:v>454123</c:v>
                </c:pt>
                <c:pt idx="710">
                  <c:v>451712</c:v>
                </c:pt>
                <c:pt idx="711">
                  <c:v>446606</c:v>
                </c:pt>
                <c:pt idx="712">
                  <c:v>446844</c:v>
                </c:pt>
                <c:pt idx="713">
                  <c:v>445511</c:v>
                </c:pt>
                <c:pt idx="714">
                  <c:v>444414</c:v>
                </c:pt>
                <c:pt idx="715">
                  <c:v>444045</c:v>
                </c:pt>
                <c:pt idx="716">
                  <c:v>444386</c:v>
                </c:pt>
                <c:pt idx="717">
                  <c:v>445784</c:v>
                </c:pt>
                <c:pt idx="718">
                  <c:v>445756</c:v>
                </c:pt>
                <c:pt idx="719">
                  <c:v>445969</c:v>
                </c:pt>
                <c:pt idx="720">
                  <c:v>448530</c:v>
                </c:pt>
                <c:pt idx="721">
                  <c:v>449471</c:v>
                </c:pt>
                <c:pt idx="722">
                  <c:v>450677</c:v>
                </c:pt>
                <c:pt idx="723">
                  <c:v>452290</c:v>
                </c:pt>
                <c:pt idx="724">
                  <c:v>453310</c:v>
                </c:pt>
                <c:pt idx="725">
                  <c:v>452023</c:v>
                </c:pt>
                <c:pt idx="726">
                  <c:v>451268</c:v>
                </c:pt>
                <c:pt idx="727">
                  <c:v>453940</c:v>
                </c:pt>
                <c:pt idx="728">
                  <c:v>458671</c:v>
                </c:pt>
                <c:pt idx="729">
                  <c:v>462904</c:v>
                </c:pt>
                <c:pt idx="730">
                  <c:v>464112</c:v>
                </c:pt>
                <c:pt idx="731">
                  <c:v>467476</c:v>
                </c:pt>
                <c:pt idx="732">
                  <c:v>470433</c:v>
                </c:pt>
                <c:pt idx="733">
                  <c:v>474899</c:v>
                </c:pt>
                <c:pt idx="734">
                  <c:v>478041</c:v>
                </c:pt>
                <c:pt idx="735">
                  <c:v>484002</c:v>
                </c:pt>
                <c:pt idx="736">
                  <c:v>485054</c:v>
                </c:pt>
                <c:pt idx="737">
                  <c:v>485406</c:v>
                </c:pt>
                <c:pt idx="738">
                  <c:v>482426</c:v>
                </c:pt>
                <c:pt idx="739">
                  <c:v>480412</c:v>
                </c:pt>
                <c:pt idx="740">
                  <c:v>490327</c:v>
                </c:pt>
                <c:pt idx="741">
                  <c:v>491923</c:v>
                </c:pt>
                <c:pt idx="742">
                  <c:v>497557</c:v>
                </c:pt>
                <c:pt idx="743">
                  <c:v>504444</c:v>
                </c:pt>
                <c:pt idx="744">
                  <c:v>506770</c:v>
                </c:pt>
                <c:pt idx="745">
                  <c:v>508679</c:v>
                </c:pt>
                <c:pt idx="746">
                  <c:v>503331</c:v>
                </c:pt>
                <c:pt idx="747">
                  <c:v>502746</c:v>
                </c:pt>
                <c:pt idx="748">
                  <c:v>503866</c:v>
                </c:pt>
                <c:pt idx="749">
                  <c:v>505645</c:v>
                </c:pt>
                <c:pt idx="750">
                  <c:v>506271</c:v>
                </c:pt>
                <c:pt idx="751">
                  <c:v>510907</c:v>
                </c:pt>
                <c:pt idx="752">
                  <c:v>513393</c:v>
                </c:pt>
                <c:pt idx="753">
                  <c:v>515267</c:v>
                </c:pt>
                <c:pt idx="754">
                  <c:v>517081</c:v>
                </c:pt>
                <c:pt idx="755">
                  <c:v>515433</c:v>
                </c:pt>
                <c:pt idx="756">
                  <c:v>516777</c:v>
                </c:pt>
                <c:pt idx="757">
                  <c:v>519579</c:v>
                </c:pt>
                <c:pt idx="758">
                  <c:v>522962</c:v>
                </c:pt>
                <c:pt idx="759">
                  <c:v>521686</c:v>
                </c:pt>
                <c:pt idx="760">
                  <c:v>519794</c:v>
                </c:pt>
                <c:pt idx="761">
                  <c:v>519605</c:v>
                </c:pt>
                <c:pt idx="762">
                  <c:v>518216</c:v>
                </c:pt>
                <c:pt idx="763">
                  <c:v>516371</c:v>
                </c:pt>
                <c:pt idx="764">
                  <c:v>510529</c:v>
                </c:pt>
                <c:pt idx="765">
                  <c:v>510052</c:v>
                </c:pt>
                <c:pt idx="766">
                  <c:v>510849</c:v>
                </c:pt>
                <c:pt idx="767">
                  <c:v>518380</c:v>
                </c:pt>
                <c:pt idx="768">
                  <c:v>522199</c:v>
                </c:pt>
                <c:pt idx="769">
                  <c:v>525357</c:v>
                </c:pt>
                <c:pt idx="770">
                  <c:v>528688</c:v>
                </c:pt>
                <c:pt idx="771">
                  <c:v>531541</c:v>
                </c:pt>
                <c:pt idx="772">
                  <c:v>533717</c:v>
                </c:pt>
                <c:pt idx="773">
                  <c:v>541636</c:v>
                </c:pt>
                <c:pt idx="774">
                  <c:v>546674</c:v>
                </c:pt>
                <c:pt idx="775">
                  <c:v>548969</c:v>
                </c:pt>
                <c:pt idx="776">
                  <c:v>551790</c:v>
                </c:pt>
                <c:pt idx="777">
                  <c:v>557666</c:v>
                </c:pt>
                <c:pt idx="778">
                  <c:v>559069</c:v>
                </c:pt>
                <c:pt idx="779">
                  <c:v>568221</c:v>
                </c:pt>
                <c:pt idx="780">
                  <c:v>569983</c:v>
                </c:pt>
                <c:pt idx="781">
                  <c:v>571657</c:v>
                </c:pt>
                <c:pt idx="782">
                  <c:v>573614</c:v>
                </c:pt>
                <c:pt idx="783">
                  <c:v>575183</c:v>
                </c:pt>
                <c:pt idx="784">
                  <c:v>579731</c:v>
                </c:pt>
                <c:pt idx="785">
                  <c:v>578155</c:v>
                </c:pt>
                <c:pt idx="786">
                  <c:v>577297</c:v>
                </c:pt>
                <c:pt idx="787">
                  <c:v>578185</c:v>
                </c:pt>
                <c:pt idx="788">
                  <c:v>578569</c:v>
                </c:pt>
                <c:pt idx="789">
                  <c:v>579825</c:v>
                </c:pt>
                <c:pt idx="790">
                  <c:v>575928</c:v>
                </c:pt>
                <c:pt idx="791">
                  <c:v>570806</c:v>
                </c:pt>
                <c:pt idx="792">
                  <c:v>553123</c:v>
                </c:pt>
                <c:pt idx="793">
                  <c:v>554361</c:v>
                </c:pt>
                <c:pt idx="794">
                  <c:v>557223</c:v>
                </c:pt>
                <c:pt idx="795">
                  <c:v>561522</c:v>
                </c:pt>
                <c:pt idx="796">
                  <c:v>565987</c:v>
                </c:pt>
                <c:pt idx="797">
                  <c:v>572093</c:v>
                </c:pt>
                <c:pt idx="798">
                  <c:v>580598</c:v>
                </c:pt>
                <c:pt idx="799">
                  <c:v>582256</c:v>
                </c:pt>
                <c:pt idx="800">
                  <c:v>583142</c:v>
                </c:pt>
                <c:pt idx="801">
                  <c:v>583518</c:v>
                </c:pt>
                <c:pt idx="802">
                  <c:v>581544</c:v>
                </c:pt>
                <c:pt idx="803">
                  <c:v>580280</c:v>
                </c:pt>
                <c:pt idx="804">
                  <c:v>578550</c:v>
                </c:pt>
                <c:pt idx="805">
                  <c:v>576526</c:v>
                </c:pt>
                <c:pt idx="806">
                  <c:v>574689</c:v>
                </c:pt>
                <c:pt idx="807">
                  <c:v>573178</c:v>
                </c:pt>
                <c:pt idx="808">
                  <c:v>575660</c:v>
                </c:pt>
                <c:pt idx="809">
                  <c:v>575343</c:v>
                </c:pt>
                <c:pt idx="810">
                  <c:v>575734</c:v>
                </c:pt>
                <c:pt idx="811">
                  <c:v>580393</c:v>
                </c:pt>
                <c:pt idx="812">
                  <c:v>581730</c:v>
                </c:pt>
                <c:pt idx="813">
                  <c:v>583840</c:v>
                </c:pt>
                <c:pt idx="814">
                  <c:v>587368</c:v>
                </c:pt>
                <c:pt idx="815">
                  <c:v>592856</c:v>
                </c:pt>
                <c:pt idx="816">
                  <c:v>594179</c:v>
                </c:pt>
                <c:pt idx="817">
                  <c:v>597538</c:v>
                </c:pt>
                <c:pt idx="818">
                  <c:v>601271</c:v>
                </c:pt>
                <c:pt idx="819">
                  <c:v>608571</c:v>
                </c:pt>
                <c:pt idx="820">
                  <c:v>609898</c:v>
                </c:pt>
                <c:pt idx="821">
                  <c:v>613666</c:v>
                </c:pt>
                <c:pt idx="822">
                  <c:v>614867</c:v>
                </c:pt>
                <c:pt idx="823">
                  <c:v>620952</c:v>
                </c:pt>
                <c:pt idx="824">
                  <c:v>618758</c:v>
                </c:pt>
                <c:pt idx="825">
                  <c:v>617946</c:v>
                </c:pt>
                <c:pt idx="826">
                  <c:v>608364</c:v>
                </c:pt>
                <c:pt idx="827">
                  <c:v>604486</c:v>
                </c:pt>
                <c:pt idx="828">
                  <c:v>604418</c:v>
                </c:pt>
                <c:pt idx="829">
                  <c:v>601791</c:v>
                </c:pt>
                <c:pt idx="830">
                  <c:v>600217</c:v>
                </c:pt>
                <c:pt idx="831">
                  <c:v>598611</c:v>
                </c:pt>
                <c:pt idx="832">
                  <c:v>596423</c:v>
                </c:pt>
                <c:pt idx="833">
                  <c:v>597870</c:v>
                </c:pt>
                <c:pt idx="834">
                  <c:v>596341</c:v>
                </c:pt>
                <c:pt idx="835">
                  <c:v>594533</c:v>
                </c:pt>
                <c:pt idx="836">
                  <c:v>586325</c:v>
                </c:pt>
                <c:pt idx="837">
                  <c:v>584116</c:v>
                </c:pt>
                <c:pt idx="838">
                  <c:v>589131</c:v>
                </c:pt>
                <c:pt idx="839">
                  <c:v>591739</c:v>
                </c:pt>
                <c:pt idx="840">
                  <c:v>593197</c:v>
                </c:pt>
                <c:pt idx="841">
                  <c:v>589660</c:v>
                </c:pt>
                <c:pt idx="842">
                  <c:v>586689</c:v>
                </c:pt>
                <c:pt idx="843">
                  <c:v>576949</c:v>
                </c:pt>
                <c:pt idx="844">
                  <c:v>575669</c:v>
                </c:pt>
                <c:pt idx="845">
                  <c:v>576997</c:v>
                </c:pt>
                <c:pt idx="846">
                  <c:v>578325</c:v>
                </c:pt>
                <c:pt idx="847">
                  <c:v>579772</c:v>
                </c:pt>
                <c:pt idx="848">
                  <c:v>578175</c:v>
                </c:pt>
                <c:pt idx="849">
                  <c:v>574205</c:v>
                </c:pt>
                <c:pt idx="850">
                  <c:v>571580</c:v>
                </c:pt>
                <c:pt idx="851">
                  <c:v>570617</c:v>
                </c:pt>
                <c:pt idx="852">
                  <c:v>568801</c:v>
                </c:pt>
                <c:pt idx="853">
                  <c:v>566037</c:v>
                </c:pt>
                <c:pt idx="854">
                  <c:v>563337</c:v>
                </c:pt>
                <c:pt idx="855">
                  <c:v>561478</c:v>
                </c:pt>
                <c:pt idx="856">
                  <c:v>554451</c:v>
                </c:pt>
                <c:pt idx="857">
                  <c:v>555569</c:v>
                </c:pt>
                <c:pt idx="858">
                  <c:v>557805</c:v>
                </c:pt>
                <c:pt idx="859">
                  <c:v>559916</c:v>
                </c:pt>
                <c:pt idx="860">
                  <c:v>562653</c:v>
                </c:pt>
                <c:pt idx="861">
                  <c:v>565447</c:v>
                </c:pt>
                <c:pt idx="862">
                  <c:v>565644</c:v>
                </c:pt>
                <c:pt idx="863">
                  <c:v>562387</c:v>
                </c:pt>
                <c:pt idx="864">
                  <c:v>552307</c:v>
                </c:pt>
                <c:pt idx="865">
                  <c:v>550754</c:v>
                </c:pt>
                <c:pt idx="866">
                  <c:v>545903</c:v>
                </c:pt>
                <c:pt idx="867">
                  <c:v>542722</c:v>
                </c:pt>
                <c:pt idx="868">
                  <c:v>540482</c:v>
                </c:pt>
                <c:pt idx="869">
                  <c:v>534852</c:v>
                </c:pt>
                <c:pt idx="870">
                  <c:v>536319</c:v>
                </c:pt>
                <c:pt idx="871">
                  <c:v>538762</c:v>
                </c:pt>
                <c:pt idx="872">
                  <c:v>540618</c:v>
                </c:pt>
                <c:pt idx="873">
                  <c:v>545414</c:v>
                </c:pt>
                <c:pt idx="874">
                  <c:v>551609</c:v>
                </c:pt>
                <c:pt idx="875">
                  <c:v>544447</c:v>
                </c:pt>
                <c:pt idx="876">
                  <c:v>537330</c:v>
                </c:pt>
                <c:pt idx="877">
                  <c:v>538051</c:v>
                </c:pt>
                <c:pt idx="878">
                  <c:v>538654</c:v>
                </c:pt>
                <c:pt idx="879">
                  <c:v>537871</c:v>
                </c:pt>
                <c:pt idx="880">
                  <c:v>542652</c:v>
                </c:pt>
                <c:pt idx="881">
                  <c:v>544876</c:v>
                </c:pt>
                <c:pt idx="882">
                  <c:v>545193</c:v>
                </c:pt>
                <c:pt idx="883">
                  <c:v>543109</c:v>
                </c:pt>
                <c:pt idx="884">
                  <c:v>540515</c:v>
                </c:pt>
                <c:pt idx="885">
                  <c:v>539054</c:v>
                </c:pt>
                <c:pt idx="886">
                  <c:v>536581</c:v>
                </c:pt>
                <c:pt idx="887">
                  <c:v>531190</c:v>
                </c:pt>
                <c:pt idx="888">
                  <c:v>529433</c:v>
                </c:pt>
                <c:pt idx="889">
                  <c:v>532423</c:v>
                </c:pt>
                <c:pt idx="890">
                  <c:v>535065</c:v>
                </c:pt>
                <c:pt idx="891">
                  <c:v>540691</c:v>
                </c:pt>
                <c:pt idx="892">
                  <c:v>546428</c:v>
                </c:pt>
                <c:pt idx="893">
                  <c:v>547824</c:v>
                </c:pt>
                <c:pt idx="894">
                  <c:v>549132</c:v>
                </c:pt>
                <c:pt idx="895">
                  <c:v>547247</c:v>
                </c:pt>
                <c:pt idx="896">
                  <c:v>540071</c:v>
                </c:pt>
                <c:pt idx="897">
                  <c:v>539393</c:v>
                </c:pt>
                <c:pt idx="898">
                  <c:v>541217</c:v>
                </c:pt>
                <c:pt idx="899">
                  <c:v>540496</c:v>
                </c:pt>
                <c:pt idx="900">
                  <c:v>538289</c:v>
                </c:pt>
                <c:pt idx="901">
                  <c:v>532267</c:v>
                </c:pt>
                <c:pt idx="902">
                  <c:v>529025</c:v>
                </c:pt>
                <c:pt idx="903">
                  <c:v>528612</c:v>
                </c:pt>
                <c:pt idx="904">
                  <c:v>528244</c:v>
                </c:pt>
                <c:pt idx="905">
                  <c:v>537155</c:v>
                </c:pt>
                <c:pt idx="906">
                  <c:v>542451</c:v>
                </c:pt>
                <c:pt idx="907">
                  <c:v>550517</c:v>
                </c:pt>
                <c:pt idx="908">
                  <c:v>558007</c:v>
                </c:pt>
                <c:pt idx="909">
                  <c:v>560187</c:v>
                </c:pt>
                <c:pt idx="910">
                  <c:v>562546</c:v>
                </c:pt>
                <c:pt idx="911">
                  <c:v>566903</c:v>
                </c:pt>
                <c:pt idx="912">
                  <c:v>567131</c:v>
                </c:pt>
                <c:pt idx="913">
                  <c:v>566774</c:v>
                </c:pt>
                <c:pt idx="914">
                  <c:v>565001</c:v>
                </c:pt>
                <c:pt idx="915">
                  <c:v>562842</c:v>
                </c:pt>
                <c:pt idx="916">
                  <c:v>557860</c:v>
                </c:pt>
                <c:pt idx="917">
                  <c:v>556444</c:v>
                </c:pt>
                <c:pt idx="918">
                  <c:v>554789</c:v>
                </c:pt>
                <c:pt idx="919">
                  <c:v>556143</c:v>
                </c:pt>
                <c:pt idx="920">
                  <c:v>557917</c:v>
                </c:pt>
                <c:pt idx="921">
                  <c:v>565233</c:v>
                </c:pt>
                <c:pt idx="922">
                  <c:v>571650</c:v>
                </c:pt>
                <c:pt idx="923">
                  <c:v>572999</c:v>
                </c:pt>
                <c:pt idx="924">
                  <c:v>588751</c:v>
                </c:pt>
                <c:pt idx="925">
                  <c:v>604598</c:v>
                </c:pt>
                <c:pt idx="926">
                  <c:v>607031</c:v>
                </c:pt>
                <c:pt idx="927">
                  <c:v>609986</c:v>
                </c:pt>
                <c:pt idx="928">
                  <c:v>615323</c:v>
                </c:pt>
                <c:pt idx="929">
                  <c:v>616772</c:v>
                </c:pt>
                <c:pt idx="930">
                  <c:v>619119</c:v>
                </c:pt>
                <c:pt idx="931">
                  <c:v>622497</c:v>
                </c:pt>
                <c:pt idx="932">
                  <c:v>626402</c:v>
                </c:pt>
                <c:pt idx="933">
                  <c:v>628557</c:v>
                </c:pt>
                <c:pt idx="935">
                  <c:v>625444</c:v>
                </c:pt>
                <c:pt idx="936">
                  <c:v>624219</c:v>
                </c:pt>
                <c:pt idx="937">
                  <c:v>622177</c:v>
                </c:pt>
                <c:pt idx="938">
                  <c:v>620605</c:v>
                </c:pt>
                <c:pt idx="939">
                  <c:v>619689</c:v>
                </c:pt>
                <c:pt idx="940">
                  <c:v>618412</c:v>
                </c:pt>
                <c:pt idx="941">
                  <c:v>617666</c:v>
                </c:pt>
                <c:pt idx="942">
                  <c:v>616680</c:v>
                </c:pt>
                <c:pt idx="943">
                  <c:v>615991</c:v>
                </c:pt>
                <c:pt idx="944">
                  <c:v>615111</c:v>
                </c:pt>
                <c:pt idx="945">
                  <c:v>614418</c:v>
                </c:pt>
                <c:pt idx="946">
                  <c:v>613432</c:v>
                </c:pt>
                <c:pt idx="947">
                  <c:v>612518</c:v>
                </c:pt>
                <c:pt idx="948">
                  <c:v>612037</c:v>
                </c:pt>
                <c:pt idx="949">
                  <c:v>615663</c:v>
                </c:pt>
                <c:pt idx="950">
                  <c:v>621995</c:v>
                </c:pt>
                <c:pt idx="951">
                  <c:v>629272</c:v>
                </c:pt>
                <c:pt idx="952">
                  <c:v>631848</c:v>
                </c:pt>
                <c:pt idx="953">
                  <c:v>632292</c:v>
                </c:pt>
                <c:pt idx="954">
                  <c:v>625444</c:v>
                </c:pt>
                <c:pt idx="956">
                  <c:v>585604</c:v>
                </c:pt>
                <c:pt idx="957">
                  <c:v>585925</c:v>
                </c:pt>
                <c:pt idx="958">
                  <c:v>586586</c:v>
                </c:pt>
                <c:pt idx="959">
                  <c:v>591788</c:v>
                </c:pt>
                <c:pt idx="960">
                  <c:v>592400</c:v>
                </c:pt>
                <c:pt idx="961">
                  <c:v>587535</c:v>
                </c:pt>
                <c:pt idx="962">
                  <c:v>585851</c:v>
                </c:pt>
                <c:pt idx="963">
                  <c:v>581211</c:v>
                </c:pt>
                <c:pt idx="964">
                  <c:v>575649</c:v>
                </c:pt>
                <c:pt idx="965">
                  <c:v>574328</c:v>
                </c:pt>
                <c:pt idx="966">
                  <c:v>572467</c:v>
                </c:pt>
                <c:pt idx="967">
                  <c:v>569929</c:v>
                </c:pt>
                <c:pt idx="968">
                  <c:v>567942</c:v>
                </c:pt>
                <c:pt idx="969">
                  <c:v>562207</c:v>
                </c:pt>
                <c:pt idx="970">
                  <c:v>560886</c:v>
                </c:pt>
                <c:pt idx="971">
                  <c:v>530335</c:v>
                </c:pt>
                <c:pt idx="972">
                  <c:v>517580</c:v>
                </c:pt>
                <c:pt idx="973">
                  <c:v>516385</c:v>
                </c:pt>
                <c:pt idx="974">
                  <c:v>515163</c:v>
                </c:pt>
                <c:pt idx="975">
                  <c:v>513828</c:v>
                </c:pt>
                <c:pt idx="976">
                  <c:v>512364</c:v>
                </c:pt>
                <c:pt idx="977">
                  <c:v>511011</c:v>
                </c:pt>
                <c:pt idx="978">
                  <c:v>509659</c:v>
                </c:pt>
                <c:pt idx="979">
                  <c:v>508528</c:v>
                </c:pt>
                <c:pt idx="980">
                  <c:v>507009</c:v>
                </c:pt>
                <c:pt idx="981">
                  <c:v>507012</c:v>
                </c:pt>
                <c:pt idx="982">
                  <c:v>501841</c:v>
                </c:pt>
                <c:pt idx="983">
                  <c:v>493064</c:v>
                </c:pt>
                <c:pt idx="984">
                  <c:v>489492</c:v>
                </c:pt>
                <c:pt idx="985">
                  <c:v>485874</c:v>
                </c:pt>
                <c:pt idx="986">
                  <c:v>483579</c:v>
                </c:pt>
                <c:pt idx="987">
                  <c:v>480326</c:v>
                </c:pt>
                <c:pt idx="988">
                  <c:v>476731</c:v>
                </c:pt>
                <c:pt idx="989">
                  <c:v>476426</c:v>
                </c:pt>
                <c:pt idx="990">
                  <c:v>473580</c:v>
                </c:pt>
                <c:pt idx="991">
                  <c:v>471485</c:v>
                </c:pt>
                <c:pt idx="992">
                  <c:v>469937</c:v>
                </c:pt>
                <c:pt idx="993">
                  <c:v>468615</c:v>
                </c:pt>
                <c:pt idx="994">
                  <c:v>467117</c:v>
                </c:pt>
                <c:pt idx="995">
                  <c:v>464205</c:v>
                </c:pt>
                <c:pt idx="996">
                  <c:v>465896</c:v>
                </c:pt>
                <c:pt idx="997">
                  <c:v>468646</c:v>
                </c:pt>
                <c:pt idx="998">
                  <c:v>470394</c:v>
                </c:pt>
                <c:pt idx="999">
                  <c:v>472019</c:v>
                </c:pt>
                <c:pt idx="1000">
                  <c:v>474215</c:v>
                </c:pt>
                <c:pt idx="1001">
                  <c:v>475903</c:v>
                </c:pt>
                <c:pt idx="1002">
                  <c:v>475334</c:v>
                </c:pt>
                <c:pt idx="1003">
                  <c:v>472108</c:v>
                </c:pt>
                <c:pt idx="1004">
                  <c:v>467980</c:v>
                </c:pt>
                <c:pt idx="1005">
                  <c:v>466525</c:v>
                </c:pt>
                <c:pt idx="1006">
                  <c:v>463126</c:v>
                </c:pt>
                <c:pt idx="1007">
                  <c:v>461296</c:v>
                </c:pt>
                <c:pt idx="1008">
                  <c:v>453721</c:v>
                </c:pt>
                <c:pt idx="1009">
                  <c:v>453229</c:v>
                </c:pt>
                <c:pt idx="1010">
                  <c:v>453312</c:v>
                </c:pt>
                <c:pt idx="1011">
                  <c:v>453949</c:v>
                </c:pt>
                <c:pt idx="1012">
                  <c:v>454848</c:v>
                </c:pt>
                <c:pt idx="1013">
                  <c:v>456741</c:v>
                </c:pt>
                <c:pt idx="1014">
                  <c:v>459602</c:v>
                </c:pt>
                <c:pt idx="1015">
                  <c:v>462213</c:v>
                </c:pt>
                <c:pt idx="1016">
                  <c:v>466626</c:v>
                </c:pt>
                <c:pt idx="1017">
                  <c:v>474383</c:v>
                </c:pt>
                <c:pt idx="1018">
                  <c:v>476898</c:v>
                </c:pt>
                <c:pt idx="1019">
                  <c:v>478623</c:v>
                </c:pt>
                <c:pt idx="1020">
                  <c:v>482668</c:v>
                </c:pt>
                <c:pt idx="1021">
                  <c:v>484080</c:v>
                </c:pt>
                <c:pt idx="1022">
                  <c:v>485830</c:v>
                </c:pt>
                <c:pt idx="1023">
                  <c:v>488187</c:v>
                </c:pt>
                <c:pt idx="1024">
                  <c:v>490712</c:v>
                </c:pt>
                <c:pt idx="1025">
                  <c:v>493591</c:v>
                </c:pt>
                <c:pt idx="1026">
                  <c:v>501041</c:v>
                </c:pt>
                <c:pt idx="1027">
                  <c:v>504824</c:v>
                </c:pt>
                <c:pt idx="1028">
                  <c:v>509767</c:v>
                </c:pt>
                <c:pt idx="1029">
                  <c:v>511869</c:v>
                </c:pt>
                <c:pt idx="1030">
                  <c:v>514761</c:v>
                </c:pt>
                <c:pt idx="1031">
                  <c:v>516054</c:v>
                </c:pt>
                <c:pt idx="1032">
                  <c:v>523674</c:v>
                </c:pt>
                <c:pt idx="1033">
                  <c:v>528187</c:v>
                </c:pt>
                <c:pt idx="1034">
                  <c:v>529966</c:v>
                </c:pt>
                <c:pt idx="1035">
                  <c:v>532840</c:v>
                </c:pt>
                <c:pt idx="1036">
                  <c:v>535038</c:v>
                </c:pt>
                <c:pt idx="1037">
                  <c:v>539130</c:v>
                </c:pt>
                <c:pt idx="1038">
                  <c:v>542573</c:v>
                </c:pt>
                <c:pt idx="1039">
                  <c:v>543641</c:v>
                </c:pt>
                <c:pt idx="1040">
                  <c:v>546113</c:v>
                </c:pt>
                <c:pt idx="1041">
                  <c:v>547593</c:v>
                </c:pt>
                <c:pt idx="1042">
                  <c:v>557259</c:v>
                </c:pt>
                <c:pt idx="1043">
                  <c:v>559782</c:v>
                </c:pt>
                <c:pt idx="1044">
                  <c:v>562391</c:v>
                </c:pt>
                <c:pt idx="1045">
                  <c:v>566009</c:v>
                </c:pt>
                <c:pt idx="1046">
                  <c:v>567469</c:v>
                </c:pt>
                <c:pt idx="1047">
                  <c:v>569408</c:v>
                </c:pt>
                <c:pt idx="1048">
                  <c:v>570598</c:v>
                </c:pt>
                <c:pt idx="1049">
                  <c:v>572809</c:v>
                </c:pt>
                <c:pt idx="1050">
                  <c:v>575691</c:v>
                </c:pt>
                <c:pt idx="1051">
                  <c:v>577362</c:v>
                </c:pt>
                <c:pt idx="1052">
                  <c:v>583997</c:v>
                </c:pt>
                <c:pt idx="1053">
                  <c:v>586624</c:v>
                </c:pt>
                <c:pt idx="1054">
                  <c:v>589932</c:v>
                </c:pt>
                <c:pt idx="1055">
                  <c:v>591734</c:v>
                </c:pt>
                <c:pt idx="1056">
                  <c:v>593403</c:v>
                </c:pt>
                <c:pt idx="1057">
                  <c:v>595557</c:v>
                </c:pt>
                <c:pt idx="1058">
                  <c:v>597939</c:v>
                </c:pt>
                <c:pt idx="1059">
                  <c:v>597999</c:v>
                </c:pt>
                <c:pt idx="1060">
                  <c:v>596592</c:v>
                </c:pt>
                <c:pt idx="1061">
                  <c:v>593504</c:v>
                </c:pt>
                <c:pt idx="1062">
                  <c:v>591013</c:v>
                </c:pt>
                <c:pt idx="1063">
                  <c:v>589813</c:v>
                </c:pt>
                <c:pt idx="1064">
                  <c:v>588405</c:v>
                </c:pt>
                <c:pt idx="1065">
                  <c:v>587086</c:v>
                </c:pt>
                <c:pt idx="1066">
                  <c:v>586196</c:v>
                </c:pt>
                <c:pt idx="1067">
                  <c:v>585604</c:v>
                </c:pt>
              </c:numCache>
            </c:numRef>
          </c:xVal>
          <c:yVal>
            <c:numRef>
              <c:f>'DK-koordinater'!$B$4:$B$1071</c:f>
              <c:numCache>
                <c:formatCode>General</c:formatCode>
                <c:ptCount val="1068"/>
                <c:pt idx="0">
                  <c:v>6027669</c:v>
                </c:pt>
                <c:pt idx="1">
                  <c:v>6027852</c:v>
                </c:pt>
                <c:pt idx="2">
                  <c:v>6027582</c:v>
                </c:pt>
                <c:pt idx="3">
                  <c:v>6027356</c:v>
                </c:pt>
                <c:pt idx="4">
                  <c:v>6027669</c:v>
                </c:pt>
                <c:pt idx="6">
                  <c:v>6031417</c:v>
                </c:pt>
                <c:pt idx="7">
                  <c:v>6030876</c:v>
                </c:pt>
                <c:pt idx="8">
                  <c:v>6030878</c:v>
                </c:pt>
                <c:pt idx="9">
                  <c:v>6034220</c:v>
                </c:pt>
                <c:pt idx="10">
                  <c:v>6035139</c:v>
                </c:pt>
                <c:pt idx="11">
                  <c:v>6036292</c:v>
                </c:pt>
                <c:pt idx="12">
                  <c:v>6038450</c:v>
                </c:pt>
                <c:pt idx="13">
                  <c:v>6040009</c:v>
                </c:pt>
                <c:pt idx="14">
                  <c:v>6041557</c:v>
                </c:pt>
                <c:pt idx="15">
                  <c:v>6043115</c:v>
                </c:pt>
                <c:pt idx="16">
                  <c:v>6044966</c:v>
                </c:pt>
                <c:pt idx="17">
                  <c:v>6043573</c:v>
                </c:pt>
                <c:pt idx="18">
                  <c:v>6041786</c:v>
                </c:pt>
                <c:pt idx="19">
                  <c:v>6040852</c:v>
                </c:pt>
                <c:pt idx="20">
                  <c:v>6036943</c:v>
                </c:pt>
                <c:pt idx="21">
                  <c:v>6033141</c:v>
                </c:pt>
                <c:pt idx="22">
                  <c:v>6031417</c:v>
                </c:pt>
                <c:pt idx="24">
                  <c:v>6060086</c:v>
                </c:pt>
                <c:pt idx="25">
                  <c:v>6059734</c:v>
                </c:pt>
                <c:pt idx="26">
                  <c:v>6059921</c:v>
                </c:pt>
                <c:pt idx="27">
                  <c:v>6060080</c:v>
                </c:pt>
                <c:pt idx="28">
                  <c:v>6062709</c:v>
                </c:pt>
                <c:pt idx="29">
                  <c:v>6065199</c:v>
                </c:pt>
                <c:pt idx="30">
                  <c:v>6066257</c:v>
                </c:pt>
                <c:pt idx="31">
                  <c:v>6066927</c:v>
                </c:pt>
                <c:pt idx="32">
                  <c:v>6067320</c:v>
                </c:pt>
                <c:pt idx="33">
                  <c:v>6067656</c:v>
                </c:pt>
                <c:pt idx="34">
                  <c:v>6067496</c:v>
                </c:pt>
                <c:pt idx="35">
                  <c:v>6067087</c:v>
                </c:pt>
                <c:pt idx="36">
                  <c:v>6066439</c:v>
                </c:pt>
                <c:pt idx="37">
                  <c:v>6063693</c:v>
                </c:pt>
                <c:pt idx="38">
                  <c:v>6060086</c:v>
                </c:pt>
                <c:pt idx="40">
                  <c:v>6078739</c:v>
                </c:pt>
                <c:pt idx="41">
                  <c:v>6077991</c:v>
                </c:pt>
                <c:pt idx="42">
                  <c:v>6084389</c:v>
                </c:pt>
                <c:pt idx="43">
                  <c:v>6087350</c:v>
                </c:pt>
                <c:pt idx="44">
                  <c:v>6087328</c:v>
                </c:pt>
                <c:pt idx="45">
                  <c:v>6084272</c:v>
                </c:pt>
                <c:pt idx="46">
                  <c:v>6082083</c:v>
                </c:pt>
                <c:pt idx="47">
                  <c:v>6072684</c:v>
                </c:pt>
                <c:pt idx="48">
                  <c:v>6070127</c:v>
                </c:pt>
                <c:pt idx="49">
                  <c:v>6063641</c:v>
                </c:pt>
                <c:pt idx="50">
                  <c:v>6061723</c:v>
                </c:pt>
                <c:pt idx="51">
                  <c:v>6060769</c:v>
                </c:pt>
                <c:pt idx="52">
                  <c:v>6058329</c:v>
                </c:pt>
                <c:pt idx="53">
                  <c:v>6058758</c:v>
                </c:pt>
                <c:pt idx="54">
                  <c:v>6059372</c:v>
                </c:pt>
                <c:pt idx="55">
                  <c:v>6059795</c:v>
                </c:pt>
                <c:pt idx="56">
                  <c:v>6060437</c:v>
                </c:pt>
                <c:pt idx="57">
                  <c:v>6060409</c:v>
                </c:pt>
                <c:pt idx="58">
                  <c:v>6057870</c:v>
                </c:pt>
                <c:pt idx="59">
                  <c:v>6055462</c:v>
                </c:pt>
                <c:pt idx="60">
                  <c:v>6055260</c:v>
                </c:pt>
                <c:pt idx="61">
                  <c:v>6058069</c:v>
                </c:pt>
                <c:pt idx="62">
                  <c:v>6059370</c:v>
                </c:pt>
                <c:pt idx="63">
                  <c:v>6061149</c:v>
                </c:pt>
                <c:pt idx="64">
                  <c:v>6063759</c:v>
                </c:pt>
                <c:pt idx="65">
                  <c:v>6064561</c:v>
                </c:pt>
                <c:pt idx="66">
                  <c:v>6065021</c:v>
                </c:pt>
                <c:pt idx="67">
                  <c:v>6066454</c:v>
                </c:pt>
                <c:pt idx="68">
                  <c:v>6067628</c:v>
                </c:pt>
                <c:pt idx="69">
                  <c:v>6067962</c:v>
                </c:pt>
                <c:pt idx="70">
                  <c:v>6068158</c:v>
                </c:pt>
                <c:pt idx="71">
                  <c:v>6069678</c:v>
                </c:pt>
                <c:pt idx="72">
                  <c:v>6070264</c:v>
                </c:pt>
                <c:pt idx="73">
                  <c:v>6072687</c:v>
                </c:pt>
                <c:pt idx="74">
                  <c:v>6073333</c:v>
                </c:pt>
                <c:pt idx="75">
                  <c:v>6076022</c:v>
                </c:pt>
                <c:pt idx="76">
                  <c:v>6084747</c:v>
                </c:pt>
                <c:pt idx="77">
                  <c:v>6086940</c:v>
                </c:pt>
                <c:pt idx="78">
                  <c:v>6088137</c:v>
                </c:pt>
                <c:pt idx="79">
                  <c:v>6089496</c:v>
                </c:pt>
                <c:pt idx="80">
                  <c:v>6090170</c:v>
                </c:pt>
                <c:pt idx="81">
                  <c:v>6091374</c:v>
                </c:pt>
                <c:pt idx="82">
                  <c:v>6091748</c:v>
                </c:pt>
                <c:pt idx="83">
                  <c:v>6092112</c:v>
                </c:pt>
                <c:pt idx="84">
                  <c:v>6092251</c:v>
                </c:pt>
                <c:pt idx="85">
                  <c:v>6092326</c:v>
                </c:pt>
                <c:pt idx="86">
                  <c:v>6091565</c:v>
                </c:pt>
                <c:pt idx="87">
                  <c:v>6090851</c:v>
                </c:pt>
                <c:pt idx="88">
                  <c:v>6087770</c:v>
                </c:pt>
                <c:pt idx="89">
                  <c:v>6085525</c:v>
                </c:pt>
                <c:pt idx="90">
                  <c:v>6084424</c:v>
                </c:pt>
                <c:pt idx="91">
                  <c:v>6082732</c:v>
                </c:pt>
                <c:pt idx="92">
                  <c:v>6082148</c:v>
                </c:pt>
                <c:pt idx="93">
                  <c:v>6078739</c:v>
                </c:pt>
                <c:pt idx="95">
                  <c:v>6078112</c:v>
                </c:pt>
                <c:pt idx="96">
                  <c:v>6075823</c:v>
                </c:pt>
                <c:pt idx="97">
                  <c:v>6076122</c:v>
                </c:pt>
                <c:pt idx="98">
                  <c:v>6085038</c:v>
                </c:pt>
                <c:pt idx="99">
                  <c:v>6090772</c:v>
                </c:pt>
                <c:pt idx="100">
                  <c:v>6092591</c:v>
                </c:pt>
                <c:pt idx="101">
                  <c:v>6088437</c:v>
                </c:pt>
                <c:pt idx="102">
                  <c:v>6087443</c:v>
                </c:pt>
                <c:pt idx="103">
                  <c:v>6080595</c:v>
                </c:pt>
                <c:pt idx="104">
                  <c:v>6078112</c:v>
                </c:pt>
                <c:pt idx="106">
                  <c:v>6087055</c:v>
                </c:pt>
                <c:pt idx="107">
                  <c:v>6086964</c:v>
                </c:pt>
                <c:pt idx="108">
                  <c:v>6087303</c:v>
                </c:pt>
                <c:pt idx="109">
                  <c:v>6087105</c:v>
                </c:pt>
                <c:pt idx="110">
                  <c:v>6086704</c:v>
                </c:pt>
                <c:pt idx="111">
                  <c:v>6086142</c:v>
                </c:pt>
                <c:pt idx="112">
                  <c:v>6084677</c:v>
                </c:pt>
                <c:pt idx="113">
                  <c:v>6081331</c:v>
                </c:pt>
                <c:pt idx="114">
                  <c:v>6080291</c:v>
                </c:pt>
                <c:pt idx="115">
                  <c:v>6077709</c:v>
                </c:pt>
                <c:pt idx="116">
                  <c:v>6076931</c:v>
                </c:pt>
                <c:pt idx="117">
                  <c:v>6076199</c:v>
                </c:pt>
                <c:pt idx="118">
                  <c:v>6075481</c:v>
                </c:pt>
                <c:pt idx="119">
                  <c:v>6074004</c:v>
                </c:pt>
                <c:pt idx="120">
                  <c:v>6066631</c:v>
                </c:pt>
                <c:pt idx="121">
                  <c:v>6065395</c:v>
                </c:pt>
                <c:pt idx="122">
                  <c:v>6063272</c:v>
                </c:pt>
                <c:pt idx="123">
                  <c:v>6061348</c:v>
                </c:pt>
                <c:pt idx="124">
                  <c:v>6059622</c:v>
                </c:pt>
                <c:pt idx="125">
                  <c:v>6057621</c:v>
                </c:pt>
                <c:pt idx="126">
                  <c:v>6055380</c:v>
                </c:pt>
                <c:pt idx="127">
                  <c:v>6052895</c:v>
                </c:pt>
                <c:pt idx="128">
                  <c:v>6051046</c:v>
                </c:pt>
                <c:pt idx="129">
                  <c:v>6050093</c:v>
                </c:pt>
                <c:pt idx="130">
                  <c:v>6050652</c:v>
                </c:pt>
                <c:pt idx="131">
                  <c:v>6051374</c:v>
                </c:pt>
                <c:pt idx="132">
                  <c:v>6059787</c:v>
                </c:pt>
                <c:pt idx="133">
                  <c:v>6061547</c:v>
                </c:pt>
                <c:pt idx="134">
                  <c:v>6063850</c:v>
                </c:pt>
                <c:pt idx="135">
                  <c:v>6065371</c:v>
                </c:pt>
                <c:pt idx="136">
                  <c:v>6067336</c:v>
                </c:pt>
                <c:pt idx="137">
                  <c:v>6073402</c:v>
                </c:pt>
                <c:pt idx="138">
                  <c:v>6080492</c:v>
                </c:pt>
                <c:pt idx="139">
                  <c:v>6081086</c:v>
                </c:pt>
                <c:pt idx="140">
                  <c:v>6081522</c:v>
                </c:pt>
                <c:pt idx="141">
                  <c:v>6082346</c:v>
                </c:pt>
                <c:pt idx="142">
                  <c:v>6091385</c:v>
                </c:pt>
                <c:pt idx="143">
                  <c:v>6093137</c:v>
                </c:pt>
                <c:pt idx="144">
                  <c:v>6093791</c:v>
                </c:pt>
                <c:pt idx="145">
                  <c:v>6094028</c:v>
                </c:pt>
                <c:pt idx="146">
                  <c:v>6093615</c:v>
                </c:pt>
                <c:pt idx="147">
                  <c:v>6093478</c:v>
                </c:pt>
                <c:pt idx="148">
                  <c:v>6092712</c:v>
                </c:pt>
                <c:pt idx="149">
                  <c:v>6088208</c:v>
                </c:pt>
                <c:pt idx="150">
                  <c:v>6087438</c:v>
                </c:pt>
                <c:pt idx="151">
                  <c:v>6087055</c:v>
                </c:pt>
                <c:pt idx="153">
                  <c:v>6090451</c:v>
                </c:pt>
                <c:pt idx="154">
                  <c:v>6089915</c:v>
                </c:pt>
                <c:pt idx="155">
                  <c:v>6090159</c:v>
                </c:pt>
                <c:pt idx="156">
                  <c:v>6093738</c:v>
                </c:pt>
                <c:pt idx="157">
                  <c:v>6096571</c:v>
                </c:pt>
                <c:pt idx="158">
                  <c:v>6100854</c:v>
                </c:pt>
                <c:pt idx="159">
                  <c:v>6095178</c:v>
                </c:pt>
                <c:pt idx="160">
                  <c:v>6093524</c:v>
                </c:pt>
                <c:pt idx="161">
                  <c:v>6090451</c:v>
                </c:pt>
                <c:pt idx="163">
                  <c:v>6096545</c:v>
                </c:pt>
                <c:pt idx="164">
                  <c:v>6094783</c:v>
                </c:pt>
                <c:pt idx="165">
                  <c:v>6094396</c:v>
                </c:pt>
                <c:pt idx="166">
                  <c:v>6094251</c:v>
                </c:pt>
                <c:pt idx="167">
                  <c:v>6094530</c:v>
                </c:pt>
                <c:pt idx="168">
                  <c:v>6095474</c:v>
                </c:pt>
                <c:pt idx="169">
                  <c:v>6095982</c:v>
                </c:pt>
                <c:pt idx="170">
                  <c:v>6095899</c:v>
                </c:pt>
                <c:pt idx="171">
                  <c:v>6095758</c:v>
                </c:pt>
                <c:pt idx="172">
                  <c:v>6095315</c:v>
                </c:pt>
                <c:pt idx="173">
                  <c:v>6094211</c:v>
                </c:pt>
                <c:pt idx="174">
                  <c:v>6090674</c:v>
                </c:pt>
                <c:pt idx="175">
                  <c:v>6086111</c:v>
                </c:pt>
                <c:pt idx="176">
                  <c:v>6086361</c:v>
                </c:pt>
                <c:pt idx="177">
                  <c:v>6086665</c:v>
                </c:pt>
                <c:pt idx="178">
                  <c:v>6088572</c:v>
                </c:pt>
                <c:pt idx="179">
                  <c:v>6094170</c:v>
                </c:pt>
                <c:pt idx="180">
                  <c:v>6097463</c:v>
                </c:pt>
                <c:pt idx="181">
                  <c:v>6103731</c:v>
                </c:pt>
                <c:pt idx="182">
                  <c:v>6103678</c:v>
                </c:pt>
                <c:pt idx="183">
                  <c:v>6103238</c:v>
                </c:pt>
                <c:pt idx="184">
                  <c:v>6102176</c:v>
                </c:pt>
                <c:pt idx="185">
                  <c:v>6101080</c:v>
                </c:pt>
                <c:pt idx="186">
                  <c:v>6096545</c:v>
                </c:pt>
                <c:pt idx="188">
                  <c:v>6103423</c:v>
                </c:pt>
                <c:pt idx="189">
                  <c:v>6096410</c:v>
                </c:pt>
                <c:pt idx="190">
                  <c:v>6093437</c:v>
                </c:pt>
                <c:pt idx="191">
                  <c:v>6092996</c:v>
                </c:pt>
                <c:pt idx="192">
                  <c:v>6088504</c:v>
                </c:pt>
                <c:pt idx="193">
                  <c:v>6083659</c:v>
                </c:pt>
                <c:pt idx="194">
                  <c:v>6082566</c:v>
                </c:pt>
                <c:pt idx="195">
                  <c:v>6081280</c:v>
                </c:pt>
                <c:pt idx="196">
                  <c:v>6079659</c:v>
                </c:pt>
                <c:pt idx="197">
                  <c:v>6079495</c:v>
                </c:pt>
                <c:pt idx="198">
                  <c:v>6079415</c:v>
                </c:pt>
                <c:pt idx="199">
                  <c:v>6079764</c:v>
                </c:pt>
                <c:pt idx="200">
                  <c:v>6080878</c:v>
                </c:pt>
                <c:pt idx="201">
                  <c:v>6083897</c:v>
                </c:pt>
                <c:pt idx="202">
                  <c:v>6085002</c:v>
                </c:pt>
                <c:pt idx="203">
                  <c:v>6087151</c:v>
                </c:pt>
                <c:pt idx="204">
                  <c:v>6090757</c:v>
                </c:pt>
                <c:pt idx="205">
                  <c:v>6092814</c:v>
                </c:pt>
                <c:pt idx="206">
                  <c:v>6091639</c:v>
                </c:pt>
                <c:pt idx="207">
                  <c:v>6089163</c:v>
                </c:pt>
                <c:pt idx="208">
                  <c:v>6088645</c:v>
                </c:pt>
                <c:pt idx="209">
                  <c:v>6088639</c:v>
                </c:pt>
                <c:pt idx="210">
                  <c:v>6092159</c:v>
                </c:pt>
                <c:pt idx="211">
                  <c:v>6096533</c:v>
                </c:pt>
                <c:pt idx="212">
                  <c:v>6096801</c:v>
                </c:pt>
                <c:pt idx="213">
                  <c:v>6096402</c:v>
                </c:pt>
                <c:pt idx="214">
                  <c:v>6096077</c:v>
                </c:pt>
                <c:pt idx="215">
                  <c:v>6096142</c:v>
                </c:pt>
                <c:pt idx="216">
                  <c:v>6096871</c:v>
                </c:pt>
                <c:pt idx="217">
                  <c:v>6100428</c:v>
                </c:pt>
                <c:pt idx="218">
                  <c:v>6101500</c:v>
                </c:pt>
                <c:pt idx="219">
                  <c:v>6102534</c:v>
                </c:pt>
                <c:pt idx="220">
                  <c:v>6104110</c:v>
                </c:pt>
                <c:pt idx="221">
                  <c:v>6104447</c:v>
                </c:pt>
                <c:pt idx="222">
                  <c:v>6104057</c:v>
                </c:pt>
                <c:pt idx="223">
                  <c:v>6103423</c:v>
                </c:pt>
                <c:pt idx="225">
                  <c:v>6071416</c:v>
                </c:pt>
                <c:pt idx="226">
                  <c:v>6065539</c:v>
                </c:pt>
                <c:pt idx="227">
                  <c:v>6065779</c:v>
                </c:pt>
                <c:pt idx="228">
                  <c:v>6066888</c:v>
                </c:pt>
                <c:pt idx="229">
                  <c:v>6068691</c:v>
                </c:pt>
                <c:pt idx="230">
                  <c:v>6074070</c:v>
                </c:pt>
                <c:pt idx="231">
                  <c:v>6077928</c:v>
                </c:pt>
                <c:pt idx="232">
                  <c:v>6085916</c:v>
                </c:pt>
                <c:pt idx="233">
                  <c:v>6087448</c:v>
                </c:pt>
                <c:pt idx="234">
                  <c:v>6091688</c:v>
                </c:pt>
                <c:pt idx="235">
                  <c:v>6093813</c:v>
                </c:pt>
                <c:pt idx="236">
                  <c:v>6094962</c:v>
                </c:pt>
                <c:pt idx="237">
                  <c:v>6101363</c:v>
                </c:pt>
                <c:pt idx="238">
                  <c:v>6108537</c:v>
                </c:pt>
                <c:pt idx="239">
                  <c:v>6112158</c:v>
                </c:pt>
                <c:pt idx="240">
                  <c:v>6113969</c:v>
                </c:pt>
                <c:pt idx="241">
                  <c:v>6114421</c:v>
                </c:pt>
                <c:pt idx="242">
                  <c:v>6114257</c:v>
                </c:pt>
                <c:pt idx="243">
                  <c:v>6113002</c:v>
                </c:pt>
                <c:pt idx="244">
                  <c:v>6106519</c:v>
                </c:pt>
                <c:pt idx="245">
                  <c:v>6104933</c:v>
                </c:pt>
                <c:pt idx="246">
                  <c:v>6099612</c:v>
                </c:pt>
                <c:pt idx="247">
                  <c:v>6096374</c:v>
                </c:pt>
                <c:pt idx="248">
                  <c:v>6095181</c:v>
                </c:pt>
                <c:pt idx="249">
                  <c:v>6094547</c:v>
                </c:pt>
                <c:pt idx="250">
                  <c:v>6092784</c:v>
                </c:pt>
                <c:pt idx="251">
                  <c:v>6090032</c:v>
                </c:pt>
                <c:pt idx="252">
                  <c:v>6078882</c:v>
                </c:pt>
                <c:pt idx="253">
                  <c:v>6071416</c:v>
                </c:pt>
                <c:pt idx="255">
                  <c:v>6111101</c:v>
                </c:pt>
                <c:pt idx="256">
                  <c:v>6110916</c:v>
                </c:pt>
                <c:pt idx="257">
                  <c:v>6112433</c:v>
                </c:pt>
                <c:pt idx="258">
                  <c:v>6113833</c:v>
                </c:pt>
                <c:pt idx="259">
                  <c:v>6117157</c:v>
                </c:pt>
                <c:pt idx="260">
                  <c:v>6117899</c:v>
                </c:pt>
                <c:pt idx="261">
                  <c:v>6120750</c:v>
                </c:pt>
                <c:pt idx="262">
                  <c:v>6133538</c:v>
                </c:pt>
                <c:pt idx="263">
                  <c:v>6142559</c:v>
                </c:pt>
                <c:pt idx="264">
                  <c:v>6143917</c:v>
                </c:pt>
                <c:pt idx="265">
                  <c:v>6141193</c:v>
                </c:pt>
                <c:pt idx="266">
                  <c:v>6140154</c:v>
                </c:pt>
                <c:pt idx="267">
                  <c:v>6139064</c:v>
                </c:pt>
                <c:pt idx="268">
                  <c:v>6138223</c:v>
                </c:pt>
                <c:pt idx="269">
                  <c:v>6136139</c:v>
                </c:pt>
                <c:pt idx="270">
                  <c:v>6132048</c:v>
                </c:pt>
                <c:pt idx="271">
                  <c:v>6129544</c:v>
                </c:pt>
                <c:pt idx="272">
                  <c:v>6129016</c:v>
                </c:pt>
                <c:pt idx="273">
                  <c:v>6128486</c:v>
                </c:pt>
                <c:pt idx="274">
                  <c:v>6127735</c:v>
                </c:pt>
                <c:pt idx="275">
                  <c:v>6126440</c:v>
                </c:pt>
                <c:pt idx="276">
                  <c:v>6121630</c:v>
                </c:pt>
                <c:pt idx="277">
                  <c:v>6114427</c:v>
                </c:pt>
                <c:pt idx="278">
                  <c:v>6111815</c:v>
                </c:pt>
                <c:pt idx="279">
                  <c:v>6111101</c:v>
                </c:pt>
                <c:pt idx="281">
                  <c:v>6153088</c:v>
                </c:pt>
                <c:pt idx="282">
                  <c:v>6149176</c:v>
                </c:pt>
                <c:pt idx="283">
                  <c:v>6147272</c:v>
                </c:pt>
                <c:pt idx="284">
                  <c:v>6144849</c:v>
                </c:pt>
                <c:pt idx="285">
                  <c:v>6144480</c:v>
                </c:pt>
                <c:pt idx="286">
                  <c:v>6150055</c:v>
                </c:pt>
                <c:pt idx="287">
                  <c:v>6153780</c:v>
                </c:pt>
                <c:pt idx="288">
                  <c:v>6158730</c:v>
                </c:pt>
                <c:pt idx="289">
                  <c:v>6163917</c:v>
                </c:pt>
                <c:pt idx="290">
                  <c:v>6161436</c:v>
                </c:pt>
                <c:pt idx="291">
                  <c:v>6150889</c:v>
                </c:pt>
                <c:pt idx="292">
                  <c:v>6136621</c:v>
                </c:pt>
                <c:pt idx="293">
                  <c:v>6129633</c:v>
                </c:pt>
                <c:pt idx="294">
                  <c:v>6118084</c:v>
                </c:pt>
                <c:pt idx="295">
                  <c:v>6110052</c:v>
                </c:pt>
                <c:pt idx="296">
                  <c:v>6103429</c:v>
                </c:pt>
                <c:pt idx="297">
                  <c:v>6102797</c:v>
                </c:pt>
                <c:pt idx="298">
                  <c:v>6102747</c:v>
                </c:pt>
                <c:pt idx="299">
                  <c:v>6102115</c:v>
                </c:pt>
                <c:pt idx="300">
                  <c:v>6099137</c:v>
                </c:pt>
                <c:pt idx="301">
                  <c:v>6099030</c:v>
                </c:pt>
                <c:pt idx="302">
                  <c:v>6099031</c:v>
                </c:pt>
                <c:pt idx="303">
                  <c:v>6104795</c:v>
                </c:pt>
                <c:pt idx="304">
                  <c:v>6108423</c:v>
                </c:pt>
                <c:pt idx="305">
                  <c:v>6109840</c:v>
                </c:pt>
                <c:pt idx="306">
                  <c:v>6115724</c:v>
                </c:pt>
                <c:pt idx="307">
                  <c:v>6116766</c:v>
                </c:pt>
                <c:pt idx="308">
                  <c:v>6126625</c:v>
                </c:pt>
                <c:pt idx="309">
                  <c:v>6132923</c:v>
                </c:pt>
                <c:pt idx="310">
                  <c:v>6143683</c:v>
                </c:pt>
                <c:pt idx="311">
                  <c:v>6147022</c:v>
                </c:pt>
                <c:pt idx="312">
                  <c:v>6147798</c:v>
                </c:pt>
                <c:pt idx="313">
                  <c:v>6150317</c:v>
                </c:pt>
                <c:pt idx="314">
                  <c:v>6155169</c:v>
                </c:pt>
                <c:pt idx="315">
                  <c:v>6155734</c:v>
                </c:pt>
                <c:pt idx="316">
                  <c:v>6153020</c:v>
                </c:pt>
                <c:pt idx="317">
                  <c:v>6151660</c:v>
                </c:pt>
                <c:pt idx="318">
                  <c:v>6151434</c:v>
                </c:pt>
                <c:pt idx="319">
                  <c:v>6152200</c:v>
                </c:pt>
                <c:pt idx="320">
                  <c:v>6155479</c:v>
                </c:pt>
                <c:pt idx="321">
                  <c:v>6157262</c:v>
                </c:pt>
                <c:pt idx="322">
                  <c:v>6158581</c:v>
                </c:pt>
                <c:pt idx="323">
                  <c:v>6159285</c:v>
                </c:pt>
                <c:pt idx="324">
                  <c:v>6160128</c:v>
                </c:pt>
                <c:pt idx="325">
                  <c:v>6162105</c:v>
                </c:pt>
                <c:pt idx="326">
                  <c:v>6164083</c:v>
                </c:pt>
                <c:pt idx="327">
                  <c:v>6163957</c:v>
                </c:pt>
                <c:pt idx="328">
                  <c:v>6161031</c:v>
                </c:pt>
                <c:pt idx="329">
                  <c:v>6155050</c:v>
                </c:pt>
                <c:pt idx="330">
                  <c:v>6153088</c:v>
                </c:pt>
                <c:pt idx="332">
                  <c:v>6192908</c:v>
                </c:pt>
                <c:pt idx="333">
                  <c:v>6192217</c:v>
                </c:pt>
                <c:pt idx="334">
                  <c:v>6192261</c:v>
                </c:pt>
                <c:pt idx="335">
                  <c:v>6193234</c:v>
                </c:pt>
                <c:pt idx="336">
                  <c:v>6195380</c:v>
                </c:pt>
                <c:pt idx="337">
                  <c:v>6193097</c:v>
                </c:pt>
                <c:pt idx="338">
                  <c:v>6180713</c:v>
                </c:pt>
                <c:pt idx="339">
                  <c:v>6180249</c:v>
                </c:pt>
                <c:pt idx="340">
                  <c:v>6180233</c:v>
                </c:pt>
                <c:pt idx="341">
                  <c:v>6180572</c:v>
                </c:pt>
                <c:pt idx="342">
                  <c:v>6181259</c:v>
                </c:pt>
                <c:pt idx="343">
                  <c:v>6185410</c:v>
                </c:pt>
                <c:pt idx="344">
                  <c:v>6203871</c:v>
                </c:pt>
                <c:pt idx="345">
                  <c:v>6205055</c:v>
                </c:pt>
                <c:pt idx="346">
                  <c:v>6206521</c:v>
                </c:pt>
                <c:pt idx="347">
                  <c:v>6206851</c:v>
                </c:pt>
                <c:pt idx="348">
                  <c:v>6205707</c:v>
                </c:pt>
                <c:pt idx="349">
                  <c:v>6203803</c:v>
                </c:pt>
                <c:pt idx="350">
                  <c:v>6201923</c:v>
                </c:pt>
                <c:pt idx="351">
                  <c:v>6192908</c:v>
                </c:pt>
                <c:pt idx="353">
                  <c:v>6205671</c:v>
                </c:pt>
                <c:pt idx="354">
                  <c:v>6203040</c:v>
                </c:pt>
                <c:pt idx="355">
                  <c:v>6201813</c:v>
                </c:pt>
                <c:pt idx="356">
                  <c:v>6197030</c:v>
                </c:pt>
                <c:pt idx="357">
                  <c:v>6195973</c:v>
                </c:pt>
                <c:pt idx="358">
                  <c:v>6194810</c:v>
                </c:pt>
                <c:pt idx="359">
                  <c:v>6189244</c:v>
                </c:pt>
                <c:pt idx="360">
                  <c:v>6186040</c:v>
                </c:pt>
                <c:pt idx="361">
                  <c:v>6184620</c:v>
                </c:pt>
                <c:pt idx="362">
                  <c:v>6182436</c:v>
                </c:pt>
                <c:pt idx="363">
                  <c:v>6178843</c:v>
                </c:pt>
                <c:pt idx="364">
                  <c:v>6174762</c:v>
                </c:pt>
                <c:pt idx="365">
                  <c:v>6173645</c:v>
                </c:pt>
                <c:pt idx="366">
                  <c:v>6172905</c:v>
                </c:pt>
                <c:pt idx="367">
                  <c:v>6171585</c:v>
                </c:pt>
                <c:pt idx="368">
                  <c:v>6170621</c:v>
                </c:pt>
                <c:pt idx="369">
                  <c:v>6167500</c:v>
                </c:pt>
                <c:pt idx="370">
                  <c:v>6167789</c:v>
                </c:pt>
                <c:pt idx="371">
                  <c:v>6168639</c:v>
                </c:pt>
                <c:pt idx="372">
                  <c:v>6168697</c:v>
                </c:pt>
                <c:pt idx="373">
                  <c:v>6168673</c:v>
                </c:pt>
                <c:pt idx="374">
                  <c:v>6168295</c:v>
                </c:pt>
                <c:pt idx="375">
                  <c:v>6167860</c:v>
                </c:pt>
                <c:pt idx="376">
                  <c:v>6165865</c:v>
                </c:pt>
                <c:pt idx="377">
                  <c:v>6165533</c:v>
                </c:pt>
                <c:pt idx="378">
                  <c:v>6161963</c:v>
                </c:pt>
                <c:pt idx="379">
                  <c:v>6161081</c:v>
                </c:pt>
                <c:pt idx="380">
                  <c:v>6160067</c:v>
                </c:pt>
                <c:pt idx="381">
                  <c:v>6155350</c:v>
                </c:pt>
                <c:pt idx="382">
                  <c:v>6153109</c:v>
                </c:pt>
                <c:pt idx="383">
                  <c:v>6150798</c:v>
                </c:pt>
                <c:pt idx="384">
                  <c:v>6149348</c:v>
                </c:pt>
                <c:pt idx="385">
                  <c:v>6148246</c:v>
                </c:pt>
                <c:pt idx="386">
                  <c:v>6146949</c:v>
                </c:pt>
                <c:pt idx="387">
                  <c:v>6144592</c:v>
                </c:pt>
                <c:pt idx="388">
                  <c:v>6144576</c:v>
                </c:pt>
                <c:pt idx="389">
                  <c:v>6144329</c:v>
                </c:pt>
                <c:pt idx="390">
                  <c:v>6143966</c:v>
                </c:pt>
                <c:pt idx="391">
                  <c:v>6142461</c:v>
                </c:pt>
                <c:pt idx="392">
                  <c:v>6140173</c:v>
                </c:pt>
                <c:pt idx="393">
                  <c:v>6138955</c:v>
                </c:pt>
                <c:pt idx="394">
                  <c:v>6137330</c:v>
                </c:pt>
                <c:pt idx="395">
                  <c:v>6132478</c:v>
                </c:pt>
                <c:pt idx="396">
                  <c:v>6130744</c:v>
                </c:pt>
                <c:pt idx="397">
                  <c:v>6129260</c:v>
                </c:pt>
                <c:pt idx="398">
                  <c:v>6128569</c:v>
                </c:pt>
                <c:pt idx="399">
                  <c:v>6125904</c:v>
                </c:pt>
                <c:pt idx="400">
                  <c:v>6125707</c:v>
                </c:pt>
                <c:pt idx="401">
                  <c:v>6125673</c:v>
                </c:pt>
                <c:pt idx="402">
                  <c:v>6125702</c:v>
                </c:pt>
                <c:pt idx="403">
                  <c:v>6125956</c:v>
                </c:pt>
                <c:pt idx="404">
                  <c:v>6124848</c:v>
                </c:pt>
                <c:pt idx="405">
                  <c:v>6123935</c:v>
                </c:pt>
                <c:pt idx="406">
                  <c:v>6118286</c:v>
                </c:pt>
                <c:pt idx="407">
                  <c:v>6117824</c:v>
                </c:pt>
                <c:pt idx="408">
                  <c:v>6115992</c:v>
                </c:pt>
                <c:pt idx="409">
                  <c:v>6113738</c:v>
                </c:pt>
                <c:pt idx="410">
                  <c:v>6113451</c:v>
                </c:pt>
                <c:pt idx="411">
                  <c:v>6113528</c:v>
                </c:pt>
                <c:pt idx="412">
                  <c:v>6113997</c:v>
                </c:pt>
                <c:pt idx="413">
                  <c:v>6114134</c:v>
                </c:pt>
                <c:pt idx="414">
                  <c:v>6113817</c:v>
                </c:pt>
                <c:pt idx="415">
                  <c:v>6112589</c:v>
                </c:pt>
                <c:pt idx="416">
                  <c:v>6099414</c:v>
                </c:pt>
                <c:pt idx="417">
                  <c:v>6098551</c:v>
                </c:pt>
                <c:pt idx="418">
                  <c:v>6095615</c:v>
                </c:pt>
                <c:pt idx="419">
                  <c:v>6095282</c:v>
                </c:pt>
                <c:pt idx="420">
                  <c:v>6095422</c:v>
                </c:pt>
                <c:pt idx="421">
                  <c:v>6095711</c:v>
                </c:pt>
                <c:pt idx="422">
                  <c:v>6096531</c:v>
                </c:pt>
                <c:pt idx="423">
                  <c:v>6098729</c:v>
                </c:pt>
                <c:pt idx="424">
                  <c:v>6099040</c:v>
                </c:pt>
                <c:pt idx="425">
                  <c:v>6099117</c:v>
                </c:pt>
                <c:pt idx="426">
                  <c:v>6097275</c:v>
                </c:pt>
                <c:pt idx="427">
                  <c:v>6096284</c:v>
                </c:pt>
                <c:pt idx="428">
                  <c:v>6100076</c:v>
                </c:pt>
                <c:pt idx="429">
                  <c:v>6101076</c:v>
                </c:pt>
                <c:pt idx="430">
                  <c:v>6104937</c:v>
                </c:pt>
                <c:pt idx="431">
                  <c:v>6113072</c:v>
                </c:pt>
                <c:pt idx="432">
                  <c:v>6115705</c:v>
                </c:pt>
                <c:pt idx="433">
                  <c:v>6120351</c:v>
                </c:pt>
                <c:pt idx="434">
                  <c:v>6120850</c:v>
                </c:pt>
                <c:pt idx="435">
                  <c:v>6121158</c:v>
                </c:pt>
                <c:pt idx="436">
                  <c:v>6121205</c:v>
                </c:pt>
                <c:pt idx="437">
                  <c:v>6120795</c:v>
                </c:pt>
                <c:pt idx="438">
                  <c:v>6118849</c:v>
                </c:pt>
                <c:pt idx="439">
                  <c:v>6118738</c:v>
                </c:pt>
                <c:pt idx="440">
                  <c:v>6119000</c:v>
                </c:pt>
                <c:pt idx="441">
                  <c:v>6119193</c:v>
                </c:pt>
                <c:pt idx="442">
                  <c:v>6119941</c:v>
                </c:pt>
                <c:pt idx="443">
                  <c:v>6121184</c:v>
                </c:pt>
                <c:pt idx="444">
                  <c:v>6121497</c:v>
                </c:pt>
                <c:pt idx="445">
                  <c:v>6121473</c:v>
                </c:pt>
                <c:pt idx="446">
                  <c:v>6121035</c:v>
                </c:pt>
                <c:pt idx="447">
                  <c:v>6119722</c:v>
                </c:pt>
                <c:pt idx="448">
                  <c:v>6118458</c:v>
                </c:pt>
                <c:pt idx="449">
                  <c:v>6118237</c:v>
                </c:pt>
                <c:pt idx="450">
                  <c:v>6118599</c:v>
                </c:pt>
                <c:pt idx="451">
                  <c:v>6118862</c:v>
                </c:pt>
                <c:pt idx="452">
                  <c:v>6119578</c:v>
                </c:pt>
                <c:pt idx="453">
                  <c:v>6134682</c:v>
                </c:pt>
                <c:pt idx="454">
                  <c:v>6141139</c:v>
                </c:pt>
                <c:pt idx="455">
                  <c:v>6146952</c:v>
                </c:pt>
                <c:pt idx="456">
                  <c:v>6160041</c:v>
                </c:pt>
                <c:pt idx="457">
                  <c:v>6161145</c:v>
                </c:pt>
                <c:pt idx="458">
                  <c:v>6170923</c:v>
                </c:pt>
                <c:pt idx="459">
                  <c:v>6171613</c:v>
                </c:pt>
                <c:pt idx="460">
                  <c:v>6173658</c:v>
                </c:pt>
                <c:pt idx="461">
                  <c:v>6178108</c:v>
                </c:pt>
                <c:pt idx="462">
                  <c:v>6178680</c:v>
                </c:pt>
                <c:pt idx="463">
                  <c:v>6178724</c:v>
                </c:pt>
                <c:pt idx="464">
                  <c:v>6178653</c:v>
                </c:pt>
                <c:pt idx="465">
                  <c:v>6177156</c:v>
                </c:pt>
                <c:pt idx="466">
                  <c:v>6176277</c:v>
                </c:pt>
                <c:pt idx="467">
                  <c:v>6175655</c:v>
                </c:pt>
                <c:pt idx="468">
                  <c:v>6175130</c:v>
                </c:pt>
                <c:pt idx="469">
                  <c:v>6174770</c:v>
                </c:pt>
                <c:pt idx="470">
                  <c:v>6174669</c:v>
                </c:pt>
                <c:pt idx="471">
                  <c:v>6174782</c:v>
                </c:pt>
                <c:pt idx="472">
                  <c:v>6180464</c:v>
                </c:pt>
                <c:pt idx="473">
                  <c:v>6191254</c:v>
                </c:pt>
                <c:pt idx="474">
                  <c:v>6192593</c:v>
                </c:pt>
                <c:pt idx="475">
                  <c:v>6194141</c:v>
                </c:pt>
                <c:pt idx="476">
                  <c:v>6195513</c:v>
                </c:pt>
                <c:pt idx="477">
                  <c:v>6197269</c:v>
                </c:pt>
                <c:pt idx="478">
                  <c:v>6199633</c:v>
                </c:pt>
                <c:pt idx="479">
                  <c:v>6201123</c:v>
                </c:pt>
                <c:pt idx="480">
                  <c:v>6201965</c:v>
                </c:pt>
                <c:pt idx="481">
                  <c:v>6202388</c:v>
                </c:pt>
                <c:pt idx="482">
                  <c:v>6202731</c:v>
                </c:pt>
                <c:pt idx="483">
                  <c:v>6202936</c:v>
                </c:pt>
                <c:pt idx="484">
                  <c:v>6205792</c:v>
                </c:pt>
                <c:pt idx="485">
                  <c:v>6207483</c:v>
                </c:pt>
                <c:pt idx="486">
                  <c:v>6206391</c:v>
                </c:pt>
                <c:pt idx="487">
                  <c:v>6204402</c:v>
                </c:pt>
                <c:pt idx="488">
                  <c:v>6202067</c:v>
                </c:pt>
                <c:pt idx="489">
                  <c:v>6202793</c:v>
                </c:pt>
                <c:pt idx="490">
                  <c:v>6203914</c:v>
                </c:pt>
                <c:pt idx="491">
                  <c:v>6205128</c:v>
                </c:pt>
                <c:pt idx="492">
                  <c:v>6205543</c:v>
                </c:pt>
                <c:pt idx="493">
                  <c:v>6205474</c:v>
                </c:pt>
                <c:pt idx="494">
                  <c:v>6204273</c:v>
                </c:pt>
                <c:pt idx="495">
                  <c:v>6200721</c:v>
                </c:pt>
                <c:pt idx="496">
                  <c:v>6197120</c:v>
                </c:pt>
                <c:pt idx="497">
                  <c:v>6188623</c:v>
                </c:pt>
                <c:pt idx="498">
                  <c:v>6186420</c:v>
                </c:pt>
                <c:pt idx="499">
                  <c:v>6186513</c:v>
                </c:pt>
                <c:pt idx="500">
                  <c:v>6185469</c:v>
                </c:pt>
                <c:pt idx="501">
                  <c:v>6182676</c:v>
                </c:pt>
                <c:pt idx="502">
                  <c:v>6174636</c:v>
                </c:pt>
                <c:pt idx="503">
                  <c:v>6171964</c:v>
                </c:pt>
                <c:pt idx="504">
                  <c:v>6173977</c:v>
                </c:pt>
                <c:pt idx="505">
                  <c:v>6177106</c:v>
                </c:pt>
                <c:pt idx="506">
                  <c:v>6183524</c:v>
                </c:pt>
                <c:pt idx="507">
                  <c:v>6201742</c:v>
                </c:pt>
                <c:pt idx="508">
                  <c:v>6202093</c:v>
                </c:pt>
                <c:pt idx="509">
                  <c:v>6202029</c:v>
                </c:pt>
                <c:pt idx="510">
                  <c:v>6201577</c:v>
                </c:pt>
                <c:pt idx="511">
                  <c:v>6200823</c:v>
                </c:pt>
                <c:pt idx="512">
                  <c:v>6199313</c:v>
                </c:pt>
                <c:pt idx="513">
                  <c:v>6198105</c:v>
                </c:pt>
                <c:pt idx="514">
                  <c:v>6188700</c:v>
                </c:pt>
                <c:pt idx="515">
                  <c:v>6187262</c:v>
                </c:pt>
                <c:pt idx="516">
                  <c:v>6182130</c:v>
                </c:pt>
                <c:pt idx="517">
                  <c:v>6180598</c:v>
                </c:pt>
                <c:pt idx="518">
                  <c:v>6179404</c:v>
                </c:pt>
                <c:pt idx="519">
                  <c:v>6178516</c:v>
                </c:pt>
                <c:pt idx="520">
                  <c:v>6178495</c:v>
                </c:pt>
                <c:pt idx="521">
                  <c:v>6178636</c:v>
                </c:pt>
                <c:pt idx="522">
                  <c:v>6174034</c:v>
                </c:pt>
                <c:pt idx="523">
                  <c:v>6171405</c:v>
                </c:pt>
                <c:pt idx="524">
                  <c:v>6172004</c:v>
                </c:pt>
                <c:pt idx="525">
                  <c:v>6176838</c:v>
                </c:pt>
                <c:pt idx="526">
                  <c:v>6178264</c:v>
                </c:pt>
                <c:pt idx="527">
                  <c:v>6179833</c:v>
                </c:pt>
                <c:pt idx="528">
                  <c:v>6181337</c:v>
                </c:pt>
                <c:pt idx="529">
                  <c:v>6184147</c:v>
                </c:pt>
                <c:pt idx="530">
                  <c:v>6201539</c:v>
                </c:pt>
                <c:pt idx="531">
                  <c:v>6205474</c:v>
                </c:pt>
                <c:pt idx="532">
                  <c:v>6205264</c:v>
                </c:pt>
                <c:pt idx="533">
                  <c:v>6204401</c:v>
                </c:pt>
                <c:pt idx="534">
                  <c:v>6202825</c:v>
                </c:pt>
                <c:pt idx="535">
                  <c:v>6202753</c:v>
                </c:pt>
                <c:pt idx="536">
                  <c:v>6203722</c:v>
                </c:pt>
                <c:pt idx="537">
                  <c:v>6204793</c:v>
                </c:pt>
                <c:pt idx="538">
                  <c:v>6206239</c:v>
                </c:pt>
                <c:pt idx="539">
                  <c:v>6209306</c:v>
                </c:pt>
                <c:pt idx="540">
                  <c:v>6222151</c:v>
                </c:pt>
                <c:pt idx="541">
                  <c:v>6223184</c:v>
                </c:pt>
                <c:pt idx="542">
                  <c:v>6225070</c:v>
                </c:pt>
                <c:pt idx="543">
                  <c:v>6225302</c:v>
                </c:pt>
                <c:pt idx="544">
                  <c:v>6225304</c:v>
                </c:pt>
                <c:pt idx="545">
                  <c:v>6225182</c:v>
                </c:pt>
                <c:pt idx="546">
                  <c:v>6224898</c:v>
                </c:pt>
                <c:pt idx="547">
                  <c:v>6221415</c:v>
                </c:pt>
                <c:pt idx="548">
                  <c:v>6220704</c:v>
                </c:pt>
                <c:pt idx="549">
                  <c:v>6216448</c:v>
                </c:pt>
                <c:pt idx="550">
                  <c:v>6212433</c:v>
                </c:pt>
                <c:pt idx="551">
                  <c:v>6211815</c:v>
                </c:pt>
                <c:pt idx="552">
                  <c:v>6211167</c:v>
                </c:pt>
                <c:pt idx="553">
                  <c:v>6205671</c:v>
                </c:pt>
                <c:pt idx="555">
                  <c:v>6308544</c:v>
                </c:pt>
                <c:pt idx="556">
                  <c:v>6294974</c:v>
                </c:pt>
                <c:pt idx="557">
                  <c:v>6288828</c:v>
                </c:pt>
                <c:pt idx="558">
                  <c:v>6283226</c:v>
                </c:pt>
                <c:pt idx="559">
                  <c:v>6282598</c:v>
                </c:pt>
                <c:pt idx="560">
                  <c:v>6282415</c:v>
                </c:pt>
                <c:pt idx="561">
                  <c:v>6281169</c:v>
                </c:pt>
                <c:pt idx="562">
                  <c:v>6283741</c:v>
                </c:pt>
                <c:pt idx="563">
                  <c:v>6286937</c:v>
                </c:pt>
                <c:pt idx="564">
                  <c:v>6288314</c:v>
                </c:pt>
                <c:pt idx="565">
                  <c:v>6288383</c:v>
                </c:pt>
                <c:pt idx="566">
                  <c:v>6287659</c:v>
                </c:pt>
                <c:pt idx="567">
                  <c:v>6288396</c:v>
                </c:pt>
                <c:pt idx="568">
                  <c:v>6294472</c:v>
                </c:pt>
                <c:pt idx="569">
                  <c:v>6298622</c:v>
                </c:pt>
                <c:pt idx="570">
                  <c:v>6305179</c:v>
                </c:pt>
                <c:pt idx="571">
                  <c:v>6305499</c:v>
                </c:pt>
                <c:pt idx="572">
                  <c:v>6305429</c:v>
                </c:pt>
                <c:pt idx="573">
                  <c:v>6305666</c:v>
                </c:pt>
                <c:pt idx="574">
                  <c:v>6306918</c:v>
                </c:pt>
                <c:pt idx="575">
                  <c:v>6307906</c:v>
                </c:pt>
                <c:pt idx="576">
                  <c:v>6310223</c:v>
                </c:pt>
                <c:pt idx="577">
                  <c:v>6312284</c:v>
                </c:pt>
                <c:pt idx="578">
                  <c:v>6312412</c:v>
                </c:pt>
                <c:pt idx="579">
                  <c:v>6311637</c:v>
                </c:pt>
                <c:pt idx="580">
                  <c:v>6308544</c:v>
                </c:pt>
                <c:pt idx="582">
                  <c:v>6027669</c:v>
                </c:pt>
                <c:pt idx="583">
                  <c:v>6027452</c:v>
                </c:pt>
                <c:pt idx="584">
                  <c:v>6026724</c:v>
                </c:pt>
                <c:pt idx="585">
                  <c:v>6026563</c:v>
                </c:pt>
                <c:pt idx="586">
                  <c:v>6026585</c:v>
                </c:pt>
                <c:pt idx="587">
                  <c:v>6027382</c:v>
                </c:pt>
                <c:pt idx="588">
                  <c:v>6008408</c:v>
                </c:pt>
                <c:pt idx="589">
                  <c:v>6005199</c:v>
                </c:pt>
                <c:pt idx="590">
                  <c:v>5995254</c:v>
                </c:pt>
                <c:pt idx="591">
                  <c:v>5995179</c:v>
                </c:pt>
                <c:pt idx="592">
                  <c:v>5994973</c:v>
                </c:pt>
                <c:pt idx="593">
                  <c:v>5992315</c:v>
                </c:pt>
                <c:pt idx="594">
                  <c:v>5983020</c:v>
                </c:pt>
                <c:pt idx="595">
                  <c:v>5984520</c:v>
                </c:pt>
                <c:pt idx="596">
                  <c:v>5987399</c:v>
                </c:pt>
                <c:pt idx="597">
                  <c:v>5988503</c:v>
                </c:pt>
                <c:pt idx="598">
                  <c:v>5987664</c:v>
                </c:pt>
                <c:pt idx="599">
                  <c:v>5986458</c:v>
                </c:pt>
                <c:pt idx="600">
                  <c:v>5985546</c:v>
                </c:pt>
                <c:pt idx="601">
                  <c:v>5986534</c:v>
                </c:pt>
                <c:pt idx="602">
                  <c:v>5988744</c:v>
                </c:pt>
                <c:pt idx="603">
                  <c:v>5992978</c:v>
                </c:pt>
                <c:pt idx="604">
                  <c:v>5998170</c:v>
                </c:pt>
                <c:pt idx="605">
                  <c:v>5997770</c:v>
                </c:pt>
                <c:pt idx="606">
                  <c:v>6000409</c:v>
                </c:pt>
                <c:pt idx="607">
                  <c:v>6003008</c:v>
                </c:pt>
                <c:pt idx="608">
                  <c:v>6005634</c:v>
                </c:pt>
                <c:pt idx="609">
                  <c:v>6011811</c:v>
                </c:pt>
                <c:pt idx="610">
                  <c:v>6016257</c:v>
                </c:pt>
                <c:pt idx="611">
                  <c:v>6016171</c:v>
                </c:pt>
                <c:pt idx="612">
                  <c:v>6013335</c:v>
                </c:pt>
                <c:pt idx="613">
                  <c:v>6013413</c:v>
                </c:pt>
                <c:pt idx="614">
                  <c:v>6014302</c:v>
                </c:pt>
                <c:pt idx="615">
                  <c:v>6017526</c:v>
                </c:pt>
                <c:pt idx="616">
                  <c:v>6019909</c:v>
                </c:pt>
                <c:pt idx="617">
                  <c:v>6025713</c:v>
                </c:pt>
                <c:pt idx="618">
                  <c:v>6027761</c:v>
                </c:pt>
                <c:pt idx="619">
                  <c:v>6029256</c:v>
                </c:pt>
                <c:pt idx="620">
                  <c:v>6029678</c:v>
                </c:pt>
                <c:pt idx="621">
                  <c:v>6028640</c:v>
                </c:pt>
                <c:pt idx="622">
                  <c:v>6029608</c:v>
                </c:pt>
                <c:pt idx="623">
                  <c:v>6033806</c:v>
                </c:pt>
                <c:pt idx="624">
                  <c:v>6036371</c:v>
                </c:pt>
                <c:pt idx="625">
                  <c:v>6039540</c:v>
                </c:pt>
                <c:pt idx="626">
                  <c:v>6043868</c:v>
                </c:pt>
                <c:pt idx="627">
                  <c:v>6044486</c:v>
                </c:pt>
                <c:pt idx="628">
                  <c:v>6045956</c:v>
                </c:pt>
                <c:pt idx="629">
                  <c:v>6052608</c:v>
                </c:pt>
                <c:pt idx="630">
                  <c:v>6058859</c:v>
                </c:pt>
                <c:pt idx="631">
                  <c:v>6062733</c:v>
                </c:pt>
                <c:pt idx="632">
                  <c:v>6063789</c:v>
                </c:pt>
                <c:pt idx="633">
                  <c:v>6066673</c:v>
                </c:pt>
                <c:pt idx="634">
                  <c:v>6073340</c:v>
                </c:pt>
                <c:pt idx="635">
                  <c:v>6076180</c:v>
                </c:pt>
                <c:pt idx="636">
                  <c:v>6079003</c:v>
                </c:pt>
                <c:pt idx="637">
                  <c:v>6080487</c:v>
                </c:pt>
                <c:pt idx="638">
                  <c:v>6080155</c:v>
                </c:pt>
                <c:pt idx="639">
                  <c:v>6079041</c:v>
                </c:pt>
                <c:pt idx="640">
                  <c:v>6075576</c:v>
                </c:pt>
                <c:pt idx="641">
                  <c:v>6070382</c:v>
                </c:pt>
                <c:pt idx="642">
                  <c:v>6066402</c:v>
                </c:pt>
                <c:pt idx="643">
                  <c:v>6069990</c:v>
                </c:pt>
                <c:pt idx="644">
                  <c:v>6075739</c:v>
                </c:pt>
                <c:pt idx="645">
                  <c:v>6083953</c:v>
                </c:pt>
                <c:pt idx="646">
                  <c:v>6087561</c:v>
                </c:pt>
                <c:pt idx="647">
                  <c:v>6098680</c:v>
                </c:pt>
                <c:pt idx="648">
                  <c:v>6100433</c:v>
                </c:pt>
                <c:pt idx="649">
                  <c:v>6101241</c:v>
                </c:pt>
                <c:pt idx="650">
                  <c:v>6100599</c:v>
                </c:pt>
                <c:pt idx="651">
                  <c:v>6097624</c:v>
                </c:pt>
                <c:pt idx="652">
                  <c:v>6095986</c:v>
                </c:pt>
                <c:pt idx="653">
                  <c:v>6094322</c:v>
                </c:pt>
                <c:pt idx="654">
                  <c:v>6091211</c:v>
                </c:pt>
                <c:pt idx="655">
                  <c:v>6086003</c:v>
                </c:pt>
                <c:pt idx="656">
                  <c:v>6083793</c:v>
                </c:pt>
                <c:pt idx="657">
                  <c:v>6083844</c:v>
                </c:pt>
                <c:pt idx="658">
                  <c:v>6084935</c:v>
                </c:pt>
                <c:pt idx="659">
                  <c:v>6085172</c:v>
                </c:pt>
                <c:pt idx="660">
                  <c:v>6092836</c:v>
                </c:pt>
                <c:pt idx="661">
                  <c:v>6107543</c:v>
                </c:pt>
                <c:pt idx="662">
                  <c:v>6105087</c:v>
                </c:pt>
                <c:pt idx="663">
                  <c:v>6101886</c:v>
                </c:pt>
                <c:pt idx="664">
                  <c:v>6103744</c:v>
                </c:pt>
                <c:pt idx="665">
                  <c:v>6109082</c:v>
                </c:pt>
                <c:pt idx="666">
                  <c:v>6114900</c:v>
                </c:pt>
                <c:pt idx="667">
                  <c:v>6116745</c:v>
                </c:pt>
                <c:pt idx="668">
                  <c:v>6116438</c:v>
                </c:pt>
                <c:pt idx="669">
                  <c:v>6115186</c:v>
                </c:pt>
                <c:pt idx="670">
                  <c:v>6112614</c:v>
                </c:pt>
                <c:pt idx="671">
                  <c:v>6110711</c:v>
                </c:pt>
                <c:pt idx="672">
                  <c:v>6109512</c:v>
                </c:pt>
                <c:pt idx="673">
                  <c:v>6110421</c:v>
                </c:pt>
                <c:pt idx="674">
                  <c:v>6112670</c:v>
                </c:pt>
                <c:pt idx="675">
                  <c:v>6117470</c:v>
                </c:pt>
                <c:pt idx="676">
                  <c:v>6123622</c:v>
                </c:pt>
                <c:pt idx="677">
                  <c:v>6130128</c:v>
                </c:pt>
                <c:pt idx="678">
                  <c:v>6139672</c:v>
                </c:pt>
                <c:pt idx="679">
                  <c:v>6142832</c:v>
                </c:pt>
                <c:pt idx="680">
                  <c:v>6144062</c:v>
                </c:pt>
                <c:pt idx="681">
                  <c:v>6144873</c:v>
                </c:pt>
                <c:pt idx="682">
                  <c:v>6145442</c:v>
                </c:pt>
                <c:pt idx="683">
                  <c:v>6145240</c:v>
                </c:pt>
                <c:pt idx="684">
                  <c:v>6156585</c:v>
                </c:pt>
                <c:pt idx="685">
                  <c:v>6149694</c:v>
                </c:pt>
                <c:pt idx="686">
                  <c:v>6157061</c:v>
                </c:pt>
                <c:pt idx="687">
                  <c:v>6161725</c:v>
                </c:pt>
                <c:pt idx="688">
                  <c:v>6164648</c:v>
                </c:pt>
                <c:pt idx="689">
                  <c:v>6174865</c:v>
                </c:pt>
                <c:pt idx="690">
                  <c:v>6177782</c:v>
                </c:pt>
                <c:pt idx="691">
                  <c:v>6179144</c:v>
                </c:pt>
                <c:pt idx="692">
                  <c:v>6189513</c:v>
                </c:pt>
                <c:pt idx="693">
                  <c:v>6195180</c:v>
                </c:pt>
                <c:pt idx="694">
                  <c:v>6199516</c:v>
                </c:pt>
                <c:pt idx="695">
                  <c:v>6201903</c:v>
                </c:pt>
                <c:pt idx="696">
                  <c:v>6204621</c:v>
                </c:pt>
                <c:pt idx="697">
                  <c:v>6203454</c:v>
                </c:pt>
                <c:pt idx="698">
                  <c:v>6200631</c:v>
                </c:pt>
                <c:pt idx="699">
                  <c:v>6197550</c:v>
                </c:pt>
                <c:pt idx="700">
                  <c:v>6194980</c:v>
                </c:pt>
                <c:pt idx="701">
                  <c:v>6188512</c:v>
                </c:pt>
                <c:pt idx="702">
                  <c:v>6185306</c:v>
                </c:pt>
                <c:pt idx="703">
                  <c:v>6187952</c:v>
                </c:pt>
                <c:pt idx="704">
                  <c:v>6190271</c:v>
                </c:pt>
                <c:pt idx="705">
                  <c:v>6194527</c:v>
                </c:pt>
                <c:pt idx="706">
                  <c:v>6197717</c:v>
                </c:pt>
                <c:pt idx="707">
                  <c:v>6207850</c:v>
                </c:pt>
                <c:pt idx="708">
                  <c:v>6211989</c:v>
                </c:pt>
                <c:pt idx="709">
                  <c:v>6215104</c:v>
                </c:pt>
                <c:pt idx="710">
                  <c:v>6216676</c:v>
                </c:pt>
                <c:pt idx="711">
                  <c:v>6218545</c:v>
                </c:pt>
                <c:pt idx="712">
                  <c:v>6214391</c:v>
                </c:pt>
                <c:pt idx="713">
                  <c:v>6206141</c:v>
                </c:pt>
                <c:pt idx="714">
                  <c:v>6208416</c:v>
                </c:pt>
                <c:pt idx="715">
                  <c:v>6213322</c:v>
                </c:pt>
                <c:pt idx="716">
                  <c:v>6219578</c:v>
                </c:pt>
                <c:pt idx="717">
                  <c:v>6245286</c:v>
                </c:pt>
                <c:pt idx="718">
                  <c:v>6256542</c:v>
                </c:pt>
                <c:pt idx="719">
                  <c:v>6267447</c:v>
                </c:pt>
                <c:pt idx="720">
                  <c:v>6278246</c:v>
                </c:pt>
                <c:pt idx="721">
                  <c:v>6280708</c:v>
                </c:pt>
                <c:pt idx="722">
                  <c:v>6283322</c:v>
                </c:pt>
                <c:pt idx="723">
                  <c:v>6285089</c:v>
                </c:pt>
                <c:pt idx="724">
                  <c:v>6282890</c:v>
                </c:pt>
                <c:pt idx="725">
                  <c:v>6279751</c:v>
                </c:pt>
                <c:pt idx="726">
                  <c:v>6277471</c:v>
                </c:pt>
                <c:pt idx="727">
                  <c:v>6273669</c:v>
                </c:pt>
                <c:pt idx="728">
                  <c:v>6270836</c:v>
                </c:pt>
                <c:pt idx="729">
                  <c:v>6270983</c:v>
                </c:pt>
                <c:pt idx="730">
                  <c:v>6270601</c:v>
                </c:pt>
                <c:pt idx="731">
                  <c:v>6268657</c:v>
                </c:pt>
                <c:pt idx="732">
                  <c:v>6266626</c:v>
                </c:pt>
                <c:pt idx="733">
                  <c:v>6262237</c:v>
                </c:pt>
                <c:pt idx="734">
                  <c:v>6258926</c:v>
                </c:pt>
                <c:pt idx="735">
                  <c:v>6260662</c:v>
                </c:pt>
                <c:pt idx="736">
                  <c:v>6267210</c:v>
                </c:pt>
                <c:pt idx="737">
                  <c:v>6268499</c:v>
                </c:pt>
                <c:pt idx="738">
                  <c:v>6271204</c:v>
                </c:pt>
                <c:pt idx="739">
                  <c:v>6274892</c:v>
                </c:pt>
                <c:pt idx="740">
                  <c:v>6286522</c:v>
                </c:pt>
                <c:pt idx="741">
                  <c:v>6290307</c:v>
                </c:pt>
                <c:pt idx="742">
                  <c:v>6295711</c:v>
                </c:pt>
                <c:pt idx="743">
                  <c:v>6295973</c:v>
                </c:pt>
                <c:pt idx="744">
                  <c:v>6294270</c:v>
                </c:pt>
                <c:pt idx="745">
                  <c:v>6283760</c:v>
                </c:pt>
                <c:pt idx="746">
                  <c:v>6276124</c:v>
                </c:pt>
                <c:pt idx="747">
                  <c:v>6272374</c:v>
                </c:pt>
                <c:pt idx="748">
                  <c:v>6269051</c:v>
                </c:pt>
                <c:pt idx="749">
                  <c:v>6269726</c:v>
                </c:pt>
                <c:pt idx="750">
                  <c:v>6273216</c:v>
                </c:pt>
                <c:pt idx="751">
                  <c:v>6275843</c:v>
                </c:pt>
                <c:pt idx="752">
                  <c:v>6276638</c:v>
                </c:pt>
                <c:pt idx="753">
                  <c:v>6276598</c:v>
                </c:pt>
                <c:pt idx="754">
                  <c:v>6274357</c:v>
                </c:pt>
                <c:pt idx="755">
                  <c:v>6270863</c:v>
                </c:pt>
                <c:pt idx="756">
                  <c:v>6267668</c:v>
                </c:pt>
                <c:pt idx="757">
                  <c:v>6264604</c:v>
                </c:pt>
                <c:pt idx="758">
                  <c:v>6268146</c:v>
                </c:pt>
                <c:pt idx="759">
                  <c:v>6269407</c:v>
                </c:pt>
                <c:pt idx="760">
                  <c:v>6281409</c:v>
                </c:pt>
                <c:pt idx="761">
                  <c:v>6281966</c:v>
                </c:pt>
                <c:pt idx="762">
                  <c:v>6284386</c:v>
                </c:pt>
                <c:pt idx="763">
                  <c:v>6283590</c:v>
                </c:pt>
                <c:pt idx="764">
                  <c:v>6281183</c:v>
                </c:pt>
                <c:pt idx="765">
                  <c:v>6305431</c:v>
                </c:pt>
                <c:pt idx="766">
                  <c:v>6308053</c:v>
                </c:pt>
                <c:pt idx="767">
                  <c:v>6317410</c:v>
                </c:pt>
                <c:pt idx="768">
                  <c:v>6318805</c:v>
                </c:pt>
                <c:pt idx="769">
                  <c:v>6319596</c:v>
                </c:pt>
                <c:pt idx="770">
                  <c:v>6319618</c:v>
                </c:pt>
                <c:pt idx="771">
                  <c:v>6319267</c:v>
                </c:pt>
                <c:pt idx="772">
                  <c:v>6318187</c:v>
                </c:pt>
                <c:pt idx="773">
                  <c:v>6321892</c:v>
                </c:pt>
                <c:pt idx="774">
                  <c:v>6323631</c:v>
                </c:pt>
                <c:pt idx="775">
                  <c:v>6323302</c:v>
                </c:pt>
                <c:pt idx="776">
                  <c:v>6322780</c:v>
                </c:pt>
                <c:pt idx="777">
                  <c:v>6324300</c:v>
                </c:pt>
                <c:pt idx="778">
                  <c:v>6325792</c:v>
                </c:pt>
                <c:pt idx="779">
                  <c:v>6319987</c:v>
                </c:pt>
                <c:pt idx="780">
                  <c:v>6318563</c:v>
                </c:pt>
                <c:pt idx="781">
                  <c:v>6317354</c:v>
                </c:pt>
                <c:pt idx="782">
                  <c:v>6316461</c:v>
                </c:pt>
                <c:pt idx="783">
                  <c:v>6316087</c:v>
                </c:pt>
                <c:pt idx="784">
                  <c:v>6316070</c:v>
                </c:pt>
                <c:pt idx="785">
                  <c:v>6313404</c:v>
                </c:pt>
                <c:pt idx="786">
                  <c:v>6308416</c:v>
                </c:pt>
                <c:pt idx="787">
                  <c:v>6298699</c:v>
                </c:pt>
                <c:pt idx="788">
                  <c:v>6295891</c:v>
                </c:pt>
                <c:pt idx="789">
                  <c:v>6290101</c:v>
                </c:pt>
                <c:pt idx="790">
                  <c:v>6286657</c:v>
                </c:pt>
                <c:pt idx="791">
                  <c:v>6286846</c:v>
                </c:pt>
                <c:pt idx="792">
                  <c:v>6278792</c:v>
                </c:pt>
                <c:pt idx="793">
                  <c:v>6277880</c:v>
                </c:pt>
                <c:pt idx="794">
                  <c:v>6277887</c:v>
                </c:pt>
                <c:pt idx="795">
                  <c:v>6279896</c:v>
                </c:pt>
                <c:pt idx="796">
                  <c:v>6282963</c:v>
                </c:pt>
                <c:pt idx="797">
                  <c:v>6284209</c:v>
                </c:pt>
                <c:pt idx="798">
                  <c:v>6284332</c:v>
                </c:pt>
                <c:pt idx="799">
                  <c:v>6283978</c:v>
                </c:pt>
                <c:pt idx="800">
                  <c:v>6282201</c:v>
                </c:pt>
                <c:pt idx="801">
                  <c:v>6278698</c:v>
                </c:pt>
                <c:pt idx="802">
                  <c:v>6275461</c:v>
                </c:pt>
                <c:pt idx="803">
                  <c:v>6274788</c:v>
                </c:pt>
                <c:pt idx="804">
                  <c:v>6273237</c:v>
                </c:pt>
                <c:pt idx="805">
                  <c:v>6270586</c:v>
                </c:pt>
                <c:pt idx="806">
                  <c:v>6267322</c:v>
                </c:pt>
                <c:pt idx="807">
                  <c:v>6258868</c:v>
                </c:pt>
                <c:pt idx="808">
                  <c:v>6260304</c:v>
                </c:pt>
                <c:pt idx="809">
                  <c:v>6263174</c:v>
                </c:pt>
                <c:pt idx="810">
                  <c:v>6267835</c:v>
                </c:pt>
                <c:pt idx="811">
                  <c:v>6271196</c:v>
                </c:pt>
                <c:pt idx="812">
                  <c:v>6270099</c:v>
                </c:pt>
                <c:pt idx="813">
                  <c:v>6268924</c:v>
                </c:pt>
                <c:pt idx="814">
                  <c:v>6265539</c:v>
                </c:pt>
                <c:pt idx="815">
                  <c:v>6263955</c:v>
                </c:pt>
                <c:pt idx="816">
                  <c:v>6263706</c:v>
                </c:pt>
                <c:pt idx="817">
                  <c:v>6264122</c:v>
                </c:pt>
                <c:pt idx="818">
                  <c:v>6265354</c:v>
                </c:pt>
                <c:pt idx="819">
                  <c:v>6266742</c:v>
                </c:pt>
                <c:pt idx="820">
                  <c:v>6266963</c:v>
                </c:pt>
                <c:pt idx="821">
                  <c:v>6265747</c:v>
                </c:pt>
                <c:pt idx="822">
                  <c:v>6264666</c:v>
                </c:pt>
                <c:pt idx="823">
                  <c:v>6257025</c:v>
                </c:pt>
                <c:pt idx="824">
                  <c:v>6245980</c:v>
                </c:pt>
                <c:pt idx="825">
                  <c:v>6244287</c:v>
                </c:pt>
                <c:pt idx="826">
                  <c:v>6225690</c:v>
                </c:pt>
                <c:pt idx="827">
                  <c:v>6228988</c:v>
                </c:pt>
                <c:pt idx="828">
                  <c:v>6231778</c:v>
                </c:pt>
                <c:pt idx="829">
                  <c:v>6232828</c:v>
                </c:pt>
                <c:pt idx="830">
                  <c:v>6232350</c:v>
                </c:pt>
                <c:pt idx="831">
                  <c:v>6230280</c:v>
                </c:pt>
                <c:pt idx="832">
                  <c:v>6224666</c:v>
                </c:pt>
                <c:pt idx="833">
                  <c:v>6220659</c:v>
                </c:pt>
                <c:pt idx="834">
                  <c:v>6218336</c:v>
                </c:pt>
                <c:pt idx="835">
                  <c:v>6218218</c:v>
                </c:pt>
                <c:pt idx="836">
                  <c:v>6224973</c:v>
                </c:pt>
                <c:pt idx="837">
                  <c:v>6228887</c:v>
                </c:pt>
                <c:pt idx="838">
                  <c:v>6231486</c:v>
                </c:pt>
                <c:pt idx="839">
                  <c:v>6231611</c:v>
                </c:pt>
                <c:pt idx="840">
                  <c:v>6237264</c:v>
                </c:pt>
                <c:pt idx="841">
                  <c:v>6239515</c:v>
                </c:pt>
                <c:pt idx="842">
                  <c:v>6239330</c:v>
                </c:pt>
                <c:pt idx="843">
                  <c:v>6225982</c:v>
                </c:pt>
                <c:pt idx="844">
                  <c:v>6222529</c:v>
                </c:pt>
                <c:pt idx="845">
                  <c:v>6219986</c:v>
                </c:pt>
                <c:pt idx="846">
                  <c:v>6216547</c:v>
                </c:pt>
                <c:pt idx="847">
                  <c:v>6208919</c:v>
                </c:pt>
                <c:pt idx="848">
                  <c:v>6197588</c:v>
                </c:pt>
                <c:pt idx="849">
                  <c:v>6187592</c:v>
                </c:pt>
                <c:pt idx="850">
                  <c:v>6188993</c:v>
                </c:pt>
                <c:pt idx="851">
                  <c:v>6191730</c:v>
                </c:pt>
                <c:pt idx="852">
                  <c:v>6193038</c:v>
                </c:pt>
                <c:pt idx="853">
                  <c:v>6193056</c:v>
                </c:pt>
                <c:pt idx="854">
                  <c:v>6192588</c:v>
                </c:pt>
                <c:pt idx="855">
                  <c:v>6192232</c:v>
                </c:pt>
                <c:pt idx="856">
                  <c:v>6189031</c:v>
                </c:pt>
                <c:pt idx="857">
                  <c:v>6187993</c:v>
                </c:pt>
                <c:pt idx="858">
                  <c:v>6187389</c:v>
                </c:pt>
                <c:pt idx="859">
                  <c:v>6187016</c:v>
                </c:pt>
                <c:pt idx="860">
                  <c:v>6186681</c:v>
                </c:pt>
                <c:pt idx="861">
                  <c:v>6186060</c:v>
                </c:pt>
                <c:pt idx="862">
                  <c:v>6178781</c:v>
                </c:pt>
                <c:pt idx="863">
                  <c:v>6173693</c:v>
                </c:pt>
                <c:pt idx="864">
                  <c:v>6169820</c:v>
                </c:pt>
                <c:pt idx="865">
                  <c:v>6169631</c:v>
                </c:pt>
                <c:pt idx="866">
                  <c:v>6171493</c:v>
                </c:pt>
                <c:pt idx="867">
                  <c:v>6173595</c:v>
                </c:pt>
                <c:pt idx="868">
                  <c:v>6174146</c:v>
                </c:pt>
                <c:pt idx="869">
                  <c:v>6173162</c:v>
                </c:pt>
                <c:pt idx="870">
                  <c:v>6172131</c:v>
                </c:pt>
                <c:pt idx="871">
                  <c:v>6172307</c:v>
                </c:pt>
                <c:pt idx="872">
                  <c:v>6171735</c:v>
                </c:pt>
                <c:pt idx="873">
                  <c:v>6167708</c:v>
                </c:pt>
                <c:pt idx="874">
                  <c:v>6162391</c:v>
                </c:pt>
                <c:pt idx="875">
                  <c:v>6154120</c:v>
                </c:pt>
                <c:pt idx="876">
                  <c:v>6141486</c:v>
                </c:pt>
                <c:pt idx="877">
                  <c:v>6139422</c:v>
                </c:pt>
                <c:pt idx="878">
                  <c:v>6138855</c:v>
                </c:pt>
                <c:pt idx="879">
                  <c:v>6136297</c:v>
                </c:pt>
                <c:pt idx="880">
                  <c:v>6126108</c:v>
                </c:pt>
                <c:pt idx="881">
                  <c:v>6124337</c:v>
                </c:pt>
                <c:pt idx="882">
                  <c:v>6121852</c:v>
                </c:pt>
                <c:pt idx="883">
                  <c:v>6116274</c:v>
                </c:pt>
                <c:pt idx="884">
                  <c:v>6115145</c:v>
                </c:pt>
                <c:pt idx="885">
                  <c:v>6116384</c:v>
                </c:pt>
                <c:pt idx="886">
                  <c:v>6116030</c:v>
                </c:pt>
                <c:pt idx="887">
                  <c:v>6111808</c:v>
                </c:pt>
                <c:pt idx="888">
                  <c:v>6108481</c:v>
                </c:pt>
                <c:pt idx="889">
                  <c:v>6100503</c:v>
                </c:pt>
                <c:pt idx="890">
                  <c:v>6098544</c:v>
                </c:pt>
                <c:pt idx="891">
                  <c:v>6096800</c:v>
                </c:pt>
                <c:pt idx="892">
                  <c:v>6093911</c:v>
                </c:pt>
                <c:pt idx="893">
                  <c:v>6089235</c:v>
                </c:pt>
                <c:pt idx="894">
                  <c:v>6083530</c:v>
                </c:pt>
                <c:pt idx="895">
                  <c:v>6076210</c:v>
                </c:pt>
                <c:pt idx="896">
                  <c:v>6078679</c:v>
                </c:pt>
                <c:pt idx="897">
                  <c:v>6082784</c:v>
                </c:pt>
                <c:pt idx="898">
                  <c:v>6084532</c:v>
                </c:pt>
                <c:pt idx="899">
                  <c:v>6086465</c:v>
                </c:pt>
                <c:pt idx="900">
                  <c:v>6086917</c:v>
                </c:pt>
                <c:pt idx="901">
                  <c:v>6080255</c:v>
                </c:pt>
                <c:pt idx="902">
                  <c:v>6076361</c:v>
                </c:pt>
                <c:pt idx="903">
                  <c:v>6075453</c:v>
                </c:pt>
                <c:pt idx="904">
                  <c:v>6073512</c:v>
                </c:pt>
                <c:pt idx="905">
                  <c:v>6075532</c:v>
                </c:pt>
                <c:pt idx="906">
                  <c:v>6074095</c:v>
                </c:pt>
                <c:pt idx="907">
                  <c:v>6071273</c:v>
                </c:pt>
                <c:pt idx="908">
                  <c:v>6071919</c:v>
                </c:pt>
                <c:pt idx="909">
                  <c:v>6070928</c:v>
                </c:pt>
                <c:pt idx="910">
                  <c:v>6068602</c:v>
                </c:pt>
                <c:pt idx="911">
                  <c:v>6058368</c:v>
                </c:pt>
                <c:pt idx="912">
                  <c:v>6054458</c:v>
                </c:pt>
                <c:pt idx="913">
                  <c:v>6045794</c:v>
                </c:pt>
                <c:pt idx="914">
                  <c:v>6042259</c:v>
                </c:pt>
                <c:pt idx="915">
                  <c:v>6040422</c:v>
                </c:pt>
                <c:pt idx="916">
                  <c:v>6037511</c:v>
                </c:pt>
                <c:pt idx="917">
                  <c:v>6036999</c:v>
                </c:pt>
                <c:pt idx="918">
                  <c:v>6036894</c:v>
                </c:pt>
                <c:pt idx="919">
                  <c:v>6034746</c:v>
                </c:pt>
                <c:pt idx="920">
                  <c:v>6034390</c:v>
                </c:pt>
                <c:pt idx="921">
                  <c:v>6036753</c:v>
                </c:pt>
                <c:pt idx="922">
                  <c:v>6038542</c:v>
                </c:pt>
                <c:pt idx="923">
                  <c:v>6038594</c:v>
                </c:pt>
                <c:pt idx="924">
                  <c:v>6032845</c:v>
                </c:pt>
                <c:pt idx="925">
                  <c:v>6024832</c:v>
                </c:pt>
                <c:pt idx="926">
                  <c:v>6022314</c:v>
                </c:pt>
                <c:pt idx="927">
                  <c:v>6019253</c:v>
                </c:pt>
                <c:pt idx="928">
                  <c:v>6019152</c:v>
                </c:pt>
                <c:pt idx="929">
                  <c:v>6019761</c:v>
                </c:pt>
                <c:pt idx="930">
                  <c:v>6021824</c:v>
                </c:pt>
                <c:pt idx="931">
                  <c:v>6025430</c:v>
                </c:pt>
                <c:pt idx="932">
                  <c:v>6028049</c:v>
                </c:pt>
                <c:pt idx="933">
                  <c:v>6027669</c:v>
                </c:pt>
                <c:pt idx="935">
                  <c:v>6347160</c:v>
                </c:pt>
                <c:pt idx="936">
                  <c:v>6346071</c:v>
                </c:pt>
                <c:pt idx="937">
                  <c:v>6344772</c:v>
                </c:pt>
                <c:pt idx="938">
                  <c:v>6344014</c:v>
                </c:pt>
                <c:pt idx="939">
                  <c:v>6343802</c:v>
                </c:pt>
                <c:pt idx="940">
                  <c:v>6345590</c:v>
                </c:pt>
                <c:pt idx="941">
                  <c:v>6346434</c:v>
                </c:pt>
                <c:pt idx="942">
                  <c:v>6346902</c:v>
                </c:pt>
                <c:pt idx="943">
                  <c:v>6346944</c:v>
                </c:pt>
                <c:pt idx="944">
                  <c:v>6346641</c:v>
                </c:pt>
                <c:pt idx="945">
                  <c:v>6346220</c:v>
                </c:pt>
                <c:pt idx="946">
                  <c:v>6346408</c:v>
                </c:pt>
                <c:pt idx="947">
                  <c:v>6347002</c:v>
                </c:pt>
                <c:pt idx="948">
                  <c:v>6348366</c:v>
                </c:pt>
                <c:pt idx="949">
                  <c:v>6352628</c:v>
                </c:pt>
                <c:pt idx="950">
                  <c:v>6354853</c:v>
                </c:pt>
                <c:pt idx="951">
                  <c:v>6356330</c:v>
                </c:pt>
                <c:pt idx="952">
                  <c:v>6355731</c:v>
                </c:pt>
                <c:pt idx="953">
                  <c:v>6354306</c:v>
                </c:pt>
                <c:pt idx="954">
                  <c:v>6347160</c:v>
                </c:pt>
                <c:pt idx="956">
                  <c:v>6383488</c:v>
                </c:pt>
                <c:pt idx="957">
                  <c:v>6379674</c:v>
                </c:pt>
                <c:pt idx="958">
                  <c:v>6377546</c:v>
                </c:pt>
                <c:pt idx="959">
                  <c:v>6364490</c:v>
                </c:pt>
                <c:pt idx="960">
                  <c:v>6343198</c:v>
                </c:pt>
                <c:pt idx="961">
                  <c:v>6338429</c:v>
                </c:pt>
                <c:pt idx="962">
                  <c:v>6335006</c:v>
                </c:pt>
                <c:pt idx="963">
                  <c:v>6317252</c:v>
                </c:pt>
                <c:pt idx="964">
                  <c:v>6316930</c:v>
                </c:pt>
                <c:pt idx="965">
                  <c:v>6317154</c:v>
                </c:pt>
                <c:pt idx="966">
                  <c:v>6318327</c:v>
                </c:pt>
                <c:pt idx="967">
                  <c:v>6320727</c:v>
                </c:pt>
                <c:pt idx="968">
                  <c:v>6322580</c:v>
                </c:pt>
                <c:pt idx="969">
                  <c:v>6327314</c:v>
                </c:pt>
                <c:pt idx="970">
                  <c:v>6327810</c:v>
                </c:pt>
                <c:pt idx="971">
                  <c:v>6322660</c:v>
                </c:pt>
                <c:pt idx="972">
                  <c:v>6317948</c:v>
                </c:pt>
                <c:pt idx="973">
                  <c:v>6317232</c:v>
                </c:pt>
                <c:pt idx="974">
                  <c:v>6316949</c:v>
                </c:pt>
                <c:pt idx="975">
                  <c:v>6317331</c:v>
                </c:pt>
                <c:pt idx="976">
                  <c:v>6318702</c:v>
                </c:pt>
                <c:pt idx="977">
                  <c:v>6320059</c:v>
                </c:pt>
                <c:pt idx="978">
                  <c:v>6321323</c:v>
                </c:pt>
                <c:pt idx="979">
                  <c:v>6322155</c:v>
                </c:pt>
                <c:pt idx="980">
                  <c:v>6323266</c:v>
                </c:pt>
                <c:pt idx="981">
                  <c:v>6321696</c:v>
                </c:pt>
                <c:pt idx="982">
                  <c:v>6319129</c:v>
                </c:pt>
                <c:pt idx="983">
                  <c:v>6317113</c:v>
                </c:pt>
                <c:pt idx="984">
                  <c:v>6314178</c:v>
                </c:pt>
                <c:pt idx="985">
                  <c:v>6311959</c:v>
                </c:pt>
                <c:pt idx="986">
                  <c:v>6312640</c:v>
                </c:pt>
                <c:pt idx="987">
                  <c:v>6311657</c:v>
                </c:pt>
                <c:pt idx="988">
                  <c:v>6304030</c:v>
                </c:pt>
                <c:pt idx="989">
                  <c:v>6301110</c:v>
                </c:pt>
                <c:pt idx="990">
                  <c:v>6297007</c:v>
                </c:pt>
                <c:pt idx="991">
                  <c:v>6295653</c:v>
                </c:pt>
                <c:pt idx="992">
                  <c:v>6295107</c:v>
                </c:pt>
                <c:pt idx="993">
                  <c:v>6293655</c:v>
                </c:pt>
                <c:pt idx="994">
                  <c:v>6283873</c:v>
                </c:pt>
                <c:pt idx="995">
                  <c:v>6281709</c:v>
                </c:pt>
                <c:pt idx="996">
                  <c:v>6281256</c:v>
                </c:pt>
                <c:pt idx="997">
                  <c:v>6280808</c:v>
                </c:pt>
                <c:pt idx="998">
                  <c:v>6280555</c:v>
                </c:pt>
                <c:pt idx="999">
                  <c:v>6281642</c:v>
                </c:pt>
                <c:pt idx="1000">
                  <c:v>6282699</c:v>
                </c:pt>
                <c:pt idx="1001">
                  <c:v>6276331</c:v>
                </c:pt>
                <c:pt idx="1002">
                  <c:v>6273737</c:v>
                </c:pt>
                <c:pt idx="1003">
                  <c:v>6271302</c:v>
                </c:pt>
                <c:pt idx="1004">
                  <c:v>6276476</c:v>
                </c:pt>
                <c:pt idx="1005">
                  <c:v>6278206</c:v>
                </c:pt>
                <c:pt idx="1006">
                  <c:v>6281042</c:v>
                </c:pt>
                <c:pt idx="1007">
                  <c:v>6281634</c:v>
                </c:pt>
                <c:pt idx="1008">
                  <c:v>6284726</c:v>
                </c:pt>
                <c:pt idx="1009">
                  <c:v>6289400</c:v>
                </c:pt>
                <c:pt idx="1010">
                  <c:v>6292290</c:v>
                </c:pt>
                <c:pt idx="1011">
                  <c:v>6296118</c:v>
                </c:pt>
                <c:pt idx="1012">
                  <c:v>6298458</c:v>
                </c:pt>
                <c:pt idx="1013">
                  <c:v>6302056</c:v>
                </c:pt>
                <c:pt idx="1014">
                  <c:v>6307067</c:v>
                </c:pt>
                <c:pt idx="1015">
                  <c:v>6311496</c:v>
                </c:pt>
                <c:pt idx="1016">
                  <c:v>6318076</c:v>
                </c:pt>
                <c:pt idx="1017">
                  <c:v>6328163</c:v>
                </c:pt>
                <c:pt idx="1018">
                  <c:v>6330978</c:v>
                </c:pt>
                <c:pt idx="1019">
                  <c:v>6331154</c:v>
                </c:pt>
                <c:pt idx="1020">
                  <c:v>6329233</c:v>
                </c:pt>
                <c:pt idx="1021">
                  <c:v>6328795</c:v>
                </c:pt>
                <c:pt idx="1022">
                  <c:v>6328664</c:v>
                </c:pt>
                <c:pt idx="1023">
                  <c:v>6328966</c:v>
                </c:pt>
                <c:pt idx="1024">
                  <c:v>6329455</c:v>
                </c:pt>
                <c:pt idx="1025">
                  <c:v>6330748</c:v>
                </c:pt>
                <c:pt idx="1026">
                  <c:v>6334485</c:v>
                </c:pt>
                <c:pt idx="1027">
                  <c:v>6333559</c:v>
                </c:pt>
                <c:pt idx="1028">
                  <c:v>6332703</c:v>
                </c:pt>
                <c:pt idx="1029">
                  <c:v>6332554</c:v>
                </c:pt>
                <c:pt idx="1030">
                  <c:v>6332655</c:v>
                </c:pt>
                <c:pt idx="1031">
                  <c:v>6332877</c:v>
                </c:pt>
                <c:pt idx="1032">
                  <c:v>6334390</c:v>
                </c:pt>
                <c:pt idx="1033">
                  <c:v>6337395</c:v>
                </c:pt>
                <c:pt idx="1034">
                  <c:v>6338675</c:v>
                </c:pt>
                <c:pt idx="1035">
                  <c:v>6341527</c:v>
                </c:pt>
                <c:pt idx="1036">
                  <c:v>6344374</c:v>
                </c:pt>
                <c:pt idx="1037">
                  <c:v>6351338</c:v>
                </c:pt>
                <c:pt idx="1038">
                  <c:v>6358238</c:v>
                </c:pt>
                <c:pt idx="1039">
                  <c:v>6360738</c:v>
                </c:pt>
                <c:pt idx="1040">
                  <c:v>6366642</c:v>
                </c:pt>
                <c:pt idx="1041">
                  <c:v>6369117</c:v>
                </c:pt>
                <c:pt idx="1042">
                  <c:v>6383051</c:v>
                </c:pt>
                <c:pt idx="1043">
                  <c:v>6383474</c:v>
                </c:pt>
                <c:pt idx="1044">
                  <c:v>6383389</c:v>
                </c:pt>
                <c:pt idx="1045">
                  <c:v>6383571</c:v>
                </c:pt>
                <c:pt idx="1046">
                  <c:v>6383656</c:v>
                </c:pt>
                <c:pt idx="1047">
                  <c:v>6383905</c:v>
                </c:pt>
                <c:pt idx="1048">
                  <c:v>6384235</c:v>
                </c:pt>
                <c:pt idx="1049">
                  <c:v>6385078</c:v>
                </c:pt>
                <c:pt idx="1050">
                  <c:v>6386338</c:v>
                </c:pt>
                <c:pt idx="1051">
                  <c:v>6387498</c:v>
                </c:pt>
                <c:pt idx="1052">
                  <c:v>6393245</c:v>
                </c:pt>
                <c:pt idx="1053">
                  <c:v>6395960</c:v>
                </c:pt>
                <c:pt idx="1054">
                  <c:v>6399126</c:v>
                </c:pt>
                <c:pt idx="1055">
                  <c:v>6400683</c:v>
                </c:pt>
                <c:pt idx="1056">
                  <c:v>6401510</c:v>
                </c:pt>
                <c:pt idx="1057">
                  <c:v>6401359</c:v>
                </c:pt>
                <c:pt idx="1058">
                  <c:v>6400674</c:v>
                </c:pt>
                <c:pt idx="1059">
                  <c:v>6400538</c:v>
                </c:pt>
                <c:pt idx="1060">
                  <c:v>6399559</c:v>
                </c:pt>
                <c:pt idx="1061">
                  <c:v>6397135</c:v>
                </c:pt>
                <c:pt idx="1062">
                  <c:v>6394510</c:v>
                </c:pt>
                <c:pt idx="1063">
                  <c:v>6392596</c:v>
                </c:pt>
                <c:pt idx="1064">
                  <c:v>6390245</c:v>
                </c:pt>
                <c:pt idx="1065">
                  <c:v>6387943</c:v>
                </c:pt>
                <c:pt idx="1066">
                  <c:v>6386115</c:v>
                </c:pt>
                <c:pt idx="1067">
                  <c:v>6383488</c:v>
                </c:pt>
              </c:numCache>
            </c:numRef>
          </c:yVal>
          <c:smooth val="1"/>
          <c:extLst>
            <c:ext xmlns:c16="http://schemas.microsoft.com/office/drawing/2014/chart" uri="{C3380CC4-5D6E-409C-BE32-E72D297353CC}">
              <c16:uniqueId val="{00000000-78A2-4CD5-8DBD-CFE8F0DD4772}"/>
            </c:ext>
          </c:extLst>
        </c:ser>
        <c:ser>
          <c:idx val="1"/>
          <c:order val="1"/>
          <c:spPr>
            <a:ln>
              <a:noFill/>
            </a:ln>
          </c:spPr>
          <c:marker>
            <c:symbol val="diamond"/>
            <c:size val="8"/>
          </c:marker>
          <c:xVal>
            <c:numRef>
              <c:f>Beregn!$B$4</c:f>
              <c:numCache>
                <c:formatCode>0</c:formatCode>
                <c:ptCount val="1"/>
                <c:pt idx="0">
                  <c:v>534490.9</c:v>
                </c:pt>
              </c:numCache>
            </c:numRef>
          </c:xVal>
          <c:yVal>
            <c:numRef>
              <c:f>Beregn!$B$3</c:f>
              <c:numCache>
                <c:formatCode>0</c:formatCode>
                <c:ptCount val="1"/>
                <c:pt idx="0">
                  <c:v>6225653</c:v>
                </c:pt>
              </c:numCache>
            </c:numRef>
          </c:yVal>
          <c:smooth val="1"/>
          <c:extLst>
            <c:ext xmlns:c16="http://schemas.microsoft.com/office/drawing/2014/chart" uri="{C3380CC4-5D6E-409C-BE32-E72D297353CC}">
              <c16:uniqueId val="{00000001-78A2-4CD5-8DBD-CFE8F0DD4772}"/>
            </c:ext>
          </c:extLst>
        </c:ser>
        <c:dLbls>
          <c:showLegendKey val="0"/>
          <c:showVal val="0"/>
          <c:showCatName val="0"/>
          <c:showSerName val="0"/>
          <c:showPercent val="0"/>
          <c:showBubbleSize val="0"/>
        </c:dLbls>
        <c:axId val="165910784"/>
        <c:axId val="166391808"/>
      </c:scatterChart>
      <c:valAx>
        <c:axId val="165910784"/>
        <c:scaling>
          <c:orientation val="minMax"/>
          <c:max val="950000"/>
          <c:min val="38000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da-DK"/>
          </a:p>
        </c:txPr>
        <c:crossAx val="166391808"/>
        <c:crosses val="autoZero"/>
        <c:crossBetween val="midCat"/>
      </c:valAx>
      <c:valAx>
        <c:axId val="166391808"/>
        <c:scaling>
          <c:orientation val="minMax"/>
          <c:max val="6450000"/>
          <c:min val="6050000"/>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da-DK"/>
          </a:p>
        </c:txPr>
        <c:crossAx val="165910784"/>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da-DK"/>
    </a:p>
  </c:tx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zoomScale="140" workbookViewId="0"/>
  </sheetViews>
  <pageMargins left="1.3779527559055118" right="1.3779527559055118" top="3.9370078740157481" bottom="3.9370078740157481" header="0.51181102362204722" footer="0.51181102362204722"/>
  <pageSetup paperSize="9" orientation="portrait" horizontalDpi="4294967292" r:id="rId1"/>
  <headerFooter alignWithMargins="0">
    <oddHeader>&amp;L&amp;F&amp;C&amp;A&amp;R&amp;D</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40" workbookViewId="0"/>
  </sheetViews>
  <pageMargins left="1.3779527559055118" right="1.3779527559055118" top="3.9370078740157481" bottom="3.9370078740157481" header="0.51181102362204722" footer="0.51181102362204722"/>
  <pageSetup paperSize="9" orientation="portrait" r:id="rId1"/>
  <headerFooter alignWithMargins="0">
    <oddHeader>&amp;L&amp;F&amp;C&amp;A&amp;R&amp;D</oddHead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zoomScale="92" workbookViewId="0"/>
  </sheetViews>
  <pageMargins left="0.75" right="0.75" top="1" bottom="1" header="0.5" footer="0.5"/>
  <pageSetup paperSize="9" orientation="landscape" r:id="rId1"/>
  <headerFooter alignWithMargins="0"/>
  <drawing r:id="rId2"/>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9525</xdr:rowOff>
        </xdr:from>
        <xdr:to>
          <xdr:col>5</xdr:col>
          <xdr:colOff>0</xdr:colOff>
          <xdr:row>10</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da-DK" sz="2400" b="1" i="0" u="none" strike="noStrike" baseline="0">
                  <a:solidFill>
                    <a:srgbClr val="000000"/>
                  </a:solidFill>
                  <a:latin typeface="Calibri"/>
                  <a:cs typeface="Calibri"/>
                </a:rPr>
                <a:t>Beregn!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4893129" cy="3347357"/>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4893129" cy="3347357"/>
    <xdr:graphicFrame macro="">
      <xdr:nvGraphicFramePr>
        <xdr:cNvPr id="2" name="Diagram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193696" cy="5590761"/>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0</xdr:col>
      <xdr:colOff>7620</xdr:colOff>
      <xdr:row>28</xdr:row>
      <xdr:rowOff>137160</xdr:rowOff>
    </xdr:from>
    <xdr:to>
      <xdr:col>4</xdr:col>
      <xdr:colOff>716280</xdr:colOff>
      <xdr:row>46</xdr:row>
      <xdr:rowOff>91440</xdr:rowOff>
    </xdr:to>
    <xdr:graphicFrame macro="">
      <xdr:nvGraphicFramePr>
        <xdr:cNvPr id="2066" name="Chart 1">
          <a:extLst>
            <a:ext uri="{FF2B5EF4-FFF2-40B4-BE49-F238E27FC236}">
              <a16:creationId xmlns:a16="http://schemas.microsoft.com/office/drawing/2014/main" id="{00000000-0008-0000-0F00-000012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294147</xdr:colOff>
      <xdr:row>10</xdr:row>
      <xdr:rowOff>31715</xdr:rowOff>
    </xdr:to>
    <xdr:sp macro="" textlink="">
      <xdr:nvSpPr>
        <xdr:cNvPr id="2" name="EsriDoNotEdit">
          <a:extLst>
            <a:ext uri="{FF2B5EF4-FFF2-40B4-BE49-F238E27FC236}">
              <a16:creationId xmlns:a16="http://schemas.microsoft.com/office/drawing/2014/main" id="{00000000-0008-0000-1100-000002000000}"/>
            </a:ext>
          </a:extLst>
        </xdr:cNvPr>
        <xdr:cNvSpPr/>
      </xdr:nvSpPr>
      <xdr:spPr>
        <a:xfrm>
          <a:off x="0" y="0"/>
          <a:ext cx="6390147" cy="1650965"/>
        </a:xfrm>
        <a:prstGeom prst="rect">
          <a:avLst/>
        </a:prstGeom>
        <a:noFill/>
      </xdr:spPr>
      <xdr:txBody>
        <a:bodyPr wrap="none" lIns="91440" tIns="45720" rIns="91440" bIns="45720">
          <a:spAutoFit/>
        </a:bodyPr>
        <a:lstStyle/>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DO NOT EDIT </a:t>
          </a:r>
        </a:p>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For Esri use only</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eregning%20af%20trykkote%20ift.%20gentagelsesperiode%20for%20regnvandsbassin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sinbeskrivelse"/>
      <sheetName val="Bassindimensionering"/>
      <sheetName val="Bassinkurver"/>
      <sheetName val="Beregning af trykkote ift"/>
    </sheetNames>
    <definedNames>
      <definedName name="BeregnTrykkote"/>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3"/>
  <dimension ref="A1:E13"/>
  <sheetViews>
    <sheetView zoomScale="115" zoomScaleNormal="115" workbookViewId="0">
      <selection activeCell="B9" sqref="B9"/>
    </sheetView>
  </sheetViews>
  <sheetFormatPr defaultColWidth="8.85546875" defaultRowHeight="15" x14ac:dyDescent="0.25"/>
  <cols>
    <col min="1" max="1" width="66.7109375" style="138" customWidth="1"/>
    <col min="2" max="3" width="22.7109375" style="138" customWidth="1"/>
    <col min="4" max="4" width="65.7109375" style="138" customWidth="1"/>
    <col min="5" max="5" width="34.7109375" style="138" customWidth="1"/>
    <col min="6" max="7" width="5.7109375" style="138" customWidth="1"/>
    <col min="8" max="8" width="21.7109375" style="138" customWidth="1"/>
    <col min="9" max="10" width="20.7109375" style="138" customWidth="1"/>
    <col min="11" max="11" width="12.28515625" style="138" bestFit="1" customWidth="1"/>
    <col min="12" max="16384" width="8.85546875" style="138"/>
  </cols>
  <sheetData>
    <row r="1" spans="1:5" ht="21" x14ac:dyDescent="0.35">
      <c r="A1" s="137" t="s">
        <v>311</v>
      </c>
      <c r="D1" s="139" t="s">
        <v>267</v>
      </c>
    </row>
    <row r="2" spans="1:5" ht="130.15" customHeight="1" thickBot="1" x14ac:dyDescent="0.3">
      <c r="A2" s="169" t="s">
        <v>317</v>
      </c>
    </row>
    <row r="3" spans="1:5" ht="16.5" thickBot="1" x14ac:dyDescent="0.35">
      <c r="A3" s="142" t="s">
        <v>270</v>
      </c>
      <c r="B3" s="143" t="s">
        <v>271</v>
      </c>
      <c r="C3" s="144"/>
      <c r="E3" s="145" t="s">
        <v>272</v>
      </c>
    </row>
    <row r="4" spans="1:5" ht="15.75" x14ac:dyDescent="0.3">
      <c r="A4" s="191" t="s">
        <v>312</v>
      </c>
      <c r="B4" s="199">
        <v>1</v>
      </c>
      <c r="C4" s="193" t="s">
        <v>314</v>
      </c>
      <c r="D4" s="171"/>
      <c r="E4" s="150" t="s">
        <v>276</v>
      </c>
    </row>
    <row r="5" spans="1:5" ht="15.75" x14ac:dyDescent="0.3">
      <c r="A5" s="191" t="s">
        <v>313</v>
      </c>
      <c r="B5" s="188">
        <v>1.35</v>
      </c>
      <c r="C5" s="190"/>
      <c r="D5" s="171"/>
      <c r="E5" s="150"/>
    </row>
    <row r="6" spans="1:5" ht="15.75" x14ac:dyDescent="0.3">
      <c r="A6" s="146" t="s">
        <v>280</v>
      </c>
      <c r="B6" s="154">
        <v>4</v>
      </c>
      <c r="C6" s="148" t="s">
        <v>281</v>
      </c>
      <c r="E6" s="155" t="s">
        <v>282</v>
      </c>
    </row>
    <row r="7" spans="1:5" ht="16.5" thickBot="1" x14ac:dyDescent="0.35">
      <c r="A7" s="158" t="s">
        <v>283</v>
      </c>
      <c r="B7" s="189">
        <f>B6/B4</f>
        <v>4</v>
      </c>
      <c r="C7" s="194" t="s">
        <v>315</v>
      </c>
      <c r="E7" s="155" t="s">
        <v>285</v>
      </c>
    </row>
    <row r="8" spans="1:5" ht="15" customHeight="1" thickBot="1" x14ac:dyDescent="0.35">
      <c r="A8" s="142" t="s">
        <v>293</v>
      </c>
      <c r="B8" s="143" t="s">
        <v>271</v>
      </c>
      <c r="C8" s="144"/>
      <c r="E8" s="165" t="s">
        <v>268</v>
      </c>
    </row>
    <row r="9" spans="1:5" ht="15.75" thickBot="1" x14ac:dyDescent="0.3">
      <c r="A9" s="167" t="s">
        <v>294</v>
      </c>
      <c r="B9" s="168">
        <v>5</v>
      </c>
      <c r="C9" s="170" t="s">
        <v>295</v>
      </c>
    </row>
    <row r="10" spans="1:5" ht="16.5" thickBot="1" x14ac:dyDescent="0.35">
      <c r="A10" s="179" t="s">
        <v>307</v>
      </c>
      <c r="B10" s="181">
        <f>Bassinkurver!DA14*10*B4*B5</f>
        <v>407.56871571416895</v>
      </c>
      <c r="C10" s="180" t="s">
        <v>296</v>
      </c>
    </row>
    <row r="11" spans="1:5" ht="15.75" x14ac:dyDescent="0.3">
      <c r="A11" s="185" t="s">
        <v>308</v>
      </c>
      <c r="B11" s="186">
        <f>Beregn!M15</f>
        <v>447.37774874616167</v>
      </c>
      <c r="C11" s="187" t="s">
        <v>296</v>
      </c>
    </row>
    <row r="12" spans="1:5" ht="16.5" thickBot="1" x14ac:dyDescent="0.35">
      <c r="A12" s="182" t="s">
        <v>310</v>
      </c>
      <c r="B12" s="183">
        <f>Beregn!Q26*60</f>
        <v>499.11320625689234</v>
      </c>
      <c r="C12" s="184" t="s">
        <v>131</v>
      </c>
    </row>
    <row r="13" spans="1:5" x14ac:dyDescent="0.25">
      <c r="B13" s="106">
        <f>B10/(B4*2*10000)*1000</f>
        <v>20.378435785708447</v>
      </c>
      <c r="C13" s="198" t="s">
        <v>316</v>
      </c>
      <c r="D13" s="15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413"/>
  <sheetViews>
    <sheetView zoomScale="70" zoomScaleNormal="70" workbookViewId="0">
      <selection activeCell="A73" sqref="A73"/>
    </sheetView>
  </sheetViews>
  <sheetFormatPr defaultColWidth="8.85546875" defaultRowHeight="15" x14ac:dyDescent="0.25"/>
  <cols>
    <col min="1" max="1" width="66.7109375" style="138" customWidth="1"/>
    <col min="2" max="3" width="22.7109375" style="138" customWidth="1"/>
    <col min="4" max="4" width="65.7109375" style="138" customWidth="1"/>
    <col min="5" max="5" width="34.7109375" style="138" customWidth="1"/>
    <col min="6" max="7" width="5.7109375" style="138" customWidth="1"/>
    <col min="8" max="8" width="21.7109375" style="138" customWidth="1"/>
    <col min="9" max="10" width="20.7109375" style="138" customWidth="1"/>
    <col min="11" max="11" width="12.28515625" style="138" bestFit="1" customWidth="1"/>
    <col min="12" max="16384" width="8.85546875" style="138"/>
  </cols>
  <sheetData>
    <row r="1" spans="1:10" ht="21" x14ac:dyDescent="0.35">
      <c r="A1" s="137" t="s">
        <v>309</v>
      </c>
      <c r="D1" s="139" t="s">
        <v>267</v>
      </c>
      <c r="G1" s="140"/>
      <c r="H1" s="137" t="s">
        <v>268</v>
      </c>
    </row>
    <row r="2" spans="1:10" ht="130.15" customHeight="1" thickBot="1" x14ac:dyDescent="0.4">
      <c r="A2" s="141" t="s">
        <v>269</v>
      </c>
      <c r="G2" s="140"/>
    </row>
    <row r="3" spans="1:10" ht="16.5" thickBot="1" x14ac:dyDescent="0.35">
      <c r="A3" s="142" t="s">
        <v>270</v>
      </c>
      <c r="B3" s="143" t="s">
        <v>271</v>
      </c>
      <c r="C3" s="144"/>
      <c r="E3" s="145" t="s">
        <v>272</v>
      </c>
      <c r="G3" s="140"/>
    </row>
    <row r="4" spans="1:10" ht="16.5" thickBot="1" x14ac:dyDescent="0.35">
      <c r="A4" s="146" t="s">
        <v>273</v>
      </c>
      <c r="B4" s="147">
        <v>1</v>
      </c>
      <c r="C4" s="148" t="s">
        <v>274</v>
      </c>
      <c r="D4" s="149" t="s">
        <v>275</v>
      </c>
      <c r="E4" s="150" t="s">
        <v>276</v>
      </c>
      <c r="G4" s="151"/>
      <c r="H4" s="152" t="s">
        <v>277</v>
      </c>
      <c r="I4" s="152" t="s">
        <v>278</v>
      </c>
      <c r="J4" s="153" t="s">
        <v>279</v>
      </c>
    </row>
    <row r="5" spans="1:10" ht="15.75" x14ac:dyDescent="0.3">
      <c r="A5" s="146" t="s">
        <v>280</v>
      </c>
      <c r="B5" s="154">
        <v>1</v>
      </c>
      <c r="C5" s="148" t="s">
        <v>281</v>
      </c>
      <c r="E5" s="155" t="s">
        <v>282</v>
      </c>
      <c r="G5" s="140"/>
      <c r="H5" s="138">
        <v>1</v>
      </c>
      <c r="I5" s="156">
        <v>263.21922878019916</v>
      </c>
      <c r="J5" s="157" t="e">
        <f>Linterp2(I5)-$A$11</f>
        <v>#VALUE!</v>
      </c>
    </row>
    <row r="6" spans="1:10" ht="15.75" x14ac:dyDescent="0.3">
      <c r="A6" s="158" t="s">
        <v>283</v>
      </c>
      <c r="B6" s="159">
        <f>B5/B4</f>
        <v>1</v>
      </c>
      <c r="C6" s="160" t="s">
        <v>284</v>
      </c>
      <c r="E6" s="155" t="s">
        <v>285</v>
      </c>
      <c r="G6" s="140"/>
      <c r="H6" s="138">
        <v>2</v>
      </c>
      <c r="I6" s="156">
        <v>330.67709918951715</v>
      </c>
      <c r="J6" s="157" t="e">
        <f t="shared" ref="J6:J42" si="0">Linterp2(I6)-$A$11</f>
        <v>#VALUE!</v>
      </c>
    </row>
    <row r="7" spans="1:10" ht="15" customHeight="1" thickBot="1" x14ac:dyDescent="0.35">
      <c r="A7" s="161" t="s">
        <v>286</v>
      </c>
      <c r="B7" s="162"/>
      <c r="C7" s="163" t="s">
        <v>287</v>
      </c>
      <c r="D7" s="164" t="s">
        <v>288</v>
      </c>
      <c r="E7" s="165" t="s">
        <v>268</v>
      </c>
      <c r="G7" s="140"/>
      <c r="H7" s="138">
        <v>3</v>
      </c>
      <c r="I7" s="156">
        <v>363.62669155880951</v>
      </c>
      <c r="J7" s="157" t="e">
        <f t="shared" si="0"/>
        <v>#VALUE!</v>
      </c>
    </row>
    <row r="8" spans="1:10" ht="16.5" thickBot="1" x14ac:dyDescent="0.35">
      <c r="D8" s="164"/>
      <c r="E8" s="166" t="s">
        <v>289</v>
      </c>
      <c r="G8" s="140"/>
      <c r="H8" s="138">
        <v>4</v>
      </c>
      <c r="I8" s="156">
        <v>390.26975828377948</v>
      </c>
      <c r="J8" s="157" t="e">
        <f t="shared" si="0"/>
        <v>#VALUE!</v>
      </c>
    </row>
    <row r="9" spans="1:10" ht="15.75" thickBot="1" x14ac:dyDescent="0.3">
      <c r="A9" s="142" t="s">
        <v>290</v>
      </c>
      <c r="B9" s="143"/>
      <c r="C9" s="144"/>
      <c r="G9" s="140"/>
      <c r="H9" s="138">
        <v>6</v>
      </c>
      <c r="I9" s="156">
        <v>436.33412378037752</v>
      </c>
      <c r="J9" s="157" t="e">
        <f t="shared" si="0"/>
        <v>#VALUE!</v>
      </c>
    </row>
    <row r="10" spans="1:10" ht="15.75" thickBot="1" x14ac:dyDescent="0.3">
      <c r="A10" s="167" t="s">
        <v>291</v>
      </c>
      <c r="B10" s="168" t="s">
        <v>292</v>
      </c>
      <c r="C10" s="153" t="s">
        <v>278</v>
      </c>
      <c r="G10" s="140"/>
      <c r="H10" s="138">
        <v>7</v>
      </c>
      <c r="I10" s="156">
        <v>441.0403519230295</v>
      </c>
      <c r="J10" s="157" t="e">
        <f t="shared" si="0"/>
        <v>#VALUE!</v>
      </c>
    </row>
    <row r="11" spans="1:10" x14ac:dyDescent="0.25">
      <c r="A11" s="154">
        <v>59.22</v>
      </c>
      <c r="B11" s="154">
        <v>6401</v>
      </c>
      <c r="C11" s="159">
        <v>0</v>
      </c>
      <c r="G11" s="140"/>
      <c r="H11" s="138">
        <v>8</v>
      </c>
      <c r="I11" s="156">
        <v>445.72765321323698</v>
      </c>
      <c r="J11" s="157" t="e">
        <f t="shared" si="0"/>
        <v>#VALUE!</v>
      </c>
    </row>
    <row r="12" spans="1:10" x14ac:dyDescent="0.25">
      <c r="A12" s="154">
        <v>60.2</v>
      </c>
      <c r="B12" s="154">
        <v>9454</v>
      </c>
      <c r="C12" s="159">
        <f>IF(A12="","",AVERAGE(B11:B12)*(A12-A11)+C11)</f>
        <v>7768.9500000000317</v>
      </c>
      <c r="G12" s="140"/>
      <c r="H12" s="138">
        <v>9</v>
      </c>
      <c r="I12" s="156">
        <v>450.63905985672875</v>
      </c>
      <c r="J12" s="157" t="e">
        <f t="shared" si="0"/>
        <v>#VALUE!</v>
      </c>
    </row>
    <row r="13" spans="1:10" x14ac:dyDescent="0.25">
      <c r="A13" s="154"/>
      <c r="B13" s="154"/>
      <c r="C13" s="159"/>
      <c r="G13" s="140"/>
      <c r="H13" s="138">
        <v>10</v>
      </c>
      <c r="I13" s="156">
        <v>454.54914629699192</v>
      </c>
      <c r="J13" s="157" t="e">
        <f t="shared" si="0"/>
        <v>#VALUE!</v>
      </c>
    </row>
    <row r="14" spans="1:10" x14ac:dyDescent="0.25">
      <c r="A14" s="154"/>
      <c r="B14" s="154"/>
      <c r="C14" s="159"/>
      <c r="G14" s="140"/>
      <c r="H14" s="138">
        <v>11</v>
      </c>
      <c r="I14" s="156">
        <v>455.01024092602211</v>
      </c>
      <c r="J14" s="157" t="e">
        <f t="shared" si="0"/>
        <v>#VALUE!</v>
      </c>
    </row>
    <row r="15" spans="1:10" x14ac:dyDescent="0.25">
      <c r="A15" s="151"/>
      <c r="B15" s="151"/>
      <c r="C15" s="151"/>
      <c r="G15" s="140"/>
      <c r="H15" s="138">
        <v>12</v>
      </c>
      <c r="I15" s="156">
        <v>455.47133555620496</v>
      </c>
      <c r="J15" s="157" t="e">
        <f t="shared" si="0"/>
        <v>#VALUE!</v>
      </c>
    </row>
    <row r="16" spans="1:10" x14ac:dyDescent="0.25">
      <c r="A16" s="151"/>
      <c r="B16" s="151"/>
      <c r="C16" s="151"/>
      <c r="G16" s="140"/>
      <c r="H16" s="138">
        <v>13</v>
      </c>
      <c r="I16" s="156">
        <v>456.49662009844053</v>
      </c>
      <c r="J16" s="157" t="e">
        <f t="shared" si="0"/>
        <v>#VALUE!</v>
      </c>
    </row>
    <row r="17" spans="1:10" x14ac:dyDescent="0.25">
      <c r="A17" s="151"/>
      <c r="B17" s="151"/>
      <c r="C17" s="151"/>
      <c r="G17" s="140"/>
      <c r="H17" s="138">
        <v>14</v>
      </c>
      <c r="I17" s="156">
        <v>496.84910337309867</v>
      </c>
      <c r="J17" s="157" t="e">
        <f t="shared" si="0"/>
        <v>#VALUE!</v>
      </c>
    </row>
    <row r="18" spans="1:10" x14ac:dyDescent="0.25">
      <c r="G18" s="140"/>
      <c r="H18" s="138">
        <v>15</v>
      </c>
      <c r="I18" s="156">
        <v>539.16079647662696</v>
      </c>
      <c r="J18" s="157" t="e">
        <f t="shared" si="0"/>
        <v>#VALUE!</v>
      </c>
    </row>
    <row r="19" spans="1:10" x14ac:dyDescent="0.25">
      <c r="G19" s="140"/>
      <c r="H19" s="138">
        <v>16</v>
      </c>
      <c r="I19" s="156">
        <v>581.47248943206455</v>
      </c>
      <c r="J19" s="157" t="e">
        <f t="shared" si="0"/>
        <v>#VALUE!</v>
      </c>
    </row>
    <row r="20" spans="1:10" x14ac:dyDescent="0.25">
      <c r="G20" s="140"/>
      <c r="H20" s="138">
        <v>17</v>
      </c>
      <c r="I20" s="156">
        <v>623.78418241923544</v>
      </c>
      <c r="J20" s="157" t="e">
        <f t="shared" si="0"/>
        <v>#VALUE!</v>
      </c>
    </row>
    <row r="21" spans="1:10" x14ac:dyDescent="0.25">
      <c r="G21" s="140"/>
      <c r="H21" s="138">
        <v>18</v>
      </c>
      <c r="I21" s="156">
        <v>666.09587576605622</v>
      </c>
      <c r="J21" s="157" t="e">
        <f t="shared" si="0"/>
        <v>#VALUE!</v>
      </c>
    </row>
    <row r="22" spans="1:10" x14ac:dyDescent="0.25">
      <c r="G22" s="140"/>
      <c r="H22" s="138">
        <v>19</v>
      </c>
      <c r="I22" s="156">
        <v>708.40756873207113</v>
      </c>
      <c r="J22" s="157" t="e">
        <f t="shared" si="0"/>
        <v>#VALUE!</v>
      </c>
    </row>
    <row r="23" spans="1:10" x14ac:dyDescent="0.25">
      <c r="G23" s="140"/>
      <c r="H23" s="138">
        <v>20</v>
      </c>
      <c r="I23" s="156">
        <v>734.2960664930514</v>
      </c>
      <c r="J23" s="157" t="e">
        <f t="shared" si="0"/>
        <v>#VALUE!</v>
      </c>
    </row>
    <row r="24" spans="1:10" x14ac:dyDescent="0.25">
      <c r="G24" s="140"/>
      <c r="H24" s="138">
        <v>21</v>
      </c>
      <c r="I24" s="156">
        <v>740.11176982708594</v>
      </c>
      <c r="J24" s="157" t="e">
        <f t="shared" si="0"/>
        <v>#VALUE!</v>
      </c>
    </row>
    <row r="25" spans="1:10" x14ac:dyDescent="0.25">
      <c r="G25" s="140"/>
      <c r="H25" s="138">
        <v>22</v>
      </c>
      <c r="I25" s="156">
        <v>745.92747313494942</v>
      </c>
      <c r="J25" s="157" t="e">
        <f t="shared" si="0"/>
        <v>#VALUE!</v>
      </c>
    </row>
    <row r="26" spans="1:10" x14ac:dyDescent="0.25">
      <c r="G26" s="140"/>
      <c r="H26" s="138">
        <v>23</v>
      </c>
      <c r="I26" s="156">
        <v>751.74317649515376</v>
      </c>
      <c r="J26" s="157" t="e">
        <f t="shared" si="0"/>
        <v>#VALUE!</v>
      </c>
    </row>
    <row r="27" spans="1:10" x14ac:dyDescent="0.25">
      <c r="G27" s="140"/>
      <c r="H27" s="138">
        <v>24</v>
      </c>
      <c r="I27" s="156">
        <v>757.55887980592524</v>
      </c>
      <c r="J27" s="157" t="e">
        <f t="shared" si="0"/>
        <v>#VALUE!</v>
      </c>
    </row>
    <row r="28" spans="1:10" x14ac:dyDescent="0.25">
      <c r="G28" s="140"/>
      <c r="H28" s="138">
        <v>25</v>
      </c>
      <c r="I28" s="156">
        <v>763.3745831123349</v>
      </c>
      <c r="J28" s="157" t="e">
        <f t="shared" si="0"/>
        <v>#VALUE!</v>
      </c>
    </row>
    <row r="29" spans="1:10" x14ac:dyDescent="0.25">
      <c r="G29" s="140"/>
      <c r="H29" s="138">
        <v>26</v>
      </c>
      <c r="I29" s="156">
        <v>769.19028643909985</v>
      </c>
      <c r="J29" s="157" t="e">
        <f t="shared" si="0"/>
        <v>#VALUE!</v>
      </c>
    </row>
    <row r="30" spans="1:10" x14ac:dyDescent="0.25">
      <c r="G30" s="140"/>
      <c r="H30" s="138">
        <v>27</v>
      </c>
      <c r="I30" s="156">
        <v>775.00598977313405</v>
      </c>
      <c r="J30" s="157" t="e">
        <f t="shared" si="0"/>
        <v>#VALUE!</v>
      </c>
    </row>
    <row r="31" spans="1:10" x14ac:dyDescent="0.25">
      <c r="G31" s="140"/>
      <c r="H31" s="138">
        <v>28</v>
      </c>
      <c r="I31" s="156">
        <v>780.8216931071679</v>
      </c>
      <c r="J31" s="157" t="e">
        <f t="shared" si="0"/>
        <v>#VALUE!</v>
      </c>
    </row>
    <row r="32" spans="1:10" x14ac:dyDescent="0.25">
      <c r="G32" s="140"/>
      <c r="H32" s="138">
        <v>29</v>
      </c>
      <c r="I32" s="156">
        <v>786.63739644120187</v>
      </c>
      <c r="J32" s="157" t="e">
        <f t="shared" si="0"/>
        <v>#VALUE!</v>
      </c>
    </row>
    <row r="33" spans="7:10" x14ac:dyDescent="0.25">
      <c r="G33" s="140"/>
      <c r="H33" s="138">
        <v>30</v>
      </c>
      <c r="I33" s="156">
        <v>792.45309976069689</v>
      </c>
      <c r="J33" s="157" t="e">
        <f t="shared" si="0"/>
        <v>#VALUE!</v>
      </c>
    </row>
    <row r="34" spans="7:10" x14ac:dyDescent="0.25">
      <c r="G34" s="140"/>
      <c r="H34" s="138">
        <v>31</v>
      </c>
      <c r="I34" s="156">
        <v>798.26880306710677</v>
      </c>
      <c r="J34" s="157" t="e">
        <f t="shared" si="0"/>
        <v>#VALUE!</v>
      </c>
    </row>
    <row r="35" spans="7:10" x14ac:dyDescent="0.25">
      <c r="G35" s="140"/>
      <c r="H35" s="138">
        <v>32</v>
      </c>
      <c r="I35" s="156">
        <v>804.08450638514705</v>
      </c>
      <c r="J35" s="157" t="e">
        <f t="shared" si="0"/>
        <v>#VALUE!</v>
      </c>
    </row>
    <row r="36" spans="7:10" x14ac:dyDescent="0.25">
      <c r="G36" s="140"/>
      <c r="H36" s="138">
        <v>33</v>
      </c>
      <c r="I36" s="156">
        <v>809.90020971918125</v>
      </c>
      <c r="J36" s="157" t="e">
        <f t="shared" si="0"/>
        <v>#VALUE!</v>
      </c>
    </row>
    <row r="37" spans="7:10" x14ac:dyDescent="0.25">
      <c r="G37" s="140"/>
      <c r="H37" s="138">
        <v>34</v>
      </c>
      <c r="I37" s="156">
        <v>815.71591305321579</v>
      </c>
      <c r="J37" s="157" t="e">
        <f t="shared" si="0"/>
        <v>#VALUE!</v>
      </c>
    </row>
    <row r="38" spans="7:10" x14ac:dyDescent="0.25">
      <c r="G38" s="140"/>
      <c r="H38" s="138">
        <v>35</v>
      </c>
      <c r="I38" s="156">
        <v>821.5316163872501</v>
      </c>
      <c r="J38" s="157" t="e">
        <f t="shared" si="0"/>
        <v>#VALUE!</v>
      </c>
    </row>
    <row r="39" spans="7:10" x14ac:dyDescent="0.25">
      <c r="G39" s="140"/>
      <c r="H39" s="138">
        <v>36</v>
      </c>
      <c r="I39" s="156">
        <v>827.34731971546876</v>
      </c>
      <c r="J39" s="157" t="e">
        <f t="shared" si="0"/>
        <v>#VALUE!</v>
      </c>
    </row>
    <row r="40" spans="7:10" x14ac:dyDescent="0.25">
      <c r="G40" s="140"/>
      <c r="H40" s="138">
        <v>37</v>
      </c>
      <c r="I40" s="156">
        <v>833.16302302187819</v>
      </c>
      <c r="J40" s="157" t="e">
        <f t="shared" si="0"/>
        <v>#VALUE!</v>
      </c>
    </row>
    <row r="41" spans="7:10" x14ac:dyDescent="0.25">
      <c r="G41" s="140"/>
      <c r="H41" s="138">
        <v>38</v>
      </c>
      <c r="I41" s="156">
        <v>838.97872633119505</v>
      </c>
      <c r="J41" s="157" t="e">
        <f t="shared" si="0"/>
        <v>#VALUE!</v>
      </c>
    </row>
    <row r="42" spans="7:10" x14ac:dyDescent="0.25">
      <c r="G42" s="140"/>
      <c r="H42" s="138">
        <v>39</v>
      </c>
      <c r="I42" s="156">
        <v>844.7944296652297</v>
      </c>
      <c r="J42" s="157" t="e">
        <f t="shared" si="0"/>
        <v>#VALUE!</v>
      </c>
    </row>
    <row r="43" spans="7:10" x14ac:dyDescent="0.25">
      <c r="G43" s="140"/>
      <c r="I43" s="156"/>
      <c r="J43" s="157"/>
    </row>
    <row r="44" spans="7:10" x14ac:dyDescent="0.25">
      <c r="G44" s="140"/>
    </row>
    <row r="45" spans="7:10" x14ac:dyDescent="0.25">
      <c r="G45" s="140"/>
    </row>
    <row r="46" spans="7:10" x14ac:dyDescent="0.25">
      <c r="G46" s="140"/>
    </row>
    <row r="47" spans="7:10" x14ac:dyDescent="0.25">
      <c r="G47" s="140"/>
    </row>
    <row r="48" spans="7:10" x14ac:dyDescent="0.25">
      <c r="G48" s="140"/>
    </row>
    <row r="49" spans="7:7" x14ac:dyDescent="0.25">
      <c r="G49" s="140"/>
    </row>
    <row r="50" spans="7:7" x14ac:dyDescent="0.25">
      <c r="G50" s="140"/>
    </row>
    <row r="51" spans="7:7" x14ac:dyDescent="0.25">
      <c r="G51" s="140"/>
    </row>
    <row r="52" spans="7:7" x14ac:dyDescent="0.25">
      <c r="G52" s="140"/>
    </row>
    <row r="53" spans="7:7" x14ac:dyDescent="0.25">
      <c r="G53" s="140"/>
    </row>
    <row r="54" spans="7:7" x14ac:dyDescent="0.25">
      <c r="G54" s="140"/>
    </row>
    <row r="55" spans="7:7" x14ac:dyDescent="0.25">
      <c r="G55" s="140"/>
    </row>
    <row r="56" spans="7:7" x14ac:dyDescent="0.25">
      <c r="G56" s="140"/>
    </row>
    <row r="57" spans="7:7" x14ac:dyDescent="0.25">
      <c r="G57" s="140"/>
    </row>
    <row r="58" spans="7:7" x14ac:dyDescent="0.25">
      <c r="G58" s="140"/>
    </row>
    <row r="59" spans="7:7" x14ac:dyDescent="0.25">
      <c r="G59" s="140"/>
    </row>
    <row r="60" spans="7:7" x14ac:dyDescent="0.25">
      <c r="G60" s="140"/>
    </row>
    <row r="61" spans="7:7" x14ac:dyDescent="0.25">
      <c r="G61" s="140"/>
    </row>
    <row r="62" spans="7:7" x14ac:dyDescent="0.25">
      <c r="G62" s="140"/>
    </row>
    <row r="63" spans="7:7" x14ac:dyDescent="0.25">
      <c r="G63" s="140"/>
    </row>
    <row r="64" spans="7:7" x14ac:dyDescent="0.25">
      <c r="G64" s="140"/>
    </row>
    <row r="65" spans="7:7" x14ac:dyDescent="0.25">
      <c r="G65" s="140"/>
    </row>
    <row r="66" spans="7:7" x14ac:dyDescent="0.25">
      <c r="G66" s="140"/>
    </row>
    <row r="67" spans="7:7" x14ac:dyDescent="0.25">
      <c r="G67" s="140"/>
    </row>
    <row r="68" spans="7:7" x14ac:dyDescent="0.25">
      <c r="G68" s="140"/>
    </row>
    <row r="69" spans="7:7" x14ac:dyDescent="0.25">
      <c r="G69" s="140"/>
    </row>
    <row r="70" spans="7:7" x14ac:dyDescent="0.25">
      <c r="G70" s="140"/>
    </row>
    <row r="71" spans="7:7" x14ac:dyDescent="0.25">
      <c r="G71" s="140"/>
    </row>
    <row r="72" spans="7:7" x14ac:dyDescent="0.25">
      <c r="G72" s="140"/>
    </row>
    <row r="73" spans="7:7" x14ac:dyDescent="0.25">
      <c r="G73" s="140"/>
    </row>
    <row r="74" spans="7:7" x14ac:dyDescent="0.25">
      <c r="G74" s="140"/>
    </row>
    <row r="75" spans="7:7" x14ac:dyDescent="0.25">
      <c r="G75" s="140"/>
    </row>
    <row r="76" spans="7:7" x14ac:dyDescent="0.25">
      <c r="G76" s="140"/>
    </row>
    <row r="77" spans="7:7" x14ac:dyDescent="0.25">
      <c r="G77" s="140"/>
    </row>
    <row r="78" spans="7:7" x14ac:dyDescent="0.25">
      <c r="G78" s="140"/>
    </row>
    <row r="79" spans="7:7" x14ac:dyDescent="0.25">
      <c r="G79" s="140"/>
    </row>
    <row r="80" spans="7:7" x14ac:dyDescent="0.25">
      <c r="G80" s="140"/>
    </row>
    <row r="81" spans="7:7" x14ac:dyDescent="0.25">
      <c r="G81" s="140"/>
    </row>
    <row r="82" spans="7:7" x14ac:dyDescent="0.25">
      <c r="G82" s="140"/>
    </row>
    <row r="83" spans="7:7" x14ac:dyDescent="0.25">
      <c r="G83" s="140"/>
    </row>
    <row r="84" spans="7:7" x14ac:dyDescent="0.25">
      <c r="G84" s="140"/>
    </row>
    <row r="85" spans="7:7" x14ac:dyDescent="0.25">
      <c r="G85" s="140"/>
    </row>
    <row r="86" spans="7:7" x14ac:dyDescent="0.25">
      <c r="G86" s="140"/>
    </row>
    <row r="87" spans="7:7" x14ac:dyDescent="0.25">
      <c r="G87" s="140"/>
    </row>
    <row r="88" spans="7:7" x14ac:dyDescent="0.25">
      <c r="G88" s="140"/>
    </row>
    <row r="89" spans="7:7" x14ac:dyDescent="0.25">
      <c r="G89" s="140"/>
    </row>
    <row r="90" spans="7:7" x14ac:dyDescent="0.25">
      <c r="G90" s="140"/>
    </row>
    <row r="91" spans="7:7" x14ac:dyDescent="0.25">
      <c r="G91" s="140"/>
    </row>
    <row r="92" spans="7:7" x14ac:dyDescent="0.25">
      <c r="G92" s="140"/>
    </row>
    <row r="93" spans="7:7" x14ac:dyDescent="0.25">
      <c r="G93" s="140"/>
    </row>
    <row r="94" spans="7:7" x14ac:dyDescent="0.25">
      <c r="G94" s="140"/>
    </row>
    <row r="95" spans="7:7" x14ac:dyDescent="0.25">
      <c r="G95" s="140"/>
    </row>
    <row r="96" spans="7:7" x14ac:dyDescent="0.25">
      <c r="G96" s="140"/>
    </row>
    <row r="97" spans="7:7" x14ac:dyDescent="0.25">
      <c r="G97" s="140"/>
    </row>
    <row r="98" spans="7:7" x14ac:dyDescent="0.25">
      <c r="G98" s="140"/>
    </row>
    <row r="99" spans="7:7" x14ac:dyDescent="0.25">
      <c r="G99" s="140"/>
    </row>
    <row r="100" spans="7:7" x14ac:dyDescent="0.25">
      <c r="G100" s="140"/>
    </row>
    <row r="101" spans="7:7" x14ac:dyDescent="0.25">
      <c r="G101" s="140"/>
    </row>
    <row r="102" spans="7:7" x14ac:dyDescent="0.25">
      <c r="G102" s="140"/>
    </row>
    <row r="103" spans="7:7" x14ac:dyDescent="0.25">
      <c r="G103" s="140"/>
    </row>
    <row r="104" spans="7:7" x14ac:dyDescent="0.25">
      <c r="G104" s="140"/>
    </row>
    <row r="105" spans="7:7" x14ac:dyDescent="0.25">
      <c r="G105" s="140"/>
    </row>
    <row r="106" spans="7:7" x14ac:dyDescent="0.25">
      <c r="G106" s="140"/>
    </row>
    <row r="107" spans="7:7" x14ac:dyDescent="0.25">
      <c r="G107" s="140"/>
    </row>
    <row r="108" spans="7:7" x14ac:dyDescent="0.25">
      <c r="G108" s="140"/>
    </row>
    <row r="109" spans="7:7" x14ac:dyDescent="0.25">
      <c r="G109" s="140"/>
    </row>
    <row r="110" spans="7:7" x14ac:dyDescent="0.25">
      <c r="G110" s="140"/>
    </row>
    <row r="111" spans="7:7" x14ac:dyDescent="0.25">
      <c r="G111" s="140"/>
    </row>
    <row r="112" spans="7:7" x14ac:dyDescent="0.25">
      <c r="G112" s="140"/>
    </row>
    <row r="113" spans="7:7" x14ac:dyDescent="0.25">
      <c r="G113" s="140"/>
    </row>
    <row r="114" spans="7:7" x14ac:dyDescent="0.25">
      <c r="G114" s="140"/>
    </row>
    <row r="115" spans="7:7" x14ac:dyDescent="0.25">
      <c r="G115" s="140"/>
    </row>
    <row r="116" spans="7:7" x14ac:dyDescent="0.25">
      <c r="G116" s="140"/>
    </row>
    <row r="117" spans="7:7" x14ac:dyDescent="0.25">
      <c r="G117" s="140"/>
    </row>
    <row r="118" spans="7:7" x14ac:dyDescent="0.25">
      <c r="G118" s="140"/>
    </row>
    <row r="119" spans="7:7" x14ac:dyDescent="0.25">
      <c r="G119" s="140"/>
    </row>
    <row r="120" spans="7:7" x14ac:dyDescent="0.25">
      <c r="G120" s="140"/>
    </row>
    <row r="121" spans="7:7" x14ac:dyDescent="0.25">
      <c r="G121" s="140"/>
    </row>
    <row r="122" spans="7:7" x14ac:dyDescent="0.25">
      <c r="G122" s="140"/>
    </row>
    <row r="123" spans="7:7" x14ac:dyDescent="0.25">
      <c r="G123" s="140"/>
    </row>
    <row r="124" spans="7:7" x14ac:dyDescent="0.25">
      <c r="G124" s="140"/>
    </row>
    <row r="125" spans="7:7" x14ac:dyDescent="0.25">
      <c r="G125" s="140"/>
    </row>
    <row r="126" spans="7:7" x14ac:dyDescent="0.25">
      <c r="G126" s="140"/>
    </row>
    <row r="127" spans="7:7" x14ac:dyDescent="0.25">
      <c r="G127" s="140"/>
    </row>
    <row r="128" spans="7:7" x14ac:dyDescent="0.25">
      <c r="G128" s="140"/>
    </row>
    <row r="129" spans="7:7" x14ac:dyDescent="0.25">
      <c r="G129" s="140"/>
    </row>
    <row r="130" spans="7:7" x14ac:dyDescent="0.25">
      <c r="G130" s="140"/>
    </row>
    <row r="131" spans="7:7" x14ac:dyDescent="0.25">
      <c r="G131" s="140"/>
    </row>
    <row r="132" spans="7:7" x14ac:dyDescent="0.25">
      <c r="G132" s="140"/>
    </row>
    <row r="133" spans="7:7" x14ac:dyDescent="0.25">
      <c r="G133" s="140"/>
    </row>
    <row r="134" spans="7:7" x14ac:dyDescent="0.25">
      <c r="G134" s="140"/>
    </row>
    <row r="135" spans="7:7" x14ac:dyDescent="0.25">
      <c r="G135" s="140"/>
    </row>
    <row r="136" spans="7:7" x14ac:dyDescent="0.25">
      <c r="G136" s="140"/>
    </row>
    <row r="137" spans="7:7" x14ac:dyDescent="0.25">
      <c r="G137" s="140"/>
    </row>
    <row r="138" spans="7:7" x14ac:dyDescent="0.25">
      <c r="G138" s="140"/>
    </row>
    <row r="139" spans="7:7" x14ac:dyDescent="0.25">
      <c r="G139" s="140"/>
    </row>
    <row r="140" spans="7:7" x14ac:dyDescent="0.25">
      <c r="G140" s="140"/>
    </row>
    <row r="141" spans="7:7" x14ac:dyDescent="0.25">
      <c r="G141" s="140"/>
    </row>
    <row r="142" spans="7:7" x14ac:dyDescent="0.25">
      <c r="G142" s="140"/>
    </row>
    <row r="143" spans="7:7" x14ac:dyDescent="0.25">
      <c r="G143" s="140"/>
    </row>
    <row r="144" spans="7:7" x14ac:dyDescent="0.25">
      <c r="G144" s="140"/>
    </row>
    <row r="145" spans="7:7" x14ac:dyDescent="0.25">
      <c r="G145" s="140"/>
    </row>
    <row r="146" spans="7:7" x14ac:dyDescent="0.25">
      <c r="G146" s="140"/>
    </row>
    <row r="147" spans="7:7" x14ac:dyDescent="0.25">
      <c r="G147" s="140"/>
    </row>
    <row r="148" spans="7:7" x14ac:dyDescent="0.25">
      <c r="G148" s="140"/>
    </row>
    <row r="149" spans="7:7" x14ac:dyDescent="0.25">
      <c r="G149" s="140"/>
    </row>
    <row r="150" spans="7:7" x14ac:dyDescent="0.25">
      <c r="G150" s="140"/>
    </row>
    <row r="151" spans="7:7" x14ac:dyDescent="0.25">
      <c r="G151" s="140"/>
    </row>
    <row r="152" spans="7:7" x14ac:dyDescent="0.25">
      <c r="G152" s="140"/>
    </row>
    <row r="153" spans="7:7" x14ac:dyDescent="0.25">
      <c r="G153" s="140"/>
    </row>
    <row r="154" spans="7:7" x14ac:dyDescent="0.25">
      <c r="G154" s="140"/>
    </row>
    <row r="155" spans="7:7" x14ac:dyDescent="0.25">
      <c r="G155" s="140"/>
    </row>
    <row r="156" spans="7:7" x14ac:dyDescent="0.25">
      <c r="G156" s="140"/>
    </row>
    <row r="157" spans="7:7" x14ac:dyDescent="0.25">
      <c r="G157" s="140"/>
    </row>
    <row r="158" spans="7:7" x14ac:dyDescent="0.25">
      <c r="G158" s="140"/>
    </row>
    <row r="159" spans="7:7" x14ac:dyDescent="0.25">
      <c r="G159" s="140"/>
    </row>
    <row r="160" spans="7:7" x14ac:dyDescent="0.25">
      <c r="G160" s="140"/>
    </row>
    <row r="161" spans="7:7" x14ac:dyDescent="0.25">
      <c r="G161" s="140"/>
    </row>
    <row r="162" spans="7:7" x14ac:dyDescent="0.25">
      <c r="G162" s="140"/>
    </row>
    <row r="163" spans="7:7" x14ac:dyDescent="0.25">
      <c r="G163" s="140"/>
    </row>
    <row r="164" spans="7:7" x14ac:dyDescent="0.25">
      <c r="G164" s="140"/>
    </row>
    <row r="165" spans="7:7" x14ac:dyDescent="0.25">
      <c r="G165" s="140"/>
    </row>
    <row r="166" spans="7:7" x14ac:dyDescent="0.25">
      <c r="G166" s="140"/>
    </row>
    <row r="167" spans="7:7" x14ac:dyDescent="0.25">
      <c r="G167" s="140"/>
    </row>
    <row r="168" spans="7:7" x14ac:dyDescent="0.25">
      <c r="G168" s="140"/>
    </row>
    <row r="169" spans="7:7" x14ac:dyDescent="0.25">
      <c r="G169" s="140"/>
    </row>
    <row r="170" spans="7:7" x14ac:dyDescent="0.25">
      <c r="G170" s="140"/>
    </row>
    <row r="171" spans="7:7" x14ac:dyDescent="0.25">
      <c r="G171" s="140"/>
    </row>
    <row r="172" spans="7:7" x14ac:dyDescent="0.25">
      <c r="G172" s="140"/>
    </row>
    <row r="173" spans="7:7" x14ac:dyDescent="0.25">
      <c r="G173" s="140"/>
    </row>
    <row r="174" spans="7:7" x14ac:dyDescent="0.25">
      <c r="G174" s="140"/>
    </row>
    <row r="175" spans="7:7" x14ac:dyDescent="0.25">
      <c r="G175" s="140"/>
    </row>
    <row r="176" spans="7:7" x14ac:dyDescent="0.25">
      <c r="G176" s="140"/>
    </row>
    <row r="177" spans="7:7" x14ac:dyDescent="0.25">
      <c r="G177" s="140"/>
    </row>
    <row r="178" spans="7:7" x14ac:dyDescent="0.25">
      <c r="G178" s="140"/>
    </row>
    <row r="179" spans="7:7" x14ac:dyDescent="0.25">
      <c r="G179" s="140"/>
    </row>
    <row r="180" spans="7:7" x14ac:dyDescent="0.25">
      <c r="G180" s="140"/>
    </row>
    <row r="181" spans="7:7" x14ac:dyDescent="0.25">
      <c r="G181" s="140"/>
    </row>
    <row r="182" spans="7:7" x14ac:dyDescent="0.25">
      <c r="G182" s="140"/>
    </row>
    <row r="183" spans="7:7" x14ac:dyDescent="0.25">
      <c r="G183" s="140"/>
    </row>
    <row r="184" spans="7:7" x14ac:dyDescent="0.25">
      <c r="G184" s="140"/>
    </row>
    <row r="185" spans="7:7" x14ac:dyDescent="0.25">
      <c r="G185" s="140"/>
    </row>
    <row r="186" spans="7:7" x14ac:dyDescent="0.25">
      <c r="G186" s="140"/>
    </row>
    <row r="187" spans="7:7" x14ac:dyDescent="0.25">
      <c r="G187" s="140"/>
    </row>
    <row r="188" spans="7:7" x14ac:dyDescent="0.25">
      <c r="G188" s="140"/>
    </row>
    <row r="189" spans="7:7" x14ac:dyDescent="0.25">
      <c r="G189" s="140"/>
    </row>
    <row r="190" spans="7:7" x14ac:dyDescent="0.25">
      <c r="G190" s="140"/>
    </row>
    <row r="191" spans="7:7" x14ac:dyDescent="0.25">
      <c r="G191" s="140"/>
    </row>
    <row r="192" spans="7:7" x14ac:dyDescent="0.25">
      <c r="G192" s="140"/>
    </row>
    <row r="193" spans="7:7" x14ac:dyDescent="0.25">
      <c r="G193" s="140"/>
    </row>
    <row r="194" spans="7:7" x14ac:dyDescent="0.25">
      <c r="G194" s="140"/>
    </row>
    <row r="195" spans="7:7" x14ac:dyDescent="0.25">
      <c r="G195" s="140"/>
    </row>
    <row r="196" spans="7:7" x14ac:dyDescent="0.25">
      <c r="G196" s="140"/>
    </row>
    <row r="197" spans="7:7" x14ac:dyDescent="0.25">
      <c r="G197" s="140"/>
    </row>
    <row r="198" spans="7:7" x14ac:dyDescent="0.25">
      <c r="G198" s="140"/>
    </row>
    <row r="199" spans="7:7" x14ac:dyDescent="0.25">
      <c r="G199" s="140"/>
    </row>
    <row r="200" spans="7:7" x14ac:dyDescent="0.25">
      <c r="G200" s="140"/>
    </row>
    <row r="201" spans="7:7" x14ac:dyDescent="0.25">
      <c r="G201" s="140"/>
    </row>
    <row r="202" spans="7:7" x14ac:dyDescent="0.25">
      <c r="G202" s="140"/>
    </row>
    <row r="203" spans="7:7" x14ac:dyDescent="0.25">
      <c r="G203" s="140"/>
    </row>
    <row r="204" spans="7:7" x14ac:dyDescent="0.25">
      <c r="G204" s="140"/>
    </row>
    <row r="205" spans="7:7" x14ac:dyDescent="0.25">
      <c r="G205" s="140"/>
    </row>
    <row r="206" spans="7:7" x14ac:dyDescent="0.25">
      <c r="G206" s="140"/>
    </row>
    <row r="207" spans="7:7" x14ac:dyDescent="0.25">
      <c r="G207" s="140"/>
    </row>
    <row r="208" spans="7:7" x14ac:dyDescent="0.25">
      <c r="G208" s="140"/>
    </row>
    <row r="209" spans="7:7" x14ac:dyDescent="0.25">
      <c r="G209" s="140"/>
    </row>
    <row r="210" spans="7:7" x14ac:dyDescent="0.25">
      <c r="G210" s="140"/>
    </row>
    <row r="211" spans="7:7" x14ac:dyDescent="0.25">
      <c r="G211" s="140"/>
    </row>
    <row r="212" spans="7:7" x14ac:dyDescent="0.25">
      <c r="G212" s="140"/>
    </row>
    <row r="213" spans="7:7" x14ac:dyDescent="0.25">
      <c r="G213" s="140"/>
    </row>
    <row r="214" spans="7:7" x14ac:dyDescent="0.25">
      <c r="G214" s="140"/>
    </row>
    <row r="215" spans="7:7" x14ac:dyDescent="0.25">
      <c r="G215" s="140"/>
    </row>
    <row r="216" spans="7:7" x14ac:dyDescent="0.25">
      <c r="G216" s="140"/>
    </row>
    <row r="217" spans="7:7" x14ac:dyDescent="0.25">
      <c r="G217" s="140"/>
    </row>
    <row r="218" spans="7:7" x14ac:dyDescent="0.25">
      <c r="G218" s="140"/>
    </row>
    <row r="219" spans="7:7" x14ac:dyDescent="0.25">
      <c r="G219" s="140"/>
    </row>
    <row r="220" spans="7:7" x14ac:dyDescent="0.25">
      <c r="G220" s="140"/>
    </row>
    <row r="221" spans="7:7" x14ac:dyDescent="0.25">
      <c r="G221" s="140"/>
    </row>
    <row r="222" spans="7:7" x14ac:dyDescent="0.25">
      <c r="G222" s="140"/>
    </row>
    <row r="223" spans="7:7" x14ac:dyDescent="0.25">
      <c r="G223" s="140"/>
    </row>
    <row r="224" spans="7:7" x14ac:dyDescent="0.25">
      <c r="G224" s="140"/>
    </row>
    <row r="225" spans="7:7" x14ac:dyDescent="0.25">
      <c r="G225" s="140"/>
    </row>
    <row r="226" spans="7:7" x14ac:dyDescent="0.25">
      <c r="G226" s="140"/>
    </row>
    <row r="227" spans="7:7" x14ac:dyDescent="0.25">
      <c r="G227" s="140"/>
    </row>
    <row r="228" spans="7:7" x14ac:dyDescent="0.25">
      <c r="G228" s="140"/>
    </row>
    <row r="229" spans="7:7" x14ac:dyDescent="0.25">
      <c r="G229" s="140"/>
    </row>
    <row r="230" spans="7:7" x14ac:dyDescent="0.25">
      <c r="G230" s="140"/>
    </row>
    <row r="231" spans="7:7" x14ac:dyDescent="0.25">
      <c r="G231" s="140"/>
    </row>
    <row r="232" spans="7:7" x14ac:dyDescent="0.25">
      <c r="G232" s="140"/>
    </row>
    <row r="233" spans="7:7" x14ac:dyDescent="0.25">
      <c r="G233" s="140"/>
    </row>
    <row r="234" spans="7:7" x14ac:dyDescent="0.25">
      <c r="G234" s="140"/>
    </row>
    <row r="235" spans="7:7" x14ac:dyDescent="0.25">
      <c r="G235" s="140"/>
    </row>
    <row r="236" spans="7:7" x14ac:dyDescent="0.25">
      <c r="G236" s="140"/>
    </row>
    <row r="237" spans="7:7" x14ac:dyDescent="0.25">
      <c r="G237" s="140"/>
    </row>
    <row r="238" spans="7:7" x14ac:dyDescent="0.25">
      <c r="G238" s="140"/>
    </row>
    <row r="239" spans="7:7" x14ac:dyDescent="0.25">
      <c r="G239" s="140"/>
    </row>
    <row r="240" spans="7:7" x14ac:dyDescent="0.25">
      <c r="G240" s="140"/>
    </row>
    <row r="241" spans="7:7" x14ac:dyDescent="0.25">
      <c r="G241" s="140"/>
    </row>
    <row r="242" spans="7:7" x14ac:dyDescent="0.25">
      <c r="G242" s="140"/>
    </row>
    <row r="243" spans="7:7" x14ac:dyDescent="0.25">
      <c r="G243" s="140"/>
    </row>
    <row r="244" spans="7:7" x14ac:dyDescent="0.25">
      <c r="G244" s="140"/>
    </row>
    <row r="245" spans="7:7" x14ac:dyDescent="0.25">
      <c r="G245" s="140"/>
    </row>
    <row r="246" spans="7:7" x14ac:dyDescent="0.25">
      <c r="G246" s="140"/>
    </row>
    <row r="247" spans="7:7" x14ac:dyDescent="0.25">
      <c r="G247" s="140"/>
    </row>
    <row r="248" spans="7:7" x14ac:dyDescent="0.25">
      <c r="G248" s="140"/>
    </row>
    <row r="249" spans="7:7" x14ac:dyDescent="0.25">
      <c r="G249" s="140"/>
    </row>
    <row r="250" spans="7:7" x14ac:dyDescent="0.25">
      <c r="G250" s="140"/>
    </row>
    <row r="251" spans="7:7" x14ac:dyDescent="0.25">
      <c r="G251" s="140"/>
    </row>
    <row r="252" spans="7:7" x14ac:dyDescent="0.25">
      <c r="G252" s="140"/>
    </row>
    <row r="253" spans="7:7" x14ac:dyDescent="0.25">
      <c r="G253" s="140"/>
    </row>
    <row r="254" spans="7:7" x14ac:dyDescent="0.25">
      <c r="G254" s="140"/>
    </row>
    <row r="255" spans="7:7" x14ac:dyDescent="0.25">
      <c r="G255" s="140"/>
    </row>
    <row r="256" spans="7:7" x14ac:dyDescent="0.25">
      <c r="G256" s="140"/>
    </row>
    <row r="257" spans="7:7" x14ac:dyDescent="0.25">
      <c r="G257" s="140"/>
    </row>
    <row r="258" spans="7:7" x14ac:dyDescent="0.25">
      <c r="G258" s="140"/>
    </row>
    <row r="259" spans="7:7" x14ac:dyDescent="0.25">
      <c r="G259" s="140"/>
    </row>
    <row r="260" spans="7:7" x14ac:dyDescent="0.25">
      <c r="G260" s="140"/>
    </row>
    <row r="261" spans="7:7" x14ac:dyDescent="0.25">
      <c r="G261" s="140"/>
    </row>
    <row r="262" spans="7:7" x14ac:dyDescent="0.25">
      <c r="G262" s="140"/>
    </row>
    <row r="263" spans="7:7" x14ac:dyDescent="0.25">
      <c r="G263" s="140"/>
    </row>
    <row r="264" spans="7:7" x14ac:dyDescent="0.25">
      <c r="G264" s="140"/>
    </row>
    <row r="265" spans="7:7" x14ac:dyDescent="0.25">
      <c r="G265" s="140"/>
    </row>
    <row r="266" spans="7:7" x14ac:dyDescent="0.25">
      <c r="G266" s="140"/>
    </row>
    <row r="267" spans="7:7" x14ac:dyDescent="0.25">
      <c r="G267" s="140"/>
    </row>
    <row r="268" spans="7:7" x14ac:dyDescent="0.25">
      <c r="G268" s="140"/>
    </row>
    <row r="269" spans="7:7" x14ac:dyDescent="0.25">
      <c r="G269" s="140"/>
    </row>
    <row r="270" spans="7:7" x14ac:dyDescent="0.25">
      <c r="G270" s="140"/>
    </row>
    <row r="271" spans="7:7" x14ac:dyDescent="0.25">
      <c r="G271" s="140"/>
    </row>
    <row r="272" spans="7:7" x14ac:dyDescent="0.25">
      <c r="G272" s="140"/>
    </row>
    <row r="273" spans="7:7" x14ac:dyDescent="0.25">
      <c r="G273" s="140"/>
    </row>
    <row r="274" spans="7:7" x14ac:dyDescent="0.25">
      <c r="G274" s="140"/>
    </row>
    <row r="275" spans="7:7" x14ac:dyDescent="0.25">
      <c r="G275" s="140"/>
    </row>
    <row r="276" spans="7:7" x14ac:dyDescent="0.25">
      <c r="G276" s="140"/>
    </row>
    <row r="277" spans="7:7" x14ac:dyDescent="0.25">
      <c r="G277" s="140"/>
    </row>
    <row r="278" spans="7:7" x14ac:dyDescent="0.25">
      <c r="G278" s="140"/>
    </row>
    <row r="279" spans="7:7" x14ac:dyDescent="0.25">
      <c r="G279" s="140"/>
    </row>
    <row r="280" spans="7:7" x14ac:dyDescent="0.25">
      <c r="G280" s="140"/>
    </row>
    <row r="281" spans="7:7" x14ac:dyDescent="0.25">
      <c r="G281" s="140"/>
    </row>
    <row r="282" spans="7:7" x14ac:dyDescent="0.25">
      <c r="G282" s="140"/>
    </row>
    <row r="283" spans="7:7" x14ac:dyDescent="0.25">
      <c r="G283" s="140"/>
    </row>
    <row r="284" spans="7:7" x14ac:dyDescent="0.25">
      <c r="G284" s="140"/>
    </row>
    <row r="285" spans="7:7" x14ac:dyDescent="0.25">
      <c r="G285" s="140"/>
    </row>
    <row r="286" spans="7:7" x14ac:dyDescent="0.25">
      <c r="G286" s="140"/>
    </row>
    <row r="287" spans="7:7" x14ac:dyDescent="0.25">
      <c r="G287" s="140"/>
    </row>
    <row r="288" spans="7:7" x14ac:dyDescent="0.25">
      <c r="G288" s="140"/>
    </row>
    <row r="289" spans="7:7" x14ac:dyDescent="0.25">
      <c r="G289" s="140"/>
    </row>
    <row r="290" spans="7:7" x14ac:dyDescent="0.25">
      <c r="G290" s="140"/>
    </row>
    <row r="291" spans="7:7" x14ac:dyDescent="0.25">
      <c r="G291" s="140"/>
    </row>
    <row r="292" spans="7:7" x14ac:dyDescent="0.25">
      <c r="G292" s="140"/>
    </row>
    <row r="293" spans="7:7" x14ac:dyDescent="0.25">
      <c r="G293" s="140"/>
    </row>
    <row r="294" spans="7:7" x14ac:dyDescent="0.25">
      <c r="G294" s="140"/>
    </row>
    <row r="295" spans="7:7" x14ac:dyDescent="0.25">
      <c r="G295" s="140"/>
    </row>
    <row r="296" spans="7:7" x14ac:dyDescent="0.25">
      <c r="G296" s="140"/>
    </row>
    <row r="297" spans="7:7" x14ac:dyDescent="0.25">
      <c r="G297" s="140"/>
    </row>
    <row r="298" spans="7:7" x14ac:dyDescent="0.25">
      <c r="G298" s="140"/>
    </row>
    <row r="299" spans="7:7" x14ac:dyDescent="0.25">
      <c r="G299" s="140"/>
    </row>
    <row r="300" spans="7:7" x14ac:dyDescent="0.25">
      <c r="G300" s="140"/>
    </row>
    <row r="301" spans="7:7" x14ac:dyDescent="0.25">
      <c r="G301" s="140"/>
    </row>
    <row r="302" spans="7:7" x14ac:dyDescent="0.25">
      <c r="G302" s="140"/>
    </row>
    <row r="303" spans="7:7" x14ac:dyDescent="0.25">
      <c r="G303" s="140"/>
    </row>
    <row r="304" spans="7:7" x14ac:dyDescent="0.25">
      <c r="G304" s="140"/>
    </row>
    <row r="305" spans="7:7" x14ac:dyDescent="0.25">
      <c r="G305" s="140"/>
    </row>
    <row r="306" spans="7:7" x14ac:dyDescent="0.25">
      <c r="G306" s="140"/>
    </row>
    <row r="307" spans="7:7" x14ac:dyDescent="0.25">
      <c r="G307" s="140"/>
    </row>
    <row r="308" spans="7:7" x14ac:dyDescent="0.25">
      <c r="G308" s="140"/>
    </row>
    <row r="309" spans="7:7" x14ac:dyDescent="0.25">
      <c r="G309" s="140"/>
    </row>
    <row r="310" spans="7:7" x14ac:dyDescent="0.25">
      <c r="G310" s="140"/>
    </row>
    <row r="311" spans="7:7" x14ac:dyDescent="0.25">
      <c r="G311" s="140"/>
    </row>
    <row r="312" spans="7:7" x14ac:dyDescent="0.25">
      <c r="G312" s="140"/>
    </row>
    <row r="313" spans="7:7" x14ac:dyDescent="0.25">
      <c r="G313" s="140"/>
    </row>
    <row r="314" spans="7:7" x14ac:dyDescent="0.25">
      <c r="G314" s="140"/>
    </row>
    <row r="315" spans="7:7" x14ac:dyDescent="0.25">
      <c r="G315" s="140"/>
    </row>
    <row r="316" spans="7:7" x14ac:dyDescent="0.25">
      <c r="G316" s="140"/>
    </row>
    <row r="317" spans="7:7" x14ac:dyDescent="0.25">
      <c r="G317" s="140"/>
    </row>
    <row r="318" spans="7:7" x14ac:dyDescent="0.25">
      <c r="G318" s="140"/>
    </row>
    <row r="319" spans="7:7" x14ac:dyDescent="0.25">
      <c r="G319" s="140"/>
    </row>
    <row r="320" spans="7:7" x14ac:dyDescent="0.25">
      <c r="G320" s="140"/>
    </row>
    <row r="321" spans="7:7" x14ac:dyDescent="0.25">
      <c r="G321" s="140"/>
    </row>
    <row r="322" spans="7:7" x14ac:dyDescent="0.25">
      <c r="G322" s="140"/>
    </row>
    <row r="323" spans="7:7" x14ac:dyDescent="0.25">
      <c r="G323" s="140"/>
    </row>
    <row r="324" spans="7:7" x14ac:dyDescent="0.25">
      <c r="G324" s="140"/>
    </row>
    <row r="325" spans="7:7" x14ac:dyDescent="0.25">
      <c r="G325" s="140"/>
    </row>
    <row r="326" spans="7:7" x14ac:dyDescent="0.25">
      <c r="G326" s="140"/>
    </row>
    <row r="327" spans="7:7" x14ac:dyDescent="0.25">
      <c r="G327" s="140"/>
    </row>
    <row r="328" spans="7:7" x14ac:dyDescent="0.25">
      <c r="G328" s="140"/>
    </row>
    <row r="329" spans="7:7" x14ac:dyDescent="0.25">
      <c r="G329" s="140"/>
    </row>
    <row r="330" spans="7:7" x14ac:dyDescent="0.25">
      <c r="G330" s="140"/>
    </row>
    <row r="331" spans="7:7" x14ac:dyDescent="0.25">
      <c r="G331" s="140"/>
    </row>
    <row r="332" spans="7:7" x14ac:dyDescent="0.25">
      <c r="G332" s="140"/>
    </row>
    <row r="333" spans="7:7" x14ac:dyDescent="0.25">
      <c r="G333" s="140"/>
    </row>
    <row r="334" spans="7:7" x14ac:dyDescent="0.25">
      <c r="G334" s="140"/>
    </row>
    <row r="335" spans="7:7" x14ac:dyDescent="0.25">
      <c r="G335" s="140"/>
    </row>
    <row r="336" spans="7:7" x14ac:dyDescent="0.25">
      <c r="G336" s="140"/>
    </row>
    <row r="337" spans="7:7" x14ac:dyDescent="0.25">
      <c r="G337" s="140"/>
    </row>
    <row r="338" spans="7:7" x14ac:dyDescent="0.25">
      <c r="G338" s="140"/>
    </row>
    <row r="339" spans="7:7" x14ac:dyDescent="0.25">
      <c r="G339" s="140"/>
    </row>
    <row r="340" spans="7:7" x14ac:dyDescent="0.25">
      <c r="G340" s="140"/>
    </row>
    <row r="341" spans="7:7" x14ac:dyDescent="0.25">
      <c r="G341" s="140"/>
    </row>
    <row r="342" spans="7:7" x14ac:dyDescent="0.25">
      <c r="G342" s="140"/>
    </row>
    <row r="343" spans="7:7" x14ac:dyDescent="0.25">
      <c r="G343" s="140"/>
    </row>
    <row r="344" spans="7:7" x14ac:dyDescent="0.25">
      <c r="G344" s="140"/>
    </row>
    <row r="345" spans="7:7" x14ac:dyDescent="0.25">
      <c r="G345" s="140"/>
    </row>
    <row r="346" spans="7:7" x14ac:dyDescent="0.25">
      <c r="G346" s="140"/>
    </row>
    <row r="347" spans="7:7" x14ac:dyDescent="0.25">
      <c r="G347" s="140"/>
    </row>
    <row r="348" spans="7:7" x14ac:dyDescent="0.25">
      <c r="G348" s="140"/>
    </row>
    <row r="349" spans="7:7" x14ac:dyDescent="0.25">
      <c r="G349" s="140"/>
    </row>
    <row r="350" spans="7:7" x14ac:dyDescent="0.25">
      <c r="G350" s="140"/>
    </row>
    <row r="351" spans="7:7" x14ac:dyDescent="0.25">
      <c r="G351" s="140"/>
    </row>
    <row r="352" spans="7:7" x14ac:dyDescent="0.25">
      <c r="G352" s="140"/>
    </row>
    <row r="353" spans="7:7" x14ac:dyDescent="0.25">
      <c r="G353" s="140"/>
    </row>
    <row r="354" spans="7:7" x14ac:dyDescent="0.25">
      <c r="G354" s="140"/>
    </row>
    <row r="355" spans="7:7" x14ac:dyDescent="0.25">
      <c r="G355" s="140"/>
    </row>
    <row r="356" spans="7:7" x14ac:dyDescent="0.25">
      <c r="G356" s="140"/>
    </row>
    <row r="357" spans="7:7" x14ac:dyDescent="0.25">
      <c r="G357" s="140"/>
    </row>
    <row r="358" spans="7:7" x14ac:dyDescent="0.25">
      <c r="G358" s="140"/>
    </row>
    <row r="359" spans="7:7" x14ac:dyDescent="0.25">
      <c r="G359" s="140"/>
    </row>
    <row r="360" spans="7:7" x14ac:dyDescent="0.25">
      <c r="G360" s="140"/>
    </row>
    <row r="361" spans="7:7" x14ac:dyDescent="0.25">
      <c r="G361" s="140"/>
    </row>
    <row r="362" spans="7:7" x14ac:dyDescent="0.25">
      <c r="G362" s="140"/>
    </row>
    <row r="363" spans="7:7" x14ac:dyDescent="0.25">
      <c r="G363" s="140"/>
    </row>
    <row r="364" spans="7:7" x14ac:dyDescent="0.25">
      <c r="G364" s="140"/>
    </row>
    <row r="365" spans="7:7" x14ac:dyDescent="0.25">
      <c r="G365" s="140"/>
    </row>
    <row r="366" spans="7:7" x14ac:dyDescent="0.25">
      <c r="G366" s="140"/>
    </row>
    <row r="367" spans="7:7" x14ac:dyDescent="0.25">
      <c r="G367" s="140"/>
    </row>
    <row r="368" spans="7:7" x14ac:dyDescent="0.25">
      <c r="G368" s="140"/>
    </row>
    <row r="369" spans="7:7" x14ac:dyDescent="0.25">
      <c r="G369" s="140"/>
    </row>
    <row r="370" spans="7:7" x14ac:dyDescent="0.25">
      <c r="G370" s="140"/>
    </row>
    <row r="371" spans="7:7" x14ac:dyDescent="0.25">
      <c r="G371" s="140"/>
    </row>
    <row r="372" spans="7:7" x14ac:dyDescent="0.25">
      <c r="G372" s="140"/>
    </row>
    <row r="373" spans="7:7" x14ac:dyDescent="0.25">
      <c r="G373" s="140"/>
    </row>
    <row r="374" spans="7:7" x14ac:dyDescent="0.25">
      <c r="G374" s="140"/>
    </row>
    <row r="375" spans="7:7" x14ac:dyDescent="0.25">
      <c r="G375" s="140"/>
    </row>
    <row r="376" spans="7:7" x14ac:dyDescent="0.25">
      <c r="G376" s="140"/>
    </row>
    <row r="377" spans="7:7" x14ac:dyDescent="0.25">
      <c r="G377" s="140"/>
    </row>
    <row r="378" spans="7:7" x14ac:dyDescent="0.25">
      <c r="G378" s="140"/>
    </row>
    <row r="379" spans="7:7" x14ac:dyDescent="0.25">
      <c r="G379" s="140"/>
    </row>
    <row r="380" spans="7:7" x14ac:dyDescent="0.25">
      <c r="G380" s="140"/>
    </row>
    <row r="381" spans="7:7" x14ac:dyDescent="0.25">
      <c r="G381" s="140"/>
    </row>
    <row r="382" spans="7:7" x14ac:dyDescent="0.25">
      <c r="G382" s="140"/>
    </row>
    <row r="383" spans="7:7" x14ac:dyDescent="0.25">
      <c r="G383" s="140"/>
    </row>
    <row r="384" spans="7:7" x14ac:dyDescent="0.25">
      <c r="G384" s="140"/>
    </row>
    <row r="385" spans="7:7" x14ac:dyDescent="0.25">
      <c r="G385" s="140"/>
    </row>
    <row r="386" spans="7:7" x14ac:dyDescent="0.25">
      <c r="G386" s="140"/>
    </row>
    <row r="387" spans="7:7" x14ac:dyDescent="0.25">
      <c r="G387" s="140"/>
    </row>
    <row r="388" spans="7:7" x14ac:dyDescent="0.25">
      <c r="G388" s="140"/>
    </row>
    <row r="389" spans="7:7" x14ac:dyDescent="0.25">
      <c r="G389" s="140"/>
    </row>
    <row r="390" spans="7:7" x14ac:dyDescent="0.25">
      <c r="G390" s="140"/>
    </row>
    <row r="391" spans="7:7" x14ac:dyDescent="0.25">
      <c r="G391" s="140"/>
    </row>
    <row r="392" spans="7:7" x14ac:dyDescent="0.25">
      <c r="G392" s="140"/>
    </row>
    <row r="393" spans="7:7" x14ac:dyDescent="0.25">
      <c r="G393" s="140"/>
    </row>
    <row r="394" spans="7:7" x14ac:dyDescent="0.25">
      <c r="G394" s="140"/>
    </row>
    <row r="395" spans="7:7" x14ac:dyDescent="0.25">
      <c r="G395" s="140"/>
    </row>
    <row r="396" spans="7:7" x14ac:dyDescent="0.25">
      <c r="G396" s="140"/>
    </row>
    <row r="397" spans="7:7" x14ac:dyDescent="0.25">
      <c r="G397" s="140"/>
    </row>
    <row r="398" spans="7:7" x14ac:dyDescent="0.25">
      <c r="G398" s="140"/>
    </row>
    <row r="399" spans="7:7" x14ac:dyDescent="0.25">
      <c r="G399" s="140"/>
    </row>
    <row r="400" spans="7:7" x14ac:dyDescent="0.25">
      <c r="G400" s="140"/>
    </row>
    <row r="401" spans="7:7" x14ac:dyDescent="0.25">
      <c r="G401" s="140"/>
    </row>
    <row r="402" spans="7:7" x14ac:dyDescent="0.25">
      <c r="G402" s="140"/>
    </row>
    <row r="403" spans="7:7" x14ac:dyDescent="0.25">
      <c r="G403" s="140"/>
    </row>
    <row r="404" spans="7:7" x14ac:dyDescent="0.25">
      <c r="G404" s="140"/>
    </row>
    <row r="405" spans="7:7" x14ac:dyDescent="0.25">
      <c r="G405" s="140"/>
    </row>
    <row r="406" spans="7:7" x14ac:dyDescent="0.25">
      <c r="G406" s="140"/>
    </row>
    <row r="407" spans="7:7" x14ac:dyDescent="0.25">
      <c r="G407" s="140"/>
    </row>
    <row r="408" spans="7:7" x14ac:dyDescent="0.25">
      <c r="G408" s="140"/>
    </row>
    <row r="409" spans="7:7" x14ac:dyDescent="0.25">
      <c r="G409" s="140"/>
    </row>
    <row r="410" spans="7:7" x14ac:dyDescent="0.25">
      <c r="G410" s="140"/>
    </row>
    <row r="411" spans="7:7" x14ac:dyDescent="0.25">
      <c r="G411" s="140"/>
    </row>
    <row r="412" spans="7:7" x14ac:dyDescent="0.25">
      <c r="G412" s="140"/>
    </row>
    <row r="413" spans="7:7" x14ac:dyDescent="0.25">
      <c r="G413" s="14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1]!BeregnTrykkote">
                <anchor moveWithCells="1" sizeWithCells="1">
                  <from>
                    <xdr:col>4</xdr:col>
                    <xdr:colOff>0</xdr:colOff>
                    <xdr:row>8</xdr:row>
                    <xdr:rowOff>9525</xdr:rowOff>
                  </from>
                  <to>
                    <xdr:col>5</xdr:col>
                    <xdr:colOff>0</xdr:colOff>
                    <xdr:row>10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Y19"/>
  <sheetViews>
    <sheetView showGridLines="0" zoomScaleNormal="100" workbookViewId="0">
      <selection activeCell="K2" sqref="K2"/>
    </sheetView>
  </sheetViews>
  <sheetFormatPr defaultRowHeight="12.75" x14ac:dyDescent="0.2"/>
  <sheetData>
    <row r="1" spans="2:25" ht="18" x14ac:dyDescent="0.25">
      <c r="B1" s="83" t="s">
        <v>136</v>
      </c>
    </row>
    <row r="2" spans="2:25" ht="18" x14ac:dyDescent="0.25">
      <c r="B2" s="83" t="s">
        <v>255</v>
      </c>
    </row>
    <row r="3" spans="2:25" ht="18" x14ac:dyDescent="0.25">
      <c r="B3" s="83"/>
    </row>
    <row r="4" spans="2:25" x14ac:dyDescent="0.2">
      <c r="B4" s="8" t="s">
        <v>256</v>
      </c>
    </row>
    <row r="5" spans="2:25" ht="20.25" customHeight="1" x14ac:dyDescent="0.2">
      <c r="B5" s="8" t="s">
        <v>260</v>
      </c>
    </row>
    <row r="6" spans="2:25" ht="20.25" customHeight="1" x14ac:dyDescent="0.2">
      <c r="B6" s="8" t="s">
        <v>262</v>
      </c>
    </row>
    <row r="7" spans="2:25" ht="20.25" customHeight="1" x14ac:dyDescent="0.2">
      <c r="B7" s="8" t="s">
        <v>266</v>
      </c>
    </row>
    <row r="8" spans="2:25" ht="20.25" customHeight="1" x14ac:dyDescent="0.2">
      <c r="B8" s="8"/>
    </row>
    <row r="9" spans="2:25" ht="18" x14ac:dyDescent="0.25">
      <c r="B9" s="83" t="s">
        <v>261</v>
      </c>
      <c r="X9" s="84"/>
    </row>
    <row r="10" spans="2:25" ht="15.75" x14ac:dyDescent="0.25">
      <c r="B10" s="91" t="s">
        <v>263</v>
      </c>
      <c r="C10" s="85"/>
      <c r="D10" s="85"/>
      <c r="E10" s="85"/>
      <c r="F10" s="85"/>
      <c r="G10" s="84"/>
      <c r="H10" s="85"/>
      <c r="I10" s="85"/>
      <c r="J10" s="85"/>
      <c r="K10" s="85"/>
      <c r="L10" s="85"/>
      <c r="O10" s="84"/>
      <c r="X10" s="84"/>
    </row>
    <row r="11" spans="2:25" ht="18" x14ac:dyDescent="0.25">
      <c r="B11" s="91" t="s">
        <v>257</v>
      </c>
      <c r="H11" s="83"/>
      <c r="P11" s="83"/>
      <c r="X11" s="8"/>
      <c r="Y11" s="83"/>
    </row>
    <row r="12" spans="2:25" ht="18" customHeight="1" x14ac:dyDescent="0.2">
      <c r="B12" s="91" t="s">
        <v>258</v>
      </c>
      <c r="X12" s="8"/>
    </row>
    <row r="13" spans="2:25" ht="21" customHeight="1" x14ac:dyDescent="0.2">
      <c r="B13" s="91" t="s">
        <v>142</v>
      </c>
      <c r="X13" s="8"/>
    </row>
    <row r="14" spans="2:25" ht="21" customHeight="1" x14ac:dyDescent="0.25">
      <c r="B14" s="83" t="s">
        <v>137</v>
      </c>
    </row>
    <row r="15" spans="2:25" ht="18" x14ac:dyDescent="0.25">
      <c r="B15" s="83" t="s">
        <v>138</v>
      </c>
    </row>
    <row r="19" spans="2:2" ht="20.25" x14ac:dyDescent="0.3">
      <c r="B19" s="124"/>
    </row>
  </sheetData>
  <phoneticPr fontId="17"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U48"/>
  <sheetViews>
    <sheetView workbookViewId="0"/>
  </sheetViews>
  <sheetFormatPr defaultRowHeight="12.75" x14ac:dyDescent="0.2"/>
  <cols>
    <col min="2" max="2" width="10.85546875" customWidth="1"/>
    <col min="15" max="15" width="10.5703125" customWidth="1"/>
    <col min="18" max="18" width="9.140625" bestFit="1" customWidth="1"/>
  </cols>
  <sheetData>
    <row r="1" spans="1:21" x14ac:dyDescent="0.2">
      <c r="A1" s="8" t="s">
        <v>31</v>
      </c>
    </row>
    <row r="3" spans="1:21" x14ac:dyDescent="0.2">
      <c r="A3" t="s">
        <v>15</v>
      </c>
      <c r="B3" t="s">
        <v>0</v>
      </c>
      <c r="C3" t="s">
        <v>1</v>
      </c>
      <c r="D3" t="s">
        <v>2</v>
      </c>
      <c r="E3" t="s">
        <v>3</v>
      </c>
      <c r="F3" t="s">
        <v>4</v>
      </c>
      <c r="G3" t="s">
        <v>5</v>
      </c>
      <c r="I3" t="s">
        <v>33</v>
      </c>
      <c r="J3" t="s">
        <v>30</v>
      </c>
      <c r="L3" t="s">
        <v>6</v>
      </c>
    </row>
    <row r="4" spans="1:21" x14ac:dyDescent="0.2">
      <c r="A4" t="s">
        <v>75</v>
      </c>
      <c r="B4" s="1">
        <v>-0.83220000000000005</v>
      </c>
      <c r="C4" s="1">
        <v>7.2909999999999997E-3</v>
      </c>
      <c r="D4" s="1">
        <v>1.353</v>
      </c>
      <c r="E4" s="1">
        <v>-1.8829999999999999E-3</v>
      </c>
      <c r="F4" s="1">
        <v>2.694E-6</v>
      </c>
      <c r="G4" s="1">
        <v>0.35709999999999997</v>
      </c>
      <c r="I4" s="1">
        <f>B4+C4*Beregn!$B$5</f>
        <v>4.8691698656676561</v>
      </c>
      <c r="J4" s="1">
        <f>D4+2*E4*Beregn!$B$5+F4*Beregn!$B$5^2+G4</f>
        <v>0.41252186744777819</v>
      </c>
      <c r="L4">
        <v>15.8</v>
      </c>
      <c r="N4" s="56"/>
      <c r="O4" s="56"/>
      <c r="P4" s="1"/>
      <c r="Q4" s="1"/>
      <c r="R4" s="1"/>
      <c r="S4" s="1"/>
      <c r="T4" s="1"/>
    </row>
    <row r="5" spans="1:21" x14ac:dyDescent="0.2">
      <c r="A5" t="s">
        <v>76</v>
      </c>
      <c r="B5" s="1">
        <v>-0.37459999999999999</v>
      </c>
      <c r="C5" s="1">
        <v>6.6309999999999997E-3</v>
      </c>
      <c r="D5" s="1">
        <v>1.427</v>
      </c>
      <c r="E5" s="1">
        <v>-1.9840000000000001E-3</v>
      </c>
      <c r="F5" s="1">
        <v>2.8389999999999998E-6</v>
      </c>
      <c r="G5" s="1">
        <v>0.39290000000000003</v>
      </c>
      <c r="I5" s="1">
        <f>B5+C5*Beregn!$B$5</f>
        <v>4.8106672581596799</v>
      </c>
      <c r="J5" s="1">
        <f>D5+2*E5*Beregn!$B$5+F5*Beregn!$B$5^2+G5</f>
        <v>0.45302819453945342</v>
      </c>
      <c r="L5">
        <v>12.8</v>
      </c>
      <c r="N5" s="56"/>
      <c r="O5" s="56"/>
      <c r="P5" s="1"/>
      <c r="Q5" s="1"/>
      <c r="R5" s="1"/>
      <c r="S5" s="1"/>
      <c r="T5" s="1"/>
    </row>
    <row r="6" spans="1:21" x14ac:dyDescent="0.2">
      <c r="A6" t="s">
        <v>77</v>
      </c>
      <c r="B6" s="1">
        <v>0.27929999999999999</v>
      </c>
      <c r="C6" s="1">
        <v>5.4900000000000001E-3</v>
      </c>
      <c r="D6" s="1">
        <v>1.4379999999999999</v>
      </c>
      <c r="E6" s="1">
        <v>-2E-3</v>
      </c>
      <c r="F6" s="1">
        <v>2.8600000000000001E-6</v>
      </c>
      <c r="G6" s="1">
        <v>0.39739999999999998</v>
      </c>
      <c r="I6" s="1">
        <f>B6+C6*Beregn!$B$5</f>
        <v>4.5723353260890738</v>
      </c>
      <c r="J6" s="1">
        <f>D6+2*E6*Beregn!$B$5+F6*Beregn!$B$5^2+G6</f>
        <v>0.45634617631272878</v>
      </c>
      <c r="L6">
        <v>9</v>
      </c>
      <c r="N6" s="56"/>
      <c r="O6" s="56"/>
      <c r="P6" s="1"/>
      <c r="Q6" s="1"/>
      <c r="R6" s="1"/>
      <c r="S6" s="1"/>
      <c r="T6" s="1"/>
    </row>
    <row r="7" spans="1:21" x14ac:dyDescent="0.2">
      <c r="A7" t="s">
        <v>7</v>
      </c>
      <c r="B7" s="1">
        <v>0.4209</v>
      </c>
      <c r="C7" s="1">
        <v>5.875E-3</v>
      </c>
      <c r="D7" s="1">
        <v>1.84</v>
      </c>
      <c r="E7" s="1">
        <v>-2.5630000000000002E-3</v>
      </c>
      <c r="F7" s="1">
        <v>3.6660000000000001E-6</v>
      </c>
      <c r="G7" s="1">
        <v>0.52359999999999995</v>
      </c>
      <c r="H7" s="4"/>
      <c r="I7" s="1">
        <f>B7+C7*Beregn!$B$5</f>
        <v>5.0149951804687252</v>
      </c>
      <c r="J7" s="1">
        <f>D7+2*E7*Beregn!$B$5+F7*Beregn!$B$5^2+G7</f>
        <v>0.59689897427980199</v>
      </c>
      <c r="L7" s="6">
        <v>6</v>
      </c>
      <c r="N7" s="56"/>
      <c r="O7" s="56"/>
      <c r="P7" s="1"/>
      <c r="Q7" s="1"/>
      <c r="R7" s="1"/>
      <c r="S7" s="1"/>
      <c r="T7" s="1"/>
      <c r="U7" s="1"/>
    </row>
    <row r="8" spans="1:21" x14ac:dyDescent="0.2">
      <c r="A8" t="s">
        <v>8</v>
      </c>
      <c r="B8" s="1">
        <v>1.0660000000000001</v>
      </c>
      <c r="C8" s="1">
        <v>4.339E-3</v>
      </c>
      <c r="D8" s="1">
        <v>1.587</v>
      </c>
      <c r="E8" s="1">
        <v>-2.2060000000000001E-3</v>
      </c>
      <c r="F8" s="1">
        <v>3.1489999999999998E-6</v>
      </c>
      <c r="G8" s="1">
        <v>0.41870000000000002</v>
      </c>
      <c r="H8" s="4"/>
      <c r="I8" s="1">
        <f>B8+C8*Beregn!$B$5</f>
        <v>4.4589836575410731</v>
      </c>
      <c r="J8" s="1">
        <f>D8+2*E8*Beregn!$B$5+F8*Beregn!$B$5^2+G8</f>
        <v>0.48119155852840562</v>
      </c>
      <c r="L8" s="6">
        <v>3.2</v>
      </c>
      <c r="N8" s="56"/>
      <c r="O8" s="56"/>
      <c r="P8" s="1"/>
      <c r="Q8" s="1"/>
      <c r="R8" s="1"/>
      <c r="S8" s="1"/>
      <c r="T8" s="1"/>
    </row>
    <row r="9" spans="1:21" x14ac:dyDescent="0.2">
      <c r="A9" t="s">
        <v>9</v>
      </c>
      <c r="B9" s="1">
        <v>1.6950000000000001</v>
      </c>
      <c r="C9" s="1">
        <v>3.258E-3</v>
      </c>
      <c r="D9" s="1">
        <v>1.6439999999999999</v>
      </c>
      <c r="E9" s="1">
        <v>-2.2829999999999999E-3</v>
      </c>
      <c r="F9" s="1">
        <v>3.2540000000000001E-6</v>
      </c>
      <c r="G9" s="1">
        <v>0.4128</v>
      </c>
      <c r="H9" s="4"/>
      <c r="I9" s="1">
        <f>B9+C9*Beregn!$B$5</f>
        <v>4.2426701443348271</v>
      </c>
      <c r="J9" s="1">
        <f>D9+2*E9*Beregn!$B$5+F9*Beregn!$B$5^2+G9</f>
        <v>0.47607330928121877</v>
      </c>
      <c r="L9" s="6">
        <v>2.1</v>
      </c>
      <c r="N9" s="56"/>
      <c r="O9" s="56"/>
      <c r="P9" s="1"/>
      <c r="Q9" s="1"/>
      <c r="R9" s="1"/>
      <c r="S9" s="1"/>
      <c r="T9" s="1"/>
      <c r="U9" s="1"/>
    </row>
    <row r="10" spans="1:21" x14ac:dyDescent="0.2">
      <c r="A10" t="s">
        <v>10</v>
      </c>
      <c r="B10" s="1">
        <v>1.2</v>
      </c>
      <c r="C10" s="1">
        <v>3.3519999999999999E-3</v>
      </c>
      <c r="D10" s="1">
        <v>1.3939999999999999</v>
      </c>
      <c r="E10" s="1">
        <v>-1.9300000000000001E-3</v>
      </c>
      <c r="F10" s="1">
        <v>2.7460000000000001E-6</v>
      </c>
      <c r="G10" s="1">
        <v>0.31069999999999998</v>
      </c>
      <c r="H10" s="4"/>
      <c r="I10" s="1">
        <f>B10+C10*Beregn!$B$5</f>
        <v>3.8211756672223265</v>
      </c>
      <c r="J10" s="1">
        <f>D10+2*E10*Beregn!$B$5+F10*Beregn!$B$5^2+G10</f>
        <v>0.36541344941973586</v>
      </c>
      <c r="L10" s="6">
        <v>1.1000000000000001</v>
      </c>
      <c r="N10" s="56"/>
      <c r="O10" s="56"/>
      <c r="P10" s="1"/>
      <c r="Q10" s="1"/>
      <c r="R10" s="1"/>
      <c r="S10" s="1"/>
      <c r="T10" s="1"/>
      <c r="U10" s="1"/>
    </row>
    <row r="11" spans="1:21" x14ac:dyDescent="0.2">
      <c r="A11" t="s">
        <v>11</v>
      </c>
      <c r="B11" s="1">
        <v>0.18429999999999999</v>
      </c>
      <c r="C11" s="1">
        <v>4.3620000000000004E-3</v>
      </c>
      <c r="D11" s="1">
        <v>1.3560000000000001</v>
      </c>
      <c r="E11" s="1">
        <v>-1.8730000000000001E-3</v>
      </c>
      <c r="F11" s="1">
        <v>2.6620000000000001E-6</v>
      </c>
      <c r="G11" s="1">
        <v>0.311</v>
      </c>
      <c r="H11" s="4"/>
      <c r="I11" s="1">
        <f>B11+C11*Beregn!$B$5</f>
        <v>3.5952690514390779</v>
      </c>
      <c r="J11" s="1">
        <f>D11+2*E11*Beregn!$B$5+F11*Beregn!$B$5^2+G11</f>
        <v>0.36549389125828396</v>
      </c>
      <c r="L11" s="6">
        <v>0.73</v>
      </c>
      <c r="N11" s="56"/>
      <c r="O11" s="56"/>
      <c r="P11" s="1"/>
      <c r="Q11" s="1"/>
      <c r="R11" s="1"/>
      <c r="S11" s="1"/>
      <c r="T11" s="1"/>
    </row>
    <row r="12" spans="1:21" x14ac:dyDescent="0.2">
      <c r="A12" t="s">
        <v>12</v>
      </c>
      <c r="B12" s="1">
        <v>-0.92510000000000003</v>
      </c>
      <c r="C12" s="1">
        <v>5.5240000000000003E-3</v>
      </c>
      <c r="D12" s="1">
        <v>1.3009999999999999</v>
      </c>
      <c r="E12" s="1">
        <v>-1.7949999999999999E-3</v>
      </c>
      <c r="F12" s="1">
        <v>2.553E-6</v>
      </c>
      <c r="G12" s="1">
        <v>0.313</v>
      </c>
      <c r="H12" s="4"/>
      <c r="I12" s="1">
        <f>B12+C12*Beregn!$B$5</f>
        <v>3.3945224301122114</v>
      </c>
      <c r="J12" s="1">
        <f>D12+2*E12*Beregn!$B$5+F12*Beregn!$B$5^2+G12</f>
        <v>0.36783015665791502</v>
      </c>
      <c r="L12" s="6">
        <v>0.45</v>
      </c>
      <c r="N12" s="56"/>
      <c r="O12" s="56"/>
      <c r="P12" s="1"/>
      <c r="Q12" s="1"/>
      <c r="R12" s="1"/>
      <c r="S12" s="1"/>
      <c r="T12" s="1"/>
    </row>
    <row r="13" spans="1:21" x14ac:dyDescent="0.2">
      <c r="A13" t="s">
        <v>13</v>
      </c>
      <c r="B13" s="1">
        <v>-3.0720000000000001</v>
      </c>
      <c r="C13" s="1">
        <v>8.8509999999999995E-3</v>
      </c>
      <c r="D13" s="1">
        <v>1.2809999999999999</v>
      </c>
      <c r="E13" s="1">
        <v>-1.761E-3</v>
      </c>
      <c r="F13" s="1">
        <v>2.5009999999999999E-6</v>
      </c>
      <c r="G13" s="1">
        <v>0.28889999999999999</v>
      </c>
      <c r="H13" s="4"/>
      <c r="I13" s="1">
        <f>B13+C13*Beregn!$B$5</f>
        <v>3.849248756141054</v>
      </c>
      <c r="J13" s="1">
        <f>D13+2*E13*Beregn!$B$5+F13*Beregn!$B$5^2+G13</f>
        <v>0.34510725984473339</v>
      </c>
      <c r="L13" s="6">
        <v>0.26</v>
      </c>
      <c r="N13" s="56"/>
      <c r="O13" s="56"/>
      <c r="P13" s="1"/>
      <c r="Q13" s="1"/>
      <c r="R13" s="1"/>
      <c r="S13" s="1"/>
      <c r="T13" s="1"/>
      <c r="U13" s="1"/>
    </row>
    <row r="14" spans="1:21" x14ac:dyDescent="0.2">
      <c r="A14" t="s">
        <v>14</v>
      </c>
      <c r="B14" s="1">
        <v>-5.1680000000000001</v>
      </c>
      <c r="C14" s="1">
        <v>1.239E-2</v>
      </c>
      <c r="D14" s="1">
        <v>1.111</v>
      </c>
      <c r="E14" s="1">
        <v>-1.5200000000000001E-3</v>
      </c>
      <c r="F14" s="1">
        <v>2.154E-6</v>
      </c>
      <c r="G14" s="1">
        <v>0.2094</v>
      </c>
      <c r="H14" s="4"/>
      <c r="I14" s="1">
        <f>B14+C14*Beregn!$B$5</f>
        <v>4.5206534954906408</v>
      </c>
      <c r="J14" s="1">
        <f>D14+2*E14*Beregn!$B$5+F14*Beregn!$B$5^2+G14</f>
        <v>0.26033403139680167</v>
      </c>
      <c r="L14" s="6">
        <v>0.15</v>
      </c>
      <c r="N14" s="56"/>
      <c r="O14" s="56"/>
      <c r="P14" s="1"/>
      <c r="Q14" s="1"/>
      <c r="R14" s="1"/>
      <c r="S14" s="1"/>
      <c r="T14" s="1"/>
    </row>
    <row r="17" spans="1:10" x14ac:dyDescent="0.2">
      <c r="A17" s="8" t="s">
        <v>32</v>
      </c>
      <c r="C17" s="1"/>
      <c r="D17" s="3"/>
      <c r="E17" s="1"/>
      <c r="F17" s="1"/>
      <c r="H17" s="4"/>
    </row>
    <row r="19" spans="1:10" x14ac:dyDescent="0.2">
      <c r="A19" t="s">
        <v>15</v>
      </c>
      <c r="B19" t="s">
        <v>0</v>
      </c>
      <c r="C19" t="s">
        <v>1</v>
      </c>
      <c r="D19" t="s">
        <v>2</v>
      </c>
      <c r="E19" t="s">
        <v>3</v>
      </c>
      <c r="F19" t="s">
        <v>4</v>
      </c>
      <c r="G19" t="s">
        <v>5</v>
      </c>
      <c r="I19" s="91" t="s">
        <v>152</v>
      </c>
      <c r="J19" s="91" t="s">
        <v>153</v>
      </c>
    </row>
    <row r="20" spans="1:10" x14ac:dyDescent="0.2">
      <c r="A20" t="s">
        <v>75</v>
      </c>
      <c r="B20" s="1">
        <v>6.2229999999999999</v>
      </c>
      <c r="C20" s="1">
        <v>0</v>
      </c>
      <c r="D20" s="1">
        <v>1.9910000000000001E-2</v>
      </c>
      <c r="E20" s="1">
        <v>0</v>
      </c>
      <c r="F20" s="1">
        <v>0</v>
      </c>
      <c r="G20" s="1">
        <v>0.22120000000000001</v>
      </c>
      <c r="I20" s="1">
        <f>B20+C20*Beregn!$B$6</f>
        <v>6.2229999999999999</v>
      </c>
      <c r="J20" s="1">
        <f>D20+2*E20*Beregn!$B$6+F20*Beregn!$B$6^2+G20</f>
        <v>0.24111000000000002</v>
      </c>
    </row>
    <row r="21" spans="1:10" x14ac:dyDescent="0.2">
      <c r="A21" t="s">
        <v>76</v>
      </c>
      <c r="B21" s="1">
        <v>5.9939999999999998</v>
      </c>
      <c r="C21" s="1">
        <v>0</v>
      </c>
      <c r="D21" s="1">
        <v>1.6650000000000002E-2</v>
      </c>
      <c r="E21" s="1">
        <v>0</v>
      </c>
      <c r="F21" s="1">
        <v>0</v>
      </c>
      <c r="G21" s="1">
        <v>0.1275</v>
      </c>
      <c r="I21" s="1">
        <f>B21+C21*Beregn!$B$6</f>
        <v>5.9939999999999998</v>
      </c>
      <c r="J21" s="1">
        <f>D21+2*E21*Beregn!$B$6+F21*Beregn!$B$6^2+G21</f>
        <v>0.14415</v>
      </c>
    </row>
    <row r="22" spans="1:10" x14ac:dyDescent="0.2">
      <c r="A22" t="s">
        <v>77</v>
      </c>
      <c r="B22" s="1">
        <v>4.8959999999999999</v>
      </c>
      <c r="C22" s="1">
        <v>0</v>
      </c>
      <c r="D22" s="1">
        <v>1.09E-2</v>
      </c>
      <c r="E22" s="1">
        <v>0</v>
      </c>
      <c r="F22" s="1">
        <v>0</v>
      </c>
      <c r="G22" s="1">
        <v>7.6399999999999996E-2</v>
      </c>
      <c r="I22" s="1">
        <f>B22+C22*Beregn!$B$6</f>
        <v>4.8959999999999999</v>
      </c>
      <c r="J22" s="1">
        <f>D22+2*E22*Beregn!$B$6+F22*Beregn!$B$6^2+G22</f>
        <v>8.7299999999999989E-2</v>
      </c>
    </row>
    <row r="23" spans="1:10" x14ac:dyDescent="0.2">
      <c r="A23" t="s">
        <v>7</v>
      </c>
      <c r="B23" s="1">
        <v>3.577</v>
      </c>
      <c r="C23" s="1">
        <v>0</v>
      </c>
      <c r="D23" s="1">
        <v>6.2230000000000002E-3</v>
      </c>
      <c r="E23" s="1">
        <v>0</v>
      </c>
      <c r="F23" s="1">
        <v>0</v>
      </c>
      <c r="G23" s="1">
        <v>4.4209999999999999E-2</v>
      </c>
      <c r="I23" s="1">
        <f>B23+C23*Beregn!$B$6</f>
        <v>3.577</v>
      </c>
      <c r="J23" s="1">
        <f>D23+2*E23*Beregn!$B$6+F23*Beregn!$B$6^2+G23</f>
        <v>5.0432999999999999E-2</v>
      </c>
    </row>
    <row r="24" spans="1:10" x14ac:dyDescent="0.2">
      <c r="A24" t="s">
        <v>8</v>
      </c>
      <c r="B24" s="1">
        <v>1.8220000000000001</v>
      </c>
      <c r="C24" s="1">
        <v>0</v>
      </c>
      <c r="D24" s="1">
        <v>2.434E-3</v>
      </c>
      <c r="E24" s="1">
        <v>0</v>
      </c>
      <c r="F24" s="1">
        <v>0</v>
      </c>
      <c r="G24" s="1">
        <v>2.4709999999999999E-2</v>
      </c>
      <c r="I24" s="1">
        <f>B24+C24*Beregn!$B$6</f>
        <v>1.8220000000000001</v>
      </c>
      <c r="J24" s="1">
        <f>D24+2*E24*Beregn!$B$6+F24*Beregn!$B$6^2+G24</f>
        <v>2.7143999999999998E-2</v>
      </c>
    </row>
    <row r="25" spans="1:10" x14ac:dyDescent="0.2">
      <c r="A25" t="s">
        <v>9</v>
      </c>
      <c r="B25" s="1">
        <v>1.0960000000000001</v>
      </c>
      <c r="C25" s="1">
        <v>0</v>
      </c>
      <c r="D25" s="1">
        <v>1.1039999999999999E-3</v>
      </c>
      <c r="E25" s="1">
        <v>0</v>
      </c>
      <c r="F25" s="1">
        <v>0</v>
      </c>
      <c r="G25" s="1">
        <v>1.188E-2</v>
      </c>
      <c r="I25" s="1">
        <f>B25+C25*Beregn!$B$6</f>
        <v>1.0960000000000001</v>
      </c>
      <c r="J25" s="1">
        <f>D25+2*E25*Beregn!$B$6+F25*Beregn!$B$6^2+G25</f>
        <v>1.2983999999999999E-2</v>
      </c>
    </row>
    <row r="26" spans="1:10" x14ac:dyDescent="0.2">
      <c r="A26" t="s">
        <v>10</v>
      </c>
      <c r="B26" s="1">
        <v>-0.38919999999999999</v>
      </c>
      <c r="C26" s="1">
        <v>3.3320000000000002E-2</v>
      </c>
      <c r="D26" s="1">
        <v>0.1145</v>
      </c>
      <c r="E26" s="1">
        <v>-4.3270000000000001E-3</v>
      </c>
      <c r="F26" s="1">
        <v>1.639E-4</v>
      </c>
      <c r="G26" s="1">
        <v>1.2210000000000001E-3</v>
      </c>
      <c r="I26" s="1">
        <f>B26+C26*Beregn!$B$6</f>
        <v>0.45570791509642039</v>
      </c>
      <c r="J26" s="1">
        <f>D26+2*E26*Beregn!$B$6+F26*Beregn!$B$6^2+G26</f>
        <v>1.6653958256469122E-3</v>
      </c>
    </row>
    <row r="27" spans="1:10" x14ac:dyDescent="0.2">
      <c r="A27" t="s">
        <v>11</v>
      </c>
      <c r="B27" s="1">
        <v>-0.4425</v>
      </c>
      <c r="C27" s="1">
        <v>2.7709999999999999E-2</v>
      </c>
      <c r="D27" s="1">
        <v>4.5999999999999999E-2</v>
      </c>
      <c r="E27" s="1">
        <v>-1.735E-3</v>
      </c>
      <c r="F27" s="1">
        <v>6.5649999999999997E-5</v>
      </c>
      <c r="G27" s="1">
        <v>4.6460000000000002E-4</v>
      </c>
      <c r="I27" s="1">
        <f>B27+C27*Beregn!$B$6</f>
        <v>0.26015301102406374</v>
      </c>
      <c r="J27" s="1">
        <f>D27+2*E27*Beregn!$B$6+F27*Beregn!$B$6^2+G27</f>
        <v>6.8722604154690837E-4</v>
      </c>
    </row>
    <row r="28" spans="1:10" x14ac:dyDescent="0.2">
      <c r="A28" t="s">
        <v>12</v>
      </c>
      <c r="B28" s="1">
        <v>-0.3382</v>
      </c>
      <c r="C28" s="1">
        <v>1.942E-2</v>
      </c>
      <c r="D28" s="1">
        <v>1.371E-2</v>
      </c>
      <c r="E28" s="1">
        <v>-5.1599999999999997E-4</v>
      </c>
      <c r="F28" s="1">
        <v>1.9490000000000001E-5</v>
      </c>
      <c r="G28" s="1">
        <v>4.2490000000000001E-5</v>
      </c>
      <c r="I28" s="1">
        <f>B28+C28*Beregn!$B$6</f>
        <v>0.1542403274661609</v>
      </c>
      <c r="J28" s="1">
        <f>D28+2*E28*Beregn!$B$6+F28*Beregn!$B$6^2+G28</f>
        <v>1.1567990420320318E-4</v>
      </c>
    </row>
    <row r="29" spans="1:10" x14ac:dyDescent="0.2">
      <c r="A29" t="s">
        <v>13</v>
      </c>
      <c r="B29" s="1">
        <v>-0.25219999999999998</v>
      </c>
      <c r="C29" s="1">
        <v>1.353E-2</v>
      </c>
      <c r="D29" s="1">
        <v>4.1099999999999999E-3</v>
      </c>
      <c r="E29" s="1">
        <v>-1.5469999999999999E-4</v>
      </c>
      <c r="F29" s="1">
        <v>5.8459999999999996E-6</v>
      </c>
      <c r="G29" s="1">
        <v>9.2779999999999999E-6</v>
      </c>
      <c r="I29" s="1">
        <f>B29+C29*Beregn!$B$6</f>
        <v>9.0885356880389179E-2</v>
      </c>
      <c r="J29" s="1">
        <f>D29+2*E29*Beregn!$B$6+F29*Beregn!$B$6^2+G29</f>
        <v>3.2663450600964861E-5</v>
      </c>
    </row>
    <row r="30" spans="1:10" x14ac:dyDescent="0.2">
      <c r="A30" t="s">
        <v>14</v>
      </c>
      <c r="B30" s="1">
        <v>-7.7249999999999999E-2</v>
      </c>
      <c r="C30" s="1">
        <v>5.2579999999999997E-3</v>
      </c>
      <c r="D30" s="1">
        <v>1.4790000000000001E-3</v>
      </c>
      <c r="E30" s="1">
        <v>-5.5770000000000003E-5</v>
      </c>
      <c r="F30" s="1">
        <v>2.1129999999999999E-6</v>
      </c>
      <c r="G30" s="1">
        <v>1.4100000000000001E-5</v>
      </c>
      <c r="I30" s="1">
        <f>B30+C30*Beregn!$B$6</f>
        <v>5.6079106169777251E-2</v>
      </c>
      <c r="J30" s="1">
        <f>D30+2*E30*Beregn!$B$6+F30*Beregn!$B$6^2+G30</f>
        <v>2.3389903367254915E-5</v>
      </c>
    </row>
    <row r="33" spans="1:7" x14ac:dyDescent="0.2">
      <c r="A33" s="8" t="s">
        <v>17</v>
      </c>
    </row>
    <row r="35" spans="1:7" x14ac:dyDescent="0.2">
      <c r="B35" t="s">
        <v>17</v>
      </c>
      <c r="E35" t="s">
        <v>18</v>
      </c>
    </row>
    <row r="36" spans="1:7" x14ac:dyDescent="0.2">
      <c r="A36" t="s">
        <v>15</v>
      </c>
      <c r="B36" t="s">
        <v>16</v>
      </c>
      <c r="C36" t="s">
        <v>19</v>
      </c>
      <c r="D36" t="s">
        <v>20</v>
      </c>
      <c r="E36" t="s">
        <v>16</v>
      </c>
      <c r="F36" t="s">
        <v>21</v>
      </c>
      <c r="G36" t="s">
        <v>20</v>
      </c>
    </row>
    <row r="37" spans="1:7" x14ac:dyDescent="0.2">
      <c r="A37" t="s">
        <v>75</v>
      </c>
      <c r="B37" s="1">
        <v>0.54290000000000005</v>
      </c>
      <c r="C37" s="1">
        <v>4.9419999999999998E-4</v>
      </c>
      <c r="D37" s="1">
        <v>5.1119999999999996E-4</v>
      </c>
      <c r="E37" s="1">
        <f>1/B37-2</f>
        <v>-0.15804015472462707</v>
      </c>
      <c r="F37" s="1">
        <f>1/B37^4*C37</f>
        <v>5.6888354826815819E-3</v>
      </c>
      <c r="G37" s="1">
        <f>1/B37^4*D37</f>
        <v>5.8845258979093977E-3</v>
      </c>
    </row>
    <row r="38" spans="1:7" x14ac:dyDescent="0.2">
      <c r="A38" t="s">
        <v>76</v>
      </c>
      <c r="B38" s="1">
        <v>0.52900000000000003</v>
      </c>
      <c r="C38" s="1">
        <v>3.4400000000000001E-4</v>
      </c>
      <c r="D38" s="1">
        <v>3.6279999999999998E-4</v>
      </c>
      <c r="E38">
        <f>1/B38-2</f>
        <v>-0.10964083175803419</v>
      </c>
      <c r="F38" s="1">
        <f>1/B38^4*C38</f>
        <v>4.3927425860578731E-3</v>
      </c>
      <c r="G38" s="1">
        <f>1/B38^4*D38</f>
        <v>4.6328110762261518E-3</v>
      </c>
    </row>
    <row r="39" spans="1:7" x14ac:dyDescent="0.2">
      <c r="A39" t="s">
        <v>77</v>
      </c>
      <c r="B39" s="1">
        <v>0.51929999999999998</v>
      </c>
      <c r="C39" s="1">
        <v>9.7979999999999994E-5</v>
      </c>
      <c r="D39" s="1">
        <v>1.16E-4</v>
      </c>
      <c r="E39">
        <f>1/B39-2</f>
        <v>-7.4330829963412226E-2</v>
      </c>
      <c r="F39" s="1">
        <f>1/B39^4*C39</f>
        <v>1.3472994879938722E-3</v>
      </c>
      <c r="G39" s="1">
        <f>1/B39^4*D39</f>
        <v>1.5950881874595754E-3</v>
      </c>
    </row>
    <row r="40" spans="1:7" x14ac:dyDescent="0.2">
      <c r="A40" t="s">
        <v>7</v>
      </c>
      <c r="B40" s="1">
        <v>0.53259999999999996</v>
      </c>
      <c r="C40" s="1">
        <v>1.2070000000000001E-4</v>
      </c>
      <c r="D40" s="1">
        <v>1.3999999999999999E-4</v>
      </c>
      <c r="E40">
        <f t="shared" ref="E40:E47" si="0">1/B40-2</f>
        <v>-0.12241832519714602</v>
      </c>
      <c r="F40" s="1">
        <f t="shared" ref="F40:F47" si="1">1/B40^4*C40</f>
        <v>1.5000392456470061E-3</v>
      </c>
      <c r="G40" s="1">
        <f t="shared" ref="G40:G47" si="2">1/B40^4*D40</f>
        <v>1.7398963909741577E-3</v>
      </c>
    </row>
    <row r="41" spans="1:7" x14ac:dyDescent="0.2">
      <c r="A41" t="s">
        <v>8</v>
      </c>
      <c r="B41" s="1">
        <v>0.55779999999999996</v>
      </c>
      <c r="C41" s="1">
        <v>2.1680000000000001E-4</v>
      </c>
      <c r="D41" s="1">
        <v>2.4159999999999999E-4</v>
      </c>
      <c r="E41">
        <f t="shared" si="0"/>
        <v>-0.20724273933309423</v>
      </c>
      <c r="F41" s="1">
        <f t="shared" si="1"/>
        <v>2.2394699440359653E-3</v>
      </c>
      <c r="G41" s="1">
        <f t="shared" si="2"/>
        <v>2.4956454726895259E-3</v>
      </c>
    </row>
    <row r="42" spans="1:7" x14ac:dyDescent="0.2">
      <c r="A42" t="s">
        <v>9</v>
      </c>
      <c r="B42" s="1">
        <v>0.55769999999999997</v>
      </c>
      <c r="C42" s="1">
        <v>4.8500000000000003E-4</v>
      </c>
      <c r="D42" s="1">
        <v>5.195E-4</v>
      </c>
      <c r="E42">
        <f t="shared" si="0"/>
        <v>-0.20692128384436059</v>
      </c>
      <c r="F42" s="1">
        <f t="shared" si="1"/>
        <v>5.0134785438703307E-3</v>
      </c>
      <c r="G42" s="1">
        <f t="shared" si="2"/>
        <v>5.3701074299806941E-3</v>
      </c>
    </row>
    <row r="43" spans="1:7" x14ac:dyDescent="0.2">
      <c r="A43" t="s">
        <v>10</v>
      </c>
      <c r="B43" s="1">
        <v>0.54800000000000004</v>
      </c>
      <c r="C43" s="1">
        <v>4.8670000000000001E-4</v>
      </c>
      <c r="D43" s="1">
        <v>5.3209999999999998E-4</v>
      </c>
      <c r="E43">
        <f t="shared" si="0"/>
        <v>-0.17518248175182505</v>
      </c>
      <c r="F43" s="1">
        <f t="shared" si="1"/>
        <v>5.3968346511750476E-3</v>
      </c>
      <c r="G43" s="1">
        <f t="shared" si="2"/>
        <v>5.9002583067397632E-3</v>
      </c>
    </row>
    <row r="44" spans="1:7" x14ac:dyDescent="0.2">
      <c r="A44" t="s">
        <v>11</v>
      </c>
      <c r="B44" s="1">
        <v>0.54949999999999999</v>
      </c>
      <c r="C44" s="1">
        <v>0</v>
      </c>
      <c r="D44" s="1">
        <v>4.5380000000000003E-5</v>
      </c>
      <c r="E44">
        <f t="shared" si="0"/>
        <v>-0.18016378525932653</v>
      </c>
      <c r="F44" s="1">
        <f t="shared" si="1"/>
        <v>0</v>
      </c>
      <c r="G44" s="1">
        <f t="shared" si="2"/>
        <v>4.9772986988451862E-4</v>
      </c>
    </row>
    <row r="45" spans="1:7" x14ac:dyDescent="0.2">
      <c r="A45" t="s">
        <v>12</v>
      </c>
      <c r="B45" s="1">
        <v>0.53690000000000004</v>
      </c>
      <c r="C45" s="1">
        <v>3.2670000000000003E-4</v>
      </c>
      <c r="D45" s="1">
        <v>3.8460000000000002E-4</v>
      </c>
      <c r="E45">
        <f t="shared" si="0"/>
        <v>-0.13745576457440878</v>
      </c>
      <c r="F45" s="1">
        <f t="shared" si="1"/>
        <v>3.9316560576596257E-3</v>
      </c>
      <c r="G45" s="1">
        <f t="shared" si="2"/>
        <v>4.6284509328922314E-3</v>
      </c>
    </row>
    <row r="46" spans="1:7" x14ac:dyDescent="0.2">
      <c r="A46" t="s">
        <v>13</v>
      </c>
      <c r="B46" s="1">
        <v>0.53300000000000003</v>
      </c>
      <c r="C46" s="1">
        <v>2.7149999999999999E-4</v>
      </c>
      <c r="D46" s="1">
        <v>3.3520000000000002E-4</v>
      </c>
      <c r="E46">
        <f t="shared" si="0"/>
        <v>-0.12382739212007521</v>
      </c>
      <c r="F46" s="1">
        <f t="shared" si="1"/>
        <v>3.3640388125297242E-3</v>
      </c>
      <c r="G46" s="1">
        <f t="shared" si="2"/>
        <v>4.1533179004050232E-3</v>
      </c>
    </row>
    <row r="47" spans="1:7" x14ac:dyDescent="0.2">
      <c r="A47" t="s">
        <v>14</v>
      </c>
      <c r="B47" s="1">
        <v>0.52339999999999998</v>
      </c>
      <c r="C47" s="1">
        <v>2.7280000000000002E-4</v>
      </c>
      <c r="D47" s="1">
        <v>3.4850000000000001E-4</v>
      </c>
      <c r="E47">
        <f t="shared" si="0"/>
        <v>-8.9415361100496638E-2</v>
      </c>
      <c r="F47" s="1">
        <f t="shared" si="1"/>
        <v>3.6350424990183447E-3</v>
      </c>
      <c r="G47" s="1">
        <f t="shared" si="2"/>
        <v>4.6437401426242409E-3</v>
      </c>
    </row>
    <row r="48" spans="1:7" x14ac:dyDescent="0.2">
      <c r="A48" t="s">
        <v>14</v>
      </c>
      <c r="B48" s="1"/>
      <c r="C48" s="1"/>
      <c r="D48" s="1"/>
      <c r="F48" s="1"/>
      <c r="G48" s="1"/>
    </row>
  </sheetData>
  <phoneticPr fontId="17" type="noConversion"/>
  <printOptions gridLines="1" gridLinesSet="0"/>
  <pageMargins left="0.75" right="0.75" top="1" bottom="1" header="0.5" footer="0.5"/>
  <pageSetup paperSize="9" orientation="portrait" r:id="rId1"/>
  <headerFooter alignWithMargins="0">
    <oddHeader>&amp;A</oddHeader>
    <oddFooter>Side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AH620"/>
  <sheetViews>
    <sheetView workbookViewId="0"/>
  </sheetViews>
  <sheetFormatPr defaultRowHeight="12.75" x14ac:dyDescent="0.2"/>
  <cols>
    <col min="3" max="3" width="15" customWidth="1"/>
    <col min="7" max="7" width="9.42578125" customWidth="1"/>
    <col min="8" max="8" width="10.140625" customWidth="1"/>
    <col min="22" max="22" width="4.28515625" customWidth="1"/>
  </cols>
  <sheetData>
    <row r="1" spans="1:34" x14ac:dyDescent="0.2">
      <c r="D1" s="91" t="s">
        <v>144</v>
      </c>
      <c r="E1" s="106">
        <f>Beregn!B3</f>
        <v>6225653</v>
      </c>
      <c r="F1" s="106"/>
      <c r="G1" s="106"/>
      <c r="H1" s="106"/>
      <c r="J1" t="s">
        <v>16</v>
      </c>
      <c r="W1" s="91" t="s">
        <v>251</v>
      </c>
    </row>
    <row r="2" spans="1:34" x14ac:dyDescent="0.2">
      <c r="D2" s="91" t="s">
        <v>145</v>
      </c>
      <c r="E2" s="106">
        <f>Beregn!B4</f>
        <v>534490.9</v>
      </c>
      <c r="F2" s="106"/>
      <c r="G2" s="106"/>
      <c r="H2" s="106"/>
      <c r="J2" t="s">
        <v>0</v>
      </c>
      <c r="K2" s="1">
        <v>6.2229999999999999</v>
      </c>
      <c r="L2" s="1">
        <v>5.9939999999999998</v>
      </c>
      <c r="M2" s="1">
        <v>4.8959999999999999</v>
      </c>
      <c r="N2" s="1">
        <v>3.577</v>
      </c>
      <c r="O2" s="1">
        <v>1.8220000000000001</v>
      </c>
      <c r="P2" s="1">
        <v>1.0960000000000001</v>
      </c>
      <c r="Q2" s="1">
        <v>-0.38919999999999999</v>
      </c>
      <c r="R2" s="1">
        <v>-0.4425</v>
      </c>
      <c r="S2" s="1">
        <v>-0.3382</v>
      </c>
      <c r="T2" s="1">
        <v>-0.25219999999999998</v>
      </c>
      <c r="U2" s="1">
        <v>-7.7249999999999999E-2</v>
      </c>
      <c r="W2" t="s">
        <v>2</v>
      </c>
      <c r="X2" s="1">
        <v>1.9910000000000001E-2</v>
      </c>
      <c r="Y2" s="1">
        <v>1.6650000000000002E-2</v>
      </c>
      <c r="Z2" s="1">
        <v>1.09E-2</v>
      </c>
      <c r="AA2" s="1">
        <v>6.2230000000000002E-3</v>
      </c>
      <c r="AB2" s="1">
        <v>2.434E-3</v>
      </c>
      <c r="AC2" s="1">
        <v>1.1039999999999999E-3</v>
      </c>
      <c r="AD2" s="1">
        <v>0.1145</v>
      </c>
      <c r="AE2" s="1">
        <v>4.5999999999999999E-2</v>
      </c>
      <c r="AF2" s="1">
        <v>1.371E-2</v>
      </c>
      <c r="AG2" s="1">
        <v>4.1099999999999999E-3</v>
      </c>
      <c r="AH2" s="1">
        <v>1.4790000000000001E-3</v>
      </c>
    </row>
    <row r="3" spans="1:34" x14ac:dyDescent="0.2">
      <c r="D3" s="91"/>
      <c r="E3" s="106"/>
      <c r="F3" s="106"/>
      <c r="G3" s="106"/>
      <c r="J3" t="s">
        <v>1</v>
      </c>
      <c r="K3" s="1">
        <v>0</v>
      </c>
      <c r="L3" s="1">
        <v>0</v>
      </c>
      <c r="M3" s="1">
        <v>0</v>
      </c>
      <c r="N3" s="1">
        <v>0</v>
      </c>
      <c r="O3" s="1">
        <v>0</v>
      </c>
      <c r="P3" s="1">
        <v>0</v>
      </c>
      <c r="Q3" s="1">
        <v>3.3320000000000002E-2</v>
      </c>
      <c r="R3" s="1">
        <v>2.7709999999999999E-2</v>
      </c>
      <c r="S3" s="1">
        <v>1.942E-2</v>
      </c>
      <c r="T3" s="1">
        <v>1.353E-2</v>
      </c>
      <c r="U3" s="1">
        <v>5.2579999999999997E-3</v>
      </c>
      <c r="W3" t="s">
        <v>3</v>
      </c>
      <c r="X3" s="1">
        <v>0</v>
      </c>
      <c r="Y3" s="1">
        <v>0</v>
      </c>
      <c r="Z3" s="1">
        <v>0</v>
      </c>
      <c r="AA3" s="1">
        <v>0</v>
      </c>
      <c r="AB3" s="1">
        <v>0</v>
      </c>
      <c r="AC3" s="1">
        <v>0</v>
      </c>
      <c r="AD3" s="1">
        <v>-4.3270000000000001E-3</v>
      </c>
      <c r="AE3" s="1">
        <v>-1.735E-3</v>
      </c>
      <c r="AF3" s="1">
        <v>-5.1599999999999997E-4</v>
      </c>
      <c r="AG3" s="1">
        <v>-1.5469999999999999E-4</v>
      </c>
      <c r="AH3" s="1">
        <v>-5.5770000000000003E-5</v>
      </c>
    </row>
    <row r="4" spans="1:34" x14ac:dyDescent="0.2">
      <c r="D4" s="116" t="s">
        <v>146</v>
      </c>
      <c r="E4" s="3"/>
      <c r="F4" s="3"/>
      <c r="G4" s="3"/>
      <c r="H4" s="3">
        <f>SUM(H8:H616)</f>
        <v>25.357380405054631</v>
      </c>
      <c r="W4" t="s">
        <v>4</v>
      </c>
      <c r="X4" s="1">
        <v>0</v>
      </c>
      <c r="Y4" s="1">
        <v>0</v>
      </c>
      <c r="Z4" s="1">
        <v>0</v>
      </c>
      <c r="AA4" s="1">
        <v>0</v>
      </c>
      <c r="AB4" s="1">
        <v>0</v>
      </c>
      <c r="AC4" s="1">
        <v>0</v>
      </c>
      <c r="AD4" s="1">
        <v>1.639E-4</v>
      </c>
      <c r="AE4" s="1">
        <v>6.5649999999999997E-5</v>
      </c>
      <c r="AF4" s="1">
        <v>1.9490000000000001E-5</v>
      </c>
      <c r="AG4" s="1">
        <v>5.8459999999999996E-6</v>
      </c>
      <c r="AH4" s="1">
        <v>2.1129999999999999E-6</v>
      </c>
    </row>
    <row r="5" spans="1:34" x14ac:dyDescent="0.2">
      <c r="D5" s="91"/>
      <c r="E5" s="106"/>
      <c r="F5" s="106"/>
      <c r="G5" s="106"/>
      <c r="H5" s="106"/>
      <c r="W5" t="s">
        <v>5</v>
      </c>
      <c r="X5" s="1">
        <v>0.22120000000000001</v>
      </c>
      <c r="Y5" s="1">
        <v>0.1275</v>
      </c>
      <c r="Z5" s="1">
        <v>7.6399999999999996E-2</v>
      </c>
      <c r="AA5" s="1">
        <v>4.4209999999999999E-2</v>
      </c>
      <c r="AB5" s="1">
        <v>2.4709999999999999E-2</v>
      </c>
      <c r="AC5" s="1">
        <v>1.188E-2</v>
      </c>
      <c r="AD5" s="1">
        <v>1.2210000000000001E-3</v>
      </c>
      <c r="AE5" s="1">
        <v>4.6460000000000002E-4</v>
      </c>
      <c r="AF5" s="1">
        <v>4.2490000000000001E-5</v>
      </c>
      <c r="AG5" s="1">
        <v>9.2779999999999999E-6</v>
      </c>
      <c r="AH5" s="1">
        <v>1.4100000000000001E-5</v>
      </c>
    </row>
    <row r="6" spans="1:34" x14ac:dyDescent="0.2">
      <c r="E6" s="2"/>
      <c r="F6" s="2"/>
      <c r="G6" s="2"/>
      <c r="H6" s="2"/>
    </row>
    <row r="7" spans="1:34" x14ac:dyDescent="0.2">
      <c r="A7" s="91" t="s">
        <v>144</v>
      </c>
      <c r="B7" s="91" t="s">
        <v>145</v>
      </c>
      <c r="C7" s="91" t="s">
        <v>150</v>
      </c>
      <c r="E7" s="91" t="s">
        <v>243</v>
      </c>
      <c r="F7" s="91" t="s">
        <v>244</v>
      </c>
      <c r="G7" s="91" t="s">
        <v>147</v>
      </c>
      <c r="H7" t="s">
        <v>148</v>
      </c>
      <c r="K7">
        <v>1</v>
      </c>
      <c r="L7">
        <v>2</v>
      </c>
      <c r="M7">
        <v>5</v>
      </c>
      <c r="N7">
        <v>10</v>
      </c>
      <c r="O7">
        <v>30</v>
      </c>
      <c r="P7">
        <v>60</v>
      </c>
      <c r="Q7">
        <v>180</v>
      </c>
      <c r="R7">
        <v>360</v>
      </c>
      <c r="S7">
        <v>720</v>
      </c>
      <c r="T7">
        <v>1440</v>
      </c>
      <c r="U7">
        <v>2880</v>
      </c>
      <c r="X7">
        <v>1</v>
      </c>
      <c r="Y7">
        <v>2</v>
      </c>
      <c r="Z7">
        <v>5</v>
      </c>
      <c r="AA7">
        <v>10</v>
      </c>
      <c r="AB7">
        <v>30</v>
      </c>
      <c r="AC7">
        <v>60</v>
      </c>
      <c r="AD7">
        <v>180</v>
      </c>
      <c r="AE7">
        <v>360</v>
      </c>
      <c r="AF7">
        <v>720</v>
      </c>
      <c r="AG7">
        <v>1440</v>
      </c>
      <c r="AH7">
        <v>2880</v>
      </c>
    </row>
    <row r="8" spans="1:34" x14ac:dyDescent="0.2">
      <c r="A8">
        <v>6055000</v>
      </c>
      <c r="B8">
        <v>655000</v>
      </c>
      <c r="C8">
        <v>25.650769160344101</v>
      </c>
      <c r="E8">
        <f>(SQRT(($A8-E$1)^2+($B8-E$2)^2)/1000)</f>
        <v>208.91359360225937</v>
      </c>
      <c r="F8">
        <f>IF(E8=0,1,0)</f>
        <v>0</v>
      </c>
      <c r="G8">
        <f>IF($F$618=0,1/E8^2,F8)</f>
        <v>2.2912189934549659E-5</v>
      </c>
      <c r="H8">
        <f>G8/$G$618*C8</f>
        <v>3.5818631994392842E-4</v>
      </c>
      <c r="K8" s="1">
        <f t="shared" ref="K8:K45" si="0">K$2+K$3*$C8</f>
        <v>6.2229999999999999</v>
      </c>
      <c r="L8" s="1">
        <f t="shared" ref="L8:U23" si="1">L$2+L$3*$C8</f>
        <v>5.9939999999999998</v>
      </c>
      <c r="M8" s="1">
        <f t="shared" si="1"/>
        <v>4.8959999999999999</v>
      </c>
      <c r="N8" s="1">
        <f t="shared" si="1"/>
        <v>3.577</v>
      </c>
      <c r="O8" s="1">
        <f t="shared" si="1"/>
        <v>1.8220000000000001</v>
      </c>
      <c r="P8" s="1">
        <f t="shared" si="1"/>
        <v>1.0960000000000001</v>
      </c>
      <c r="Q8" s="1">
        <f t="shared" si="1"/>
        <v>0.46548362842266555</v>
      </c>
      <c r="R8" s="1">
        <f t="shared" si="1"/>
        <v>0.26828281343313498</v>
      </c>
      <c r="S8" s="1">
        <f t="shared" si="1"/>
        <v>0.15993793709388243</v>
      </c>
      <c r="T8" s="1">
        <f t="shared" si="1"/>
        <v>9.4854906739455735E-2</v>
      </c>
      <c r="U8" s="1">
        <f t="shared" si="1"/>
        <v>5.7621744245089271E-2</v>
      </c>
      <c r="X8" s="1">
        <f t="shared" ref="X8:X45" si="2">SQRT(X$2+2*X$3*$C8+X$4*$C8^2+X$5)</f>
        <v>0.49102953068018224</v>
      </c>
      <c r="Y8" s="1">
        <f t="shared" ref="Y8:AH23" si="3">SQRT(Y$2+2*Y$3*$C8+Y$4*$C8^2+Y$5)</f>
        <v>0.37967091013139259</v>
      </c>
      <c r="Z8" s="1">
        <f t="shared" si="3"/>
        <v>0.2954657340538831</v>
      </c>
      <c r="AA8" s="1">
        <f t="shared" si="3"/>
        <v>0.22457292802116643</v>
      </c>
      <c r="AB8" s="1">
        <f t="shared" si="3"/>
        <v>0.16475436261295176</v>
      </c>
      <c r="AC8" s="1">
        <f t="shared" si="3"/>
        <v>0.11394735626595291</v>
      </c>
      <c r="AD8" s="1">
        <f t="shared" si="3"/>
        <v>3.9739258767131726E-2</v>
      </c>
      <c r="AE8" s="1">
        <f t="shared" si="3"/>
        <v>2.5527114804930008E-2</v>
      </c>
      <c r="AF8" s="1">
        <f t="shared" si="3"/>
        <v>1.0226181986757624E-2</v>
      </c>
      <c r="AG8" s="1">
        <f t="shared" si="3"/>
        <v>5.4199290845395251E-3</v>
      </c>
      <c r="AH8" s="1">
        <f t="shared" si="3"/>
        <v>4.7208925217790123E-3</v>
      </c>
    </row>
    <row r="9" spans="1:34" x14ac:dyDescent="0.2">
      <c r="A9">
        <v>6055000</v>
      </c>
      <c r="B9">
        <v>665000</v>
      </c>
      <c r="C9">
        <v>26.747540989860202</v>
      </c>
      <c r="E9">
        <f t="shared" ref="E9:E72" si="4">(SQRT(($A9-E$1)^2+($B9-E$2)^2)/1000)</f>
        <v>214.83731424454643</v>
      </c>
      <c r="F9">
        <f t="shared" ref="F9:F72" si="5">IF(E9=0,1,0)</f>
        <v>0</v>
      </c>
      <c r="G9">
        <f t="shared" ref="G9:G72" si="6">IF($F$618=0,1/E9^2,F9)</f>
        <v>2.166609140689634E-5</v>
      </c>
      <c r="H9">
        <f t="shared" ref="H9:H72" si="7">G9/$G$618*C9</f>
        <v>3.531884027179131E-4</v>
      </c>
      <c r="K9" s="1">
        <f t="shared" si="0"/>
        <v>6.2229999999999999</v>
      </c>
      <c r="L9" s="1">
        <f t="shared" si="1"/>
        <v>5.9939999999999998</v>
      </c>
      <c r="M9" s="1">
        <f t="shared" si="1"/>
        <v>4.8959999999999999</v>
      </c>
      <c r="N9" s="1">
        <f t="shared" si="1"/>
        <v>3.577</v>
      </c>
      <c r="O9" s="1">
        <f t="shared" si="1"/>
        <v>1.8220000000000001</v>
      </c>
      <c r="P9" s="1">
        <f t="shared" si="1"/>
        <v>1.0960000000000001</v>
      </c>
      <c r="Q9" s="1">
        <f t="shared" si="1"/>
        <v>0.50202806578214199</v>
      </c>
      <c r="R9" s="1">
        <f t="shared" si="1"/>
        <v>0.2986743608290261</v>
      </c>
      <c r="S9" s="1">
        <f t="shared" si="1"/>
        <v>0.18123724602308516</v>
      </c>
      <c r="T9" s="1">
        <f t="shared" si="1"/>
        <v>0.10969422959280856</v>
      </c>
      <c r="U9" s="1">
        <f t="shared" si="1"/>
        <v>6.3388570524684926E-2</v>
      </c>
      <c r="X9" s="1">
        <f t="shared" si="2"/>
        <v>0.49102953068018224</v>
      </c>
      <c r="Y9" s="1">
        <f t="shared" si="3"/>
        <v>0.37967091013139259</v>
      </c>
      <c r="Z9" s="1">
        <f t="shared" si="3"/>
        <v>0.2954657340538831</v>
      </c>
      <c r="AA9" s="1">
        <f t="shared" si="3"/>
        <v>0.22457292802116643</v>
      </c>
      <c r="AB9" s="1">
        <f t="shared" si="3"/>
        <v>0.16475436261295176</v>
      </c>
      <c r="AC9" s="1">
        <f t="shared" si="3"/>
        <v>0.11394735626595291</v>
      </c>
      <c r="AD9" s="1">
        <f t="shared" si="3"/>
        <v>3.881897494198755E-2</v>
      </c>
      <c r="AE9" s="1">
        <f t="shared" si="3"/>
        <v>2.4873169627416074E-2</v>
      </c>
      <c r="AF9" s="1">
        <f t="shared" si="3"/>
        <v>9.6320763367582652E-3</v>
      </c>
      <c r="AG9" s="1">
        <f t="shared" si="3"/>
        <v>5.0988376730495191E-3</v>
      </c>
      <c r="AH9" s="1">
        <f t="shared" si="3"/>
        <v>4.6243781459755894E-3</v>
      </c>
    </row>
    <row r="10" spans="1:34" x14ac:dyDescent="0.2">
      <c r="A10">
        <v>6055000</v>
      </c>
      <c r="B10">
        <v>685000</v>
      </c>
      <c r="C10">
        <v>27.811764698402602</v>
      </c>
      <c r="E10">
        <f t="shared" si="4"/>
        <v>227.54216222891529</v>
      </c>
      <c r="F10">
        <f t="shared" si="5"/>
        <v>0</v>
      </c>
      <c r="G10">
        <f t="shared" si="6"/>
        <v>1.931417840467542E-5</v>
      </c>
      <c r="H10">
        <f t="shared" si="7"/>
        <v>3.2737596146307184E-4</v>
      </c>
      <c r="K10" s="1">
        <f t="shared" si="0"/>
        <v>6.2229999999999999</v>
      </c>
      <c r="L10" s="1">
        <f t="shared" si="1"/>
        <v>5.9939999999999998</v>
      </c>
      <c r="M10" s="1">
        <f t="shared" si="1"/>
        <v>4.8959999999999999</v>
      </c>
      <c r="N10" s="1">
        <f t="shared" si="1"/>
        <v>3.577</v>
      </c>
      <c r="O10" s="1">
        <f t="shared" si="1"/>
        <v>1.8220000000000001</v>
      </c>
      <c r="P10" s="1">
        <f t="shared" si="1"/>
        <v>1.0960000000000001</v>
      </c>
      <c r="Q10" s="1">
        <f t="shared" si="1"/>
        <v>0.53748799975077477</v>
      </c>
      <c r="R10" s="1">
        <f t="shared" si="1"/>
        <v>0.32816399979273603</v>
      </c>
      <c r="S10" s="1">
        <f t="shared" si="1"/>
        <v>0.20190447044297849</v>
      </c>
      <c r="T10" s="1">
        <f t="shared" si="1"/>
        <v>0.12409317636938721</v>
      </c>
      <c r="U10" s="1">
        <f t="shared" si="1"/>
        <v>6.8984258784200878E-2</v>
      </c>
      <c r="X10" s="1">
        <f t="shared" si="2"/>
        <v>0.49102953068018224</v>
      </c>
      <c r="Y10" s="1">
        <f t="shared" si="3"/>
        <v>0.37967091013139259</v>
      </c>
      <c r="Z10" s="1">
        <f t="shared" si="3"/>
        <v>0.2954657340538831</v>
      </c>
      <c r="AA10" s="1">
        <f t="shared" si="3"/>
        <v>0.22457292802116643</v>
      </c>
      <c r="AB10" s="1">
        <f t="shared" si="3"/>
        <v>0.16475436261295176</v>
      </c>
      <c r="AC10" s="1">
        <f t="shared" si="3"/>
        <v>0.11394735626595291</v>
      </c>
      <c r="AD10" s="1">
        <f t="shared" si="3"/>
        <v>4.2587519290365611E-2</v>
      </c>
      <c r="AE10" s="1">
        <f t="shared" si="3"/>
        <v>2.7160161620724359E-2</v>
      </c>
      <c r="AF10" s="1">
        <f t="shared" si="3"/>
        <v>1.1231735113451047E-2</v>
      </c>
      <c r="AG10" s="1">
        <f t="shared" si="3"/>
        <v>6.0137692657483343E-3</v>
      </c>
      <c r="AH10" s="1">
        <f t="shared" si="3"/>
        <v>5.0367775120648411E-3</v>
      </c>
    </row>
    <row r="11" spans="1:34" x14ac:dyDescent="0.2">
      <c r="A11">
        <v>6055000</v>
      </c>
      <c r="B11">
        <v>695000</v>
      </c>
      <c r="C11">
        <v>28.873469294333901</v>
      </c>
      <c r="E11">
        <f t="shared" si="4"/>
        <v>234.27679695567377</v>
      </c>
      <c r="F11">
        <f t="shared" si="5"/>
        <v>0</v>
      </c>
      <c r="G11">
        <f t="shared" si="6"/>
        <v>1.8219709349671588E-5</v>
      </c>
      <c r="H11">
        <f t="shared" si="7"/>
        <v>3.2061395109125325E-4</v>
      </c>
      <c r="K11" s="1">
        <f t="shared" si="0"/>
        <v>6.2229999999999999</v>
      </c>
      <c r="L11" s="1">
        <f t="shared" si="1"/>
        <v>5.9939999999999998</v>
      </c>
      <c r="M11" s="1">
        <f t="shared" si="1"/>
        <v>4.8959999999999999</v>
      </c>
      <c r="N11" s="1">
        <f t="shared" si="1"/>
        <v>3.577</v>
      </c>
      <c r="O11" s="1">
        <f t="shared" si="1"/>
        <v>1.8220000000000001</v>
      </c>
      <c r="P11" s="1">
        <f t="shared" si="1"/>
        <v>1.0960000000000001</v>
      </c>
      <c r="Q11" s="1">
        <f t="shared" si="1"/>
        <v>0.57286399688720568</v>
      </c>
      <c r="R11" s="1">
        <f t="shared" si="1"/>
        <v>0.35758383414599237</v>
      </c>
      <c r="S11" s="1">
        <f t="shared" si="1"/>
        <v>0.22252277369596435</v>
      </c>
      <c r="T11" s="1">
        <f t="shared" si="1"/>
        <v>0.13845803955233771</v>
      </c>
      <c r="U11" s="1">
        <f t="shared" si="1"/>
        <v>7.4566701549607636E-2</v>
      </c>
      <c r="X11" s="1">
        <f t="shared" si="2"/>
        <v>0.49102953068018224</v>
      </c>
      <c r="Y11" s="1">
        <f t="shared" si="3"/>
        <v>0.37967091013139259</v>
      </c>
      <c r="Z11" s="1">
        <f t="shared" si="3"/>
        <v>0.2954657340538831</v>
      </c>
      <c r="AA11" s="1">
        <f t="shared" si="3"/>
        <v>0.22457292802116643</v>
      </c>
      <c r="AB11" s="1">
        <f t="shared" si="3"/>
        <v>0.16475436261295176</v>
      </c>
      <c r="AC11" s="1">
        <f t="shared" si="3"/>
        <v>0.11394735626595291</v>
      </c>
      <c r="AD11" s="1">
        <f t="shared" si="3"/>
        <v>4.989683932699053E-2</v>
      </c>
      <c r="AE11" s="1">
        <f t="shared" si="3"/>
        <v>3.1694978127065739E-2</v>
      </c>
      <c r="AF11" s="1">
        <f t="shared" si="3"/>
        <v>1.4263200315074444E-2</v>
      </c>
      <c r="AG11" s="1">
        <f t="shared" si="3"/>
        <v>7.7138629491426986E-3</v>
      </c>
      <c r="AH11" s="1">
        <f t="shared" si="3"/>
        <v>5.8406523590218157E-3</v>
      </c>
    </row>
    <row r="12" spans="1:34" x14ac:dyDescent="0.2">
      <c r="A12">
        <v>6065000</v>
      </c>
      <c r="B12">
        <v>605000</v>
      </c>
      <c r="C12">
        <v>28.282222281561999</v>
      </c>
      <c r="E12">
        <f t="shared" si="4"/>
        <v>175.44491896834742</v>
      </c>
      <c r="F12">
        <f t="shared" si="5"/>
        <v>0</v>
      </c>
      <c r="G12">
        <f t="shared" si="6"/>
        <v>3.248765836957237E-5</v>
      </c>
      <c r="H12">
        <f t="shared" si="7"/>
        <v>5.5998183933370224E-4</v>
      </c>
      <c r="K12" s="1">
        <f t="shared" si="0"/>
        <v>6.2229999999999999</v>
      </c>
      <c r="L12" s="1">
        <f t="shared" si="1"/>
        <v>5.9939999999999998</v>
      </c>
      <c r="M12" s="1">
        <f t="shared" si="1"/>
        <v>4.8959999999999999</v>
      </c>
      <c r="N12" s="1">
        <f t="shared" si="1"/>
        <v>3.577</v>
      </c>
      <c r="O12" s="1">
        <f t="shared" si="1"/>
        <v>1.8220000000000001</v>
      </c>
      <c r="P12" s="1">
        <f t="shared" si="1"/>
        <v>1.0960000000000001</v>
      </c>
      <c r="Q12" s="1">
        <f t="shared" si="1"/>
        <v>0.55316364642164595</v>
      </c>
      <c r="R12" s="1">
        <f t="shared" si="1"/>
        <v>0.34120037942208292</v>
      </c>
      <c r="S12" s="1">
        <f t="shared" si="1"/>
        <v>0.21104075670793404</v>
      </c>
      <c r="T12" s="1">
        <f t="shared" si="1"/>
        <v>0.13045846746953388</v>
      </c>
      <c r="U12" s="1">
        <f t="shared" si="1"/>
        <v>7.1457924756452976E-2</v>
      </c>
      <c r="X12" s="1">
        <f t="shared" si="2"/>
        <v>0.49102953068018224</v>
      </c>
      <c r="Y12" s="1">
        <f t="shared" si="3"/>
        <v>0.37967091013139259</v>
      </c>
      <c r="Z12" s="1">
        <f t="shared" si="3"/>
        <v>0.2954657340538831</v>
      </c>
      <c r="AA12" s="1">
        <f t="shared" si="3"/>
        <v>0.22457292802116643</v>
      </c>
      <c r="AB12" s="1">
        <f t="shared" si="3"/>
        <v>0.16475436261295176</v>
      </c>
      <c r="AC12" s="1">
        <f t="shared" si="3"/>
        <v>0.11394735626595291</v>
      </c>
      <c r="AD12" s="1">
        <f t="shared" si="3"/>
        <v>4.5471440528841015E-2</v>
      </c>
      <c r="AE12" s="1">
        <f t="shared" si="3"/>
        <v>2.8942696195907221E-2</v>
      </c>
      <c r="AF12" s="1">
        <f t="shared" si="3"/>
        <v>1.2449002351111561E-2</v>
      </c>
      <c r="AG12" s="1">
        <f t="shared" si="3"/>
        <v>6.6993177429140738E-3</v>
      </c>
      <c r="AH12" s="1">
        <f t="shared" si="3"/>
        <v>5.3531321731949029E-3</v>
      </c>
    </row>
    <row r="13" spans="1:34" x14ac:dyDescent="0.2">
      <c r="A13">
        <v>6065000</v>
      </c>
      <c r="B13">
        <v>615000</v>
      </c>
      <c r="C13">
        <v>28.123404320250199</v>
      </c>
      <c r="E13">
        <f t="shared" si="4"/>
        <v>179.69724981704644</v>
      </c>
      <c r="F13">
        <f t="shared" si="5"/>
        <v>0</v>
      </c>
      <c r="G13">
        <f t="shared" si="6"/>
        <v>3.0968283852342475E-5</v>
      </c>
      <c r="H13">
        <f t="shared" si="7"/>
        <v>5.3079525454974655E-4</v>
      </c>
      <c r="K13" s="1">
        <f t="shared" si="0"/>
        <v>6.2229999999999999</v>
      </c>
      <c r="L13" s="1">
        <f t="shared" si="1"/>
        <v>5.9939999999999998</v>
      </c>
      <c r="M13" s="1">
        <f t="shared" si="1"/>
        <v>4.8959999999999999</v>
      </c>
      <c r="N13" s="1">
        <f t="shared" si="1"/>
        <v>3.577</v>
      </c>
      <c r="O13" s="1">
        <f t="shared" si="1"/>
        <v>1.8220000000000001</v>
      </c>
      <c r="P13" s="1">
        <f t="shared" si="1"/>
        <v>1.0960000000000001</v>
      </c>
      <c r="Q13" s="1">
        <f t="shared" si="1"/>
        <v>0.54787183195073674</v>
      </c>
      <c r="R13" s="1">
        <f t="shared" si="1"/>
        <v>0.33679953371413296</v>
      </c>
      <c r="S13" s="1">
        <f t="shared" si="1"/>
        <v>0.20795651189925884</v>
      </c>
      <c r="T13" s="1">
        <f t="shared" si="1"/>
        <v>0.1283096604529852</v>
      </c>
      <c r="U13" s="1">
        <f t="shared" si="1"/>
        <v>7.0622859915875538E-2</v>
      </c>
      <c r="X13" s="1">
        <f t="shared" si="2"/>
        <v>0.49102953068018224</v>
      </c>
      <c r="Y13" s="1">
        <f t="shared" si="3"/>
        <v>0.37967091013139259</v>
      </c>
      <c r="Z13" s="1">
        <f t="shared" si="3"/>
        <v>0.2954657340538831</v>
      </c>
      <c r="AA13" s="1">
        <f t="shared" si="3"/>
        <v>0.22457292802116643</v>
      </c>
      <c r="AB13" s="1">
        <f t="shared" si="3"/>
        <v>0.16475436261295176</v>
      </c>
      <c r="AC13" s="1">
        <f t="shared" si="3"/>
        <v>0.11394735626595291</v>
      </c>
      <c r="AD13" s="1">
        <f t="shared" si="3"/>
        <v>4.4427572490319915E-2</v>
      </c>
      <c r="AE13" s="1">
        <f t="shared" si="3"/>
        <v>2.8296120069956056E-2</v>
      </c>
      <c r="AF13" s="1">
        <f t="shared" si="3"/>
        <v>1.2011742534762043E-2</v>
      </c>
      <c r="AG13" s="1">
        <f t="shared" si="3"/>
        <v>6.453630188499461E-3</v>
      </c>
      <c r="AH13" s="1">
        <f t="shared" si="3"/>
        <v>5.2384965985612644E-3</v>
      </c>
    </row>
    <row r="14" spans="1:34" x14ac:dyDescent="0.2">
      <c r="A14">
        <v>6065000</v>
      </c>
      <c r="B14">
        <v>635000</v>
      </c>
      <c r="C14">
        <v>25.953846307901198</v>
      </c>
      <c r="E14">
        <f t="shared" si="4"/>
        <v>189.50320733911076</v>
      </c>
      <c r="F14">
        <f t="shared" si="5"/>
        <v>0</v>
      </c>
      <c r="G14">
        <f t="shared" si="6"/>
        <v>2.7846259781390285E-5</v>
      </c>
      <c r="H14">
        <f t="shared" si="7"/>
        <v>4.4046418495019205E-4</v>
      </c>
      <c r="K14" s="1">
        <f t="shared" si="0"/>
        <v>6.2229999999999999</v>
      </c>
      <c r="L14" s="1">
        <f t="shared" si="1"/>
        <v>5.9939999999999998</v>
      </c>
      <c r="M14" s="1">
        <f t="shared" si="1"/>
        <v>4.8959999999999999</v>
      </c>
      <c r="N14" s="1">
        <f t="shared" si="1"/>
        <v>3.577</v>
      </c>
      <c r="O14" s="1">
        <f t="shared" si="1"/>
        <v>1.8220000000000001</v>
      </c>
      <c r="P14" s="1">
        <f t="shared" si="1"/>
        <v>1.0960000000000001</v>
      </c>
      <c r="Q14" s="1">
        <f t="shared" si="1"/>
        <v>0.47558215897926803</v>
      </c>
      <c r="R14" s="1">
        <f t="shared" si="1"/>
        <v>0.27668108119194212</v>
      </c>
      <c r="S14" s="1">
        <f t="shared" si="1"/>
        <v>0.16582369529944124</v>
      </c>
      <c r="T14" s="1">
        <f t="shared" si="1"/>
        <v>9.895554054590322E-2</v>
      </c>
      <c r="U14" s="1">
        <f t="shared" si="1"/>
        <v>5.921532388694449E-2</v>
      </c>
      <c r="X14" s="1">
        <f t="shared" si="2"/>
        <v>0.49102953068018224</v>
      </c>
      <c r="Y14" s="1">
        <f t="shared" si="3"/>
        <v>0.37967091013139259</v>
      </c>
      <c r="Z14" s="1">
        <f t="shared" si="3"/>
        <v>0.2954657340538831</v>
      </c>
      <c r="AA14" s="1">
        <f t="shared" si="3"/>
        <v>0.22457292802116643</v>
      </c>
      <c r="AB14" s="1">
        <f t="shared" si="3"/>
        <v>0.16475436261295176</v>
      </c>
      <c r="AC14" s="1">
        <f t="shared" si="3"/>
        <v>0.11394735626595291</v>
      </c>
      <c r="AD14" s="1">
        <f t="shared" si="3"/>
        <v>3.8984670040508394E-2</v>
      </c>
      <c r="AE14" s="1">
        <f t="shared" si="3"/>
        <v>2.5034649642370184E-2</v>
      </c>
      <c r="AF14" s="1">
        <f t="shared" si="3"/>
        <v>9.8298668994183016E-3</v>
      </c>
      <c r="AG14" s="1">
        <f t="shared" si="3"/>
        <v>5.1996203805170799E-3</v>
      </c>
      <c r="AH14" s="1">
        <f t="shared" si="3"/>
        <v>4.6399677562126394E-3</v>
      </c>
    </row>
    <row r="15" spans="1:34" x14ac:dyDescent="0.2">
      <c r="A15">
        <v>6065000</v>
      </c>
      <c r="B15">
        <v>645000</v>
      </c>
      <c r="C15">
        <v>26.7555555061058</v>
      </c>
      <c r="E15">
        <f t="shared" si="4"/>
        <v>194.99140389209467</v>
      </c>
      <c r="F15">
        <f t="shared" si="5"/>
        <v>0</v>
      </c>
      <c r="G15">
        <f t="shared" si="6"/>
        <v>2.6300806601958086E-5</v>
      </c>
      <c r="H15">
        <f t="shared" si="7"/>
        <v>4.2886938196160586E-4</v>
      </c>
      <c r="K15" s="1">
        <f t="shared" si="0"/>
        <v>6.2229999999999999</v>
      </c>
      <c r="L15" s="1">
        <f t="shared" si="1"/>
        <v>5.9939999999999998</v>
      </c>
      <c r="M15" s="1">
        <f t="shared" si="1"/>
        <v>4.8959999999999999</v>
      </c>
      <c r="N15" s="1">
        <f t="shared" si="1"/>
        <v>3.577</v>
      </c>
      <c r="O15" s="1">
        <f t="shared" si="1"/>
        <v>1.8220000000000001</v>
      </c>
      <c r="P15" s="1">
        <f t="shared" si="1"/>
        <v>1.0960000000000001</v>
      </c>
      <c r="Q15" s="1">
        <f t="shared" si="1"/>
        <v>0.50229510946344536</v>
      </c>
      <c r="R15" s="1">
        <f t="shared" si="1"/>
        <v>0.29889644307419172</v>
      </c>
      <c r="S15" s="1">
        <f t="shared" si="1"/>
        <v>0.18139288792857461</v>
      </c>
      <c r="T15" s="1">
        <f t="shared" si="1"/>
        <v>0.10980266599761151</v>
      </c>
      <c r="U15" s="1">
        <f t="shared" si="1"/>
        <v>6.3430710851104286E-2</v>
      </c>
      <c r="X15" s="1">
        <f t="shared" si="2"/>
        <v>0.49102953068018224</v>
      </c>
      <c r="Y15" s="1">
        <f t="shared" si="3"/>
        <v>0.37967091013139259</v>
      </c>
      <c r="Z15" s="1">
        <f t="shared" si="3"/>
        <v>0.2954657340538831</v>
      </c>
      <c r="AA15" s="1">
        <f t="shared" si="3"/>
        <v>0.22457292802116643</v>
      </c>
      <c r="AB15" s="1">
        <f t="shared" si="3"/>
        <v>0.16475436261295176</v>
      </c>
      <c r="AC15" s="1">
        <f t="shared" si="3"/>
        <v>0.11394735626595291</v>
      </c>
      <c r="AD15" s="1">
        <f t="shared" si="3"/>
        <v>3.8830860759542139E-2</v>
      </c>
      <c r="AE15" s="1">
        <f t="shared" si="3"/>
        <v>2.4880012263242865E-2</v>
      </c>
      <c r="AF15" s="1">
        <f t="shared" si="3"/>
        <v>9.636558191617307E-3</v>
      </c>
      <c r="AG15" s="1">
        <f t="shared" si="3"/>
        <v>5.1014926722390413E-3</v>
      </c>
      <c r="AH15" s="1">
        <f t="shared" si="3"/>
        <v>4.6256882222357569E-3</v>
      </c>
    </row>
    <row r="16" spans="1:34" x14ac:dyDescent="0.2">
      <c r="A16">
        <v>6065000</v>
      </c>
      <c r="B16">
        <v>655000</v>
      </c>
      <c r="C16">
        <v>26.3492306929368</v>
      </c>
      <c r="E16">
        <f t="shared" si="4"/>
        <v>200.82786059660646</v>
      </c>
      <c r="F16">
        <f t="shared" si="5"/>
        <v>0</v>
      </c>
      <c r="G16">
        <f t="shared" si="6"/>
        <v>2.4794312832340873E-5</v>
      </c>
      <c r="H16">
        <f t="shared" si="7"/>
        <v>3.9816402512682212E-4</v>
      </c>
      <c r="K16" s="1">
        <f t="shared" si="0"/>
        <v>6.2229999999999999</v>
      </c>
      <c r="L16" s="1">
        <f t="shared" si="1"/>
        <v>5.9939999999999998</v>
      </c>
      <c r="M16" s="1">
        <f t="shared" si="1"/>
        <v>4.8959999999999999</v>
      </c>
      <c r="N16" s="1">
        <f t="shared" si="1"/>
        <v>3.577</v>
      </c>
      <c r="O16" s="1">
        <f t="shared" si="1"/>
        <v>1.8220000000000001</v>
      </c>
      <c r="P16" s="1">
        <f t="shared" si="1"/>
        <v>1.0960000000000001</v>
      </c>
      <c r="Q16" s="1">
        <f t="shared" si="1"/>
        <v>0.4887563666886543</v>
      </c>
      <c r="R16" s="1">
        <f t="shared" si="1"/>
        <v>0.28763718250127868</v>
      </c>
      <c r="S16" s="1">
        <f t="shared" si="1"/>
        <v>0.17350206005683261</v>
      </c>
      <c r="T16" s="1">
        <f t="shared" si="1"/>
        <v>0.10430509127543491</v>
      </c>
      <c r="U16" s="1">
        <f t="shared" si="1"/>
        <v>6.129425498346168E-2</v>
      </c>
      <c r="X16" s="1">
        <f t="shared" si="2"/>
        <v>0.49102953068018224</v>
      </c>
      <c r="Y16" s="1">
        <f t="shared" si="3"/>
        <v>0.37967091013139259</v>
      </c>
      <c r="Z16" s="1">
        <f t="shared" si="3"/>
        <v>0.2954657340538831</v>
      </c>
      <c r="AA16" s="1">
        <f t="shared" si="3"/>
        <v>0.22457292802116643</v>
      </c>
      <c r="AB16" s="1">
        <f t="shared" si="3"/>
        <v>0.16475436261295176</v>
      </c>
      <c r="AC16" s="1">
        <f t="shared" si="3"/>
        <v>0.11394735626595291</v>
      </c>
      <c r="AD16" s="1">
        <f t="shared" si="3"/>
        <v>3.8569035734495744E-2</v>
      </c>
      <c r="AE16" s="1">
        <f t="shared" si="3"/>
        <v>2.4746313774069904E-2</v>
      </c>
      <c r="AF16" s="1">
        <f t="shared" si="3"/>
        <v>9.5728411898130979E-3</v>
      </c>
      <c r="AG16" s="1">
        <f t="shared" si="3"/>
        <v>5.0594812692697734E-3</v>
      </c>
      <c r="AH16" s="1">
        <f t="shared" si="3"/>
        <v>4.5961490397309259E-3</v>
      </c>
    </row>
    <row r="17" spans="1:34" x14ac:dyDescent="0.2">
      <c r="A17">
        <v>6065000</v>
      </c>
      <c r="B17">
        <v>665000</v>
      </c>
      <c r="C17">
        <v>25.2338028491383</v>
      </c>
      <c r="E17">
        <f t="shared" si="4"/>
        <v>206.98311909865984</v>
      </c>
      <c r="F17">
        <f t="shared" si="5"/>
        <v>0</v>
      </c>
      <c r="G17">
        <f t="shared" si="6"/>
        <v>2.3341574376287396E-5</v>
      </c>
      <c r="H17">
        <f t="shared" si="7"/>
        <v>3.5896727075736398E-4</v>
      </c>
      <c r="K17" s="1">
        <f t="shared" si="0"/>
        <v>6.2229999999999999</v>
      </c>
      <c r="L17" s="1">
        <f t="shared" si="1"/>
        <v>5.9939999999999998</v>
      </c>
      <c r="M17" s="1">
        <f t="shared" si="1"/>
        <v>4.8959999999999999</v>
      </c>
      <c r="N17" s="1">
        <f t="shared" si="1"/>
        <v>3.577</v>
      </c>
      <c r="O17" s="1">
        <f t="shared" si="1"/>
        <v>1.8220000000000001</v>
      </c>
      <c r="P17" s="1">
        <f t="shared" si="1"/>
        <v>1.0960000000000001</v>
      </c>
      <c r="Q17" s="1">
        <f t="shared" si="1"/>
        <v>0.45159031093328827</v>
      </c>
      <c r="R17" s="1">
        <f t="shared" si="1"/>
        <v>0.2567286769496222</v>
      </c>
      <c r="S17" s="1">
        <f t="shared" si="1"/>
        <v>0.1518404513302658</v>
      </c>
      <c r="T17" s="1">
        <f t="shared" si="1"/>
        <v>8.9213352548841218E-2</v>
      </c>
      <c r="U17" s="1">
        <f t="shared" si="1"/>
        <v>5.5429335380769176E-2</v>
      </c>
      <c r="X17" s="1">
        <f t="shared" si="2"/>
        <v>0.49102953068018224</v>
      </c>
      <c r="Y17" s="1">
        <f t="shared" si="3"/>
        <v>0.37967091013139259</v>
      </c>
      <c r="Z17" s="1">
        <f t="shared" si="3"/>
        <v>0.2954657340538831</v>
      </c>
      <c r="AA17" s="1">
        <f t="shared" si="3"/>
        <v>0.22457292802116643</v>
      </c>
      <c r="AB17" s="1">
        <f t="shared" si="3"/>
        <v>0.16475436261295176</v>
      </c>
      <c r="AC17" s="1">
        <f t="shared" si="3"/>
        <v>0.11394735626595291</v>
      </c>
      <c r="AD17" s="1">
        <f t="shared" si="3"/>
        <v>4.1353885966372912E-2</v>
      </c>
      <c r="AE17" s="1">
        <f t="shared" si="3"/>
        <v>2.6563144438032357E-2</v>
      </c>
      <c r="AF17" s="1">
        <f t="shared" si="3"/>
        <v>1.1016430143018122E-2</v>
      </c>
      <c r="AG17" s="1">
        <f t="shared" si="3"/>
        <v>5.8608476940112796E-3</v>
      </c>
      <c r="AH17" s="1">
        <f t="shared" si="3"/>
        <v>4.8952431777565036E-3</v>
      </c>
    </row>
    <row r="18" spans="1:34" x14ac:dyDescent="0.2">
      <c r="A18">
        <v>6065000</v>
      </c>
      <c r="B18">
        <v>675000</v>
      </c>
      <c r="C18">
        <v>25.183333339113201</v>
      </c>
      <c r="E18">
        <f t="shared" si="4"/>
        <v>213.42959867790128</v>
      </c>
      <c r="F18">
        <f t="shared" si="5"/>
        <v>0</v>
      </c>
      <c r="G18">
        <f t="shared" si="6"/>
        <v>2.1952839614287945E-5</v>
      </c>
      <c r="H18">
        <f t="shared" si="7"/>
        <v>3.3693483988605751E-4</v>
      </c>
      <c r="K18" s="1">
        <f t="shared" si="0"/>
        <v>6.2229999999999999</v>
      </c>
      <c r="L18" s="1">
        <f t="shared" si="1"/>
        <v>5.9939999999999998</v>
      </c>
      <c r="M18" s="1">
        <f t="shared" si="1"/>
        <v>4.8959999999999999</v>
      </c>
      <c r="N18" s="1">
        <f t="shared" si="1"/>
        <v>3.577</v>
      </c>
      <c r="O18" s="1">
        <f t="shared" si="1"/>
        <v>1.8220000000000001</v>
      </c>
      <c r="P18" s="1">
        <f t="shared" si="1"/>
        <v>1.0960000000000001</v>
      </c>
      <c r="Q18" s="1">
        <f t="shared" si="1"/>
        <v>0.4499086668592519</v>
      </c>
      <c r="R18" s="1">
        <f t="shared" si="1"/>
        <v>0.25533016682682674</v>
      </c>
      <c r="S18" s="1">
        <f t="shared" si="1"/>
        <v>0.15086033344557837</v>
      </c>
      <c r="T18" s="1">
        <f t="shared" si="1"/>
        <v>8.8530500078201624E-2</v>
      </c>
      <c r="U18" s="1">
        <f t="shared" si="1"/>
        <v>5.5163966697057212E-2</v>
      </c>
      <c r="X18" s="1">
        <f t="shared" si="2"/>
        <v>0.49102953068018224</v>
      </c>
      <c r="Y18" s="1">
        <f t="shared" si="3"/>
        <v>0.37967091013139259</v>
      </c>
      <c r="Z18" s="1">
        <f t="shared" si="3"/>
        <v>0.2954657340538831</v>
      </c>
      <c r="AA18" s="1">
        <f t="shared" si="3"/>
        <v>0.22457292802116643</v>
      </c>
      <c r="AB18" s="1">
        <f t="shared" si="3"/>
        <v>0.16475436261295176</v>
      </c>
      <c r="AC18" s="1">
        <f t="shared" si="3"/>
        <v>0.11394735626595291</v>
      </c>
      <c r="AD18" s="1">
        <f t="shared" si="3"/>
        <v>4.1591571968434736E-2</v>
      </c>
      <c r="AE18" s="1">
        <f t="shared" si="3"/>
        <v>2.6714819267587096E-2</v>
      </c>
      <c r="AF18" s="1">
        <f t="shared" si="3"/>
        <v>1.1128944855549038E-2</v>
      </c>
      <c r="AG18" s="1">
        <f t="shared" si="3"/>
        <v>5.9236382797322705E-3</v>
      </c>
      <c r="AH18" s="1">
        <f t="shared" si="3"/>
        <v>4.9209945046584935E-3</v>
      </c>
    </row>
    <row r="19" spans="1:34" x14ac:dyDescent="0.2">
      <c r="A19">
        <v>6065000</v>
      </c>
      <c r="B19">
        <v>685000</v>
      </c>
      <c r="C19">
        <v>25.7762711735095</v>
      </c>
      <c r="E19">
        <f t="shared" si="4"/>
        <v>220.14171706382686</v>
      </c>
      <c r="F19">
        <f t="shared" si="5"/>
        <v>0</v>
      </c>
      <c r="G19">
        <f t="shared" si="6"/>
        <v>2.0634564191050452E-5</v>
      </c>
      <c r="H19">
        <f t="shared" si="7"/>
        <v>3.2415848558403447E-4</v>
      </c>
      <c r="K19" s="1">
        <f t="shared" si="0"/>
        <v>6.2229999999999999</v>
      </c>
      <c r="L19" s="1">
        <f t="shared" si="1"/>
        <v>5.9939999999999998</v>
      </c>
      <c r="M19" s="1">
        <f t="shared" si="1"/>
        <v>4.8959999999999999</v>
      </c>
      <c r="N19" s="1">
        <f t="shared" si="1"/>
        <v>3.577</v>
      </c>
      <c r="O19" s="1">
        <f t="shared" si="1"/>
        <v>1.8220000000000001</v>
      </c>
      <c r="P19" s="1">
        <f t="shared" si="1"/>
        <v>1.0960000000000001</v>
      </c>
      <c r="Q19" s="1">
        <f t="shared" si="1"/>
        <v>0.46966535550133659</v>
      </c>
      <c r="R19" s="1">
        <f t="shared" si="1"/>
        <v>0.27176047421794824</v>
      </c>
      <c r="S19" s="1">
        <f t="shared" si="1"/>
        <v>0.16237518618955443</v>
      </c>
      <c r="T19" s="1">
        <f t="shared" si="1"/>
        <v>9.6552948977583541E-2</v>
      </c>
      <c r="U19" s="1">
        <f t="shared" si="1"/>
        <v>5.8281633830312943E-2</v>
      </c>
      <c r="X19" s="1">
        <f t="shared" si="2"/>
        <v>0.49102953068018224</v>
      </c>
      <c r="Y19" s="1">
        <f t="shared" si="3"/>
        <v>0.37967091013139259</v>
      </c>
      <c r="Z19" s="1">
        <f t="shared" si="3"/>
        <v>0.2954657340538831</v>
      </c>
      <c r="AA19" s="1">
        <f t="shared" si="3"/>
        <v>0.22457292802116643</v>
      </c>
      <c r="AB19" s="1">
        <f t="shared" si="3"/>
        <v>0.16475436261295176</v>
      </c>
      <c r="AC19" s="1">
        <f t="shared" si="3"/>
        <v>0.11394735626595291</v>
      </c>
      <c r="AD19" s="1">
        <f t="shared" si="3"/>
        <v>3.9382193552117202E-2</v>
      </c>
      <c r="AE19" s="1">
        <f t="shared" si="3"/>
        <v>2.5295447095040866E-2</v>
      </c>
      <c r="AF19" s="1">
        <f t="shared" si="3"/>
        <v>1.0042361364882449E-2</v>
      </c>
      <c r="AG19" s="1">
        <f t="shared" si="3"/>
        <v>5.3175694272811084E-3</v>
      </c>
      <c r="AH19" s="1">
        <f t="shared" si="3"/>
        <v>4.6825260395760007E-3</v>
      </c>
    </row>
    <row r="20" spans="1:34" x14ac:dyDescent="0.2">
      <c r="A20">
        <v>6065000</v>
      </c>
      <c r="B20">
        <v>695000</v>
      </c>
      <c r="C20">
        <v>27.1701754519814</v>
      </c>
      <c r="E20">
        <f t="shared" si="4"/>
        <v>227.09592156577801</v>
      </c>
      <c r="F20">
        <f t="shared" si="5"/>
        <v>0</v>
      </c>
      <c r="G20">
        <f t="shared" si="6"/>
        <v>1.9390157221111048E-5</v>
      </c>
      <c r="H20">
        <f t="shared" si="7"/>
        <v>3.2108186377039074E-4</v>
      </c>
      <c r="K20" s="1">
        <f t="shared" si="0"/>
        <v>6.2229999999999999</v>
      </c>
      <c r="L20" s="1">
        <f t="shared" si="1"/>
        <v>5.9939999999999998</v>
      </c>
      <c r="M20" s="1">
        <f t="shared" si="1"/>
        <v>4.8959999999999999</v>
      </c>
      <c r="N20" s="1">
        <f t="shared" si="1"/>
        <v>3.577</v>
      </c>
      <c r="O20" s="1">
        <f t="shared" si="1"/>
        <v>1.8220000000000001</v>
      </c>
      <c r="P20" s="1">
        <f t="shared" si="1"/>
        <v>1.0960000000000001</v>
      </c>
      <c r="Q20" s="1">
        <f t="shared" si="1"/>
        <v>0.51611024606002032</v>
      </c>
      <c r="R20" s="1">
        <f t="shared" si="1"/>
        <v>0.31038556177440457</v>
      </c>
      <c r="S20" s="1">
        <f t="shared" si="1"/>
        <v>0.18944480727747876</v>
      </c>
      <c r="T20" s="1">
        <f t="shared" si="1"/>
        <v>0.1154124738653084</v>
      </c>
      <c r="U20" s="1">
        <f t="shared" si="1"/>
        <v>6.5610782526518183E-2</v>
      </c>
      <c r="X20" s="1">
        <f t="shared" si="2"/>
        <v>0.49102953068018224</v>
      </c>
      <c r="Y20" s="1">
        <f t="shared" si="3"/>
        <v>0.37967091013139259</v>
      </c>
      <c r="Z20" s="1">
        <f t="shared" si="3"/>
        <v>0.2954657340538831</v>
      </c>
      <c r="AA20" s="1">
        <f t="shared" si="3"/>
        <v>0.22457292802116643</v>
      </c>
      <c r="AB20" s="1">
        <f t="shared" si="3"/>
        <v>0.16475436261295176</v>
      </c>
      <c r="AC20" s="1">
        <f t="shared" si="3"/>
        <v>0.11394735626595291</v>
      </c>
      <c r="AD20" s="1">
        <f t="shared" si="3"/>
        <v>3.9803303708888953E-2</v>
      </c>
      <c r="AE20" s="1">
        <f t="shared" si="3"/>
        <v>2.5458424533509574E-2</v>
      </c>
      <c r="AF20" s="1">
        <f t="shared" si="3"/>
        <v>1.0037241353958313E-2</v>
      </c>
      <c r="AG20" s="1">
        <f t="shared" si="3"/>
        <v>5.3339179648347404E-3</v>
      </c>
      <c r="AH20" s="1">
        <f t="shared" si="3"/>
        <v>4.7322490764153697E-3</v>
      </c>
    </row>
    <row r="21" spans="1:34" x14ac:dyDescent="0.2">
      <c r="A21">
        <v>6075000</v>
      </c>
      <c r="B21">
        <v>515000</v>
      </c>
      <c r="C21">
        <v>25.325510180726301</v>
      </c>
      <c r="E21">
        <f t="shared" si="4"/>
        <v>151.90859617483798</v>
      </c>
      <c r="F21">
        <f t="shared" si="5"/>
        <v>0</v>
      </c>
      <c r="G21">
        <f t="shared" si="6"/>
        <v>4.3334650606532172E-5</v>
      </c>
      <c r="H21">
        <f t="shared" si="7"/>
        <v>6.6886043069228486E-4</v>
      </c>
      <c r="K21" s="1">
        <f t="shared" si="0"/>
        <v>6.2229999999999999</v>
      </c>
      <c r="L21" s="1">
        <f t="shared" si="1"/>
        <v>5.9939999999999998</v>
      </c>
      <c r="M21" s="1">
        <f t="shared" si="1"/>
        <v>4.8959999999999999</v>
      </c>
      <c r="N21" s="1">
        <f t="shared" si="1"/>
        <v>3.577</v>
      </c>
      <c r="O21" s="1">
        <f t="shared" si="1"/>
        <v>1.8220000000000001</v>
      </c>
      <c r="P21" s="1">
        <f t="shared" si="1"/>
        <v>1.0960000000000001</v>
      </c>
      <c r="Q21" s="1">
        <f t="shared" si="1"/>
        <v>0.45464599922180038</v>
      </c>
      <c r="R21" s="1">
        <f t="shared" si="1"/>
        <v>0.25926988710792576</v>
      </c>
      <c r="S21" s="1">
        <f t="shared" si="1"/>
        <v>0.15362140770970478</v>
      </c>
      <c r="T21" s="1">
        <f t="shared" si="1"/>
        <v>9.045415274522689E-2</v>
      </c>
      <c r="U21" s="1">
        <f t="shared" si="1"/>
        <v>5.5911532530258892E-2</v>
      </c>
      <c r="X21" s="1">
        <f t="shared" si="2"/>
        <v>0.49102953068018224</v>
      </c>
      <c r="Y21" s="1">
        <f t="shared" si="3"/>
        <v>0.37967091013139259</v>
      </c>
      <c r="Z21" s="1">
        <f t="shared" si="3"/>
        <v>0.2954657340538831</v>
      </c>
      <c r="AA21" s="1">
        <f t="shared" si="3"/>
        <v>0.22457292802116643</v>
      </c>
      <c r="AB21" s="1">
        <f t="shared" si="3"/>
        <v>0.16475436261295176</v>
      </c>
      <c r="AC21" s="1">
        <f t="shared" si="3"/>
        <v>0.11394735626595291</v>
      </c>
      <c r="AD21" s="1">
        <f t="shared" si="3"/>
        <v>4.094456202367943E-2</v>
      </c>
      <c r="AE21" s="1">
        <f t="shared" si="3"/>
        <v>2.6301576191143598E-2</v>
      </c>
      <c r="AF21" s="1">
        <f t="shared" si="3"/>
        <v>1.0820733069238737E-2</v>
      </c>
      <c r="AG21" s="1">
        <f t="shared" si="3"/>
        <v>5.75162584118137E-3</v>
      </c>
      <c r="AH21" s="1">
        <f t="shared" si="3"/>
        <v>4.8509413435148209E-3</v>
      </c>
    </row>
    <row r="22" spans="1:34" x14ac:dyDescent="0.2">
      <c r="A22">
        <v>6075000</v>
      </c>
      <c r="B22">
        <v>525000</v>
      </c>
      <c r="C22">
        <v>25.880188672047701</v>
      </c>
      <c r="E22">
        <f t="shared" si="4"/>
        <v>150.95165978487947</v>
      </c>
      <c r="F22">
        <f t="shared" si="5"/>
        <v>0</v>
      </c>
      <c r="G22">
        <f t="shared" si="6"/>
        <v>4.3885819715728418E-5</v>
      </c>
      <c r="H22">
        <f t="shared" si="7"/>
        <v>6.9220328286121065E-4</v>
      </c>
      <c r="K22" s="1">
        <f t="shared" si="0"/>
        <v>6.2229999999999999</v>
      </c>
      <c r="L22" s="1">
        <f t="shared" si="1"/>
        <v>5.9939999999999998</v>
      </c>
      <c r="M22" s="1">
        <f t="shared" si="1"/>
        <v>4.8959999999999999</v>
      </c>
      <c r="N22" s="1">
        <f t="shared" si="1"/>
        <v>3.577</v>
      </c>
      <c r="O22" s="1">
        <f t="shared" si="1"/>
        <v>1.8220000000000001</v>
      </c>
      <c r="P22" s="1">
        <f t="shared" si="1"/>
        <v>1.0960000000000001</v>
      </c>
      <c r="Q22" s="1">
        <f t="shared" si="1"/>
        <v>0.4731278865526295</v>
      </c>
      <c r="R22" s="1">
        <f t="shared" si="1"/>
        <v>0.27464002810244181</v>
      </c>
      <c r="S22" s="1">
        <f t="shared" si="1"/>
        <v>0.16439326401116633</v>
      </c>
      <c r="T22" s="1">
        <f t="shared" si="1"/>
        <v>9.7958952732805415E-2</v>
      </c>
      <c r="U22" s="1">
        <f t="shared" si="1"/>
        <v>5.8828032037626807E-2</v>
      </c>
      <c r="X22" s="1">
        <f t="shared" si="2"/>
        <v>0.49102953068018224</v>
      </c>
      <c r="Y22" s="1">
        <f t="shared" si="3"/>
        <v>0.37967091013139259</v>
      </c>
      <c r="Z22" s="1">
        <f t="shared" si="3"/>
        <v>0.2954657340538831</v>
      </c>
      <c r="AA22" s="1">
        <f t="shared" si="3"/>
        <v>0.22457292802116643</v>
      </c>
      <c r="AB22" s="1">
        <f t="shared" si="3"/>
        <v>0.16475436261295176</v>
      </c>
      <c r="AC22" s="1">
        <f t="shared" si="3"/>
        <v>0.11394735626595291</v>
      </c>
      <c r="AD22" s="1">
        <f t="shared" si="3"/>
        <v>3.9134025993476006E-2</v>
      </c>
      <c r="AE22" s="1">
        <f t="shared" si="3"/>
        <v>2.5133161087517179E-2</v>
      </c>
      <c r="AF22" s="1">
        <f t="shared" si="3"/>
        <v>9.9110382884487463E-3</v>
      </c>
      <c r="AG22" s="1">
        <f t="shared" si="3"/>
        <v>5.2446027070920977E-3</v>
      </c>
      <c r="AH22" s="1">
        <f t="shared" si="3"/>
        <v>4.6559314476869599E-3</v>
      </c>
    </row>
    <row r="23" spans="1:34" x14ac:dyDescent="0.2">
      <c r="A23">
        <v>6075000</v>
      </c>
      <c r="B23">
        <v>545000</v>
      </c>
      <c r="C23">
        <v>26.2499999727522</v>
      </c>
      <c r="E23">
        <f t="shared" si="4"/>
        <v>151.01909677855315</v>
      </c>
      <c r="F23">
        <f t="shared" si="5"/>
        <v>0</v>
      </c>
      <c r="G23">
        <f t="shared" si="6"/>
        <v>4.3846634380538158E-5</v>
      </c>
      <c r="H23">
        <f t="shared" si="7"/>
        <v>7.0146752880475671E-4</v>
      </c>
      <c r="K23" s="1">
        <f t="shared" si="0"/>
        <v>6.2229999999999999</v>
      </c>
      <c r="L23" s="1">
        <f t="shared" si="1"/>
        <v>5.9939999999999998</v>
      </c>
      <c r="M23" s="1">
        <f t="shared" si="1"/>
        <v>4.8959999999999999</v>
      </c>
      <c r="N23" s="1">
        <f t="shared" si="1"/>
        <v>3.577</v>
      </c>
      <c r="O23" s="1">
        <f t="shared" si="1"/>
        <v>1.8220000000000001</v>
      </c>
      <c r="P23" s="1">
        <f t="shared" si="1"/>
        <v>1.0960000000000001</v>
      </c>
      <c r="Q23" s="1">
        <f t="shared" si="1"/>
        <v>0.4854499990921034</v>
      </c>
      <c r="R23" s="1">
        <f t="shared" si="1"/>
        <v>0.28488749924496337</v>
      </c>
      <c r="S23" s="1">
        <f t="shared" si="1"/>
        <v>0.1715749994708477</v>
      </c>
      <c r="T23" s="1">
        <f t="shared" si="1"/>
        <v>0.1029624996313373</v>
      </c>
      <c r="U23" s="1">
        <f t="shared" si="1"/>
        <v>6.0772499856731069E-2</v>
      </c>
      <c r="X23" s="1">
        <f t="shared" si="2"/>
        <v>0.49102953068018224</v>
      </c>
      <c r="Y23" s="1">
        <f t="shared" si="3"/>
        <v>0.37967091013139259</v>
      </c>
      <c r="Z23" s="1">
        <f t="shared" si="3"/>
        <v>0.2954657340538831</v>
      </c>
      <c r="AA23" s="1">
        <f t="shared" si="3"/>
        <v>0.22457292802116643</v>
      </c>
      <c r="AB23" s="1">
        <f t="shared" si="3"/>
        <v>0.16475436261295176</v>
      </c>
      <c r="AC23" s="1">
        <f t="shared" si="3"/>
        <v>0.11394735626595291</v>
      </c>
      <c r="AD23" s="1">
        <f t="shared" si="3"/>
        <v>3.861144585925206E-2</v>
      </c>
      <c r="AE23" s="1">
        <f t="shared" si="3"/>
        <v>2.4780095351650919E-2</v>
      </c>
      <c r="AF23" s="1">
        <f t="shared" si="3"/>
        <v>9.6082321599294269E-3</v>
      </c>
      <c r="AG23" s="1">
        <f t="shared" si="3"/>
        <v>5.0781271220510047E-3</v>
      </c>
      <c r="AH23" s="1">
        <f t="shared" si="3"/>
        <v>4.6004415566935188E-3</v>
      </c>
    </row>
    <row r="24" spans="1:34" x14ac:dyDescent="0.2">
      <c r="A24">
        <v>6075000</v>
      </c>
      <c r="B24">
        <v>595000</v>
      </c>
      <c r="C24">
        <v>27.141666611035699</v>
      </c>
      <c r="E24">
        <f t="shared" si="4"/>
        <v>162.35047764577104</v>
      </c>
      <c r="F24">
        <f t="shared" si="5"/>
        <v>0</v>
      </c>
      <c r="G24">
        <f t="shared" si="6"/>
        <v>3.7939609683621193E-5</v>
      </c>
      <c r="H24">
        <f t="shared" si="7"/>
        <v>6.2758329080415747E-4</v>
      </c>
      <c r="K24" s="1">
        <f t="shared" si="0"/>
        <v>6.2229999999999999</v>
      </c>
      <c r="L24" s="1">
        <f t="shared" ref="L24:U33" si="8">L$2+L$3*$C24</f>
        <v>5.9939999999999998</v>
      </c>
      <c r="M24" s="1">
        <f t="shared" si="8"/>
        <v>4.8959999999999999</v>
      </c>
      <c r="N24" s="1">
        <f t="shared" si="8"/>
        <v>3.577</v>
      </c>
      <c r="O24" s="1">
        <f t="shared" si="8"/>
        <v>1.8220000000000001</v>
      </c>
      <c r="P24" s="1">
        <f t="shared" si="8"/>
        <v>1.0960000000000001</v>
      </c>
      <c r="Q24" s="1">
        <f t="shared" si="8"/>
        <v>0.51516033147970952</v>
      </c>
      <c r="R24" s="1">
        <f t="shared" si="8"/>
        <v>0.30959558179179913</v>
      </c>
      <c r="S24" s="1">
        <f t="shared" si="8"/>
        <v>0.1888911655863133</v>
      </c>
      <c r="T24" s="1">
        <f t="shared" si="8"/>
        <v>0.11502674924731304</v>
      </c>
      <c r="U24" s="1">
        <f t="shared" si="8"/>
        <v>6.5460883040825688E-2</v>
      </c>
      <c r="X24" s="1">
        <f t="shared" si="2"/>
        <v>0.49102953068018224</v>
      </c>
      <c r="Y24" s="1">
        <f t="shared" ref="Y24:AH33" si="9">SQRT(Y$2+2*Y$3*$C24+Y$4*$C24^2+Y$5)</f>
        <v>0.37967091013139259</v>
      </c>
      <c r="Z24" s="1">
        <f t="shared" si="9"/>
        <v>0.2954657340538831</v>
      </c>
      <c r="AA24" s="1">
        <f t="shared" si="9"/>
        <v>0.22457292802116643</v>
      </c>
      <c r="AB24" s="1">
        <f t="shared" si="9"/>
        <v>0.16475436261295176</v>
      </c>
      <c r="AC24" s="1">
        <f t="shared" si="9"/>
        <v>0.11394735626595291</v>
      </c>
      <c r="AD24" s="1">
        <f t="shared" si="9"/>
        <v>3.9714494017809743E-2</v>
      </c>
      <c r="AE24" s="1">
        <f t="shared" si="9"/>
        <v>2.5404856238163936E-2</v>
      </c>
      <c r="AF24" s="1">
        <f t="shared" si="9"/>
        <v>9.9994825879548294E-3</v>
      </c>
      <c r="AG24" s="1">
        <f t="shared" si="9"/>
        <v>5.3122084733024637E-3</v>
      </c>
      <c r="AH24" s="1">
        <f t="shared" si="9"/>
        <v>4.7225370893492465E-3</v>
      </c>
    </row>
    <row r="25" spans="1:34" x14ac:dyDescent="0.2">
      <c r="A25">
        <v>6075000</v>
      </c>
      <c r="B25">
        <v>605000</v>
      </c>
      <c r="C25">
        <v>27.897674427476002</v>
      </c>
      <c r="E25">
        <f t="shared" si="4"/>
        <v>166.33658524753355</v>
      </c>
      <c r="F25">
        <f t="shared" si="5"/>
        <v>0</v>
      </c>
      <c r="G25">
        <f t="shared" si="6"/>
        <v>3.6143019906607141E-5</v>
      </c>
      <c r="H25">
        <f t="shared" si="7"/>
        <v>6.145177623029138E-4</v>
      </c>
      <c r="K25" s="1">
        <f t="shared" si="0"/>
        <v>6.2229999999999999</v>
      </c>
      <c r="L25" s="1">
        <f t="shared" si="8"/>
        <v>5.9939999999999998</v>
      </c>
      <c r="M25" s="1">
        <f t="shared" si="8"/>
        <v>4.8959999999999999</v>
      </c>
      <c r="N25" s="1">
        <f t="shared" si="8"/>
        <v>3.577</v>
      </c>
      <c r="O25" s="1">
        <f t="shared" si="8"/>
        <v>1.8220000000000001</v>
      </c>
      <c r="P25" s="1">
        <f t="shared" si="8"/>
        <v>1.0960000000000001</v>
      </c>
      <c r="Q25" s="1">
        <f t="shared" si="8"/>
        <v>0.54035051192350048</v>
      </c>
      <c r="R25" s="1">
        <f t="shared" si="8"/>
        <v>0.33054455838536001</v>
      </c>
      <c r="S25" s="1">
        <f t="shared" si="8"/>
        <v>0.20357283738158399</v>
      </c>
      <c r="T25" s="1">
        <f t="shared" si="8"/>
        <v>0.12525553500375031</v>
      </c>
      <c r="U25" s="1">
        <f t="shared" si="8"/>
        <v>6.9435972139668803E-2</v>
      </c>
      <c r="X25" s="1">
        <f t="shared" si="2"/>
        <v>0.49102953068018224</v>
      </c>
      <c r="Y25" s="1">
        <f t="shared" si="9"/>
        <v>0.37967091013139259</v>
      </c>
      <c r="Z25" s="1">
        <f t="shared" si="9"/>
        <v>0.2954657340538831</v>
      </c>
      <c r="AA25" s="1">
        <f t="shared" si="9"/>
        <v>0.22457292802116643</v>
      </c>
      <c r="AB25" s="1">
        <f t="shared" si="9"/>
        <v>0.16475436261295176</v>
      </c>
      <c r="AC25" s="1">
        <f t="shared" si="9"/>
        <v>0.11394735626595291</v>
      </c>
      <c r="AD25" s="1">
        <f t="shared" si="9"/>
        <v>4.306572405584401E-2</v>
      </c>
      <c r="AE25" s="1">
        <f t="shared" si="9"/>
        <v>2.7454824560582486E-2</v>
      </c>
      <c r="AF25" s="1">
        <f t="shared" si="9"/>
        <v>1.1435551515270219E-2</v>
      </c>
      <c r="AG25" s="1">
        <f t="shared" si="9"/>
        <v>6.1289318958977317E-3</v>
      </c>
      <c r="AH25" s="1">
        <f t="shared" si="9"/>
        <v>5.089158892033839E-3</v>
      </c>
    </row>
    <row r="26" spans="1:34" x14ac:dyDescent="0.2">
      <c r="A26">
        <v>6075000</v>
      </c>
      <c r="B26">
        <v>615000</v>
      </c>
      <c r="C26">
        <v>27.9249998439442</v>
      </c>
      <c r="E26">
        <f t="shared" si="4"/>
        <v>170.815811890498</v>
      </c>
      <c r="F26">
        <f t="shared" si="5"/>
        <v>0</v>
      </c>
      <c r="G26">
        <f t="shared" si="6"/>
        <v>3.4272348157893181E-5</v>
      </c>
      <c r="H26">
        <f t="shared" si="7"/>
        <v>5.8328262833958595E-4</v>
      </c>
      <c r="K26" s="1">
        <f t="shared" si="0"/>
        <v>6.2229999999999999</v>
      </c>
      <c r="L26" s="1">
        <f t="shared" si="8"/>
        <v>5.9939999999999998</v>
      </c>
      <c r="M26" s="1">
        <f t="shared" si="8"/>
        <v>4.8959999999999999</v>
      </c>
      <c r="N26" s="1">
        <f t="shared" si="8"/>
        <v>3.577</v>
      </c>
      <c r="O26" s="1">
        <f t="shared" si="8"/>
        <v>1.8220000000000001</v>
      </c>
      <c r="P26" s="1">
        <f t="shared" si="8"/>
        <v>1.0960000000000001</v>
      </c>
      <c r="Q26" s="1">
        <f t="shared" si="8"/>
        <v>0.54126099480022083</v>
      </c>
      <c r="R26" s="1">
        <f t="shared" si="8"/>
        <v>0.3313017456756937</v>
      </c>
      <c r="S26" s="1">
        <f t="shared" si="8"/>
        <v>0.20410349696939639</v>
      </c>
      <c r="T26" s="1">
        <f t="shared" si="8"/>
        <v>0.12562524788856505</v>
      </c>
      <c r="U26" s="1">
        <f t="shared" si="8"/>
        <v>6.9579649179458594E-2</v>
      </c>
      <c r="X26" s="1">
        <f t="shared" si="2"/>
        <v>0.49102953068018224</v>
      </c>
      <c r="Y26" s="1">
        <f t="shared" si="9"/>
        <v>0.37967091013139259</v>
      </c>
      <c r="Z26" s="1">
        <f t="shared" si="9"/>
        <v>0.2954657340538831</v>
      </c>
      <c r="AA26" s="1">
        <f t="shared" si="9"/>
        <v>0.22457292802116643</v>
      </c>
      <c r="AB26" s="1">
        <f t="shared" si="9"/>
        <v>0.16475436261295176</v>
      </c>
      <c r="AC26" s="1">
        <f t="shared" si="9"/>
        <v>0.11394735626595291</v>
      </c>
      <c r="AD26" s="1">
        <f t="shared" si="9"/>
        <v>4.3222585062684088E-2</v>
      </c>
      <c r="AE26" s="1">
        <f t="shared" si="9"/>
        <v>2.7551574375647682E-2</v>
      </c>
      <c r="AF26" s="1">
        <f t="shared" si="9"/>
        <v>1.1502244234508158E-2</v>
      </c>
      <c r="AG26" s="1">
        <f t="shared" si="9"/>
        <v>6.1665777447126651E-3</v>
      </c>
      <c r="AH26" s="1">
        <f t="shared" si="9"/>
        <v>5.1063474828055766E-3</v>
      </c>
    </row>
    <row r="27" spans="1:34" x14ac:dyDescent="0.2">
      <c r="A27">
        <v>6075000</v>
      </c>
      <c r="B27">
        <v>625000</v>
      </c>
      <c r="C27">
        <v>26.514634109124898</v>
      </c>
      <c r="E27">
        <f t="shared" si="4"/>
        <v>175.75045829758167</v>
      </c>
      <c r="F27">
        <f t="shared" si="5"/>
        <v>0</v>
      </c>
      <c r="G27">
        <f t="shared" si="6"/>
        <v>3.2374798020600636E-5</v>
      </c>
      <c r="H27">
        <f t="shared" si="7"/>
        <v>5.2316021298428857E-4</v>
      </c>
      <c r="K27" s="1">
        <f t="shared" si="0"/>
        <v>6.2229999999999999</v>
      </c>
      <c r="L27" s="1">
        <f t="shared" si="8"/>
        <v>5.9939999999999998</v>
      </c>
      <c r="M27" s="1">
        <f t="shared" si="8"/>
        <v>4.8959999999999999</v>
      </c>
      <c r="N27" s="1">
        <f t="shared" si="8"/>
        <v>3.577</v>
      </c>
      <c r="O27" s="1">
        <f t="shared" si="8"/>
        <v>1.8220000000000001</v>
      </c>
      <c r="P27" s="1">
        <f t="shared" si="8"/>
        <v>1.0960000000000001</v>
      </c>
      <c r="Q27" s="1">
        <f t="shared" si="8"/>
        <v>0.49426760851604168</v>
      </c>
      <c r="R27" s="1">
        <f t="shared" si="8"/>
        <v>0.29222051116385084</v>
      </c>
      <c r="S27" s="1">
        <f t="shared" si="8"/>
        <v>0.17671419439920549</v>
      </c>
      <c r="T27" s="1">
        <f t="shared" si="8"/>
        <v>0.1065429994964599</v>
      </c>
      <c r="U27" s="1">
        <f t="shared" si="8"/>
        <v>6.2163946145778706E-2</v>
      </c>
      <c r="X27" s="1">
        <f t="shared" si="2"/>
        <v>0.49102953068018224</v>
      </c>
      <c r="Y27" s="1">
        <f t="shared" si="9"/>
        <v>0.37967091013139259</v>
      </c>
      <c r="Z27" s="1">
        <f t="shared" si="9"/>
        <v>0.2954657340538831</v>
      </c>
      <c r="AA27" s="1">
        <f t="shared" si="9"/>
        <v>0.22457292802116643</v>
      </c>
      <c r="AB27" s="1">
        <f t="shared" si="9"/>
        <v>0.16475436261295176</v>
      </c>
      <c r="AC27" s="1">
        <f t="shared" si="9"/>
        <v>0.11394735626595291</v>
      </c>
      <c r="AD27" s="1">
        <f t="shared" si="9"/>
        <v>3.859130259171395E-2</v>
      </c>
      <c r="AE27" s="1">
        <f t="shared" si="9"/>
        <v>2.4748027229420006E-2</v>
      </c>
      <c r="AF27" s="1">
        <f t="shared" si="9"/>
        <v>9.5582879747736736E-3</v>
      </c>
      <c r="AG27" s="1">
        <f t="shared" si="9"/>
        <v>5.0536285679198068E-3</v>
      </c>
      <c r="AH27" s="1">
        <f t="shared" si="9"/>
        <v>4.5990513401194732E-3</v>
      </c>
    </row>
    <row r="28" spans="1:34" x14ac:dyDescent="0.2">
      <c r="A28">
        <v>6075000</v>
      </c>
      <c r="B28">
        <v>635000</v>
      </c>
      <c r="C28">
        <v>26.6782608446868</v>
      </c>
      <c r="E28">
        <f t="shared" si="4"/>
        <v>181.10330088601367</v>
      </c>
      <c r="F28">
        <f t="shared" si="5"/>
        <v>0</v>
      </c>
      <c r="G28">
        <f t="shared" si="6"/>
        <v>3.0489286962464644E-5</v>
      </c>
      <c r="H28">
        <f t="shared" si="7"/>
        <v>4.9573180628233984E-4</v>
      </c>
      <c r="K28" s="1">
        <f t="shared" si="0"/>
        <v>6.2229999999999999</v>
      </c>
      <c r="L28" s="1">
        <f t="shared" si="8"/>
        <v>5.9939999999999998</v>
      </c>
      <c r="M28" s="1">
        <f t="shared" si="8"/>
        <v>4.8959999999999999</v>
      </c>
      <c r="N28" s="1">
        <f t="shared" si="8"/>
        <v>3.577</v>
      </c>
      <c r="O28" s="1">
        <f t="shared" si="8"/>
        <v>1.8220000000000001</v>
      </c>
      <c r="P28" s="1">
        <f t="shared" si="8"/>
        <v>1.0960000000000001</v>
      </c>
      <c r="Q28" s="1">
        <f t="shared" si="8"/>
        <v>0.49971965134496421</v>
      </c>
      <c r="R28" s="1">
        <f t="shared" si="8"/>
        <v>0.29675460800627118</v>
      </c>
      <c r="S28" s="1">
        <f t="shared" si="8"/>
        <v>0.17989182560381761</v>
      </c>
      <c r="T28" s="1">
        <f t="shared" si="8"/>
        <v>0.10875686922861244</v>
      </c>
      <c r="U28" s="1">
        <f t="shared" si="8"/>
        <v>6.3024295521363197E-2</v>
      </c>
      <c r="X28" s="1">
        <f t="shared" si="2"/>
        <v>0.49102953068018224</v>
      </c>
      <c r="Y28" s="1">
        <f t="shared" si="9"/>
        <v>0.37967091013139259</v>
      </c>
      <c r="Z28" s="1">
        <f t="shared" si="9"/>
        <v>0.2954657340538831</v>
      </c>
      <c r="AA28" s="1">
        <f t="shared" si="9"/>
        <v>0.22457292802116643</v>
      </c>
      <c r="AB28" s="1">
        <f t="shared" si="9"/>
        <v>0.16475436261295176</v>
      </c>
      <c r="AC28" s="1">
        <f t="shared" si="9"/>
        <v>0.11394735626595291</v>
      </c>
      <c r="AD28" s="1">
        <f t="shared" si="9"/>
        <v>3.872741107075367E-2</v>
      </c>
      <c r="AE28" s="1">
        <f t="shared" si="9"/>
        <v>2.4821023757182484E-2</v>
      </c>
      <c r="AF28" s="1">
        <f t="shared" si="9"/>
        <v>9.5986845640772499E-3</v>
      </c>
      <c r="AG28" s="1">
        <f t="shared" si="9"/>
        <v>5.0789119086114588E-3</v>
      </c>
      <c r="AH28" s="1">
        <f t="shared" si="9"/>
        <v>4.6142641634077811E-3</v>
      </c>
    </row>
    <row r="29" spans="1:34" x14ac:dyDescent="0.2">
      <c r="A29">
        <v>6075000</v>
      </c>
      <c r="B29">
        <v>645000</v>
      </c>
      <c r="C29">
        <v>28.1000001196768</v>
      </c>
      <c r="E29">
        <f t="shared" si="4"/>
        <v>186.83839967150757</v>
      </c>
      <c r="F29">
        <f t="shared" si="5"/>
        <v>0</v>
      </c>
      <c r="G29">
        <f t="shared" si="6"/>
        <v>2.864624635327878E-5</v>
      </c>
      <c r="H29">
        <f t="shared" si="7"/>
        <v>4.905870117280942E-4</v>
      </c>
      <c r="K29" s="1">
        <f t="shared" si="0"/>
        <v>6.2229999999999999</v>
      </c>
      <c r="L29" s="1">
        <f t="shared" si="8"/>
        <v>5.9939999999999998</v>
      </c>
      <c r="M29" s="1">
        <f t="shared" si="8"/>
        <v>4.8959999999999999</v>
      </c>
      <c r="N29" s="1">
        <f t="shared" si="8"/>
        <v>3.577</v>
      </c>
      <c r="O29" s="1">
        <f t="shared" si="8"/>
        <v>1.8220000000000001</v>
      </c>
      <c r="P29" s="1">
        <f t="shared" si="8"/>
        <v>1.0960000000000001</v>
      </c>
      <c r="Q29" s="1">
        <f t="shared" si="8"/>
        <v>0.54709200398763103</v>
      </c>
      <c r="R29" s="1">
        <f t="shared" si="8"/>
        <v>0.33615100331624403</v>
      </c>
      <c r="S29" s="1">
        <f t="shared" si="8"/>
        <v>0.20750200232412347</v>
      </c>
      <c r="T29" s="1">
        <f t="shared" si="8"/>
        <v>0.12799300161922711</v>
      </c>
      <c r="U29" s="1">
        <f t="shared" si="8"/>
        <v>7.0499800629260603E-2</v>
      </c>
      <c r="X29" s="1">
        <f t="shared" si="2"/>
        <v>0.49102953068018224</v>
      </c>
      <c r="Y29" s="1">
        <f t="shared" si="9"/>
        <v>0.37967091013139259</v>
      </c>
      <c r="Z29" s="1">
        <f t="shared" si="9"/>
        <v>0.2954657340538831</v>
      </c>
      <c r="AA29" s="1">
        <f t="shared" si="9"/>
        <v>0.22457292802116643</v>
      </c>
      <c r="AB29" s="1">
        <f t="shared" si="9"/>
        <v>0.16475436261295176</v>
      </c>
      <c r="AC29" s="1">
        <f t="shared" si="9"/>
        <v>0.11394735626595291</v>
      </c>
      <c r="AD29" s="1">
        <f t="shared" si="9"/>
        <v>4.427955585460986E-2</v>
      </c>
      <c r="AE29" s="1">
        <f t="shared" si="9"/>
        <v>2.8204547971429142E-2</v>
      </c>
      <c r="AF29" s="1">
        <f t="shared" si="9"/>
        <v>1.1949431265967978E-2</v>
      </c>
      <c r="AG29" s="1">
        <f t="shared" si="9"/>
        <v>6.4185716706472882E-3</v>
      </c>
      <c r="AH29" s="1">
        <f t="shared" si="9"/>
        <v>5.2222534276824776E-3</v>
      </c>
    </row>
    <row r="30" spans="1:34" x14ac:dyDescent="0.2">
      <c r="A30">
        <v>6075000</v>
      </c>
      <c r="B30">
        <v>655000</v>
      </c>
      <c r="C30">
        <v>27.845762608415001</v>
      </c>
      <c r="E30">
        <f t="shared" si="4"/>
        <v>192.92166698380458</v>
      </c>
      <c r="F30">
        <f t="shared" si="5"/>
        <v>0</v>
      </c>
      <c r="G30">
        <f t="shared" si="6"/>
        <v>2.6868163858378876E-5</v>
      </c>
      <c r="H30">
        <f t="shared" si="7"/>
        <v>4.5597297832423387E-4</v>
      </c>
      <c r="K30" s="1">
        <f t="shared" si="0"/>
        <v>6.2229999999999999</v>
      </c>
      <c r="L30" s="1">
        <f t="shared" si="8"/>
        <v>5.9939999999999998</v>
      </c>
      <c r="M30" s="1">
        <f t="shared" si="8"/>
        <v>4.8959999999999999</v>
      </c>
      <c r="N30" s="1">
        <f t="shared" si="8"/>
        <v>3.577</v>
      </c>
      <c r="O30" s="1">
        <f t="shared" si="8"/>
        <v>1.8220000000000001</v>
      </c>
      <c r="P30" s="1">
        <f t="shared" si="8"/>
        <v>1.0960000000000001</v>
      </c>
      <c r="Q30" s="1">
        <f t="shared" si="8"/>
        <v>0.53862081011238794</v>
      </c>
      <c r="R30" s="1">
        <f t="shared" si="8"/>
        <v>0.32910608187917967</v>
      </c>
      <c r="S30" s="1">
        <f t="shared" si="8"/>
        <v>0.20256470985541936</v>
      </c>
      <c r="T30" s="1">
        <f t="shared" si="8"/>
        <v>0.12455316809185502</v>
      </c>
      <c r="U30" s="1">
        <f t="shared" si="8"/>
        <v>6.9163019795046063E-2</v>
      </c>
      <c r="X30" s="1">
        <f t="shared" si="2"/>
        <v>0.49102953068018224</v>
      </c>
      <c r="Y30" s="1">
        <f t="shared" si="9"/>
        <v>0.37967091013139259</v>
      </c>
      <c r="Z30" s="1">
        <f t="shared" si="9"/>
        <v>0.2954657340538831</v>
      </c>
      <c r="AA30" s="1">
        <f t="shared" si="9"/>
        <v>0.22457292802116643</v>
      </c>
      <c r="AB30" s="1">
        <f t="shared" si="9"/>
        <v>0.16475436261295176</v>
      </c>
      <c r="AC30" s="1">
        <f t="shared" si="9"/>
        <v>0.11394735626595291</v>
      </c>
      <c r="AD30" s="1">
        <f t="shared" si="9"/>
        <v>4.2774021991173701E-2</v>
      </c>
      <c r="AE30" s="1">
        <f t="shared" si="9"/>
        <v>2.7275028168305817E-2</v>
      </c>
      <c r="AF30" s="1">
        <f t="shared" si="9"/>
        <v>1.1311312055868595E-2</v>
      </c>
      <c r="AG30" s="1">
        <f t="shared" si="9"/>
        <v>6.0587540100262788E-3</v>
      </c>
      <c r="AH30" s="1">
        <f t="shared" si="9"/>
        <v>5.05720309147177E-3</v>
      </c>
    </row>
    <row r="31" spans="1:34" x14ac:dyDescent="0.2">
      <c r="A31">
        <v>6075000</v>
      </c>
      <c r="B31">
        <v>665000</v>
      </c>
      <c r="C31">
        <v>25.518918991088899</v>
      </c>
      <c r="E31">
        <f t="shared" si="4"/>
        <v>199.32122714806368</v>
      </c>
      <c r="F31">
        <f t="shared" si="5"/>
        <v>0</v>
      </c>
      <c r="G31">
        <f t="shared" si="6"/>
        <v>2.5170561012391447E-5</v>
      </c>
      <c r="H31">
        <f t="shared" si="7"/>
        <v>3.9146881437980856E-4</v>
      </c>
      <c r="K31" s="1">
        <f t="shared" si="0"/>
        <v>6.2229999999999999</v>
      </c>
      <c r="L31" s="1">
        <f t="shared" si="8"/>
        <v>5.9939999999999998</v>
      </c>
      <c r="M31" s="1">
        <f t="shared" si="8"/>
        <v>4.8959999999999999</v>
      </c>
      <c r="N31" s="1">
        <f t="shared" si="8"/>
        <v>3.577</v>
      </c>
      <c r="O31" s="1">
        <f t="shared" si="8"/>
        <v>1.8220000000000001</v>
      </c>
      <c r="P31" s="1">
        <f t="shared" si="8"/>
        <v>1.0960000000000001</v>
      </c>
      <c r="Q31" s="1">
        <f t="shared" si="8"/>
        <v>0.46109038078308218</v>
      </c>
      <c r="R31" s="1">
        <f t="shared" si="8"/>
        <v>0.26462924524307341</v>
      </c>
      <c r="S31" s="1">
        <f t="shared" si="8"/>
        <v>0.1573774068069464</v>
      </c>
      <c r="T31" s="1">
        <f t="shared" si="8"/>
        <v>9.3070973949432811E-2</v>
      </c>
      <c r="U31" s="1">
        <f t="shared" si="8"/>
        <v>5.6928476055145436E-2</v>
      </c>
      <c r="X31" s="1">
        <f t="shared" si="2"/>
        <v>0.49102953068018224</v>
      </c>
      <c r="Y31" s="1">
        <f t="shared" si="9"/>
        <v>0.37967091013139259</v>
      </c>
      <c r="Z31" s="1">
        <f t="shared" si="9"/>
        <v>0.2954657340538831</v>
      </c>
      <c r="AA31" s="1">
        <f t="shared" si="9"/>
        <v>0.22457292802116643</v>
      </c>
      <c r="AB31" s="1">
        <f t="shared" si="9"/>
        <v>0.16475436261295176</v>
      </c>
      <c r="AC31" s="1">
        <f t="shared" si="9"/>
        <v>0.11394735626595291</v>
      </c>
      <c r="AD31" s="1">
        <f t="shared" si="9"/>
        <v>4.0180227353333105E-2</v>
      </c>
      <c r="AE31" s="1">
        <f t="shared" si="9"/>
        <v>2.5811445502406747E-2</v>
      </c>
      <c r="AF31" s="1">
        <f t="shared" si="9"/>
        <v>1.0447505212719211E-2</v>
      </c>
      <c r="AG31" s="1">
        <f t="shared" si="9"/>
        <v>5.543345390888273E-3</v>
      </c>
      <c r="AH31" s="1">
        <f t="shared" si="9"/>
        <v>4.7683906376254212E-3</v>
      </c>
    </row>
    <row r="32" spans="1:34" x14ac:dyDescent="0.2">
      <c r="A32">
        <v>6075000</v>
      </c>
      <c r="B32">
        <v>675000</v>
      </c>
      <c r="C32">
        <v>24.7070422374027</v>
      </c>
      <c r="E32">
        <f t="shared" si="4"/>
        <v>206.00760566496081</v>
      </c>
      <c r="F32">
        <f t="shared" si="5"/>
        <v>0</v>
      </c>
      <c r="G32">
        <f t="shared" si="6"/>
        <v>2.3563157759492584E-5</v>
      </c>
      <c r="H32">
        <f t="shared" si="7"/>
        <v>3.5481032593180791E-4</v>
      </c>
      <c r="K32" s="1">
        <f t="shared" si="0"/>
        <v>6.2229999999999999</v>
      </c>
      <c r="L32" s="1">
        <f t="shared" si="8"/>
        <v>5.9939999999999998</v>
      </c>
      <c r="M32" s="1">
        <f t="shared" si="8"/>
        <v>4.8959999999999999</v>
      </c>
      <c r="N32" s="1">
        <f t="shared" si="8"/>
        <v>3.577</v>
      </c>
      <c r="O32" s="1">
        <f t="shared" si="8"/>
        <v>1.8220000000000001</v>
      </c>
      <c r="P32" s="1">
        <f t="shared" si="8"/>
        <v>1.0960000000000001</v>
      </c>
      <c r="Q32" s="1">
        <f t="shared" si="8"/>
        <v>0.43403864735025799</v>
      </c>
      <c r="R32" s="1">
        <f t="shared" si="8"/>
        <v>0.24213214039842879</v>
      </c>
      <c r="S32" s="1">
        <f t="shared" si="8"/>
        <v>0.1416107602503604</v>
      </c>
      <c r="T32" s="1">
        <f t="shared" si="8"/>
        <v>8.2086281472058542E-2</v>
      </c>
      <c r="U32" s="1">
        <f t="shared" si="8"/>
        <v>5.2659628084263374E-2</v>
      </c>
      <c r="X32" s="1">
        <f t="shared" si="2"/>
        <v>0.49102953068018224</v>
      </c>
      <c r="Y32" s="1">
        <f t="shared" si="9"/>
        <v>0.37967091013139259</v>
      </c>
      <c r="Z32" s="1">
        <f t="shared" si="9"/>
        <v>0.2954657340538831</v>
      </c>
      <c r="AA32" s="1">
        <f t="shared" si="9"/>
        <v>0.22457292802116643</v>
      </c>
      <c r="AB32" s="1">
        <f t="shared" si="9"/>
        <v>0.16475436261295176</v>
      </c>
      <c r="AC32" s="1">
        <f t="shared" si="9"/>
        <v>0.11394735626595291</v>
      </c>
      <c r="AD32" s="1">
        <f t="shared" si="9"/>
        <v>4.4238379352281053E-2</v>
      </c>
      <c r="AE32" s="1">
        <f t="shared" si="9"/>
        <v>2.8397428449477843E-2</v>
      </c>
      <c r="AF32" s="1">
        <f t="shared" si="9"/>
        <v>1.2339278179651766E-2</v>
      </c>
      <c r="AG32" s="1">
        <f t="shared" si="9"/>
        <v>6.5984321099642794E-3</v>
      </c>
      <c r="AH32" s="1">
        <f t="shared" si="9"/>
        <v>5.208825958251586E-3</v>
      </c>
    </row>
    <row r="33" spans="1:34" x14ac:dyDescent="0.2">
      <c r="A33">
        <v>6075000</v>
      </c>
      <c r="B33">
        <v>685000</v>
      </c>
      <c r="C33">
        <v>25.360317563253702</v>
      </c>
      <c r="E33">
        <f t="shared" si="4"/>
        <v>212.95378745589383</v>
      </c>
      <c r="F33">
        <f t="shared" si="5"/>
        <v>0</v>
      </c>
      <c r="G33">
        <f t="shared" si="6"/>
        <v>2.2051049435916914E-5</v>
      </c>
      <c r="H33">
        <f t="shared" si="7"/>
        <v>3.4082069071447187E-4</v>
      </c>
      <c r="K33" s="1">
        <f t="shared" si="0"/>
        <v>6.2229999999999999</v>
      </c>
      <c r="L33" s="1">
        <f t="shared" si="8"/>
        <v>5.9939999999999998</v>
      </c>
      <c r="M33" s="1">
        <f t="shared" si="8"/>
        <v>4.8959999999999999</v>
      </c>
      <c r="N33" s="1">
        <f t="shared" si="8"/>
        <v>3.577</v>
      </c>
      <c r="O33" s="1">
        <f t="shared" si="8"/>
        <v>1.8220000000000001</v>
      </c>
      <c r="P33" s="1">
        <f t="shared" si="8"/>
        <v>1.0960000000000001</v>
      </c>
      <c r="Q33" s="1">
        <f t="shared" si="8"/>
        <v>0.45580578120761339</v>
      </c>
      <c r="R33" s="1">
        <f t="shared" si="8"/>
        <v>0.26023439967776008</v>
      </c>
      <c r="S33" s="1">
        <f t="shared" si="8"/>
        <v>0.15429736707838687</v>
      </c>
      <c r="T33" s="1">
        <f t="shared" si="8"/>
        <v>9.0925096630822599E-2</v>
      </c>
      <c r="U33" s="1">
        <f t="shared" si="8"/>
        <v>5.6094549747587943E-2</v>
      </c>
      <c r="X33" s="1">
        <f t="shared" si="2"/>
        <v>0.49102953068018224</v>
      </c>
      <c r="Y33" s="1">
        <f t="shared" si="9"/>
        <v>0.37967091013139259</v>
      </c>
      <c r="Z33" s="1">
        <f t="shared" si="9"/>
        <v>0.2954657340538831</v>
      </c>
      <c r="AA33" s="1">
        <f t="shared" si="9"/>
        <v>0.22457292802116643</v>
      </c>
      <c r="AB33" s="1">
        <f t="shared" si="9"/>
        <v>0.16475436261295176</v>
      </c>
      <c r="AC33" s="1">
        <f t="shared" si="9"/>
        <v>0.11394735626595291</v>
      </c>
      <c r="AD33" s="1">
        <f t="shared" si="9"/>
        <v>4.0796975010406217E-2</v>
      </c>
      <c r="AE33" s="1">
        <f t="shared" si="9"/>
        <v>2.6207130977853509E-2</v>
      </c>
      <c r="AF33" s="1">
        <f t="shared" si="9"/>
        <v>1.0749516378890678E-2</v>
      </c>
      <c r="AG33" s="1">
        <f t="shared" si="9"/>
        <v>5.7118778453107821E-3</v>
      </c>
      <c r="AH33" s="1">
        <f t="shared" si="9"/>
        <v>4.834982698371907E-3</v>
      </c>
    </row>
    <row r="34" spans="1:34" x14ac:dyDescent="0.2">
      <c r="A34">
        <v>6075000</v>
      </c>
      <c r="B34">
        <v>695000</v>
      </c>
      <c r="C34">
        <v>25.518644041934301</v>
      </c>
      <c r="E34">
        <f t="shared" si="4"/>
        <v>220.13518026842053</v>
      </c>
      <c r="F34">
        <f t="shared" si="5"/>
        <v>0</v>
      </c>
      <c r="G34">
        <f t="shared" si="6"/>
        <v>2.0635789673746164E-5</v>
      </c>
      <c r="H34">
        <f t="shared" si="7"/>
        <v>3.2093766505644078E-4</v>
      </c>
      <c r="K34" s="1">
        <f t="shared" si="0"/>
        <v>6.2229999999999999</v>
      </c>
      <c r="L34" s="1">
        <f t="shared" ref="L34:U43" si="10">L$2+L$3*$C34</f>
        <v>5.9939999999999998</v>
      </c>
      <c r="M34" s="1">
        <f t="shared" si="10"/>
        <v>4.8959999999999999</v>
      </c>
      <c r="N34" s="1">
        <f t="shared" si="10"/>
        <v>3.577</v>
      </c>
      <c r="O34" s="1">
        <f t="shared" si="10"/>
        <v>1.8220000000000001</v>
      </c>
      <c r="P34" s="1">
        <f t="shared" si="10"/>
        <v>1.0960000000000001</v>
      </c>
      <c r="Q34" s="1">
        <f t="shared" si="10"/>
        <v>0.461081219477251</v>
      </c>
      <c r="R34" s="1">
        <f t="shared" si="10"/>
        <v>0.26462162640199949</v>
      </c>
      <c r="S34" s="1">
        <f t="shared" si="10"/>
        <v>0.15737206729436415</v>
      </c>
      <c r="T34" s="1">
        <f t="shared" si="10"/>
        <v>9.3067253887371137E-2</v>
      </c>
      <c r="U34" s="1">
        <f t="shared" si="10"/>
        <v>5.6927030372490542E-2</v>
      </c>
      <c r="X34" s="1">
        <f t="shared" si="2"/>
        <v>0.49102953068018224</v>
      </c>
      <c r="Y34" s="1">
        <f t="shared" ref="Y34:AH43" si="11">SQRT(Y$2+2*Y$3*$C34+Y$4*$C34^2+Y$5)</f>
        <v>0.37967091013139259</v>
      </c>
      <c r="Z34" s="1">
        <f t="shared" si="11"/>
        <v>0.2954657340538831</v>
      </c>
      <c r="AA34" s="1">
        <f t="shared" si="11"/>
        <v>0.22457292802116643</v>
      </c>
      <c r="AB34" s="1">
        <f t="shared" si="11"/>
        <v>0.16475436261295176</v>
      </c>
      <c r="AC34" s="1">
        <f t="shared" si="11"/>
        <v>0.11394735626595291</v>
      </c>
      <c r="AD34" s="1">
        <f t="shared" si="11"/>
        <v>4.0181215946189376E-2</v>
      </c>
      <c r="AE34" s="1">
        <f t="shared" si="11"/>
        <v>2.5812081346725285E-2</v>
      </c>
      <c r="AF34" s="1">
        <f t="shared" si="11"/>
        <v>1.0447995726258555E-2</v>
      </c>
      <c r="AG34" s="1">
        <f t="shared" si="11"/>
        <v>5.5436190366422817E-3</v>
      </c>
      <c r="AH34" s="1">
        <f t="shared" si="11"/>
        <v>4.7684972405409864E-3</v>
      </c>
    </row>
    <row r="35" spans="1:34" x14ac:dyDescent="0.2">
      <c r="A35">
        <v>6085000</v>
      </c>
      <c r="B35">
        <v>475000</v>
      </c>
      <c r="C35">
        <v>24.694117770475501</v>
      </c>
      <c r="E35">
        <f t="shared" si="4"/>
        <v>152.71684121867503</v>
      </c>
      <c r="F35">
        <f t="shared" si="5"/>
        <v>0</v>
      </c>
      <c r="G35">
        <f t="shared" si="6"/>
        <v>4.2877172146870817E-5</v>
      </c>
      <c r="H35">
        <f t="shared" si="7"/>
        <v>6.4529998017803368E-4</v>
      </c>
      <c r="K35" s="1">
        <f t="shared" si="0"/>
        <v>6.2229999999999999</v>
      </c>
      <c r="L35" s="1">
        <f t="shared" si="10"/>
        <v>5.9939999999999998</v>
      </c>
      <c r="M35" s="1">
        <f t="shared" si="10"/>
        <v>4.8959999999999999</v>
      </c>
      <c r="N35" s="1">
        <f t="shared" si="10"/>
        <v>3.577</v>
      </c>
      <c r="O35" s="1">
        <f t="shared" si="10"/>
        <v>1.8220000000000001</v>
      </c>
      <c r="P35" s="1">
        <f t="shared" si="10"/>
        <v>1.0960000000000001</v>
      </c>
      <c r="Q35" s="1">
        <f t="shared" si="10"/>
        <v>0.43360800411224376</v>
      </c>
      <c r="R35" s="1">
        <f t="shared" si="10"/>
        <v>0.24177400341987609</v>
      </c>
      <c r="S35" s="1">
        <f t="shared" si="10"/>
        <v>0.1413597671026342</v>
      </c>
      <c r="T35" s="1">
        <f t="shared" si="10"/>
        <v>8.1911413434533564E-2</v>
      </c>
      <c r="U35" s="1">
        <f t="shared" si="10"/>
        <v>5.2591671237160173E-2</v>
      </c>
      <c r="X35" s="1">
        <f t="shared" si="2"/>
        <v>0.49102953068018224</v>
      </c>
      <c r="Y35" s="1">
        <f t="shared" si="11"/>
        <v>0.37967091013139259</v>
      </c>
      <c r="Z35" s="1">
        <f t="shared" si="11"/>
        <v>0.2954657340538831</v>
      </c>
      <c r="AA35" s="1">
        <f t="shared" si="11"/>
        <v>0.22457292802116643</v>
      </c>
      <c r="AB35" s="1">
        <f t="shared" si="11"/>
        <v>0.16475436261295176</v>
      </c>
      <c r="AC35" s="1">
        <f t="shared" si="11"/>
        <v>0.11394735626595291</v>
      </c>
      <c r="AD35" s="1">
        <f t="shared" si="11"/>
        <v>4.4319691705216928E-2</v>
      </c>
      <c r="AE35" s="1">
        <f t="shared" si="11"/>
        <v>2.8448996301939807E-2</v>
      </c>
      <c r="AF35" s="1">
        <f t="shared" si="11"/>
        <v>1.2375451076865208E-2</v>
      </c>
      <c r="AG35" s="1">
        <f t="shared" si="11"/>
        <v>6.6185769549350834E-3</v>
      </c>
      <c r="AH35" s="1">
        <f t="shared" si="11"/>
        <v>5.2176955577735119E-3</v>
      </c>
    </row>
    <row r="36" spans="1:34" x14ac:dyDescent="0.2">
      <c r="A36">
        <v>6085000</v>
      </c>
      <c r="B36">
        <v>485000</v>
      </c>
      <c r="C36">
        <v>24.632857077462301</v>
      </c>
      <c r="E36">
        <f t="shared" si="4"/>
        <v>149.10605484624023</v>
      </c>
      <c r="F36">
        <f t="shared" si="5"/>
        <v>0</v>
      </c>
      <c r="G36">
        <f t="shared" si="6"/>
        <v>4.4978963265499804E-5</v>
      </c>
      <c r="H36">
        <f t="shared" si="7"/>
        <v>6.7525254534760311E-4</v>
      </c>
      <c r="K36" s="1">
        <f t="shared" si="0"/>
        <v>6.2229999999999999</v>
      </c>
      <c r="L36" s="1">
        <f t="shared" si="10"/>
        <v>5.9939999999999998</v>
      </c>
      <c r="M36" s="1">
        <f t="shared" si="10"/>
        <v>4.8959999999999999</v>
      </c>
      <c r="N36" s="1">
        <f t="shared" si="10"/>
        <v>3.577</v>
      </c>
      <c r="O36" s="1">
        <f t="shared" si="10"/>
        <v>1.8220000000000001</v>
      </c>
      <c r="P36" s="1">
        <f t="shared" si="10"/>
        <v>1.0960000000000001</v>
      </c>
      <c r="Q36" s="1">
        <f t="shared" si="10"/>
        <v>0.4315667978210439</v>
      </c>
      <c r="R36" s="1">
        <f t="shared" si="10"/>
        <v>0.24007646961648033</v>
      </c>
      <c r="S36" s="1">
        <f t="shared" si="10"/>
        <v>0.14017008444431789</v>
      </c>
      <c r="T36" s="1">
        <f t="shared" si="10"/>
        <v>8.1082556258064986E-2</v>
      </c>
      <c r="U36" s="1">
        <f t="shared" si="10"/>
        <v>5.2269562513296772E-2</v>
      </c>
      <c r="X36" s="1">
        <f t="shared" si="2"/>
        <v>0.49102953068018224</v>
      </c>
      <c r="Y36" s="1">
        <f t="shared" si="11"/>
        <v>0.37967091013139259</v>
      </c>
      <c r="Z36" s="1">
        <f t="shared" si="11"/>
        <v>0.2954657340538831</v>
      </c>
      <c r="AA36" s="1">
        <f t="shared" si="11"/>
        <v>0.22457292802116643</v>
      </c>
      <c r="AB36" s="1">
        <f t="shared" si="11"/>
        <v>0.16475436261295176</v>
      </c>
      <c r="AC36" s="1">
        <f t="shared" si="11"/>
        <v>0.11394735626595291</v>
      </c>
      <c r="AD36" s="1">
        <f t="shared" si="11"/>
        <v>4.4711422766957887E-2</v>
      </c>
      <c r="AE36" s="1">
        <f t="shared" si="11"/>
        <v>2.869736084014449E-2</v>
      </c>
      <c r="AF36" s="1">
        <f t="shared" si="11"/>
        <v>1.2549017955811235E-2</v>
      </c>
      <c r="AG36" s="1">
        <f t="shared" si="11"/>
        <v>6.7152177376667592E-3</v>
      </c>
      <c r="AH36" s="1">
        <f t="shared" si="11"/>
        <v>5.260445929621888E-3</v>
      </c>
    </row>
    <row r="37" spans="1:34" x14ac:dyDescent="0.2">
      <c r="A37">
        <v>6085000</v>
      </c>
      <c r="B37">
        <v>495000</v>
      </c>
      <c r="C37">
        <v>24.869620238678401</v>
      </c>
      <c r="E37">
        <f t="shared" si="4"/>
        <v>146.09174374963837</v>
      </c>
      <c r="F37">
        <f t="shared" si="5"/>
        <v>0</v>
      </c>
      <c r="G37">
        <f t="shared" si="6"/>
        <v>4.6854213731743203E-5</v>
      </c>
      <c r="H37">
        <f t="shared" si="7"/>
        <v>7.1016589151932398E-4</v>
      </c>
      <c r="K37" s="1">
        <f t="shared" si="0"/>
        <v>6.2229999999999999</v>
      </c>
      <c r="L37" s="1">
        <f t="shared" si="10"/>
        <v>5.9939999999999998</v>
      </c>
      <c r="M37" s="1">
        <f t="shared" si="10"/>
        <v>4.8959999999999999</v>
      </c>
      <c r="N37" s="1">
        <f t="shared" si="10"/>
        <v>3.577</v>
      </c>
      <c r="O37" s="1">
        <f t="shared" si="10"/>
        <v>1.8220000000000001</v>
      </c>
      <c r="P37" s="1">
        <f t="shared" si="10"/>
        <v>1.0960000000000001</v>
      </c>
      <c r="Q37" s="1">
        <f t="shared" si="10"/>
        <v>0.43945574635276441</v>
      </c>
      <c r="R37" s="1">
        <f t="shared" si="10"/>
        <v>0.2466371768137785</v>
      </c>
      <c r="S37" s="1">
        <f t="shared" si="10"/>
        <v>0.14476802503513453</v>
      </c>
      <c r="T37" s="1">
        <f t="shared" si="10"/>
        <v>8.4285961829318801E-2</v>
      </c>
      <c r="U37" s="1">
        <f t="shared" si="10"/>
        <v>5.3514463214971011E-2</v>
      </c>
      <c r="X37" s="1">
        <f t="shared" si="2"/>
        <v>0.49102953068018224</v>
      </c>
      <c r="Y37" s="1">
        <f t="shared" si="11"/>
        <v>0.37967091013139259</v>
      </c>
      <c r="Z37" s="1">
        <f t="shared" si="11"/>
        <v>0.2954657340538831</v>
      </c>
      <c r="AA37" s="1">
        <f t="shared" si="11"/>
        <v>0.22457292802116643</v>
      </c>
      <c r="AB37" s="1">
        <f t="shared" si="11"/>
        <v>0.16475436261295176</v>
      </c>
      <c r="AC37" s="1">
        <f t="shared" si="11"/>
        <v>0.11394735626595291</v>
      </c>
      <c r="AD37" s="1">
        <f t="shared" si="11"/>
        <v>4.3256565134474075E-2</v>
      </c>
      <c r="AE37" s="1">
        <f t="shared" si="11"/>
        <v>2.7774307945685063E-2</v>
      </c>
      <c r="AF37" s="1">
        <f t="shared" si="11"/>
        <v>1.1898241235129579E-2</v>
      </c>
      <c r="AG37" s="1">
        <f t="shared" si="11"/>
        <v>6.3527056742556801E-3</v>
      </c>
      <c r="AH37" s="1">
        <f t="shared" si="11"/>
        <v>5.1018482368836889E-3</v>
      </c>
    </row>
    <row r="38" spans="1:34" x14ac:dyDescent="0.2">
      <c r="A38">
        <v>6085000</v>
      </c>
      <c r="B38">
        <v>505000</v>
      </c>
      <c r="C38">
        <v>24.614141406434999</v>
      </c>
      <c r="E38">
        <f t="shared" si="4"/>
        <v>143.71144558388522</v>
      </c>
      <c r="F38">
        <f t="shared" si="5"/>
        <v>0</v>
      </c>
      <c r="G38">
        <f t="shared" si="6"/>
        <v>4.8419163712172208E-5</v>
      </c>
      <c r="H38">
        <f t="shared" si="7"/>
        <v>7.2634671586941149E-4</v>
      </c>
      <c r="K38" s="1">
        <f t="shared" si="0"/>
        <v>6.2229999999999999</v>
      </c>
      <c r="L38" s="1">
        <f t="shared" si="10"/>
        <v>5.9939999999999998</v>
      </c>
      <c r="M38" s="1">
        <f t="shared" si="10"/>
        <v>4.8959999999999999</v>
      </c>
      <c r="N38" s="1">
        <f t="shared" si="10"/>
        <v>3.577</v>
      </c>
      <c r="O38" s="1">
        <f t="shared" si="10"/>
        <v>1.8220000000000001</v>
      </c>
      <c r="P38" s="1">
        <f t="shared" si="10"/>
        <v>1.0960000000000001</v>
      </c>
      <c r="Q38" s="1">
        <f t="shared" si="10"/>
        <v>0.43094319166241424</v>
      </c>
      <c r="R38" s="1">
        <f t="shared" si="10"/>
        <v>0.2395578583723138</v>
      </c>
      <c r="S38" s="1">
        <f t="shared" si="10"/>
        <v>0.13980662611296768</v>
      </c>
      <c r="T38" s="1">
        <f t="shared" si="10"/>
        <v>8.0829333229065548E-2</v>
      </c>
      <c r="U38" s="1">
        <f t="shared" si="10"/>
        <v>5.217115551503522E-2</v>
      </c>
      <c r="X38" s="1">
        <f t="shared" si="2"/>
        <v>0.49102953068018224</v>
      </c>
      <c r="Y38" s="1">
        <f t="shared" si="11"/>
        <v>0.37967091013139259</v>
      </c>
      <c r="Z38" s="1">
        <f t="shared" si="11"/>
        <v>0.2954657340538831</v>
      </c>
      <c r="AA38" s="1">
        <f t="shared" si="11"/>
        <v>0.22457292802116643</v>
      </c>
      <c r="AB38" s="1">
        <f t="shared" si="11"/>
        <v>0.16475436261295176</v>
      </c>
      <c r="AC38" s="1">
        <f t="shared" si="11"/>
        <v>0.11394735626595291</v>
      </c>
      <c r="AD38" s="1">
        <f t="shared" si="11"/>
        <v>4.483315346765495E-2</v>
      </c>
      <c r="AE38" s="1">
        <f t="shared" si="11"/>
        <v>2.8774518384735683E-2</v>
      </c>
      <c r="AF38" s="1">
        <f t="shared" si="11"/>
        <v>1.2602724860874074E-2</v>
      </c>
      <c r="AG38" s="1">
        <f t="shared" si="11"/>
        <v>6.7451148618669051E-3</v>
      </c>
      <c r="AH38" s="1">
        <f t="shared" si="11"/>
        <v>5.2737372933320406E-3</v>
      </c>
    </row>
    <row r="39" spans="1:34" x14ac:dyDescent="0.2">
      <c r="A39">
        <v>6085000</v>
      </c>
      <c r="B39">
        <v>515000</v>
      </c>
      <c r="C39">
        <v>24.8205882053749</v>
      </c>
      <c r="E39">
        <f t="shared" si="4"/>
        <v>141.99704782779818</v>
      </c>
      <c r="F39">
        <f t="shared" si="5"/>
        <v>0</v>
      </c>
      <c r="G39">
        <f t="shared" si="6"/>
        <v>4.9595396805537981E-5</v>
      </c>
      <c r="H39">
        <f t="shared" si="7"/>
        <v>7.5023175150235142E-4</v>
      </c>
      <c r="K39" s="1">
        <f t="shared" si="0"/>
        <v>6.2229999999999999</v>
      </c>
      <c r="L39" s="1">
        <f t="shared" si="10"/>
        <v>5.9939999999999998</v>
      </c>
      <c r="M39" s="1">
        <f t="shared" si="10"/>
        <v>4.8959999999999999</v>
      </c>
      <c r="N39" s="1">
        <f t="shared" si="10"/>
        <v>3.577</v>
      </c>
      <c r="O39" s="1">
        <f t="shared" si="10"/>
        <v>1.8220000000000001</v>
      </c>
      <c r="P39" s="1">
        <f t="shared" si="10"/>
        <v>1.0960000000000001</v>
      </c>
      <c r="Q39" s="1">
        <f t="shared" si="10"/>
        <v>0.43782199900309171</v>
      </c>
      <c r="R39" s="1">
        <f t="shared" si="10"/>
        <v>0.24527849917093847</v>
      </c>
      <c r="S39" s="1">
        <f t="shared" si="10"/>
        <v>0.14381582294838058</v>
      </c>
      <c r="T39" s="1">
        <f t="shared" si="10"/>
        <v>8.3622558418722404E-2</v>
      </c>
      <c r="U39" s="1">
        <f t="shared" si="10"/>
        <v>5.3256652783861227E-2</v>
      </c>
      <c r="X39" s="1">
        <f t="shared" si="2"/>
        <v>0.49102953068018224</v>
      </c>
      <c r="Y39" s="1">
        <f t="shared" si="11"/>
        <v>0.37967091013139259</v>
      </c>
      <c r="Z39" s="1">
        <f t="shared" si="11"/>
        <v>0.2954657340538831</v>
      </c>
      <c r="AA39" s="1">
        <f t="shared" si="11"/>
        <v>0.22457292802116643</v>
      </c>
      <c r="AB39" s="1">
        <f t="shared" si="11"/>
        <v>0.16475436261295176</v>
      </c>
      <c r="AC39" s="1">
        <f t="shared" si="11"/>
        <v>0.11394735626595291</v>
      </c>
      <c r="AD39" s="1">
        <f t="shared" si="11"/>
        <v>4.3544525763521733E-2</v>
      </c>
      <c r="AE39" s="1">
        <f t="shared" si="11"/>
        <v>2.7957161740068109E-2</v>
      </c>
      <c r="AF39" s="1">
        <f t="shared" si="11"/>
        <v>1.2028446859425087E-2</v>
      </c>
      <c r="AG39" s="1">
        <f t="shared" si="11"/>
        <v>6.4252716827552566E-3</v>
      </c>
      <c r="AH39" s="1">
        <f t="shared" si="11"/>
        <v>5.1332007524881188E-3</v>
      </c>
    </row>
    <row r="40" spans="1:34" x14ac:dyDescent="0.2">
      <c r="A40">
        <v>6085000</v>
      </c>
      <c r="B40">
        <v>525000</v>
      </c>
      <c r="C40">
        <v>26.148936129630901</v>
      </c>
      <c r="E40">
        <f t="shared" si="4"/>
        <v>140.97284700186063</v>
      </c>
      <c r="F40">
        <f t="shared" si="5"/>
        <v>0</v>
      </c>
      <c r="G40">
        <f t="shared" si="6"/>
        <v>5.031865903088948E-5</v>
      </c>
      <c r="H40">
        <f t="shared" si="7"/>
        <v>8.0190899502221658E-4</v>
      </c>
      <c r="K40" s="1">
        <f t="shared" si="0"/>
        <v>6.2229999999999999</v>
      </c>
      <c r="L40" s="1">
        <f t="shared" si="10"/>
        <v>5.9939999999999998</v>
      </c>
      <c r="M40" s="1">
        <f t="shared" si="10"/>
        <v>4.8959999999999999</v>
      </c>
      <c r="N40" s="1">
        <f t="shared" si="10"/>
        <v>3.577</v>
      </c>
      <c r="O40" s="1">
        <f t="shared" si="10"/>
        <v>1.8220000000000001</v>
      </c>
      <c r="P40" s="1">
        <f t="shared" si="10"/>
        <v>1.0960000000000001</v>
      </c>
      <c r="Q40" s="1">
        <f t="shared" si="10"/>
        <v>0.48208255183930171</v>
      </c>
      <c r="R40" s="1">
        <f t="shared" si="10"/>
        <v>0.28208702015207221</v>
      </c>
      <c r="S40" s="1">
        <f t="shared" si="10"/>
        <v>0.16961233963743211</v>
      </c>
      <c r="T40" s="1">
        <f t="shared" si="10"/>
        <v>0.10159510583390613</v>
      </c>
      <c r="U40" s="1">
        <f t="shared" si="10"/>
        <v>6.0241106169599254E-2</v>
      </c>
      <c r="X40" s="1">
        <f t="shared" si="2"/>
        <v>0.49102953068018224</v>
      </c>
      <c r="Y40" s="1">
        <f t="shared" si="11"/>
        <v>0.37967091013139259</v>
      </c>
      <c r="Z40" s="1">
        <f t="shared" si="11"/>
        <v>0.2954657340538831</v>
      </c>
      <c r="AA40" s="1">
        <f t="shared" si="11"/>
        <v>0.22457292802116643</v>
      </c>
      <c r="AB40" s="1">
        <f t="shared" si="11"/>
        <v>0.16475436261295176</v>
      </c>
      <c r="AC40" s="1">
        <f t="shared" si="11"/>
        <v>0.11394735626595291</v>
      </c>
      <c r="AD40" s="1">
        <f t="shared" si="11"/>
        <v>3.8697483184203324E-2</v>
      </c>
      <c r="AE40" s="1">
        <f t="shared" si="11"/>
        <v>2.4841216473671827E-2</v>
      </c>
      <c r="AF40" s="1">
        <f t="shared" si="11"/>
        <v>9.664576011826076E-3</v>
      </c>
      <c r="AG40" s="1">
        <f t="shared" si="11"/>
        <v>5.1086425997249121E-3</v>
      </c>
      <c r="AH40" s="1">
        <f t="shared" si="11"/>
        <v>4.6094512454741381E-3</v>
      </c>
    </row>
    <row r="41" spans="1:34" x14ac:dyDescent="0.2">
      <c r="A41">
        <v>6085000</v>
      </c>
      <c r="B41">
        <v>535000</v>
      </c>
      <c r="C41">
        <v>26.003999964396201</v>
      </c>
      <c r="E41">
        <f t="shared" si="4"/>
        <v>140.65392135241024</v>
      </c>
      <c r="F41">
        <f t="shared" si="5"/>
        <v>0</v>
      </c>
      <c r="G41">
        <f t="shared" si="6"/>
        <v>5.0547107761923919E-5</v>
      </c>
      <c r="H41">
        <f t="shared" si="7"/>
        <v>8.0108475967018177E-4</v>
      </c>
      <c r="K41" s="1">
        <f t="shared" si="0"/>
        <v>6.2229999999999999</v>
      </c>
      <c r="L41" s="1">
        <f t="shared" si="10"/>
        <v>5.9939999999999998</v>
      </c>
      <c r="M41" s="1">
        <f t="shared" si="10"/>
        <v>4.8959999999999999</v>
      </c>
      <c r="N41" s="1">
        <f t="shared" si="10"/>
        <v>3.577</v>
      </c>
      <c r="O41" s="1">
        <f t="shared" si="10"/>
        <v>1.8220000000000001</v>
      </c>
      <c r="P41" s="1">
        <f t="shared" si="10"/>
        <v>1.0960000000000001</v>
      </c>
      <c r="Q41" s="1">
        <f t="shared" si="10"/>
        <v>0.47725327881368151</v>
      </c>
      <c r="R41" s="1">
        <f t="shared" si="10"/>
        <v>0.27807083901341867</v>
      </c>
      <c r="S41" s="1">
        <f t="shared" si="10"/>
        <v>0.1667976793085742</v>
      </c>
      <c r="T41" s="1">
        <f t="shared" si="10"/>
        <v>9.9634119518280606E-2</v>
      </c>
      <c r="U41" s="1">
        <f t="shared" si="10"/>
        <v>5.9479031812795222E-2</v>
      </c>
      <c r="X41" s="1">
        <f t="shared" si="2"/>
        <v>0.49102953068018224</v>
      </c>
      <c r="Y41" s="1">
        <f t="shared" si="11"/>
        <v>0.37967091013139259</v>
      </c>
      <c r="Z41" s="1">
        <f t="shared" si="11"/>
        <v>0.2954657340538831</v>
      </c>
      <c r="AA41" s="1">
        <f t="shared" si="11"/>
        <v>0.22457292802116643</v>
      </c>
      <c r="AB41" s="1">
        <f t="shared" si="11"/>
        <v>0.16475436261295176</v>
      </c>
      <c r="AC41" s="1">
        <f t="shared" si="11"/>
        <v>0.11394735626595291</v>
      </c>
      <c r="AD41" s="1">
        <f t="shared" si="11"/>
        <v>3.8895730190144806E-2</v>
      </c>
      <c r="AE41" s="1">
        <f t="shared" si="11"/>
        <v>2.4975513055435522E-2</v>
      </c>
      <c r="AF41" s="1">
        <f t="shared" si="11"/>
        <v>9.7804004260476744E-3</v>
      </c>
      <c r="AG41" s="1">
        <f t="shared" si="11"/>
        <v>5.17227819503946E-3</v>
      </c>
      <c r="AH41" s="1">
        <f t="shared" si="11"/>
        <v>4.6304835456616004E-3</v>
      </c>
    </row>
    <row r="42" spans="1:34" x14ac:dyDescent="0.2">
      <c r="A42">
        <v>6085000</v>
      </c>
      <c r="B42">
        <v>545000</v>
      </c>
      <c r="C42">
        <v>26.0114754536113</v>
      </c>
      <c r="E42">
        <f t="shared" si="4"/>
        <v>141.04505518383127</v>
      </c>
      <c r="F42">
        <f t="shared" si="5"/>
        <v>0</v>
      </c>
      <c r="G42">
        <f t="shared" si="6"/>
        <v>5.0267150825705696E-5</v>
      </c>
      <c r="H42">
        <f t="shared" si="7"/>
        <v>7.9687693955551875E-4</v>
      </c>
      <c r="K42" s="1">
        <f t="shared" si="0"/>
        <v>6.2229999999999999</v>
      </c>
      <c r="L42" s="1">
        <f t="shared" si="10"/>
        <v>5.9939999999999998</v>
      </c>
      <c r="M42" s="1">
        <f t="shared" si="10"/>
        <v>4.8959999999999999</v>
      </c>
      <c r="N42" s="1">
        <f t="shared" si="10"/>
        <v>3.577</v>
      </c>
      <c r="O42" s="1">
        <f t="shared" si="10"/>
        <v>1.8220000000000001</v>
      </c>
      <c r="P42" s="1">
        <f t="shared" si="10"/>
        <v>1.0960000000000001</v>
      </c>
      <c r="Q42" s="1">
        <f t="shared" si="10"/>
        <v>0.47750236211432862</v>
      </c>
      <c r="R42" s="1">
        <f t="shared" si="10"/>
        <v>0.27827798481956911</v>
      </c>
      <c r="S42" s="1">
        <f t="shared" si="10"/>
        <v>0.16694285330913144</v>
      </c>
      <c r="T42" s="1">
        <f t="shared" si="10"/>
        <v>9.9735262887360898E-2</v>
      </c>
      <c r="U42" s="1">
        <f t="shared" si="10"/>
        <v>5.951833793508822E-2</v>
      </c>
      <c r="X42" s="1">
        <f t="shared" si="2"/>
        <v>0.49102953068018224</v>
      </c>
      <c r="Y42" s="1">
        <f t="shared" si="11"/>
        <v>0.37967091013139259</v>
      </c>
      <c r="Z42" s="1">
        <f t="shared" si="11"/>
        <v>0.2954657340538831</v>
      </c>
      <c r="AA42" s="1">
        <f t="shared" si="11"/>
        <v>0.22457292802116643</v>
      </c>
      <c r="AB42" s="1">
        <f t="shared" si="11"/>
        <v>0.16475436261295176</v>
      </c>
      <c r="AC42" s="1">
        <f t="shared" si="11"/>
        <v>0.11394735626595291</v>
      </c>
      <c r="AD42" s="1">
        <f t="shared" si="11"/>
        <v>3.8883364101212063E-2</v>
      </c>
      <c r="AE42" s="1">
        <f t="shared" si="11"/>
        <v>2.4967253046646428E-2</v>
      </c>
      <c r="AF42" s="1">
        <f t="shared" si="11"/>
        <v>9.773435484002271E-3</v>
      </c>
      <c r="AG42" s="1">
        <f t="shared" si="11"/>
        <v>5.1684340552466609E-3</v>
      </c>
      <c r="AH42" s="1">
        <f t="shared" si="11"/>
        <v>4.6291665662172507E-3</v>
      </c>
    </row>
    <row r="43" spans="1:34" x14ac:dyDescent="0.2">
      <c r="A43">
        <v>6085000</v>
      </c>
      <c r="B43">
        <v>555000</v>
      </c>
      <c r="C43">
        <v>26.0884615091177</v>
      </c>
      <c r="E43">
        <f t="shared" si="4"/>
        <v>142.14038691311487</v>
      </c>
      <c r="F43">
        <f t="shared" si="5"/>
        <v>0</v>
      </c>
      <c r="G43">
        <f t="shared" si="6"/>
        <v>4.9495419951481406E-5</v>
      </c>
      <c r="H43">
        <f t="shared" si="7"/>
        <v>7.8696512000841026E-4</v>
      </c>
      <c r="K43" s="1">
        <f t="shared" si="0"/>
        <v>6.2229999999999999</v>
      </c>
      <c r="L43" s="1">
        <f t="shared" si="10"/>
        <v>5.9939999999999998</v>
      </c>
      <c r="M43" s="1">
        <f t="shared" si="10"/>
        <v>4.8959999999999999</v>
      </c>
      <c r="N43" s="1">
        <f t="shared" si="10"/>
        <v>3.577</v>
      </c>
      <c r="O43" s="1">
        <f t="shared" si="10"/>
        <v>1.8220000000000001</v>
      </c>
      <c r="P43" s="1">
        <f t="shared" si="10"/>
        <v>1.0960000000000001</v>
      </c>
      <c r="Q43" s="1">
        <f t="shared" si="10"/>
        <v>0.48006753748380182</v>
      </c>
      <c r="R43" s="1">
        <f t="shared" si="10"/>
        <v>0.2804112684176514</v>
      </c>
      <c r="S43" s="1">
        <f t="shared" si="10"/>
        <v>0.16843792250706574</v>
      </c>
      <c r="T43" s="1">
        <f t="shared" si="10"/>
        <v>0.10077688421836251</v>
      </c>
      <c r="U43" s="1">
        <f t="shared" si="10"/>
        <v>5.9923130614940853E-2</v>
      </c>
      <c r="X43" s="1">
        <f t="shared" si="2"/>
        <v>0.49102953068018224</v>
      </c>
      <c r="Y43" s="1">
        <f t="shared" si="11"/>
        <v>0.37967091013139259</v>
      </c>
      <c r="Z43" s="1">
        <f t="shared" si="11"/>
        <v>0.2954657340538831</v>
      </c>
      <c r="AA43" s="1">
        <f t="shared" si="11"/>
        <v>0.22457292802116643</v>
      </c>
      <c r="AB43" s="1">
        <f t="shared" si="11"/>
        <v>0.16475436261295176</v>
      </c>
      <c r="AC43" s="1">
        <f t="shared" si="11"/>
        <v>0.11394735626595291</v>
      </c>
      <c r="AD43" s="1">
        <f t="shared" si="11"/>
        <v>3.87695297803511E-2</v>
      </c>
      <c r="AE43" s="1">
        <f t="shared" si="11"/>
        <v>2.4890604718073053E-2</v>
      </c>
      <c r="AF43" s="1">
        <f t="shared" si="11"/>
        <v>9.7079457481675981E-3</v>
      </c>
      <c r="AG43" s="1">
        <f t="shared" si="11"/>
        <v>5.1323822609699544E-3</v>
      </c>
      <c r="AH43" s="1">
        <f t="shared" si="11"/>
        <v>4.6170699800392742E-3</v>
      </c>
    </row>
    <row r="44" spans="1:34" x14ac:dyDescent="0.2">
      <c r="A44">
        <v>6085000</v>
      </c>
      <c r="B44">
        <v>565000</v>
      </c>
      <c r="C44">
        <v>27.517999992370601</v>
      </c>
      <c r="E44">
        <f t="shared" si="4"/>
        <v>143.92383955345966</v>
      </c>
      <c r="F44">
        <f t="shared" si="5"/>
        <v>0</v>
      </c>
      <c r="G44">
        <f t="shared" si="6"/>
        <v>4.8276361099156547E-5</v>
      </c>
      <c r="H44">
        <f t="shared" si="7"/>
        <v>8.0964268257993036E-4</v>
      </c>
      <c r="K44" s="1">
        <f t="shared" si="0"/>
        <v>6.2229999999999999</v>
      </c>
      <c r="L44" s="1">
        <f t="shared" ref="L44:U53" si="12">L$2+L$3*$C44</f>
        <v>5.9939999999999998</v>
      </c>
      <c r="M44" s="1">
        <f t="shared" si="12"/>
        <v>4.8959999999999999</v>
      </c>
      <c r="N44" s="1">
        <f t="shared" si="12"/>
        <v>3.577</v>
      </c>
      <c r="O44" s="1">
        <f t="shared" si="12"/>
        <v>1.8220000000000001</v>
      </c>
      <c r="P44" s="1">
        <f t="shared" si="12"/>
        <v>1.0960000000000001</v>
      </c>
      <c r="Q44" s="1">
        <f t="shared" si="12"/>
        <v>0.52769975974578853</v>
      </c>
      <c r="R44" s="1">
        <f t="shared" si="12"/>
        <v>0.32002377978858931</v>
      </c>
      <c r="S44" s="1">
        <f t="shared" si="12"/>
        <v>0.19619955985183707</v>
      </c>
      <c r="T44" s="1">
        <f t="shared" si="12"/>
        <v>0.12011853989677429</v>
      </c>
      <c r="U44" s="1">
        <f t="shared" si="12"/>
        <v>6.7439643959884624E-2</v>
      </c>
      <c r="X44" s="1">
        <f t="shared" si="2"/>
        <v>0.49102953068018224</v>
      </c>
      <c r="Y44" s="1">
        <f t="shared" ref="Y44:AH53" si="13">SQRT(Y$2+2*Y$3*$C44+Y$4*$C44^2+Y$5)</f>
        <v>0.37967091013139259</v>
      </c>
      <c r="Z44" s="1">
        <f t="shared" si="13"/>
        <v>0.2954657340538831</v>
      </c>
      <c r="AA44" s="1">
        <f t="shared" si="13"/>
        <v>0.22457292802116643</v>
      </c>
      <c r="AB44" s="1">
        <f t="shared" si="13"/>
        <v>0.16475436261295176</v>
      </c>
      <c r="AC44" s="1">
        <f t="shared" si="13"/>
        <v>0.11394735626595291</v>
      </c>
      <c r="AD44" s="1">
        <f t="shared" si="13"/>
        <v>4.1132919915860267E-2</v>
      </c>
      <c r="AE44" s="1">
        <f t="shared" si="13"/>
        <v>2.6267228051473596E-2</v>
      </c>
      <c r="AF44" s="1">
        <f t="shared" si="13"/>
        <v>1.0607917535965983E-2</v>
      </c>
      <c r="AG44" s="1">
        <f t="shared" si="13"/>
        <v>5.6600118383136168E-3</v>
      </c>
      <c r="AH44" s="1">
        <f t="shared" si="13"/>
        <v>4.8776105395728388E-3</v>
      </c>
    </row>
    <row r="45" spans="1:34" x14ac:dyDescent="0.2">
      <c r="A45">
        <v>6085000</v>
      </c>
      <c r="B45">
        <v>575000</v>
      </c>
      <c r="C45">
        <v>26.784782534060302</v>
      </c>
      <c r="E45">
        <f t="shared" si="4"/>
        <v>146.3702619790304</v>
      </c>
      <c r="F45">
        <f t="shared" si="5"/>
        <v>0</v>
      </c>
      <c r="G45">
        <f t="shared" si="6"/>
        <v>4.6676071850749442E-5</v>
      </c>
      <c r="H45">
        <f t="shared" si="7"/>
        <v>7.6194640839607499E-4</v>
      </c>
      <c r="K45" s="1">
        <f t="shared" si="0"/>
        <v>6.2229999999999999</v>
      </c>
      <c r="L45" s="1">
        <f t="shared" si="12"/>
        <v>5.9939999999999998</v>
      </c>
      <c r="M45" s="1">
        <f t="shared" si="12"/>
        <v>4.8959999999999999</v>
      </c>
      <c r="N45" s="1">
        <f t="shared" si="12"/>
        <v>3.577</v>
      </c>
      <c r="O45" s="1">
        <f t="shared" si="12"/>
        <v>1.8220000000000001</v>
      </c>
      <c r="P45" s="1">
        <f t="shared" si="12"/>
        <v>1.0960000000000001</v>
      </c>
      <c r="Q45" s="1">
        <f t="shared" si="12"/>
        <v>0.50326895403488936</v>
      </c>
      <c r="R45" s="1">
        <f t="shared" si="12"/>
        <v>0.29970632401881092</v>
      </c>
      <c r="S45" s="1">
        <f t="shared" si="12"/>
        <v>0.18196047681145106</v>
      </c>
      <c r="T45" s="1">
        <f t="shared" si="12"/>
        <v>0.11019810768583593</v>
      </c>
      <c r="U45" s="1">
        <f t="shared" si="12"/>
        <v>6.358438656408906E-2</v>
      </c>
      <c r="X45" s="1">
        <f t="shared" si="2"/>
        <v>0.49102953068018224</v>
      </c>
      <c r="Y45" s="1">
        <f t="shared" si="13"/>
        <v>0.37967091013139259</v>
      </c>
      <c r="Z45" s="1">
        <f t="shared" si="13"/>
        <v>0.2954657340538831</v>
      </c>
      <c r="AA45" s="1">
        <f t="shared" si="13"/>
        <v>0.22457292802116643</v>
      </c>
      <c r="AB45" s="1">
        <f t="shared" si="13"/>
        <v>0.16475436261295176</v>
      </c>
      <c r="AC45" s="1">
        <f t="shared" si="13"/>
        <v>0.11394735626595291</v>
      </c>
      <c r="AD45" s="1">
        <f t="shared" si="13"/>
        <v>3.8876469204318913E-2</v>
      </c>
      <c r="AE45" s="1">
        <f t="shared" si="13"/>
        <v>2.4906384354565624E-2</v>
      </c>
      <c r="AF45" s="1">
        <f t="shared" si="13"/>
        <v>9.6539835992913905E-3</v>
      </c>
      <c r="AG45" s="1">
        <f t="shared" si="13"/>
        <v>5.1117855717968206E-3</v>
      </c>
      <c r="AH45" s="1">
        <f t="shared" si="13"/>
        <v>4.6307109567070952E-3</v>
      </c>
    </row>
    <row r="46" spans="1:34" x14ac:dyDescent="0.2">
      <c r="A46">
        <v>6085000</v>
      </c>
      <c r="B46">
        <v>585000</v>
      </c>
      <c r="C46">
        <v>27.011904716491699</v>
      </c>
      <c r="E46">
        <f t="shared" si="4"/>
        <v>149.44709964335206</v>
      </c>
      <c r="F46">
        <f t="shared" si="5"/>
        <v>0</v>
      </c>
      <c r="G46">
        <f t="shared" si="6"/>
        <v>4.4773909593072425E-5</v>
      </c>
      <c r="H46">
        <f t="shared" si="7"/>
        <v>7.3709290180231247E-4</v>
      </c>
      <c r="K46" s="1">
        <f t="shared" ref="K46:K109" si="14">K$2+K$3*$C46</f>
        <v>6.2229999999999999</v>
      </c>
      <c r="L46" s="1">
        <f t="shared" si="12"/>
        <v>5.9939999999999998</v>
      </c>
      <c r="M46" s="1">
        <f t="shared" si="12"/>
        <v>4.8959999999999999</v>
      </c>
      <c r="N46" s="1">
        <f t="shared" si="12"/>
        <v>3.577</v>
      </c>
      <c r="O46" s="1">
        <f t="shared" si="12"/>
        <v>1.8220000000000001</v>
      </c>
      <c r="P46" s="1">
        <f t="shared" si="12"/>
        <v>1.0960000000000001</v>
      </c>
      <c r="Q46" s="1">
        <f t="shared" si="12"/>
        <v>0.51083666515350346</v>
      </c>
      <c r="R46" s="1">
        <f t="shared" si="12"/>
        <v>0.3059998796939849</v>
      </c>
      <c r="S46" s="1">
        <f t="shared" si="12"/>
        <v>0.18637118959426874</v>
      </c>
      <c r="T46" s="1">
        <f t="shared" si="12"/>
        <v>0.11327107081413273</v>
      </c>
      <c r="U46" s="1">
        <f t="shared" si="12"/>
        <v>6.4778594999313335E-2</v>
      </c>
      <c r="X46" s="1">
        <f t="shared" ref="X46:X109" si="15">SQRT(X$2+2*X$3*$C46+X$4*$C46^2+X$5)</f>
        <v>0.49102953068018224</v>
      </c>
      <c r="Y46" s="1">
        <f t="shared" si="13"/>
        <v>0.37967091013139259</v>
      </c>
      <c r="Z46" s="1">
        <f t="shared" si="13"/>
        <v>0.2954657340538831</v>
      </c>
      <c r="AA46" s="1">
        <f t="shared" si="13"/>
        <v>0.22457292802116643</v>
      </c>
      <c r="AB46" s="1">
        <f t="shared" si="13"/>
        <v>0.16475436261295176</v>
      </c>
      <c r="AC46" s="1">
        <f t="shared" si="13"/>
        <v>0.11394735626595291</v>
      </c>
      <c r="AD46" s="1">
        <f t="shared" si="13"/>
        <v>3.9350523446875639E-2</v>
      </c>
      <c r="AE46" s="1">
        <f t="shared" si="13"/>
        <v>2.5186372273033969E-2</v>
      </c>
      <c r="AF46" s="1">
        <f t="shared" si="13"/>
        <v>9.8461328787782017E-3</v>
      </c>
      <c r="AG46" s="1">
        <f t="shared" si="13"/>
        <v>5.2237570528166901E-3</v>
      </c>
      <c r="AH46" s="1">
        <f t="shared" si="13"/>
        <v>4.6827128187428117E-3</v>
      </c>
    </row>
    <row r="47" spans="1:34" x14ac:dyDescent="0.2">
      <c r="A47">
        <v>6085000</v>
      </c>
      <c r="B47">
        <v>595000</v>
      </c>
      <c r="C47">
        <v>25.960416674613999</v>
      </c>
      <c r="E47">
        <f t="shared" si="4"/>
        <v>153.1163531168699</v>
      </c>
      <c r="F47">
        <f t="shared" si="5"/>
        <v>0</v>
      </c>
      <c r="G47">
        <f t="shared" si="6"/>
        <v>4.2653713419891061E-5</v>
      </c>
      <c r="H47">
        <f t="shared" si="7"/>
        <v>6.7485505815764453E-4</v>
      </c>
      <c r="K47" s="1">
        <f t="shared" si="14"/>
        <v>6.2229999999999999</v>
      </c>
      <c r="L47" s="1">
        <f t="shared" si="12"/>
        <v>5.9939999999999998</v>
      </c>
      <c r="M47" s="1">
        <f t="shared" si="12"/>
        <v>4.8959999999999999</v>
      </c>
      <c r="N47" s="1">
        <f t="shared" si="12"/>
        <v>3.577</v>
      </c>
      <c r="O47" s="1">
        <f t="shared" si="12"/>
        <v>1.8220000000000001</v>
      </c>
      <c r="P47" s="1">
        <f t="shared" si="12"/>
        <v>1.0960000000000001</v>
      </c>
      <c r="Q47" s="1">
        <f t="shared" si="12"/>
        <v>0.47580108359813855</v>
      </c>
      <c r="R47" s="1">
        <f t="shared" si="12"/>
        <v>0.27686314605355389</v>
      </c>
      <c r="S47" s="1">
        <f t="shared" si="12"/>
        <v>0.16595129182100382</v>
      </c>
      <c r="T47" s="1">
        <f t="shared" si="12"/>
        <v>9.9044437607527458E-2</v>
      </c>
      <c r="U47" s="1">
        <f t="shared" si="12"/>
        <v>5.9249870875120389E-2</v>
      </c>
      <c r="X47" s="1">
        <f t="shared" si="15"/>
        <v>0.49102953068018224</v>
      </c>
      <c r="Y47" s="1">
        <f t="shared" si="13"/>
        <v>0.37967091013139259</v>
      </c>
      <c r="Z47" s="1">
        <f t="shared" si="13"/>
        <v>0.2954657340538831</v>
      </c>
      <c r="AA47" s="1">
        <f t="shared" si="13"/>
        <v>0.22457292802116643</v>
      </c>
      <c r="AB47" s="1">
        <f t="shared" si="13"/>
        <v>0.16475436261295176</v>
      </c>
      <c r="AC47" s="1">
        <f t="shared" si="13"/>
        <v>0.11394735626595291</v>
      </c>
      <c r="AD47" s="1">
        <f t="shared" si="13"/>
        <v>3.8972427911397246E-2</v>
      </c>
      <c r="AE47" s="1">
        <f t="shared" si="13"/>
        <v>2.5026534836241617E-2</v>
      </c>
      <c r="AF47" s="1">
        <f t="shared" si="13"/>
        <v>9.8231166587241202E-3</v>
      </c>
      <c r="AG47" s="1">
        <f t="shared" si="13"/>
        <v>5.1958855230145769E-3</v>
      </c>
      <c r="AH47" s="1">
        <f t="shared" si="13"/>
        <v>4.6386611630533483E-3</v>
      </c>
    </row>
    <row r="48" spans="1:34" x14ac:dyDescent="0.2">
      <c r="A48">
        <v>6085000</v>
      </c>
      <c r="B48">
        <v>605000</v>
      </c>
      <c r="C48">
        <v>28.3023809251331</v>
      </c>
      <c r="E48">
        <f t="shared" si="4"/>
        <v>157.33658059017932</v>
      </c>
      <c r="F48">
        <f t="shared" si="5"/>
        <v>0</v>
      </c>
      <c r="G48">
        <f t="shared" si="6"/>
        <v>4.0396206654439862E-5</v>
      </c>
      <c r="H48">
        <f t="shared" si="7"/>
        <v>6.9679585575567525E-4</v>
      </c>
      <c r="K48" s="1">
        <f t="shared" si="14"/>
        <v>6.2229999999999999</v>
      </c>
      <c r="L48" s="1">
        <f t="shared" si="12"/>
        <v>5.9939999999999998</v>
      </c>
      <c r="M48" s="1">
        <f t="shared" si="12"/>
        <v>4.8959999999999999</v>
      </c>
      <c r="N48" s="1">
        <f t="shared" si="12"/>
        <v>3.577</v>
      </c>
      <c r="O48" s="1">
        <f t="shared" si="12"/>
        <v>1.8220000000000001</v>
      </c>
      <c r="P48" s="1">
        <f t="shared" si="12"/>
        <v>1.0960000000000001</v>
      </c>
      <c r="Q48" s="1">
        <f t="shared" si="12"/>
        <v>0.55383533242543492</v>
      </c>
      <c r="R48" s="1">
        <f t="shared" si="12"/>
        <v>0.34175897543543821</v>
      </c>
      <c r="S48" s="1">
        <f t="shared" si="12"/>
        <v>0.21143223756608481</v>
      </c>
      <c r="T48" s="1">
        <f t="shared" si="12"/>
        <v>0.13073121391705089</v>
      </c>
      <c r="U48" s="1">
        <f t="shared" si="12"/>
        <v>7.1563918904349835E-2</v>
      </c>
      <c r="X48" s="1">
        <f t="shared" si="15"/>
        <v>0.49102953068018224</v>
      </c>
      <c r="Y48" s="1">
        <f t="shared" si="13"/>
        <v>0.37967091013139259</v>
      </c>
      <c r="Z48" s="1">
        <f t="shared" si="13"/>
        <v>0.2954657340538831</v>
      </c>
      <c r="AA48" s="1">
        <f t="shared" si="13"/>
        <v>0.22457292802116643</v>
      </c>
      <c r="AB48" s="1">
        <f t="shared" si="13"/>
        <v>0.16475436261295176</v>
      </c>
      <c r="AC48" s="1">
        <f t="shared" si="13"/>
        <v>0.11394735626595291</v>
      </c>
      <c r="AD48" s="1">
        <f t="shared" si="13"/>
        <v>4.5608712176890727E-2</v>
      </c>
      <c r="AE48" s="1">
        <f t="shared" si="13"/>
        <v>2.9027815621322197E-2</v>
      </c>
      <c r="AF48" s="1">
        <f t="shared" si="13"/>
        <v>1.2506221460274131E-2</v>
      </c>
      <c r="AG48" s="1">
        <f t="shared" si="13"/>
        <v>6.7314280790202055E-3</v>
      </c>
      <c r="AH48" s="1">
        <f t="shared" si="13"/>
        <v>5.3682177894410332E-3</v>
      </c>
    </row>
    <row r="49" spans="1:34" x14ac:dyDescent="0.2">
      <c r="A49">
        <v>6085000</v>
      </c>
      <c r="B49">
        <v>615000</v>
      </c>
      <c r="C49">
        <v>28.193750103314699</v>
      </c>
      <c r="E49">
        <f t="shared" si="4"/>
        <v>162.06474506137971</v>
      </c>
      <c r="F49">
        <f t="shared" si="5"/>
        <v>0</v>
      </c>
      <c r="G49">
        <f t="shared" si="6"/>
        <v>3.8073508504259607E-5</v>
      </c>
      <c r="H49">
        <f t="shared" si="7"/>
        <v>6.5421085689942285E-4</v>
      </c>
      <c r="K49" s="1">
        <f t="shared" si="14"/>
        <v>6.2229999999999999</v>
      </c>
      <c r="L49" s="1">
        <f t="shared" si="12"/>
        <v>5.9939999999999998</v>
      </c>
      <c r="M49" s="1">
        <f t="shared" si="12"/>
        <v>4.8959999999999999</v>
      </c>
      <c r="N49" s="1">
        <f t="shared" si="12"/>
        <v>3.577</v>
      </c>
      <c r="O49" s="1">
        <f t="shared" si="12"/>
        <v>1.8220000000000001</v>
      </c>
      <c r="P49" s="1">
        <f t="shared" si="12"/>
        <v>1.0960000000000001</v>
      </c>
      <c r="Q49" s="1">
        <f t="shared" si="12"/>
        <v>0.55021575344244589</v>
      </c>
      <c r="R49" s="1">
        <f t="shared" si="12"/>
        <v>0.33874881536285029</v>
      </c>
      <c r="S49" s="1">
        <f t="shared" si="12"/>
        <v>0.20932262700637144</v>
      </c>
      <c r="T49" s="1">
        <f t="shared" si="12"/>
        <v>0.12926143889784791</v>
      </c>
      <c r="U49" s="1">
        <f t="shared" si="12"/>
        <v>7.0992738043228684E-2</v>
      </c>
      <c r="X49" s="1">
        <f t="shared" si="15"/>
        <v>0.49102953068018224</v>
      </c>
      <c r="Y49" s="1">
        <f t="shared" si="13"/>
        <v>0.37967091013139259</v>
      </c>
      <c r="Z49" s="1">
        <f t="shared" si="13"/>
        <v>0.2954657340538831</v>
      </c>
      <c r="AA49" s="1">
        <f t="shared" si="13"/>
        <v>0.22457292802116643</v>
      </c>
      <c r="AB49" s="1">
        <f t="shared" si="13"/>
        <v>0.16475436261295176</v>
      </c>
      <c r="AC49" s="1">
        <f t="shared" si="13"/>
        <v>0.11394735626595291</v>
      </c>
      <c r="AD49" s="1">
        <f t="shared" si="13"/>
        <v>4.488156874579588E-2</v>
      </c>
      <c r="AE49" s="1">
        <f t="shared" si="13"/>
        <v>2.8577166819079996E-2</v>
      </c>
      <c r="AF49" s="1">
        <f t="shared" si="13"/>
        <v>1.2202382687386305E-2</v>
      </c>
      <c r="AG49" s="1">
        <f t="shared" si="13"/>
        <v>6.5608159134822926E-3</v>
      </c>
      <c r="AH49" s="1">
        <f t="shared" si="13"/>
        <v>5.2883358275505991E-3</v>
      </c>
    </row>
    <row r="50" spans="1:34" x14ac:dyDescent="0.2">
      <c r="A50">
        <v>6085000</v>
      </c>
      <c r="B50">
        <v>625000</v>
      </c>
      <c r="C50">
        <v>26.7075002193451</v>
      </c>
      <c r="E50">
        <f t="shared" si="4"/>
        <v>167.2577758784625</v>
      </c>
      <c r="F50">
        <f t="shared" si="5"/>
        <v>0</v>
      </c>
      <c r="G50">
        <f t="shared" si="6"/>
        <v>3.5745992931128382E-5</v>
      </c>
      <c r="H50">
        <f t="shared" si="7"/>
        <v>5.8183870459028834E-4</v>
      </c>
      <c r="K50" s="1">
        <f t="shared" si="14"/>
        <v>6.2229999999999999</v>
      </c>
      <c r="L50" s="1">
        <f t="shared" si="12"/>
        <v>5.9939999999999998</v>
      </c>
      <c r="M50" s="1">
        <f t="shared" si="12"/>
        <v>4.8959999999999999</v>
      </c>
      <c r="N50" s="1">
        <f t="shared" si="12"/>
        <v>3.577</v>
      </c>
      <c r="O50" s="1">
        <f t="shared" si="12"/>
        <v>1.8220000000000001</v>
      </c>
      <c r="P50" s="1">
        <f t="shared" si="12"/>
        <v>1.0960000000000001</v>
      </c>
      <c r="Q50" s="1">
        <f t="shared" si="12"/>
        <v>0.50069390730857877</v>
      </c>
      <c r="R50" s="1">
        <f t="shared" si="12"/>
        <v>0.29756483107805265</v>
      </c>
      <c r="S50" s="1">
        <f t="shared" si="12"/>
        <v>0.18045965425968186</v>
      </c>
      <c r="T50" s="1">
        <f t="shared" si="12"/>
        <v>0.10915247796773925</v>
      </c>
      <c r="U50" s="1">
        <f t="shared" si="12"/>
        <v>6.3178036153316533E-2</v>
      </c>
      <c r="X50" s="1">
        <f t="shared" si="15"/>
        <v>0.49102953068018224</v>
      </c>
      <c r="Y50" s="1">
        <f t="shared" si="13"/>
        <v>0.37967091013139259</v>
      </c>
      <c r="Z50" s="1">
        <f t="shared" si="13"/>
        <v>0.2954657340538831</v>
      </c>
      <c r="AA50" s="1">
        <f t="shared" si="13"/>
        <v>0.22457292802116643</v>
      </c>
      <c r="AB50" s="1">
        <f t="shared" si="13"/>
        <v>0.16475436261295176</v>
      </c>
      <c r="AC50" s="1">
        <f t="shared" si="13"/>
        <v>0.11394735626595291</v>
      </c>
      <c r="AD50" s="1">
        <f t="shared" si="13"/>
        <v>3.8763606533282369E-2</v>
      </c>
      <c r="AE50" s="1">
        <f t="shared" si="13"/>
        <v>2.4841498059925977E-2</v>
      </c>
      <c r="AF50" s="1">
        <f t="shared" si="13"/>
        <v>9.6116046162650886E-3</v>
      </c>
      <c r="AG50" s="1">
        <f t="shared" si="13"/>
        <v>5.086658280809132E-3</v>
      </c>
      <c r="AH50" s="1">
        <f t="shared" si="13"/>
        <v>4.6182676023676511E-3</v>
      </c>
    </row>
    <row r="51" spans="1:34" x14ac:dyDescent="0.2">
      <c r="A51">
        <v>6085000</v>
      </c>
      <c r="B51">
        <v>635000</v>
      </c>
      <c r="C51">
        <v>26.384615482428099</v>
      </c>
      <c r="E51">
        <f t="shared" si="4"/>
        <v>172.87378514919487</v>
      </c>
      <c r="F51">
        <f t="shared" si="5"/>
        <v>0</v>
      </c>
      <c r="G51">
        <f t="shared" si="6"/>
        <v>3.3461215863404561E-5</v>
      </c>
      <c r="H51">
        <f t="shared" si="7"/>
        <v>5.38064685122543E-4</v>
      </c>
      <c r="K51" s="1">
        <f t="shared" si="14"/>
        <v>6.2229999999999999</v>
      </c>
      <c r="L51" s="1">
        <f t="shared" si="12"/>
        <v>5.9939999999999998</v>
      </c>
      <c r="M51" s="1">
        <f t="shared" si="12"/>
        <v>4.8959999999999999</v>
      </c>
      <c r="N51" s="1">
        <f t="shared" si="12"/>
        <v>3.577</v>
      </c>
      <c r="O51" s="1">
        <f t="shared" si="12"/>
        <v>1.8220000000000001</v>
      </c>
      <c r="P51" s="1">
        <f t="shared" si="12"/>
        <v>1.0960000000000001</v>
      </c>
      <c r="Q51" s="1">
        <f t="shared" si="12"/>
        <v>0.4899353878745043</v>
      </c>
      <c r="R51" s="1">
        <f t="shared" si="12"/>
        <v>0.28861769501808254</v>
      </c>
      <c r="S51" s="1">
        <f t="shared" si="12"/>
        <v>0.17418923266875369</v>
      </c>
      <c r="T51" s="1">
        <f t="shared" si="12"/>
        <v>0.10478384747725222</v>
      </c>
      <c r="U51" s="1">
        <f t="shared" si="12"/>
        <v>6.1480308206606951E-2</v>
      </c>
      <c r="X51" s="1">
        <f t="shared" si="15"/>
        <v>0.49102953068018224</v>
      </c>
      <c r="Y51" s="1">
        <f t="shared" si="13"/>
        <v>0.37967091013139259</v>
      </c>
      <c r="Z51" s="1">
        <f t="shared" si="13"/>
        <v>0.2954657340538831</v>
      </c>
      <c r="AA51" s="1">
        <f t="shared" si="13"/>
        <v>0.22457292802116643</v>
      </c>
      <c r="AB51" s="1">
        <f t="shared" si="13"/>
        <v>0.16475436261295176</v>
      </c>
      <c r="AC51" s="1">
        <f t="shared" si="13"/>
        <v>0.11394735626595291</v>
      </c>
      <c r="AD51" s="1">
        <f t="shared" si="13"/>
        <v>3.8564024986605765E-2</v>
      </c>
      <c r="AE51" s="1">
        <f t="shared" si="13"/>
        <v>2.4740577060542238E-2</v>
      </c>
      <c r="AF51" s="1">
        <f t="shared" si="13"/>
        <v>9.5650435872790592E-3</v>
      </c>
      <c r="AG51" s="1">
        <f t="shared" si="13"/>
        <v>5.0555704732793945E-3</v>
      </c>
      <c r="AH51" s="1">
        <f t="shared" si="13"/>
        <v>4.5957125628916162E-3</v>
      </c>
    </row>
    <row r="52" spans="1:34" x14ac:dyDescent="0.2">
      <c r="A52">
        <v>6085000</v>
      </c>
      <c r="B52">
        <v>645000</v>
      </c>
      <c r="C52">
        <v>27.3891303435616</v>
      </c>
      <c r="E52">
        <f t="shared" si="4"/>
        <v>178.87293700224748</v>
      </c>
      <c r="F52">
        <f t="shared" si="5"/>
        <v>0</v>
      </c>
      <c r="G52">
        <f t="shared" si="6"/>
        <v>3.1254368196634249E-5</v>
      </c>
      <c r="H52">
        <f t="shared" si="7"/>
        <v>5.2171217137708995E-4</v>
      </c>
      <c r="K52" s="1">
        <f t="shared" si="14"/>
        <v>6.2229999999999999</v>
      </c>
      <c r="L52" s="1">
        <f t="shared" si="12"/>
        <v>5.9939999999999998</v>
      </c>
      <c r="M52" s="1">
        <f t="shared" si="12"/>
        <v>4.8959999999999999</v>
      </c>
      <c r="N52" s="1">
        <f t="shared" si="12"/>
        <v>3.577</v>
      </c>
      <c r="O52" s="1">
        <f t="shared" si="12"/>
        <v>1.8220000000000001</v>
      </c>
      <c r="P52" s="1">
        <f t="shared" si="12"/>
        <v>1.0960000000000001</v>
      </c>
      <c r="Q52" s="1">
        <f t="shared" si="12"/>
        <v>0.52340582304747263</v>
      </c>
      <c r="R52" s="1">
        <f t="shared" si="12"/>
        <v>0.31645280182009194</v>
      </c>
      <c r="S52" s="1">
        <f t="shared" si="12"/>
        <v>0.19369691127196625</v>
      </c>
      <c r="T52" s="1">
        <f t="shared" si="12"/>
        <v>0.11837493354838846</v>
      </c>
      <c r="U52" s="1">
        <f t="shared" si="12"/>
        <v>6.6762047346446876E-2</v>
      </c>
      <c r="X52" s="1">
        <f t="shared" si="15"/>
        <v>0.49102953068018224</v>
      </c>
      <c r="Y52" s="1">
        <f t="shared" si="13"/>
        <v>0.37967091013139259</v>
      </c>
      <c r="Z52" s="1">
        <f t="shared" si="13"/>
        <v>0.2954657340538831</v>
      </c>
      <c r="AA52" s="1">
        <f t="shared" si="13"/>
        <v>0.22457292802116643</v>
      </c>
      <c r="AB52" s="1">
        <f t="shared" si="13"/>
        <v>0.16475436261295176</v>
      </c>
      <c r="AC52" s="1">
        <f t="shared" si="13"/>
        <v>0.11394735626595291</v>
      </c>
      <c r="AD52" s="1">
        <f t="shared" si="13"/>
        <v>4.0588436295129024E-2</v>
      </c>
      <c r="AE52" s="1">
        <f t="shared" si="13"/>
        <v>2.5934813879329648E-2</v>
      </c>
      <c r="AF52" s="1">
        <f t="shared" si="13"/>
        <v>1.0373660389587496E-2</v>
      </c>
      <c r="AG52" s="1">
        <f t="shared" si="13"/>
        <v>5.5265278947349188E-3</v>
      </c>
      <c r="AH52" s="1">
        <f t="shared" si="13"/>
        <v>4.8180813113426115E-3</v>
      </c>
    </row>
    <row r="53" spans="1:34" x14ac:dyDescent="0.2">
      <c r="A53">
        <v>6085000</v>
      </c>
      <c r="B53">
        <v>655000</v>
      </c>
      <c r="C53">
        <v>26.685454594005201</v>
      </c>
      <c r="E53">
        <f t="shared" si="4"/>
        <v>185.21800558209773</v>
      </c>
      <c r="F53">
        <f t="shared" si="5"/>
        <v>0</v>
      </c>
      <c r="G53">
        <f t="shared" si="6"/>
        <v>2.9149666685184558E-5</v>
      </c>
      <c r="H53">
        <f t="shared" si="7"/>
        <v>4.740784350716745E-4</v>
      </c>
      <c r="K53" s="1">
        <f t="shared" si="14"/>
        <v>6.2229999999999999</v>
      </c>
      <c r="L53" s="1">
        <f t="shared" si="12"/>
        <v>5.9939999999999998</v>
      </c>
      <c r="M53" s="1">
        <f t="shared" si="12"/>
        <v>4.8959999999999999</v>
      </c>
      <c r="N53" s="1">
        <f t="shared" si="12"/>
        <v>3.577</v>
      </c>
      <c r="O53" s="1">
        <f t="shared" si="12"/>
        <v>1.8220000000000001</v>
      </c>
      <c r="P53" s="1">
        <f t="shared" si="12"/>
        <v>1.0960000000000001</v>
      </c>
      <c r="Q53" s="1">
        <f t="shared" si="12"/>
        <v>0.49995934707225331</v>
      </c>
      <c r="R53" s="1">
        <f t="shared" si="12"/>
        <v>0.29695394679988407</v>
      </c>
      <c r="S53" s="1">
        <f t="shared" si="12"/>
        <v>0.18003152821558094</v>
      </c>
      <c r="T53" s="1">
        <f t="shared" si="12"/>
        <v>0.10885420065689039</v>
      </c>
      <c r="U53" s="1">
        <f t="shared" si="12"/>
        <v>6.3062120255279339E-2</v>
      </c>
      <c r="X53" s="1">
        <f t="shared" si="15"/>
        <v>0.49102953068018224</v>
      </c>
      <c r="Y53" s="1">
        <f t="shared" si="13"/>
        <v>0.37967091013139259</v>
      </c>
      <c r="Z53" s="1">
        <f t="shared" si="13"/>
        <v>0.2954657340538831</v>
      </c>
      <c r="AA53" s="1">
        <f t="shared" si="13"/>
        <v>0.22457292802116643</v>
      </c>
      <c r="AB53" s="1">
        <f t="shared" si="13"/>
        <v>0.16475436261295176</v>
      </c>
      <c r="AC53" s="1">
        <f t="shared" si="13"/>
        <v>0.11394735626595291</v>
      </c>
      <c r="AD53" s="1">
        <f t="shared" si="13"/>
        <v>3.8735983846277702E-2</v>
      </c>
      <c r="AE53" s="1">
        <f t="shared" si="13"/>
        <v>2.4825852916787575E-2</v>
      </c>
      <c r="AF53" s="1">
        <f t="shared" si="13"/>
        <v>9.6017039345971146E-3</v>
      </c>
      <c r="AG53" s="1">
        <f t="shared" si="13"/>
        <v>5.0807276020476636E-3</v>
      </c>
      <c r="AH53" s="1">
        <f t="shared" si="13"/>
        <v>4.6152131457291336E-3</v>
      </c>
    </row>
    <row r="54" spans="1:34" x14ac:dyDescent="0.2">
      <c r="A54">
        <v>6085000</v>
      </c>
      <c r="B54">
        <v>665000</v>
      </c>
      <c r="C54">
        <v>26.528571537562801</v>
      </c>
      <c r="E54">
        <f t="shared" si="4"/>
        <v>191.87467678620334</v>
      </c>
      <c r="F54">
        <f t="shared" si="5"/>
        <v>0</v>
      </c>
      <c r="G54">
        <f t="shared" si="6"/>
        <v>2.716218341490495E-5</v>
      </c>
      <c r="H54">
        <f t="shared" si="7"/>
        <v>4.3915774347388567E-4</v>
      </c>
      <c r="K54" s="1">
        <f t="shared" si="14"/>
        <v>6.2229999999999999</v>
      </c>
      <c r="L54" s="1">
        <f t="shared" ref="L54:U63" si="16">L$2+L$3*$C54</f>
        <v>5.9939999999999998</v>
      </c>
      <c r="M54" s="1">
        <f t="shared" si="16"/>
        <v>4.8959999999999999</v>
      </c>
      <c r="N54" s="1">
        <f t="shared" si="16"/>
        <v>3.577</v>
      </c>
      <c r="O54" s="1">
        <f t="shared" si="16"/>
        <v>1.8220000000000001</v>
      </c>
      <c r="P54" s="1">
        <f t="shared" si="16"/>
        <v>1.0960000000000001</v>
      </c>
      <c r="Q54" s="1">
        <f t="shared" si="16"/>
        <v>0.49473200363159264</v>
      </c>
      <c r="R54" s="1">
        <f t="shared" si="16"/>
        <v>0.29260671730586518</v>
      </c>
      <c r="S54" s="1">
        <f t="shared" si="16"/>
        <v>0.17698485925946955</v>
      </c>
      <c r="T54" s="1">
        <f t="shared" si="16"/>
        <v>0.10673157290322471</v>
      </c>
      <c r="U54" s="1">
        <f t="shared" si="16"/>
        <v>6.2237229144505204E-2</v>
      </c>
      <c r="X54" s="1">
        <f t="shared" si="15"/>
        <v>0.49102953068018224</v>
      </c>
      <c r="Y54" s="1">
        <f t="shared" ref="Y54:AH63" si="17">SQRT(Y$2+2*Y$3*$C54+Y$4*$C54^2+Y$5)</f>
        <v>0.37967091013139259</v>
      </c>
      <c r="Z54" s="1">
        <f t="shared" si="17"/>
        <v>0.2954657340538831</v>
      </c>
      <c r="AA54" s="1">
        <f t="shared" si="17"/>
        <v>0.22457292802116643</v>
      </c>
      <c r="AB54" s="1">
        <f t="shared" si="17"/>
        <v>0.16475436261295176</v>
      </c>
      <c r="AC54" s="1">
        <f t="shared" si="17"/>
        <v>0.11394735626595291</v>
      </c>
      <c r="AD54" s="1">
        <f t="shared" si="17"/>
        <v>3.8598485543055373E-2</v>
      </c>
      <c r="AE54" s="1">
        <f t="shared" si="17"/>
        <v>2.4751486688188631E-2</v>
      </c>
      <c r="AF54" s="1">
        <f t="shared" si="17"/>
        <v>9.5596090253161816E-3</v>
      </c>
      <c r="AG54" s="1">
        <f t="shared" si="17"/>
        <v>5.0545807555879415E-3</v>
      </c>
      <c r="AH54" s="1">
        <f t="shared" si="17"/>
        <v>4.5998699472360027E-3</v>
      </c>
    </row>
    <row r="55" spans="1:34" x14ac:dyDescent="0.2">
      <c r="A55">
        <v>6085000</v>
      </c>
      <c r="B55">
        <v>675000</v>
      </c>
      <c r="C55">
        <v>26.252830325432502</v>
      </c>
      <c r="E55">
        <f t="shared" si="4"/>
        <v>198.81165356137953</v>
      </c>
      <c r="F55">
        <f t="shared" si="5"/>
        <v>0</v>
      </c>
      <c r="G55">
        <f t="shared" si="6"/>
        <v>2.5299755556980116E-5</v>
      </c>
      <c r="H55">
        <f t="shared" si="7"/>
        <v>4.0479436540793583E-4</v>
      </c>
      <c r="K55" s="1">
        <f t="shared" si="14"/>
        <v>6.2229999999999999</v>
      </c>
      <c r="L55" s="1">
        <f t="shared" si="16"/>
        <v>5.9939999999999998</v>
      </c>
      <c r="M55" s="1">
        <f t="shared" si="16"/>
        <v>4.8959999999999999</v>
      </c>
      <c r="N55" s="1">
        <f t="shared" si="16"/>
        <v>3.577</v>
      </c>
      <c r="O55" s="1">
        <f t="shared" si="16"/>
        <v>1.8220000000000001</v>
      </c>
      <c r="P55" s="1">
        <f t="shared" si="16"/>
        <v>1.0960000000000001</v>
      </c>
      <c r="Q55" s="1">
        <f t="shared" si="16"/>
        <v>0.48554430644341107</v>
      </c>
      <c r="R55" s="1">
        <f t="shared" si="16"/>
        <v>0.2849659283177346</v>
      </c>
      <c r="S55" s="1">
        <f t="shared" si="16"/>
        <v>0.17162996491989918</v>
      </c>
      <c r="T55" s="1">
        <f t="shared" si="16"/>
        <v>0.10300079430310177</v>
      </c>
      <c r="U55" s="1">
        <f t="shared" si="16"/>
        <v>6.0787381851124075E-2</v>
      </c>
      <c r="X55" s="1">
        <f t="shared" si="15"/>
        <v>0.49102953068018224</v>
      </c>
      <c r="Y55" s="1">
        <f t="shared" si="17"/>
        <v>0.37967091013139259</v>
      </c>
      <c r="Z55" s="1">
        <f t="shared" si="17"/>
        <v>0.2954657340538831</v>
      </c>
      <c r="AA55" s="1">
        <f t="shared" si="17"/>
        <v>0.22457292802116643</v>
      </c>
      <c r="AB55" s="1">
        <f t="shared" si="17"/>
        <v>0.16475436261295176</v>
      </c>
      <c r="AC55" s="1">
        <f t="shared" si="17"/>
        <v>0.11394735626595291</v>
      </c>
      <c r="AD55" s="1">
        <f t="shared" si="17"/>
        <v>3.8609657722298699E-2</v>
      </c>
      <c r="AE55" s="1">
        <f t="shared" si="17"/>
        <v>2.4778770995516088E-2</v>
      </c>
      <c r="AF55" s="1">
        <f t="shared" si="17"/>
        <v>9.6069477475259693E-3</v>
      </c>
      <c r="AG55" s="1">
        <f t="shared" si="17"/>
        <v>5.0774391647854539E-3</v>
      </c>
      <c r="AH55" s="1">
        <f t="shared" si="17"/>
        <v>4.6002565150214704E-3</v>
      </c>
    </row>
    <row r="56" spans="1:34" x14ac:dyDescent="0.2">
      <c r="A56">
        <v>6085000</v>
      </c>
      <c r="B56">
        <v>685000</v>
      </c>
      <c r="C56">
        <v>25.164615425696699</v>
      </c>
      <c r="E56">
        <f t="shared" si="4"/>
        <v>206.00062036753675</v>
      </c>
      <c r="F56">
        <f t="shared" si="5"/>
        <v>0</v>
      </c>
      <c r="G56">
        <f t="shared" si="6"/>
        <v>2.3564755797940746E-5</v>
      </c>
      <c r="H56">
        <f t="shared" si="7"/>
        <v>3.6140590410534102E-4</v>
      </c>
      <c r="K56" s="1">
        <f t="shared" si="14"/>
        <v>6.2229999999999999</v>
      </c>
      <c r="L56" s="1">
        <f t="shared" si="16"/>
        <v>5.9939999999999998</v>
      </c>
      <c r="M56" s="1">
        <f t="shared" si="16"/>
        <v>4.8959999999999999</v>
      </c>
      <c r="N56" s="1">
        <f t="shared" si="16"/>
        <v>3.577</v>
      </c>
      <c r="O56" s="1">
        <f t="shared" si="16"/>
        <v>1.8220000000000001</v>
      </c>
      <c r="P56" s="1">
        <f t="shared" si="16"/>
        <v>1.0960000000000001</v>
      </c>
      <c r="Q56" s="1">
        <f t="shared" si="16"/>
        <v>0.44928498598421407</v>
      </c>
      <c r="R56" s="1">
        <f t="shared" si="16"/>
        <v>0.25481149344605547</v>
      </c>
      <c r="S56" s="1">
        <f t="shared" si="16"/>
        <v>0.15049683156702987</v>
      </c>
      <c r="T56" s="1">
        <f t="shared" si="16"/>
        <v>8.8277246709676349E-2</v>
      </c>
      <c r="U56" s="1">
        <f t="shared" si="16"/>
        <v>5.5065547908313237E-2</v>
      </c>
      <c r="X56" s="1">
        <f t="shared" si="15"/>
        <v>0.49102953068018224</v>
      </c>
      <c r="Y56" s="1">
        <f t="shared" si="17"/>
        <v>0.37967091013139259</v>
      </c>
      <c r="Z56" s="1">
        <f t="shared" si="17"/>
        <v>0.2954657340538831</v>
      </c>
      <c r="AA56" s="1">
        <f t="shared" si="17"/>
        <v>0.22457292802116643</v>
      </c>
      <c r="AB56" s="1">
        <f t="shared" si="17"/>
        <v>0.16475436261295176</v>
      </c>
      <c r="AC56" s="1">
        <f t="shared" si="17"/>
        <v>0.11394735626595291</v>
      </c>
      <c r="AD56" s="1">
        <f t="shared" si="17"/>
        <v>4.1681925589819299E-2</v>
      </c>
      <c r="AE56" s="1">
        <f t="shared" si="17"/>
        <v>2.677244118550532E-2</v>
      </c>
      <c r="AF56" s="1">
        <f t="shared" si="17"/>
        <v>1.1171515460689065E-2</v>
      </c>
      <c r="AG56" s="1">
        <f t="shared" si="17"/>
        <v>5.947393758793872E-3</v>
      </c>
      <c r="AH56" s="1">
        <f t="shared" si="17"/>
        <v>4.9307883467390326E-3</v>
      </c>
    </row>
    <row r="57" spans="1:34" x14ac:dyDescent="0.2">
      <c r="A57">
        <v>6085000</v>
      </c>
      <c r="B57">
        <v>695000</v>
      </c>
      <c r="C57">
        <v>25.5879310410598</v>
      </c>
      <c r="E57">
        <f t="shared" si="4"/>
        <v>213.41611371171109</v>
      </c>
      <c r="F57">
        <f t="shared" si="5"/>
        <v>0</v>
      </c>
      <c r="G57">
        <f t="shared" si="6"/>
        <v>2.1955613937626959E-5</v>
      </c>
      <c r="H57">
        <f t="shared" si="7"/>
        <v>3.4239133012985086E-4</v>
      </c>
      <c r="K57" s="1">
        <f t="shared" si="14"/>
        <v>6.2229999999999999</v>
      </c>
      <c r="L57" s="1">
        <f t="shared" si="16"/>
        <v>5.9939999999999998</v>
      </c>
      <c r="M57" s="1">
        <f t="shared" si="16"/>
        <v>4.8959999999999999</v>
      </c>
      <c r="N57" s="1">
        <f t="shared" si="16"/>
        <v>3.577</v>
      </c>
      <c r="O57" s="1">
        <f t="shared" si="16"/>
        <v>1.8220000000000001</v>
      </c>
      <c r="P57" s="1">
        <f t="shared" si="16"/>
        <v>1.0960000000000001</v>
      </c>
      <c r="Q57" s="1">
        <f t="shared" si="16"/>
        <v>0.46338986228811263</v>
      </c>
      <c r="R57" s="1">
        <f t="shared" si="16"/>
        <v>0.26654156914776705</v>
      </c>
      <c r="S57" s="1">
        <f t="shared" si="16"/>
        <v>0.15871762081738133</v>
      </c>
      <c r="T57" s="1">
        <f t="shared" si="16"/>
        <v>9.4004706985539144E-2</v>
      </c>
      <c r="U57" s="1">
        <f t="shared" si="16"/>
        <v>5.729134141389243E-2</v>
      </c>
      <c r="X57" s="1">
        <f t="shared" si="15"/>
        <v>0.49102953068018224</v>
      </c>
      <c r="Y57" s="1">
        <f t="shared" si="17"/>
        <v>0.37967091013139259</v>
      </c>
      <c r="Z57" s="1">
        <f t="shared" si="17"/>
        <v>0.2954657340538831</v>
      </c>
      <c r="AA57" s="1">
        <f t="shared" si="17"/>
        <v>0.22457292802116643</v>
      </c>
      <c r="AB57" s="1">
        <f t="shared" si="17"/>
        <v>0.16475436261295176</v>
      </c>
      <c r="AC57" s="1">
        <f t="shared" si="17"/>
        <v>0.11394735626595291</v>
      </c>
      <c r="AD57" s="1">
        <f t="shared" si="17"/>
        <v>3.9941129214701381E-2</v>
      </c>
      <c r="AE57" s="1">
        <f t="shared" si="17"/>
        <v>2.5657468693927474E-2</v>
      </c>
      <c r="AF57" s="1">
        <f t="shared" si="17"/>
        <v>1.0328162239057173E-2</v>
      </c>
      <c r="AG57" s="1">
        <f t="shared" si="17"/>
        <v>5.4767804926010534E-3</v>
      </c>
      <c r="AH57" s="1">
        <f t="shared" si="17"/>
        <v>4.7426228919198957E-3</v>
      </c>
    </row>
    <row r="58" spans="1:34" x14ac:dyDescent="0.2">
      <c r="A58">
        <v>6085000</v>
      </c>
      <c r="B58">
        <v>705000</v>
      </c>
      <c r="C58">
        <v>25.939655007987199</v>
      </c>
      <c r="E58">
        <f t="shared" si="4"/>
        <v>221.0353356181088</v>
      </c>
      <c r="F58">
        <f t="shared" si="5"/>
        <v>0</v>
      </c>
      <c r="G58">
        <f t="shared" si="6"/>
        <v>2.0468055472418181E-5</v>
      </c>
      <c r="H58">
        <f t="shared" si="7"/>
        <v>3.2358082872980685E-4</v>
      </c>
      <c r="K58" s="1">
        <f t="shared" si="14"/>
        <v>6.2229999999999999</v>
      </c>
      <c r="L58" s="1">
        <f t="shared" si="16"/>
        <v>5.9939999999999998</v>
      </c>
      <c r="M58" s="1">
        <f t="shared" si="16"/>
        <v>4.8959999999999999</v>
      </c>
      <c r="N58" s="1">
        <f t="shared" si="16"/>
        <v>3.577</v>
      </c>
      <c r="O58" s="1">
        <f t="shared" si="16"/>
        <v>1.8220000000000001</v>
      </c>
      <c r="P58" s="1">
        <f t="shared" si="16"/>
        <v>1.0960000000000001</v>
      </c>
      <c r="Q58" s="1">
        <f t="shared" si="16"/>
        <v>0.47510930486613356</v>
      </c>
      <c r="R58" s="1">
        <f t="shared" si="16"/>
        <v>0.27628784027132525</v>
      </c>
      <c r="S58" s="1">
        <f t="shared" si="16"/>
        <v>0.16554810025511141</v>
      </c>
      <c r="T58" s="1">
        <f t="shared" si="16"/>
        <v>9.8763532258066833E-2</v>
      </c>
      <c r="U58" s="1">
        <f t="shared" si="16"/>
        <v>5.9140706031996684E-2</v>
      </c>
      <c r="X58" s="1">
        <f t="shared" si="15"/>
        <v>0.49102953068018224</v>
      </c>
      <c r="Y58" s="1">
        <f t="shared" si="17"/>
        <v>0.37967091013139259</v>
      </c>
      <c r="Z58" s="1">
        <f t="shared" si="17"/>
        <v>0.2954657340538831</v>
      </c>
      <c r="AA58" s="1">
        <f t="shared" si="17"/>
        <v>0.22457292802116643</v>
      </c>
      <c r="AB58" s="1">
        <f t="shared" si="17"/>
        <v>0.16475436261295176</v>
      </c>
      <c r="AC58" s="1">
        <f t="shared" si="17"/>
        <v>0.11394735626595291</v>
      </c>
      <c r="AD58" s="1">
        <f t="shared" si="17"/>
        <v>3.9011717570010561E-2</v>
      </c>
      <c r="AE58" s="1">
        <f t="shared" si="17"/>
        <v>2.5052553846101788E-2</v>
      </c>
      <c r="AF58" s="1">
        <f t="shared" si="17"/>
        <v>9.8447225679086838E-3</v>
      </c>
      <c r="AG58" s="1">
        <f t="shared" si="17"/>
        <v>5.2078435106472608E-3</v>
      </c>
      <c r="AH58" s="1">
        <f t="shared" si="17"/>
        <v>4.6428556508222247E-3</v>
      </c>
    </row>
    <row r="59" spans="1:34" x14ac:dyDescent="0.2">
      <c r="A59">
        <v>6095000</v>
      </c>
      <c r="B59">
        <v>475000</v>
      </c>
      <c r="C59">
        <v>24.7971830771003</v>
      </c>
      <c r="E59">
        <f t="shared" si="4"/>
        <v>143.55965168462203</v>
      </c>
      <c r="F59">
        <f t="shared" si="5"/>
        <v>0</v>
      </c>
      <c r="G59">
        <f t="shared" si="6"/>
        <v>4.852161059360834E-5</v>
      </c>
      <c r="H59">
        <f t="shared" si="7"/>
        <v>7.3329640929308199E-4</v>
      </c>
      <c r="K59" s="1">
        <f t="shared" si="14"/>
        <v>6.2229999999999999</v>
      </c>
      <c r="L59" s="1">
        <f t="shared" si="16"/>
        <v>5.9939999999999998</v>
      </c>
      <c r="M59" s="1">
        <f t="shared" si="16"/>
        <v>4.8959999999999999</v>
      </c>
      <c r="N59" s="1">
        <f t="shared" si="16"/>
        <v>3.577</v>
      </c>
      <c r="O59" s="1">
        <f t="shared" si="16"/>
        <v>1.8220000000000001</v>
      </c>
      <c r="P59" s="1">
        <f t="shared" si="16"/>
        <v>1.0960000000000001</v>
      </c>
      <c r="Q59" s="1">
        <f t="shared" si="16"/>
        <v>0.43704214012898202</v>
      </c>
      <c r="R59" s="1">
        <f t="shared" si="16"/>
        <v>0.24462994306644925</v>
      </c>
      <c r="S59" s="1">
        <f t="shared" si="16"/>
        <v>0.14336129535728781</v>
      </c>
      <c r="T59" s="1">
        <f t="shared" si="16"/>
        <v>8.3305887033167103E-2</v>
      </c>
      <c r="U59" s="1">
        <f t="shared" si="16"/>
        <v>5.3133588619393365E-2</v>
      </c>
      <c r="X59" s="1">
        <f t="shared" si="15"/>
        <v>0.49102953068018224</v>
      </c>
      <c r="Y59" s="1">
        <f t="shared" si="17"/>
        <v>0.37967091013139259</v>
      </c>
      <c r="Z59" s="1">
        <f t="shared" si="17"/>
        <v>0.2954657340538831</v>
      </c>
      <c r="AA59" s="1">
        <f t="shared" si="17"/>
        <v>0.22457292802116643</v>
      </c>
      <c r="AB59" s="1">
        <f t="shared" si="17"/>
        <v>0.16475436261295176</v>
      </c>
      <c r="AC59" s="1">
        <f t="shared" si="17"/>
        <v>0.11394735626595291</v>
      </c>
      <c r="AD59" s="1">
        <f t="shared" si="17"/>
        <v>4.3684493194172572E-2</v>
      </c>
      <c r="AE59" s="1">
        <f t="shared" si="17"/>
        <v>2.8046009812010195E-2</v>
      </c>
      <c r="AF59" s="1">
        <f t="shared" si="17"/>
        <v>1.2091471723982795E-2</v>
      </c>
      <c r="AG59" s="1">
        <f t="shared" si="17"/>
        <v>6.4603903026382668E-3</v>
      </c>
      <c r="AH59" s="1">
        <f t="shared" si="17"/>
        <v>5.1484472713512475E-3</v>
      </c>
    </row>
    <row r="60" spans="1:34" x14ac:dyDescent="0.2">
      <c r="A60">
        <v>6095000</v>
      </c>
      <c r="B60">
        <v>485000</v>
      </c>
      <c r="C60">
        <v>24.927777740690399</v>
      </c>
      <c r="E60">
        <f t="shared" si="4"/>
        <v>139.71240314234811</v>
      </c>
      <c r="F60">
        <f t="shared" si="5"/>
        <v>0</v>
      </c>
      <c r="G60">
        <f t="shared" si="6"/>
        <v>5.1230674555909417E-5</v>
      </c>
      <c r="H60">
        <f t="shared" si="7"/>
        <v>7.7831542923262863E-4</v>
      </c>
      <c r="K60" s="1">
        <f t="shared" si="14"/>
        <v>6.2229999999999999</v>
      </c>
      <c r="L60" s="1">
        <f t="shared" si="16"/>
        <v>5.9939999999999998</v>
      </c>
      <c r="M60" s="1">
        <f t="shared" si="16"/>
        <v>4.8959999999999999</v>
      </c>
      <c r="N60" s="1">
        <f t="shared" si="16"/>
        <v>3.577</v>
      </c>
      <c r="O60" s="1">
        <f t="shared" si="16"/>
        <v>1.8220000000000001</v>
      </c>
      <c r="P60" s="1">
        <f t="shared" si="16"/>
        <v>1.0960000000000001</v>
      </c>
      <c r="Q60" s="1">
        <f t="shared" si="16"/>
        <v>0.4413935543198042</v>
      </c>
      <c r="R60" s="1">
        <f t="shared" si="16"/>
        <v>0.2482487211945309</v>
      </c>
      <c r="S60" s="1">
        <f t="shared" si="16"/>
        <v>0.14589744372420754</v>
      </c>
      <c r="T60" s="1">
        <f t="shared" si="16"/>
        <v>8.5072832831541101E-2</v>
      </c>
      <c r="U60" s="1">
        <f t="shared" si="16"/>
        <v>5.3820255360550115E-2</v>
      </c>
      <c r="X60" s="1">
        <f t="shared" si="15"/>
        <v>0.49102953068018224</v>
      </c>
      <c r="Y60" s="1">
        <f t="shared" si="17"/>
        <v>0.37967091013139259</v>
      </c>
      <c r="Z60" s="1">
        <f t="shared" si="17"/>
        <v>0.2954657340538831</v>
      </c>
      <c r="AA60" s="1">
        <f t="shared" si="17"/>
        <v>0.22457292802116643</v>
      </c>
      <c r="AB60" s="1">
        <f t="shared" si="17"/>
        <v>0.16475436261295176</v>
      </c>
      <c r="AC60" s="1">
        <f t="shared" si="17"/>
        <v>0.11394735626595291</v>
      </c>
      <c r="AD60" s="1">
        <f t="shared" si="17"/>
        <v>4.2924409470544461E-2</v>
      </c>
      <c r="AE60" s="1">
        <f t="shared" si="17"/>
        <v>2.7563274617037406E-2</v>
      </c>
      <c r="AF60" s="1">
        <f t="shared" si="17"/>
        <v>1.1747103507553803E-2</v>
      </c>
      <c r="AG60" s="1">
        <f t="shared" si="17"/>
        <v>6.2684522563550612E-3</v>
      </c>
      <c r="AH60" s="1">
        <f t="shared" si="17"/>
        <v>5.0657092919944406E-3</v>
      </c>
    </row>
    <row r="61" spans="1:34" x14ac:dyDescent="0.2">
      <c r="A61">
        <v>6095000</v>
      </c>
      <c r="B61">
        <v>495000</v>
      </c>
      <c r="C61">
        <v>24.852747173099701</v>
      </c>
      <c r="E61">
        <f t="shared" si="4"/>
        <v>136.49079672933996</v>
      </c>
      <c r="F61">
        <f t="shared" si="5"/>
        <v>0</v>
      </c>
      <c r="G61">
        <f t="shared" si="6"/>
        <v>5.3677621333733637E-5</v>
      </c>
      <c r="H61">
        <f t="shared" si="7"/>
        <v>8.1303579409061275E-4</v>
      </c>
      <c r="K61" s="1">
        <f t="shared" si="14"/>
        <v>6.2229999999999999</v>
      </c>
      <c r="L61" s="1">
        <f t="shared" si="16"/>
        <v>5.9939999999999998</v>
      </c>
      <c r="M61" s="1">
        <f t="shared" si="16"/>
        <v>4.8959999999999999</v>
      </c>
      <c r="N61" s="1">
        <f t="shared" si="16"/>
        <v>3.577</v>
      </c>
      <c r="O61" s="1">
        <f t="shared" si="16"/>
        <v>1.8220000000000001</v>
      </c>
      <c r="P61" s="1">
        <f t="shared" si="16"/>
        <v>1.0960000000000001</v>
      </c>
      <c r="Q61" s="1">
        <f t="shared" si="16"/>
        <v>0.43889353580768209</v>
      </c>
      <c r="R61" s="1">
        <f t="shared" si="16"/>
        <v>0.24616962416659272</v>
      </c>
      <c r="S61" s="1">
        <f t="shared" si="16"/>
        <v>0.14444035010159617</v>
      </c>
      <c r="T61" s="1">
        <f t="shared" si="16"/>
        <v>8.4057669252039002E-2</v>
      </c>
      <c r="U61" s="1">
        <f t="shared" si="16"/>
        <v>5.3425744636158221E-2</v>
      </c>
      <c r="X61" s="1">
        <f t="shared" si="15"/>
        <v>0.49102953068018224</v>
      </c>
      <c r="Y61" s="1">
        <f t="shared" si="17"/>
        <v>0.37967091013139259</v>
      </c>
      <c r="Z61" s="1">
        <f t="shared" si="17"/>
        <v>0.2954657340538831</v>
      </c>
      <c r="AA61" s="1">
        <f t="shared" si="17"/>
        <v>0.22457292802116643</v>
      </c>
      <c r="AB61" s="1">
        <f t="shared" si="17"/>
        <v>0.16475436261295176</v>
      </c>
      <c r="AC61" s="1">
        <f t="shared" si="17"/>
        <v>0.11394735626595291</v>
      </c>
      <c r="AD61" s="1">
        <f t="shared" si="17"/>
        <v>4.3354849278860248E-2</v>
      </c>
      <c r="AE61" s="1">
        <f t="shared" si="17"/>
        <v>2.7836727895489778E-2</v>
      </c>
      <c r="AF61" s="1">
        <f t="shared" si="17"/>
        <v>1.1942765463489061E-2</v>
      </c>
      <c r="AG61" s="1">
        <f t="shared" si="17"/>
        <v>6.3775218123767697E-3</v>
      </c>
      <c r="AH61" s="1">
        <f t="shared" si="17"/>
        <v>5.1125469351528873E-3</v>
      </c>
    </row>
    <row r="62" spans="1:34" x14ac:dyDescent="0.2">
      <c r="A62">
        <v>6095000</v>
      </c>
      <c r="B62">
        <v>505000</v>
      </c>
      <c r="C62">
        <v>25.632183820351798</v>
      </c>
      <c r="E62">
        <f t="shared" si="4"/>
        <v>133.93998503736665</v>
      </c>
      <c r="F62">
        <f t="shared" si="5"/>
        <v>0</v>
      </c>
      <c r="G62">
        <f t="shared" si="6"/>
        <v>5.5741609926530757E-5</v>
      </c>
      <c r="H62">
        <f t="shared" si="7"/>
        <v>8.7077733930714682E-4</v>
      </c>
      <c r="K62" s="1">
        <f t="shared" si="14"/>
        <v>6.2229999999999999</v>
      </c>
      <c r="L62" s="1">
        <f t="shared" si="16"/>
        <v>5.9939999999999998</v>
      </c>
      <c r="M62" s="1">
        <f t="shared" si="16"/>
        <v>4.8959999999999999</v>
      </c>
      <c r="N62" s="1">
        <f t="shared" si="16"/>
        <v>3.577</v>
      </c>
      <c r="O62" s="1">
        <f t="shared" si="16"/>
        <v>1.8220000000000001</v>
      </c>
      <c r="P62" s="1">
        <f t="shared" si="16"/>
        <v>1.0960000000000001</v>
      </c>
      <c r="Q62" s="1">
        <f t="shared" si="16"/>
        <v>0.46486436489412197</v>
      </c>
      <c r="R62" s="1">
        <f t="shared" si="16"/>
        <v>0.26776781366194824</v>
      </c>
      <c r="S62" s="1">
        <f t="shared" si="16"/>
        <v>0.15957700979123191</v>
      </c>
      <c r="T62" s="1">
        <f t="shared" si="16"/>
        <v>9.460344708935986E-2</v>
      </c>
      <c r="U62" s="1">
        <f t="shared" si="16"/>
        <v>5.7524022527409749E-2</v>
      </c>
      <c r="X62" s="1">
        <f t="shared" si="15"/>
        <v>0.49102953068018224</v>
      </c>
      <c r="Y62" s="1">
        <f t="shared" si="17"/>
        <v>0.37967091013139259</v>
      </c>
      <c r="Z62" s="1">
        <f t="shared" si="17"/>
        <v>0.2954657340538831</v>
      </c>
      <c r="AA62" s="1">
        <f t="shared" si="17"/>
        <v>0.22457292802116643</v>
      </c>
      <c r="AB62" s="1">
        <f t="shared" si="17"/>
        <v>0.16475436261295176</v>
      </c>
      <c r="AC62" s="1">
        <f t="shared" si="17"/>
        <v>0.11394735626595291</v>
      </c>
      <c r="AD62" s="1">
        <f t="shared" si="17"/>
        <v>3.9797378149639753E-2</v>
      </c>
      <c r="AE62" s="1">
        <f t="shared" si="17"/>
        <v>2.5564682184788429E-2</v>
      </c>
      <c r="AF62" s="1">
        <f t="shared" si="17"/>
        <v>1.0255668346279638E-2</v>
      </c>
      <c r="AG62" s="1">
        <f t="shared" si="17"/>
        <v>5.4363634798763145E-3</v>
      </c>
      <c r="AH62" s="1">
        <f t="shared" si="17"/>
        <v>4.7271462040859068E-3</v>
      </c>
    </row>
    <row r="63" spans="1:34" x14ac:dyDescent="0.2">
      <c r="A63">
        <v>6095000</v>
      </c>
      <c r="B63">
        <v>515000</v>
      </c>
      <c r="C63">
        <v>24.502222167121001</v>
      </c>
      <c r="E63">
        <f t="shared" si="4"/>
        <v>132.09883266634117</v>
      </c>
      <c r="F63">
        <f t="shared" si="5"/>
        <v>0</v>
      </c>
      <c r="G63">
        <f t="shared" si="6"/>
        <v>5.7306256627717168E-5</v>
      </c>
      <c r="H63">
        <f t="shared" si="7"/>
        <v>8.5575513842815537E-4</v>
      </c>
      <c r="K63" s="1">
        <f t="shared" si="14"/>
        <v>6.2229999999999999</v>
      </c>
      <c r="L63" s="1">
        <f t="shared" si="16"/>
        <v>5.9939999999999998</v>
      </c>
      <c r="M63" s="1">
        <f t="shared" si="16"/>
        <v>4.8959999999999999</v>
      </c>
      <c r="N63" s="1">
        <f t="shared" si="16"/>
        <v>3.577</v>
      </c>
      <c r="O63" s="1">
        <f t="shared" si="16"/>
        <v>1.8220000000000001</v>
      </c>
      <c r="P63" s="1">
        <f t="shared" si="16"/>
        <v>1.0960000000000001</v>
      </c>
      <c r="Q63" s="1">
        <f t="shared" si="16"/>
        <v>0.42721404260847184</v>
      </c>
      <c r="R63" s="1">
        <f t="shared" si="16"/>
        <v>0.23645657625092287</v>
      </c>
      <c r="S63" s="1">
        <f t="shared" si="16"/>
        <v>0.13763315448548985</v>
      </c>
      <c r="T63" s="1">
        <f t="shared" si="16"/>
        <v>7.9315065921147176E-2</v>
      </c>
      <c r="U63" s="1">
        <f t="shared" si="16"/>
        <v>5.1582684154722211E-2</v>
      </c>
      <c r="X63" s="1">
        <f t="shared" si="15"/>
        <v>0.49102953068018224</v>
      </c>
      <c r="Y63" s="1">
        <f t="shared" si="17"/>
        <v>0.37967091013139259</v>
      </c>
      <c r="Z63" s="1">
        <f t="shared" si="17"/>
        <v>0.2954657340538831</v>
      </c>
      <c r="AA63" s="1">
        <f t="shared" si="17"/>
        <v>0.22457292802116643</v>
      </c>
      <c r="AB63" s="1">
        <f t="shared" si="17"/>
        <v>0.16475436261295176</v>
      </c>
      <c r="AC63" s="1">
        <f t="shared" si="17"/>
        <v>0.11394735626595291</v>
      </c>
      <c r="AD63" s="1">
        <f t="shared" si="17"/>
        <v>4.5580605759938234E-2</v>
      </c>
      <c r="AE63" s="1">
        <f t="shared" si="17"/>
        <v>2.9248081690510477E-2</v>
      </c>
      <c r="AF63" s="1">
        <f t="shared" si="17"/>
        <v>1.2930255666285112E-2</v>
      </c>
      <c r="AG63" s="1">
        <f t="shared" si="17"/>
        <v>6.9273760559786192E-3</v>
      </c>
      <c r="AH63" s="1">
        <f t="shared" si="17"/>
        <v>5.3554156169788444E-3</v>
      </c>
    </row>
    <row r="64" spans="1:34" x14ac:dyDescent="0.2">
      <c r="A64">
        <v>6095000</v>
      </c>
      <c r="B64">
        <v>525000</v>
      </c>
      <c r="C64">
        <v>25.7676767869429</v>
      </c>
      <c r="E64">
        <f t="shared" si="4"/>
        <v>130.99726558905724</v>
      </c>
      <c r="F64">
        <f t="shared" si="5"/>
        <v>0</v>
      </c>
      <c r="G64">
        <f t="shared" si="6"/>
        <v>5.8274095218173716E-5</v>
      </c>
      <c r="H64">
        <f t="shared" si="7"/>
        <v>9.1515109872451436E-4</v>
      </c>
      <c r="K64" s="1">
        <f t="shared" si="14"/>
        <v>6.2229999999999999</v>
      </c>
      <c r="L64" s="1">
        <f t="shared" ref="L64:U73" si="18">L$2+L$3*$C64</f>
        <v>5.9939999999999998</v>
      </c>
      <c r="M64" s="1">
        <f t="shared" si="18"/>
        <v>4.8959999999999999</v>
      </c>
      <c r="N64" s="1">
        <f t="shared" si="18"/>
        <v>3.577</v>
      </c>
      <c r="O64" s="1">
        <f t="shared" si="18"/>
        <v>1.8220000000000001</v>
      </c>
      <c r="P64" s="1">
        <f t="shared" si="18"/>
        <v>1.0960000000000001</v>
      </c>
      <c r="Q64" s="1">
        <f t="shared" si="18"/>
        <v>0.46937899054093746</v>
      </c>
      <c r="R64" s="1">
        <f t="shared" si="18"/>
        <v>0.27152232376618768</v>
      </c>
      <c r="S64" s="1">
        <f t="shared" si="18"/>
        <v>0.16220828320243114</v>
      </c>
      <c r="T64" s="1">
        <f t="shared" si="18"/>
        <v>9.6436666927337489E-2</v>
      </c>
      <c r="U64" s="1">
        <f t="shared" si="18"/>
        <v>5.8236444545745766E-2</v>
      </c>
      <c r="X64" s="1">
        <f t="shared" si="15"/>
        <v>0.49102953068018224</v>
      </c>
      <c r="Y64" s="1">
        <f t="shared" ref="Y64:AH73" si="19">SQRT(Y$2+2*Y$3*$C64+Y$4*$C64^2+Y$5)</f>
        <v>0.37967091013139259</v>
      </c>
      <c r="Z64" s="1">
        <f t="shared" si="19"/>
        <v>0.2954657340538831</v>
      </c>
      <c r="AA64" s="1">
        <f t="shared" si="19"/>
        <v>0.22457292802116643</v>
      </c>
      <c r="AB64" s="1">
        <f t="shared" si="19"/>
        <v>0.16475436261295176</v>
      </c>
      <c r="AC64" s="1">
        <f t="shared" si="19"/>
        <v>0.11394735626595291</v>
      </c>
      <c r="AD64" s="1">
        <f t="shared" si="19"/>
        <v>3.9404659070963945E-2</v>
      </c>
      <c r="AE64" s="1">
        <f t="shared" si="19"/>
        <v>2.5310076306066274E-2</v>
      </c>
      <c r="AF64" s="1">
        <f t="shared" si="19"/>
        <v>1.0054082784317405E-2</v>
      </c>
      <c r="AG64" s="1">
        <f t="shared" si="19"/>
        <v>5.3240901927525215E-3</v>
      </c>
      <c r="AH64" s="1">
        <f t="shared" si="19"/>
        <v>4.6849368243007177E-3</v>
      </c>
    </row>
    <row r="65" spans="1:34" x14ac:dyDescent="0.2">
      <c r="A65">
        <v>6095000</v>
      </c>
      <c r="B65">
        <v>535000</v>
      </c>
      <c r="C65">
        <v>25.2226666005452</v>
      </c>
      <c r="E65">
        <f t="shared" si="4"/>
        <v>130.65399187093365</v>
      </c>
      <c r="F65">
        <f t="shared" si="5"/>
        <v>0</v>
      </c>
      <c r="G65">
        <f t="shared" si="6"/>
        <v>5.8580710328122289E-5</v>
      </c>
      <c r="H65">
        <f t="shared" si="7"/>
        <v>9.0050812288736538E-4</v>
      </c>
      <c r="K65" s="1">
        <f t="shared" si="14"/>
        <v>6.2229999999999999</v>
      </c>
      <c r="L65" s="1">
        <f t="shared" si="18"/>
        <v>5.9939999999999998</v>
      </c>
      <c r="M65" s="1">
        <f t="shared" si="18"/>
        <v>4.8959999999999999</v>
      </c>
      <c r="N65" s="1">
        <f t="shared" si="18"/>
        <v>3.577</v>
      </c>
      <c r="O65" s="1">
        <f t="shared" si="18"/>
        <v>1.8220000000000001</v>
      </c>
      <c r="P65" s="1">
        <f t="shared" si="18"/>
        <v>1.0960000000000001</v>
      </c>
      <c r="Q65" s="1">
        <f t="shared" si="18"/>
        <v>0.45121925113016614</v>
      </c>
      <c r="R65" s="1">
        <f t="shared" si="18"/>
        <v>0.25642009150110745</v>
      </c>
      <c r="S65" s="1">
        <f t="shared" si="18"/>
        <v>0.15162418538258776</v>
      </c>
      <c r="T65" s="1">
        <f t="shared" si="18"/>
        <v>8.9062679105376574E-2</v>
      </c>
      <c r="U65" s="1">
        <f t="shared" si="18"/>
        <v>5.5370780985666654E-2</v>
      </c>
      <c r="X65" s="1">
        <f t="shared" si="15"/>
        <v>0.49102953068018224</v>
      </c>
      <c r="Y65" s="1">
        <f t="shared" si="19"/>
        <v>0.37967091013139259</v>
      </c>
      <c r="Z65" s="1">
        <f t="shared" si="19"/>
        <v>0.2954657340538831</v>
      </c>
      <c r="AA65" s="1">
        <f t="shared" si="19"/>
        <v>0.22457292802116643</v>
      </c>
      <c r="AB65" s="1">
        <f t="shared" si="19"/>
        <v>0.16475436261295176</v>
      </c>
      <c r="AC65" s="1">
        <f t="shared" si="19"/>
        <v>0.11394735626595291</v>
      </c>
      <c r="AD65" s="1">
        <f t="shared" si="19"/>
        <v>4.1405582478308382E-2</v>
      </c>
      <c r="AE65" s="1">
        <f t="shared" si="19"/>
        <v>2.6596145710279462E-2</v>
      </c>
      <c r="AF65" s="1">
        <f t="shared" si="19"/>
        <v>1.1040968832352295E-2</v>
      </c>
      <c r="AG65" s="1">
        <f t="shared" si="19"/>
        <v>5.8745423853060735E-3</v>
      </c>
      <c r="AH65" s="1">
        <f t="shared" si="19"/>
        <v>4.9008424928455151E-3</v>
      </c>
    </row>
    <row r="66" spans="1:34" x14ac:dyDescent="0.2">
      <c r="A66">
        <v>6095000</v>
      </c>
      <c r="B66">
        <v>545000</v>
      </c>
      <c r="C66">
        <v>25.5333333192048</v>
      </c>
      <c r="E66">
        <f t="shared" si="4"/>
        <v>131.07496935650985</v>
      </c>
      <c r="F66">
        <f t="shared" si="5"/>
        <v>0</v>
      </c>
      <c r="G66">
        <f t="shared" si="6"/>
        <v>5.8205023684712519E-5</v>
      </c>
      <c r="H66">
        <f t="shared" si="7"/>
        <v>9.0575342894467701E-4</v>
      </c>
      <c r="K66" s="1">
        <f t="shared" si="14"/>
        <v>6.2229999999999999</v>
      </c>
      <c r="L66" s="1">
        <f t="shared" si="18"/>
        <v>5.9939999999999998</v>
      </c>
      <c r="M66" s="1">
        <f t="shared" si="18"/>
        <v>4.8959999999999999</v>
      </c>
      <c r="N66" s="1">
        <f t="shared" si="18"/>
        <v>3.577</v>
      </c>
      <c r="O66" s="1">
        <f t="shared" si="18"/>
        <v>1.8220000000000001</v>
      </c>
      <c r="P66" s="1">
        <f t="shared" si="18"/>
        <v>1.0960000000000001</v>
      </c>
      <c r="Q66" s="1">
        <f t="shared" si="18"/>
        <v>0.46157066619590403</v>
      </c>
      <c r="R66" s="1">
        <f t="shared" si="18"/>
        <v>0.26502866627516497</v>
      </c>
      <c r="S66" s="1">
        <f t="shared" si="18"/>
        <v>0.15765733305895724</v>
      </c>
      <c r="T66" s="1">
        <f t="shared" si="18"/>
        <v>9.3265999808840983E-2</v>
      </c>
      <c r="U66" s="1">
        <f t="shared" si="18"/>
        <v>5.7004266592378824E-2</v>
      </c>
      <c r="X66" s="1">
        <f t="shared" si="15"/>
        <v>0.49102953068018224</v>
      </c>
      <c r="Y66" s="1">
        <f t="shared" si="19"/>
        <v>0.37967091013139259</v>
      </c>
      <c r="Z66" s="1">
        <f t="shared" si="19"/>
        <v>0.2954657340538831</v>
      </c>
      <c r="AA66" s="1">
        <f t="shared" si="19"/>
        <v>0.22457292802116643</v>
      </c>
      <c r="AB66" s="1">
        <f t="shared" si="19"/>
        <v>0.16475436261295176</v>
      </c>
      <c r="AC66" s="1">
        <f t="shared" si="19"/>
        <v>0.11394735626595291</v>
      </c>
      <c r="AD66" s="1">
        <f t="shared" si="19"/>
        <v>4.0128798243398461E-2</v>
      </c>
      <c r="AE66" s="1">
        <f t="shared" si="19"/>
        <v>2.5778358742121237E-2</v>
      </c>
      <c r="AF66" s="1">
        <f t="shared" si="19"/>
        <v>1.0421955482260869E-2</v>
      </c>
      <c r="AG66" s="1">
        <f t="shared" si="19"/>
        <v>5.5290923645494108E-3</v>
      </c>
      <c r="AH66" s="1">
        <f t="shared" si="19"/>
        <v>4.7628455600775962E-3</v>
      </c>
    </row>
    <row r="67" spans="1:34" x14ac:dyDescent="0.2">
      <c r="A67">
        <v>6095000</v>
      </c>
      <c r="B67">
        <v>555000</v>
      </c>
      <c r="C67">
        <v>24.7048387527466</v>
      </c>
      <c r="E67">
        <f t="shared" si="4"/>
        <v>132.25290012627323</v>
      </c>
      <c r="F67">
        <f t="shared" si="5"/>
        <v>0</v>
      </c>
      <c r="G67">
        <f t="shared" si="6"/>
        <v>5.7172817032546315E-5</v>
      </c>
      <c r="H67">
        <f t="shared" si="7"/>
        <v>8.6082251371182722E-4</v>
      </c>
      <c r="K67" s="1">
        <f t="shared" si="14"/>
        <v>6.2229999999999999</v>
      </c>
      <c r="L67" s="1">
        <f t="shared" si="18"/>
        <v>5.9939999999999998</v>
      </c>
      <c r="M67" s="1">
        <f t="shared" si="18"/>
        <v>4.8959999999999999</v>
      </c>
      <c r="N67" s="1">
        <f t="shared" si="18"/>
        <v>3.577</v>
      </c>
      <c r="O67" s="1">
        <f t="shared" si="18"/>
        <v>1.8220000000000001</v>
      </c>
      <c r="P67" s="1">
        <f t="shared" si="18"/>
        <v>1.0960000000000001</v>
      </c>
      <c r="Q67" s="1">
        <f t="shared" si="18"/>
        <v>0.43396522724151676</v>
      </c>
      <c r="R67" s="1">
        <f t="shared" si="18"/>
        <v>0.24207108183860826</v>
      </c>
      <c r="S67" s="1">
        <f t="shared" si="18"/>
        <v>0.14156796857833898</v>
      </c>
      <c r="T67" s="1">
        <f t="shared" si="18"/>
        <v>8.2056468324661513E-2</v>
      </c>
      <c r="U67" s="1">
        <f t="shared" si="18"/>
        <v>5.2648042161941619E-2</v>
      </c>
      <c r="X67" s="1">
        <f t="shared" si="15"/>
        <v>0.49102953068018224</v>
      </c>
      <c r="Y67" s="1">
        <f t="shared" si="19"/>
        <v>0.37967091013139259</v>
      </c>
      <c r="Z67" s="1">
        <f t="shared" si="19"/>
        <v>0.2954657340538831</v>
      </c>
      <c r="AA67" s="1">
        <f t="shared" si="19"/>
        <v>0.22457292802116643</v>
      </c>
      <c r="AB67" s="1">
        <f t="shared" si="19"/>
        <v>0.16475436261295176</v>
      </c>
      <c r="AC67" s="1">
        <f t="shared" si="19"/>
        <v>0.11394735626595291</v>
      </c>
      <c r="AD67" s="1">
        <f t="shared" si="19"/>
        <v>4.4252209063746016E-2</v>
      </c>
      <c r="AE67" s="1">
        <f t="shared" si="19"/>
        <v>2.840619954318855E-2</v>
      </c>
      <c r="AF67" s="1">
        <f t="shared" si="19"/>
        <v>1.2345434122464888E-2</v>
      </c>
      <c r="AG67" s="1">
        <f t="shared" si="19"/>
        <v>6.6018604797726871E-3</v>
      </c>
      <c r="AH67" s="1">
        <f t="shared" si="19"/>
        <v>5.210334408497717E-3</v>
      </c>
    </row>
    <row r="68" spans="1:34" x14ac:dyDescent="0.2">
      <c r="A68">
        <v>6095000</v>
      </c>
      <c r="B68">
        <v>565000</v>
      </c>
      <c r="C68">
        <v>25.539393916274602</v>
      </c>
      <c r="E68">
        <f t="shared" si="4"/>
        <v>134.16784857710883</v>
      </c>
      <c r="F68">
        <f t="shared" si="5"/>
        <v>0</v>
      </c>
      <c r="G68">
        <f t="shared" si="6"/>
        <v>5.5552433534067294E-5</v>
      </c>
      <c r="H68">
        <f t="shared" si="7"/>
        <v>8.6468052379242051E-4</v>
      </c>
      <c r="K68" s="1">
        <f t="shared" si="14"/>
        <v>6.2229999999999999</v>
      </c>
      <c r="L68" s="1">
        <f t="shared" si="18"/>
        <v>5.9939999999999998</v>
      </c>
      <c r="M68" s="1">
        <f t="shared" si="18"/>
        <v>4.8959999999999999</v>
      </c>
      <c r="N68" s="1">
        <f t="shared" si="18"/>
        <v>3.577</v>
      </c>
      <c r="O68" s="1">
        <f t="shared" si="18"/>
        <v>1.8220000000000001</v>
      </c>
      <c r="P68" s="1">
        <f t="shared" si="18"/>
        <v>1.0960000000000001</v>
      </c>
      <c r="Q68" s="1">
        <f t="shared" si="18"/>
        <v>0.46177260529026976</v>
      </c>
      <c r="R68" s="1">
        <f t="shared" si="18"/>
        <v>0.26519660541996914</v>
      </c>
      <c r="S68" s="1">
        <f t="shared" si="18"/>
        <v>0.15777502985405273</v>
      </c>
      <c r="T68" s="1">
        <f t="shared" si="18"/>
        <v>9.3347999687195371E-2</v>
      </c>
      <c r="U68" s="1">
        <f t="shared" si="18"/>
        <v>5.7036133211771853E-2</v>
      </c>
      <c r="X68" s="1">
        <f t="shared" si="15"/>
        <v>0.49102953068018224</v>
      </c>
      <c r="Y68" s="1">
        <f t="shared" si="19"/>
        <v>0.37967091013139259</v>
      </c>
      <c r="Z68" s="1">
        <f t="shared" si="19"/>
        <v>0.2954657340538831</v>
      </c>
      <c r="AA68" s="1">
        <f t="shared" si="19"/>
        <v>0.22457292802116643</v>
      </c>
      <c r="AB68" s="1">
        <f t="shared" si="19"/>
        <v>0.16475436261295176</v>
      </c>
      <c r="AC68" s="1">
        <f t="shared" si="19"/>
        <v>0.11394735626595291</v>
      </c>
      <c r="AD68" s="1">
        <f t="shared" si="19"/>
        <v>4.0107408399747892E-2</v>
      </c>
      <c r="AE68" s="1">
        <f t="shared" si="19"/>
        <v>2.5764592608188433E-2</v>
      </c>
      <c r="AF68" s="1">
        <f t="shared" si="19"/>
        <v>1.041131035922311E-2</v>
      </c>
      <c r="AG68" s="1">
        <f t="shared" si="19"/>
        <v>5.5231542763590769E-3</v>
      </c>
      <c r="AH68" s="1">
        <f t="shared" si="19"/>
        <v>4.7605397070103177E-3</v>
      </c>
    </row>
    <row r="69" spans="1:34" x14ac:dyDescent="0.2">
      <c r="A69">
        <v>6095000</v>
      </c>
      <c r="B69">
        <v>575000</v>
      </c>
      <c r="C69">
        <v>26.918750166892998</v>
      </c>
      <c r="E69">
        <f t="shared" si="4"/>
        <v>136.7888650139696</v>
      </c>
      <c r="F69">
        <f t="shared" si="5"/>
        <v>0</v>
      </c>
      <c r="G69">
        <f t="shared" si="6"/>
        <v>5.34439449355976E-5</v>
      </c>
      <c r="H69">
        <f t="shared" si="7"/>
        <v>8.7678962366703229E-4</v>
      </c>
      <c r="K69" s="1">
        <f t="shared" si="14"/>
        <v>6.2229999999999999</v>
      </c>
      <c r="L69" s="1">
        <f t="shared" si="18"/>
        <v>5.9939999999999998</v>
      </c>
      <c r="M69" s="1">
        <f t="shared" si="18"/>
        <v>4.8959999999999999</v>
      </c>
      <c r="N69" s="1">
        <f t="shared" si="18"/>
        <v>3.577</v>
      </c>
      <c r="O69" s="1">
        <f t="shared" si="18"/>
        <v>1.8220000000000001</v>
      </c>
      <c r="P69" s="1">
        <f t="shared" si="18"/>
        <v>1.0960000000000001</v>
      </c>
      <c r="Q69" s="1">
        <f t="shared" si="18"/>
        <v>0.50773275556087483</v>
      </c>
      <c r="R69" s="1">
        <f t="shared" si="18"/>
        <v>0.30341856712460491</v>
      </c>
      <c r="S69" s="1">
        <f t="shared" si="18"/>
        <v>0.18456212824106205</v>
      </c>
      <c r="T69" s="1">
        <f t="shared" si="18"/>
        <v>0.11201068975806228</v>
      </c>
      <c r="U69" s="1">
        <f t="shared" si="18"/>
        <v>6.4288788377523373E-2</v>
      </c>
      <c r="X69" s="1">
        <f t="shared" si="15"/>
        <v>0.49102953068018224</v>
      </c>
      <c r="Y69" s="1">
        <f t="shared" si="19"/>
        <v>0.37967091013139259</v>
      </c>
      <c r="Z69" s="1">
        <f t="shared" si="19"/>
        <v>0.2954657340538831</v>
      </c>
      <c r="AA69" s="1">
        <f t="shared" si="19"/>
        <v>0.22457292802116643</v>
      </c>
      <c r="AB69" s="1">
        <f t="shared" si="19"/>
        <v>0.16475436261295176</v>
      </c>
      <c r="AC69" s="1">
        <f t="shared" si="19"/>
        <v>0.11394735626595291</v>
      </c>
      <c r="AD69" s="1">
        <f t="shared" si="19"/>
        <v>3.9130656453220065E-2</v>
      </c>
      <c r="AE69" s="1">
        <f t="shared" si="19"/>
        <v>2.5055568808777084E-2</v>
      </c>
      <c r="AF69" s="1">
        <f t="shared" si="19"/>
        <v>9.7553212319835513E-3</v>
      </c>
      <c r="AG69" s="1">
        <f t="shared" si="19"/>
        <v>5.1710751903822983E-3</v>
      </c>
      <c r="AH69" s="1">
        <f t="shared" si="19"/>
        <v>4.6586250087163623E-3</v>
      </c>
    </row>
    <row r="70" spans="1:34" x14ac:dyDescent="0.2">
      <c r="A70">
        <v>6095000</v>
      </c>
      <c r="B70">
        <v>585000</v>
      </c>
      <c r="C70">
        <v>27.192307582268299</v>
      </c>
      <c r="E70">
        <f t="shared" si="4"/>
        <v>140.07632059634489</v>
      </c>
      <c r="F70">
        <f t="shared" si="5"/>
        <v>0</v>
      </c>
      <c r="G70">
        <f t="shared" si="6"/>
        <v>5.0964826360971454E-5</v>
      </c>
      <c r="H70">
        <f t="shared" si="7"/>
        <v>8.4461465925299089E-4</v>
      </c>
      <c r="K70" s="1">
        <f t="shared" si="14"/>
        <v>6.2229999999999999</v>
      </c>
      <c r="L70" s="1">
        <f t="shared" si="18"/>
        <v>5.9939999999999998</v>
      </c>
      <c r="M70" s="1">
        <f t="shared" si="18"/>
        <v>4.8959999999999999</v>
      </c>
      <c r="N70" s="1">
        <f t="shared" si="18"/>
        <v>3.577</v>
      </c>
      <c r="O70" s="1">
        <f t="shared" si="18"/>
        <v>1.8220000000000001</v>
      </c>
      <c r="P70" s="1">
        <f t="shared" si="18"/>
        <v>1.0960000000000001</v>
      </c>
      <c r="Q70" s="1">
        <f t="shared" si="18"/>
        <v>0.5168476886411798</v>
      </c>
      <c r="R70" s="1">
        <f t="shared" si="18"/>
        <v>0.31099884310465453</v>
      </c>
      <c r="S70" s="1">
        <f t="shared" si="18"/>
        <v>0.18987461324765037</v>
      </c>
      <c r="T70" s="1">
        <f t="shared" si="18"/>
        <v>0.11571192158809013</v>
      </c>
      <c r="U70" s="1">
        <f t="shared" si="18"/>
        <v>6.5727153267566715E-2</v>
      </c>
      <c r="X70" s="1">
        <f t="shared" si="15"/>
        <v>0.49102953068018224</v>
      </c>
      <c r="Y70" s="1">
        <f t="shared" si="19"/>
        <v>0.37967091013139259</v>
      </c>
      <c r="Z70" s="1">
        <f t="shared" si="19"/>
        <v>0.2954657340538831</v>
      </c>
      <c r="AA70" s="1">
        <f t="shared" si="19"/>
        <v>0.22457292802116643</v>
      </c>
      <c r="AB70" s="1">
        <f t="shared" si="19"/>
        <v>0.16475436261295176</v>
      </c>
      <c r="AC70" s="1">
        <f t="shared" si="19"/>
        <v>0.11394735626595291</v>
      </c>
      <c r="AD70" s="1">
        <f t="shared" si="19"/>
        <v>3.9874416036724349E-2</v>
      </c>
      <c r="AE70" s="1">
        <f t="shared" si="19"/>
        <v>2.5501376066111262E-2</v>
      </c>
      <c r="AF70" s="1">
        <f t="shared" si="19"/>
        <v>1.006754172238729E-2</v>
      </c>
      <c r="AG70" s="1">
        <f t="shared" si="19"/>
        <v>5.3513230910128256E-3</v>
      </c>
      <c r="AH70" s="1">
        <f t="shared" si="19"/>
        <v>4.740024834055937E-3</v>
      </c>
    </row>
    <row r="71" spans="1:34" x14ac:dyDescent="0.2">
      <c r="A71">
        <v>6095000</v>
      </c>
      <c r="B71">
        <v>595000</v>
      </c>
      <c r="C71">
        <v>26.131034587991699</v>
      </c>
      <c r="E71">
        <f t="shared" si="4"/>
        <v>143.98457414532294</v>
      </c>
      <c r="F71">
        <f t="shared" si="5"/>
        <v>0</v>
      </c>
      <c r="G71">
        <f t="shared" si="6"/>
        <v>4.8235642477488035E-5</v>
      </c>
      <c r="H71">
        <f t="shared" si="7"/>
        <v>7.6818650619335722E-4</v>
      </c>
      <c r="K71" s="1">
        <f t="shared" si="14"/>
        <v>6.2229999999999999</v>
      </c>
      <c r="L71" s="1">
        <f t="shared" si="18"/>
        <v>5.9939999999999998</v>
      </c>
      <c r="M71" s="1">
        <f t="shared" si="18"/>
        <v>4.8959999999999999</v>
      </c>
      <c r="N71" s="1">
        <f t="shared" si="18"/>
        <v>3.577</v>
      </c>
      <c r="O71" s="1">
        <f t="shared" si="18"/>
        <v>1.8220000000000001</v>
      </c>
      <c r="P71" s="1">
        <f t="shared" si="18"/>
        <v>1.0960000000000001</v>
      </c>
      <c r="Q71" s="1">
        <f t="shared" si="18"/>
        <v>0.48148607247188346</v>
      </c>
      <c r="R71" s="1">
        <f t="shared" si="18"/>
        <v>0.28159096843324993</v>
      </c>
      <c r="S71" s="1">
        <f t="shared" si="18"/>
        <v>0.16926469169879882</v>
      </c>
      <c r="T71" s="1">
        <f t="shared" si="18"/>
        <v>0.10135289797552771</v>
      </c>
      <c r="U71" s="1">
        <f t="shared" si="18"/>
        <v>6.0146979863660341E-2</v>
      </c>
      <c r="X71" s="1">
        <f t="shared" si="15"/>
        <v>0.49102953068018224</v>
      </c>
      <c r="Y71" s="1">
        <f t="shared" si="19"/>
        <v>0.37967091013139259</v>
      </c>
      <c r="Z71" s="1">
        <f t="shared" si="19"/>
        <v>0.2954657340538831</v>
      </c>
      <c r="AA71" s="1">
        <f t="shared" si="19"/>
        <v>0.22457292802116643</v>
      </c>
      <c r="AB71" s="1">
        <f t="shared" si="19"/>
        <v>0.16475436261295176</v>
      </c>
      <c r="AC71" s="1">
        <f t="shared" si="19"/>
        <v>0.11394735626595291</v>
      </c>
      <c r="AD71" s="1">
        <f t="shared" si="19"/>
        <v>3.8717211100777561E-2</v>
      </c>
      <c r="AE71" s="1">
        <f t="shared" si="19"/>
        <v>2.4854839987560429E-2</v>
      </c>
      <c r="AF71" s="1">
        <f t="shared" si="19"/>
        <v>9.6766669862685777E-3</v>
      </c>
      <c r="AG71" s="1">
        <f t="shared" si="19"/>
        <v>5.1152459508708214E-3</v>
      </c>
      <c r="AH71" s="1">
        <f t="shared" si="19"/>
        <v>4.6115332362706802E-3</v>
      </c>
    </row>
    <row r="72" spans="1:34" x14ac:dyDescent="0.2">
      <c r="A72">
        <v>6095000</v>
      </c>
      <c r="B72">
        <v>605000</v>
      </c>
      <c r="C72">
        <v>28.002083500226298</v>
      </c>
      <c r="E72">
        <f t="shared" si="4"/>
        <v>148.46460720255854</v>
      </c>
      <c r="F72">
        <f t="shared" si="5"/>
        <v>0</v>
      </c>
      <c r="G72">
        <f t="shared" si="6"/>
        <v>4.5368469935629212E-5</v>
      </c>
      <c r="H72">
        <f t="shared" si="7"/>
        <v>7.7425938986345154E-4</v>
      </c>
      <c r="K72" s="1">
        <f t="shared" si="14"/>
        <v>6.2229999999999999</v>
      </c>
      <c r="L72" s="1">
        <f t="shared" si="18"/>
        <v>5.9939999999999998</v>
      </c>
      <c r="M72" s="1">
        <f t="shared" si="18"/>
        <v>4.8959999999999999</v>
      </c>
      <c r="N72" s="1">
        <f t="shared" si="18"/>
        <v>3.577</v>
      </c>
      <c r="O72" s="1">
        <f t="shared" si="18"/>
        <v>1.8220000000000001</v>
      </c>
      <c r="P72" s="1">
        <f t="shared" si="18"/>
        <v>1.0960000000000001</v>
      </c>
      <c r="Q72" s="1">
        <f t="shared" si="18"/>
        <v>0.54382942222754038</v>
      </c>
      <c r="R72" s="1">
        <f t="shared" si="18"/>
        <v>0.33343773379127073</v>
      </c>
      <c r="S72" s="1">
        <f t="shared" si="18"/>
        <v>0.20560046157439466</v>
      </c>
      <c r="T72" s="1">
        <f t="shared" si="18"/>
        <v>0.12666818975806182</v>
      </c>
      <c r="U72" s="1">
        <f t="shared" si="18"/>
        <v>6.9984955044189875E-2</v>
      </c>
      <c r="X72" s="1">
        <f t="shared" si="15"/>
        <v>0.49102953068018224</v>
      </c>
      <c r="Y72" s="1">
        <f t="shared" si="19"/>
        <v>0.37967091013139259</v>
      </c>
      <c r="Z72" s="1">
        <f t="shared" si="19"/>
        <v>0.2954657340538831</v>
      </c>
      <c r="AA72" s="1">
        <f t="shared" si="19"/>
        <v>0.22457292802116643</v>
      </c>
      <c r="AB72" s="1">
        <f t="shared" si="19"/>
        <v>0.16475436261295176</v>
      </c>
      <c r="AC72" s="1">
        <f t="shared" si="19"/>
        <v>0.11394735626595291</v>
      </c>
      <c r="AD72" s="1">
        <f t="shared" si="19"/>
        <v>4.3677148476110463E-2</v>
      </c>
      <c r="AE72" s="1">
        <f t="shared" si="19"/>
        <v>2.7832181363155767E-2</v>
      </c>
      <c r="AF72" s="1">
        <f t="shared" si="19"/>
        <v>1.1695038600151041E-2</v>
      </c>
      <c r="AG72" s="1">
        <f t="shared" si="19"/>
        <v>6.2753070345121639E-3</v>
      </c>
      <c r="AH72" s="1">
        <f t="shared" si="19"/>
        <v>5.156176099786797E-3</v>
      </c>
    </row>
    <row r="73" spans="1:34" x14ac:dyDescent="0.2">
      <c r="A73">
        <v>6095000</v>
      </c>
      <c r="B73">
        <v>615000</v>
      </c>
      <c r="C73">
        <v>27.612727286598901</v>
      </c>
      <c r="E73">
        <f t="shared" ref="E73:E136" si="20">(SQRT(($A73-E$1)^2+($B73-E$2)^2)/1000)</f>
        <v>153.46635328895385</v>
      </c>
      <c r="F73">
        <f t="shared" ref="F73:F136" si="21">IF(E73=0,1,0)</f>
        <v>0</v>
      </c>
      <c r="G73">
        <f t="shared" ref="G73:G136" si="22">IF($F$618=0,1/E73^2,F73)</f>
        <v>4.2459380484170024E-5</v>
      </c>
      <c r="H73">
        <f t="shared" ref="H73:H136" si="23">G73/$G$618*C73</f>
        <v>7.1453738905215714E-4</v>
      </c>
      <c r="K73" s="1">
        <f t="shared" si="14"/>
        <v>6.2229999999999999</v>
      </c>
      <c r="L73" s="1">
        <f t="shared" si="18"/>
        <v>5.9939999999999998</v>
      </c>
      <c r="M73" s="1">
        <f t="shared" si="18"/>
        <v>4.8959999999999999</v>
      </c>
      <c r="N73" s="1">
        <f t="shared" si="18"/>
        <v>3.577</v>
      </c>
      <c r="O73" s="1">
        <f t="shared" si="18"/>
        <v>1.8220000000000001</v>
      </c>
      <c r="P73" s="1">
        <f t="shared" si="18"/>
        <v>1.0960000000000001</v>
      </c>
      <c r="Q73" s="1">
        <f t="shared" si="18"/>
        <v>0.53085607318947547</v>
      </c>
      <c r="R73" s="1">
        <f t="shared" si="18"/>
        <v>0.32264867311165546</v>
      </c>
      <c r="S73" s="1">
        <f t="shared" si="18"/>
        <v>0.19803916390575066</v>
      </c>
      <c r="T73" s="1">
        <f t="shared" si="18"/>
        <v>0.12140020018768316</v>
      </c>
      <c r="U73" s="1">
        <f t="shared" si="18"/>
        <v>6.7937720072937011E-2</v>
      </c>
      <c r="X73" s="1">
        <f t="shared" si="15"/>
        <v>0.49102953068018224</v>
      </c>
      <c r="Y73" s="1">
        <f t="shared" si="19"/>
        <v>0.37967091013139259</v>
      </c>
      <c r="Z73" s="1">
        <f t="shared" si="19"/>
        <v>0.2954657340538831</v>
      </c>
      <c r="AA73" s="1">
        <f t="shared" si="19"/>
        <v>0.22457292802116643</v>
      </c>
      <c r="AB73" s="1">
        <f t="shared" si="19"/>
        <v>0.16475436261295176</v>
      </c>
      <c r="AC73" s="1">
        <f t="shared" si="19"/>
        <v>0.11394735626595291</v>
      </c>
      <c r="AD73" s="1">
        <f t="shared" si="19"/>
        <v>4.1570373301455896E-2</v>
      </c>
      <c r="AE73" s="1">
        <f t="shared" si="19"/>
        <v>2.653512971703522E-2</v>
      </c>
      <c r="AF73" s="1">
        <f t="shared" si="19"/>
        <v>1.0796000330100159E-2</v>
      </c>
      <c r="AG73" s="1">
        <f t="shared" si="19"/>
        <v>5.7669029545651413E-3</v>
      </c>
      <c r="AH73" s="1">
        <f t="shared" si="19"/>
        <v>4.9254543839108598E-3</v>
      </c>
    </row>
    <row r="74" spans="1:34" x14ac:dyDescent="0.2">
      <c r="A74">
        <v>6095000</v>
      </c>
      <c r="B74">
        <v>625000</v>
      </c>
      <c r="C74">
        <v>27.400000024349101</v>
      </c>
      <c r="E74">
        <f t="shared" si="20"/>
        <v>158.94056622464259</v>
      </c>
      <c r="F74">
        <f t="shared" si="21"/>
        <v>0</v>
      </c>
      <c r="G74">
        <f t="shared" si="22"/>
        <v>3.9584985326566431E-5</v>
      </c>
      <c r="H74">
        <f t="shared" si="23"/>
        <v>6.6103286689276968E-4</v>
      </c>
      <c r="K74" s="1">
        <f t="shared" si="14"/>
        <v>6.2229999999999999</v>
      </c>
      <c r="L74" s="1">
        <f t="shared" ref="L74:U83" si="24">L$2+L$3*$C74</f>
        <v>5.9939999999999998</v>
      </c>
      <c r="M74" s="1">
        <f t="shared" si="24"/>
        <v>4.8959999999999999</v>
      </c>
      <c r="N74" s="1">
        <f t="shared" si="24"/>
        <v>3.577</v>
      </c>
      <c r="O74" s="1">
        <f t="shared" si="24"/>
        <v>1.8220000000000001</v>
      </c>
      <c r="P74" s="1">
        <f t="shared" si="24"/>
        <v>1.0960000000000001</v>
      </c>
      <c r="Q74" s="1">
        <f t="shared" si="24"/>
        <v>0.52376800081131214</v>
      </c>
      <c r="R74" s="1">
        <f t="shared" si="24"/>
        <v>0.31675400067471349</v>
      </c>
      <c r="S74" s="1">
        <f t="shared" si="24"/>
        <v>0.19390800047285955</v>
      </c>
      <c r="T74" s="1">
        <f t="shared" si="24"/>
        <v>0.11852200032944338</v>
      </c>
      <c r="U74" s="1">
        <f t="shared" si="24"/>
        <v>6.681920012802757E-2</v>
      </c>
      <c r="X74" s="1">
        <f t="shared" si="15"/>
        <v>0.49102953068018224</v>
      </c>
      <c r="Y74" s="1">
        <f t="shared" ref="Y74:AH83" si="25">SQRT(Y$2+2*Y$3*$C74+Y$4*$C74^2+Y$5)</f>
        <v>0.37967091013139259</v>
      </c>
      <c r="Z74" s="1">
        <f t="shared" si="25"/>
        <v>0.2954657340538831</v>
      </c>
      <c r="AA74" s="1">
        <f t="shared" si="25"/>
        <v>0.22457292802116643</v>
      </c>
      <c r="AB74" s="1">
        <f t="shared" si="25"/>
        <v>0.16475436261295176</v>
      </c>
      <c r="AC74" s="1">
        <f t="shared" si="25"/>
        <v>0.11394735626595291</v>
      </c>
      <c r="AD74" s="1">
        <f t="shared" si="25"/>
        <v>4.0632056408452639E-2</v>
      </c>
      <c r="AE74" s="1">
        <f t="shared" si="25"/>
        <v>2.5961394475401849E-2</v>
      </c>
      <c r="AF74" s="1">
        <f t="shared" si="25"/>
        <v>1.0392420357060143E-2</v>
      </c>
      <c r="AG74" s="1">
        <f t="shared" si="25"/>
        <v>5.537233990620719E-3</v>
      </c>
      <c r="AH74" s="1">
        <f t="shared" si="25"/>
        <v>4.822849790688262E-3</v>
      </c>
    </row>
    <row r="75" spans="1:34" x14ac:dyDescent="0.2">
      <c r="A75">
        <v>6095000</v>
      </c>
      <c r="B75">
        <v>635000</v>
      </c>
      <c r="C75">
        <v>25.578260919322101</v>
      </c>
      <c r="E75">
        <f t="shared" si="20"/>
        <v>164.84018196971877</v>
      </c>
      <c r="F75">
        <f t="shared" si="21"/>
        <v>0</v>
      </c>
      <c r="G75">
        <f t="shared" si="22"/>
        <v>3.6802204092150797E-5</v>
      </c>
      <c r="H75">
        <f t="shared" si="23"/>
        <v>5.7370263492076932E-4</v>
      </c>
      <c r="K75" s="1">
        <f t="shared" si="14"/>
        <v>6.2229999999999999</v>
      </c>
      <c r="L75" s="1">
        <f t="shared" si="24"/>
        <v>5.9939999999999998</v>
      </c>
      <c r="M75" s="1">
        <f t="shared" si="24"/>
        <v>4.8959999999999999</v>
      </c>
      <c r="N75" s="1">
        <f t="shared" si="24"/>
        <v>3.577</v>
      </c>
      <c r="O75" s="1">
        <f t="shared" si="24"/>
        <v>1.8220000000000001</v>
      </c>
      <c r="P75" s="1">
        <f t="shared" si="24"/>
        <v>1.0960000000000001</v>
      </c>
      <c r="Q75" s="1">
        <f t="shared" si="24"/>
        <v>0.46306765383181248</v>
      </c>
      <c r="R75" s="1">
        <f t="shared" si="24"/>
        <v>0.26627361007441541</v>
      </c>
      <c r="S75" s="1">
        <f t="shared" si="24"/>
        <v>0.15852982705323521</v>
      </c>
      <c r="T75" s="1">
        <f t="shared" si="24"/>
        <v>9.3873870238428081E-2</v>
      </c>
      <c r="U75" s="1">
        <f t="shared" si="24"/>
        <v>5.7240495913795611E-2</v>
      </c>
      <c r="X75" s="1">
        <f t="shared" si="15"/>
        <v>0.49102953068018224</v>
      </c>
      <c r="Y75" s="1">
        <f t="shared" si="25"/>
        <v>0.37967091013139259</v>
      </c>
      <c r="Z75" s="1">
        <f t="shared" si="25"/>
        <v>0.2954657340538831</v>
      </c>
      <c r="AA75" s="1">
        <f t="shared" si="25"/>
        <v>0.22457292802116643</v>
      </c>
      <c r="AB75" s="1">
        <f t="shared" si="25"/>
        <v>0.16475436261295176</v>
      </c>
      <c r="AC75" s="1">
        <f t="shared" si="25"/>
        <v>0.11394735626595291</v>
      </c>
      <c r="AD75" s="1">
        <f t="shared" si="25"/>
        <v>3.9973541909064873E-2</v>
      </c>
      <c r="AE75" s="1">
        <f t="shared" si="25"/>
        <v>2.567836634657893E-2</v>
      </c>
      <c r="AF75" s="1">
        <f t="shared" si="25"/>
        <v>1.0344427207582338E-2</v>
      </c>
      <c r="AG75" s="1">
        <f t="shared" si="25"/>
        <v>5.4858506202864433E-3</v>
      </c>
      <c r="AH75" s="1">
        <f t="shared" si="25"/>
        <v>4.7461142158491234E-3</v>
      </c>
    </row>
    <row r="76" spans="1:34" x14ac:dyDescent="0.2">
      <c r="A76">
        <v>6095000</v>
      </c>
      <c r="B76">
        <v>645000</v>
      </c>
      <c r="C76">
        <v>26.470000038146999</v>
      </c>
      <c r="E76">
        <f t="shared" si="20"/>
        <v>171.12120731168886</v>
      </c>
      <c r="F76">
        <f t="shared" si="21"/>
        <v>0</v>
      </c>
      <c r="G76">
        <f t="shared" si="22"/>
        <v>3.4150127439385938E-5</v>
      </c>
      <c r="H76">
        <f t="shared" si="23"/>
        <v>5.5091966215953573E-4</v>
      </c>
      <c r="K76" s="1">
        <f t="shared" si="14"/>
        <v>6.2229999999999999</v>
      </c>
      <c r="L76" s="1">
        <f t="shared" si="24"/>
        <v>5.9939999999999998</v>
      </c>
      <c r="M76" s="1">
        <f t="shared" si="24"/>
        <v>4.8959999999999999</v>
      </c>
      <c r="N76" s="1">
        <f t="shared" si="24"/>
        <v>3.577</v>
      </c>
      <c r="O76" s="1">
        <f t="shared" si="24"/>
        <v>1.8220000000000001</v>
      </c>
      <c r="P76" s="1">
        <f t="shared" si="24"/>
        <v>1.0960000000000001</v>
      </c>
      <c r="Q76" s="1">
        <f t="shared" si="24"/>
        <v>0.49278040127105804</v>
      </c>
      <c r="R76" s="1">
        <f t="shared" si="24"/>
        <v>0.29098370105705329</v>
      </c>
      <c r="S76" s="1">
        <f t="shared" si="24"/>
        <v>0.17584740074081467</v>
      </c>
      <c r="T76" s="1">
        <f t="shared" si="24"/>
        <v>0.10593910051612893</v>
      </c>
      <c r="U76" s="1">
        <f t="shared" si="24"/>
        <v>6.1929260200576916E-2</v>
      </c>
      <c r="X76" s="1">
        <f t="shared" si="15"/>
        <v>0.49102953068018224</v>
      </c>
      <c r="Y76" s="1">
        <f t="shared" si="25"/>
        <v>0.37967091013139259</v>
      </c>
      <c r="Z76" s="1">
        <f t="shared" si="25"/>
        <v>0.2954657340538831</v>
      </c>
      <c r="AA76" s="1">
        <f t="shared" si="25"/>
        <v>0.22457292802116643</v>
      </c>
      <c r="AB76" s="1">
        <f t="shared" si="25"/>
        <v>0.16475436261295176</v>
      </c>
      <c r="AC76" s="1">
        <f t="shared" si="25"/>
        <v>0.11394735626595291</v>
      </c>
      <c r="AD76" s="1">
        <f t="shared" si="25"/>
        <v>3.8573844906520119E-2</v>
      </c>
      <c r="AE76" s="1">
        <f t="shared" si="25"/>
        <v>2.4740414006443567E-2</v>
      </c>
      <c r="AF76" s="1">
        <f t="shared" si="25"/>
        <v>9.5567222933596076E-3</v>
      </c>
      <c r="AG76" s="1">
        <f t="shared" si="25"/>
        <v>5.0520907952378525E-3</v>
      </c>
      <c r="AH76" s="1">
        <f t="shared" si="25"/>
        <v>4.5970296618894884E-3</v>
      </c>
    </row>
    <row r="77" spans="1:34" x14ac:dyDescent="0.2">
      <c r="A77">
        <v>6095000</v>
      </c>
      <c r="B77">
        <v>655000</v>
      </c>
      <c r="C77">
        <v>26.972548952289699</v>
      </c>
      <c r="E77">
        <f t="shared" si="20"/>
        <v>177.74321250559751</v>
      </c>
      <c r="F77">
        <f t="shared" si="21"/>
        <v>0</v>
      </c>
      <c r="G77">
        <f t="shared" si="22"/>
        <v>3.1652932340921401E-5</v>
      </c>
      <c r="H77">
        <f t="shared" si="23"/>
        <v>5.2032889187393801E-4</v>
      </c>
      <c r="K77" s="1">
        <f t="shared" si="14"/>
        <v>6.2229999999999999</v>
      </c>
      <c r="L77" s="1">
        <f t="shared" si="24"/>
        <v>5.9939999999999998</v>
      </c>
      <c r="M77" s="1">
        <f t="shared" si="24"/>
        <v>4.8959999999999999</v>
      </c>
      <c r="N77" s="1">
        <f t="shared" si="24"/>
        <v>3.577</v>
      </c>
      <c r="O77" s="1">
        <f t="shared" si="24"/>
        <v>1.8220000000000001</v>
      </c>
      <c r="P77" s="1">
        <f t="shared" si="24"/>
        <v>1.0960000000000001</v>
      </c>
      <c r="Q77" s="1">
        <f t="shared" si="24"/>
        <v>0.50952533109029285</v>
      </c>
      <c r="R77" s="1">
        <f t="shared" si="24"/>
        <v>0.30490933146794752</v>
      </c>
      <c r="S77" s="1">
        <f t="shared" si="24"/>
        <v>0.18560690065346591</v>
      </c>
      <c r="T77" s="1">
        <f t="shared" si="24"/>
        <v>0.11273858732447967</v>
      </c>
      <c r="U77" s="1">
        <f t="shared" si="24"/>
        <v>6.457166239113922E-2</v>
      </c>
      <c r="X77" s="1">
        <f t="shared" si="15"/>
        <v>0.49102953068018224</v>
      </c>
      <c r="Y77" s="1">
        <f t="shared" si="25"/>
        <v>0.37967091013139259</v>
      </c>
      <c r="Z77" s="1">
        <f t="shared" si="25"/>
        <v>0.2954657340538831</v>
      </c>
      <c r="AA77" s="1">
        <f t="shared" si="25"/>
        <v>0.22457292802116643</v>
      </c>
      <c r="AB77" s="1">
        <f t="shared" si="25"/>
        <v>0.16475436261295176</v>
      </c>
      <c r="AC77" s="1">
        <f t="shared" si="25"/>
        <v>0.11394735626595291</v>
      </c>
      <c r="AD77" s="1">
        <f t="shared" si="25"/>
        <v>3.9253364601107586E-2</v>
      </c>
      <c r="AE77" s="1">
        <f t="shared" si="25"/>
        <v>2.5128428075235579E-2</v>
      </c>
      <c r="AF77" s="1">
        <f t="shared" si="25"/>
        <v>9.8057655717771197E-3</v>
      </c>
      <c r="AG77" s="1">
        <f t="shared" si="25"/>
        <v>5.2003752680039187E-3</v>
      </c>
      <c r="AH77" s="1">
        <f t="shared" si="25"/>
        <v>4.672072633006597E-3</v>
      </c>
    </row>
    <row r="78" spans="1:34" x14ac:dyDescent="0.2">
      <c r="A78">
        <v>6095000</v>
      </c>
      <c r="B78">
        <v>665000</v>
      </c>
      <c r="C78">
        <v>26.6898306507175</v>
      </c>
      <c r="E78">
        <f t="shared" si="20"/>
        <v>184.66951993171475</v>
      </c>
      <c r="F78">
        <f t="shared" si="21"/>
        <v>0</v>
      </c>
      <c r="G78">
        <f t="shared" si="22"/>
        <v>2.9323078270138607E-5</v>
      </c>
      <c r="H78">
        <f t="shared" si="23"/>
        <v>4.7697693622174352E-4</v>
      </c>
      <c r="K78" s="1">
        <f t="shared" si="14"/>
        <v>6.2229999999999999</v>
      </c>
      <c r="L78" s="1">
        <f t="shared" si="24"/>
        <v>5.9939999999999998</v>
      </c>
      <c r="M78" s="1">
        <f t="shared" si="24"/>
        <v>4.8959999999999999</v>
      </c>
      <c r="N78" s="1">
        <f t="shared" si="24"/>
        <v>3.577</v>
      </c>
      <c r="O78" s="1">
        <f t="shared" si="24"/>
        <v>1.8220000000000001</v>
      </c>
      <c r="P78" s="1">
        <f t="shared" si="24"/>
        <v>1.0960000000000001</v>
      </c>
      <c r="Q78" s="1">
        <f t="shared" si="24"/>
        <v>0.50010515728190719</v>
      </c>
      <c r="R78" s="1">
        <f t="shared" si="24"/>
        <v>0.29707520733138193</v>
      </c>
      <c r="S78" s="1">
        <f t="shared" si="24"/>
        <v>0.1801165112369339</v>
      </c>
      <c r="T78" s="1">
        <f t="shared" si="24"/>
        <v>0.10891340870420779</v>
      </c>
      <c r="U78" s="1">
        <f t="shared" si="24"/>
        <v>6.3085129561472594E-2</v>
      </c>
      <c r="X78" s="1">
        <f t="shared" si="15"/>
        <v>0.49102953068018224</v>
      </c>
      <c r="Y78" s="1">
        <f t="shared" si="25"/>
        <v>0.37967091013139259</v>
      </c>
      <c r="Z78" s="1">
        <f t="shared" si="25"/>
        <v>0.2954657340538831</v>
      </c>
      <c r="AA78" s="1">
        <f t="shared" si="25"/>
        <v>0.22457292802116643</v>
      </c>
      <c r="AB78" s="1">
        <f t="shared" si="25"/>
        <v>0.16475436261295176</v>
      </c>
      <c r="AC78" s="1">
        <f t="shared" si="25"/>
        <v>0.11394735626595291</v>
      </c>
      <c r="AD78" s="1">
        <f t="shared" si="25"/>
        <v>3.8741304954363204E-2</v>
      </c>
      <c r="AE78" s="1">
        <f t="shared" si="25"/>
        <v>2.4828857037236314E-2</v>
      </c>
      <c r="AF78" s="1">
        <f t="shared" si="25"/>
        <v>9.6035915706312956E-3</v>
      </c>
      <c r="AG78" s="1">
        <f t="shared" si="25"/>
        <v>5.0818609176785127E-3</v>
      </c>
      <c r="AH78" s="1">
        <f t="shared" si="25"/>
        <v>4.6158019179182788E-3</v>
      </c>
    </row>
    <row r="79" spans="1:34" x14ac:dyDescent="0.2">
      <c r="A79">
        <v>6095000</v>
      </c>
      <c r="B79">
        <v>675000</v>
      </c>
      <c r="C79">
        <v>25.208474692651802</v>
      </c>
      <c r="E79">
        <f t="shared" si="20"/>
        <v>191.86717695272947</v>
      </c>
      <c r="F79">
        <f t="shared" si="21"/>
        <v>0</v>
      </c>
      <c r="G79">
        <f t="shared" si="22"/>
        <v>2.7164306923855745E-5</v>
      </c>
      <c r="H79">
        <f t="shared" si="23"/>
        <v>4.1733729710102086E-4</v>
      </c>
      <c r="K79" s="1">
        <f t="shared" si="14"/>
        <v>6.2229999999999999</v>
      </c>
      <c r="L79" s="1">
        <f t="shared" si="24"/>
        <v>5.9939999999999998</v>
      </c>
      <c r="M79" s="1">
        <f t="shared" si="24"/>
        <v>4.8959999999999999</v>
      </c>
      <c r="N79" s="1">
        <f t="shared" si="24"/>
        <v>3.577</v>
      </c>
      <c r="O79" s="1">
        <f t="shared" si="24"/>
        <v>1.8220000000000001</v>
      </c>
      <c r="P79" s="1">
        <f t="shared" si="24"/>
        <v>1.0960000000000001</v>
      </c>
      <c r="Q79" s="1">
        <f t="shared" si="24"/>
        <v>0.45074637675915807</v>
      </c>
      <c r="R79" s="1">
        <f t="shared" si="24"/>
        <v>0.25602683373338142</v>
      </c>
      <c r="S79" s="1">
        <f t="shared" si="24"/>
        <v>0.15134857853129796</v>
      </c>
      <c r="T79" s="1">
        <f t="shared" si="24"/>
        <v>8.8870662591578886E-2</v>
      </c>
      <c r="U79" s="1">
        <f t="shared" si="24"/>
        <v>5.5296159933963154E-2</v>
      </c>
      <c r="X79" s="1">
        <f t="shared" si="15"/>
        <v>0.49102953068018224</v>
      </c>
      <c r="Y79" s="1">
        <f t="shared" si="25"/>
        <v>0.37967091013139259</v>
      </c>
      <c r="Z79" s="1">
        <f t="shared" si="25"/>
        <v>0.2954657340538831</v>
      </c>
      <c r="AA79" s="1">
        <f t="shared" si="25"/>
        <v>0.22457292802116643</v>
      </c>
      <c r="AB79" s="1">
        <f t="shared" si="25"/>
        <v>0.16475436261295176</v>
      </c>
      <c r="AC79" s="1">
        <f t="shared" si="25"/>
        <v>0.11394735626595291</v>
      </c>
      <c r="AD79" s="1">
        <f t="shared" si="25"/>
        <v>4.1472080829025135E-2</v>
      </c>
      <c r="AE79" s="1">
        <f t="shared" si="25"/>
        <v>2.6638585840226409E-2</v>
      </c>
      <c r="AF79" s="1">
        <f t="shared" si="25"/>
        <v>1.1072478207535057E-2</v>
      </c>
      <c r="AG79" s="1">
        <f t="shared" si="25"/>
        <v>5.8921269367776764E-3</v>
      </c>
      <c r="AH79" s="1">
        <f t="shared" si="25"/>
        <v>4.9080463146804329E-3</v>
      </c>
    </row>
    <row r="80" spans="1:34" x14ac:dyDescent="0.2">
      <c r="A80">
        <v>6095000</v>
      </c>
      <c r="B80">
        <v>685000</v>
      </c>
      <c r="C80">
        <v>26.0873016478523</v>
      </c>
      <c r="E80">
        <f t="shared" si="20"/>
        <v>199.30678762101905</v>
      </c>
      <c r="F80">
        <f t="shared" si="21"/>
        <v>0</v>
      </c>
      <c r="G80">
        <f t="shared" si="22"/>
        <v>2.5174208295723744E-5</v>
      </c>
      <c r="H80">
        <f t="shared" si="23"/>
        <v>4.0024598415501223E-4</v>
      </c>
      <c r="K80" s="1">
        <f t="shared" si="14"/>
        <v>6.2229999999999999</v>
      </c>
      <c r="L80" s="1">
        <f t="shared" si="24"/>
        <v>5.9939999999999998</v>
      </c>
      <c r="M80" s="1">
        <f t="shared" si="24"/>
        <v>4.8959999999999999</v>
      </c>
      <c r="N80" s="1">
        <f t="shared" si="24"/>
        <v>3.577</v>
      </c>
      <c r="O80" s="1">
        <f t="shared" si="24"/>
        <v>1.8220000000000001</v>
      </c>
      <c r="P80" s="1">
        <f t="shared" si="24"/>
        <v>1.0960000000000001</v>
      </c>
      <c r="Q80" s="1">
        <f t="shared" si="24"/>
        <v>0.48002889090643874</v>
      </c>
      <c r="R80" s="1">
        <f t="shared" si="24"/>
        <v>0.28037912866198722</v>
      </c>
      <c r="S80" s="1">
        <f t="shared" si="24"/>
        <v>0.16841539800129163</v>
      </c>
      <c r="T80" s="1">
        <f t="shared" si="24"/>
        <v>0.10076119129544164</v>
      </c>
      <c r="U80" s="1">
        <f t="shared" si="24"/>
        <v>5.9917032064407391E-2</v>
      </c>
      <c r="X80" s="1">
        <f t="shared" si="15"/>
        <v>0.49102953068018224</v>
      </c>
      <c r="Y80" s="1">
        <f t="shared" si="25"/>
        <v>0.37967091013139259</v>
      </c>
      <c r="Z80" s="1">
        <f t="shared" si="25"/>
        <v>0.2954657340538831</v>
      </c>
      <c r="AA80" s="1">
        <f t="shared" si="25"/>
        <v>0.22457292802116643</v>
      </c>
      <c r="AB80" s="1">
        <f t="shared" si="25"/>
        <v>0.16475436261295176</v>
      </c>
      <c r="AC80" s="1">
        <f t="shared" si="25"/>
        <v>0.11394735626595291</v>
      </c>
      <c r="AD80" s="1">
        <f t="shared" si="25"/>
        <v>3.877106137816843E-2</v>
      </c>
      <c r="AE80" s="1">
        <f t="shared" si="25"/>
        <v>2.4891645264382711E-2</v>
      </c>
      <c r="AF80" s="1">
        <f t="shared" si="25"/>
        <v>9.708847410042961E-3</v>
      </c>
      <c r="AG80" s="1">
        <f t="shared" si="25"/>
        <v>5.1328772079364069E-3</v>
      </c>
      <c r="AH80" s="1">
        <f t="shared" si="25"/>
        <v>4.6172323367674887E-3</v>
      </c>
    </row>
    <row r="81" spans="1:34" x14ac:dyDescent="0.2">
      <c r="A81">
        <v>6095000</v>
      </c>
      <c r="B81">
        <v>695000</v>
      </c>
      <c r="C81">
        <v>26.057142742096399</v>
      </c>
      <c r="E81">
        <f t="shared" si="20"/>
        <v>206.96226127439272</v>
      </c>
      <c r="F81">
        <f t="shared" si="21"/>
        <v>0</v>
      </c>
      <c r="G81">
        <f t="shared" si="22"/>
        <v>2.3346279378892741E-5</v>
      </c>
      <c r="H81">
        <f t="shared" si="23"/>
        <v>3.7075453525347847E-4</v>
      </c>
      <c r="K81" s="1">
        <f t="shared" si="14"/>
        <v>6.2229999999999999</v>
      </c>
      <c r="L81" s="1">
        <f t="shared" si="24"/>
        <v>5.9939999999999998</v>
      </c>
      <c r="M81" s="1">
        <f t="shared" si="24"/>
        <v>4.8959999999999999</v>
      </c>
      <c r="N81" s="1">
        <f t="shared" si="24"/>
        <v>3.577</v>
      </c>
      <c r="O81" s="1">
        <f t="shared" si="24"/>
        <v>1.8220000000000001</v>
      </c>
      <c r="P81" s="1">
        <f t="shared" si="24"/>
        <v>1.0960000000000001</v>
      </c>
      <c r="Q81" s="1">
        <f t="shared" si="24"/>
        <v>0.47902399616665214</v>
      </c>
      <c r="R81" s="1">
        <f t="shared" si="24"/>
        <v>0.2795434253834912</v>
      </c>
      <c r="S81" s="1">
        <f t="shared" si="24"/>
        <v>0.16782971205151204</v>
      </c>
      <c r="T81" s="1">
        <f t="shared" si="24"/>
        <v>0.10035314130056433</v>
      </c>
      <c r="U81" s="1">
        <f t="shared" si="24"/>
        <v>5.9758456537942858E-2</v>
      </c>
      <c r="X81" s="1">
        <f t="shared" si="15"/>
        <v>0.49102953068018224</v>
      </c>
      <c r="Y81" s="1">
        <f t="shared" si="25"/>
        <v>0.37967091013139259</v>
      </c>
      <c r="Z81" s="1">
        <f t="shared" si="25"/>
        <v>0.2954657340538831</v>
      </c>
      <c r="AA81" s="1">
        <f t="shared" si="25"/>
        <v>0.22457292802116643</v>
      </c>
      <c r="AB81" s="1">
        <f t="shared" si="25"/>
        <v>0.16475436261295176</v>
      </c>
      <c r="AC81" s="1">
        <f t="shared" si="25"/>
        <v>0.11394735626595291</v>
      </c>
      <c r="AD81" s="1">
        <f t="shared" si="25"/>
        <v>3.8812859386489984E-2</v>
      </c>
      <c r="AE81" s="1">
        <f t="shared" si="25"/>
        <v>2.4919930665592487E-2</v>
      </c>
      <c r="AF81" s="1">
        <f t="shared" si="25"/>
        <v>9.7332089763060327E-3</v>
      </c>
      <c r="AG81" s="1">
        <f t="shared" si="25"/>
        <v>5.1462667005772464E-3</v>
      </c>
      <c r="AH81" s="1">
        <f t="shared" si="25"/>
        <v>4.6216678852126405E-3</v>
      </c>
    </row>
    <row r="82" spans="1:34" x14ac:dyDescent="0.2">
      <c r="A82">
        <v>6095000</v>
      </c>
      <c r="B82">
        <v>705000</v>
      </c>
      <c r="C82">
        <v>25.841269750443701</v>
      </c>
      <c r="E82">
        <f t="shared" si="20"/>
        <v>214.81052020748425</v>
      </c>
      <c r="F82">
        <f t="shared" si="21"/>
        <v>0</v>
      </c>
      <c r="G82">
        <f t="shared" si="22"/>
        <v>2.1671496712565918E-5</v>
      </c>
      <c r="H82">
        <f t="shared" si="23"/>
        <v>3.413066559944243E-4</v>
      </c>
      <c r="K82" s="1">
        <f t="shared" si="14"/>
        <v>6.2229999999999999</v>
      </c>
      <c r="L82" s="1">
        <f t="shared" si="24"/>
        <v>5.9939999999999998</v>
      </c>
      <c r="M82" s="1">
        <f t="shared" si="24"/>
        <v>4.8959999999999999</v>
      </c>
      <c r="N82" s="1">
        <f t="shared" si="24"/>
        <v>3.577</v>
      </c>
      <c r="O82" s="1">
        <f t="shared" si="24"/>
        <v>1.8220000000000001</v>
      </c>
      <c r="P82" s="1">
        <f t="shared" si="24"/>
        <v>1.0960000000000001</v>
      </c>
      <c r="Q82" s="1">
        <f t="shared" si="24"/>
        <v>0.47183110808478412</v>
      </c>
      <c r="R82" s="1">
        <f t="shared" si="24"/>
        <v>0.27356158478479486</v>
      </c>
      <c r="S82" s="1">
        <f t="shared" si="24"/>
        <v>0.16363745855361661</v>
      </c>
      <c r="T82" s="1">
        <f t="shared" si="24"/>
        <v>9.7432379723503271E-2</v>
      </c>
      <c r="U82" s="1">
        <f t="shared" si="24"/>
        <v>5.8623396347832965E-2</v>
      </c>
      <c r="X82" s="1">
        <f t="shared" si="15"/>
        <v>0.49102953068018224</v>
      </c>
      <c r="Y82" s="1">
        <f t="shared" si="25"/>
        <v>0.37967091013139259</v>
      </c>
      <c r="Z82" s="1">
        <f t="shared" si="25"/>
        <v>0.2954657340538831</v>
      </c>
      <c r="AA82" s="1">
        <f t="shared" si="25"/>
        <v>0.22457292802116643</v>
      </c>
      <c r="AB82" s="1">
        <f t="shared" si="25"/>
        <v>0.16475436261295176</v>
      </c>
      <c r="AC82" s="1">
        <f t="shared" si="25"/>
        <v>0.11394735626595291</v>
      </c>
      <c r="AD82" s="1">
        <f t="shared" si="25"/>
        <v>3.9221867843346352E-2</v>
      </c>
      <c r="AE82" s="1">
        <f t="shared" si="25"/>
        <v>2.5190766382804E-2</v>
      </c>
      <c r="AF82" s="1">
        <f t="shared" si="25"/>
        <v>9.9579486072828433E-3</v>
      </c>
      <c r="AG82" s="1">
        <f t="shared" si="25"/>
        <v>5.2706455835464612E-3</v>
      </c>
      <c r="AH82" s="1">
        <f t="shared" si="25"/>
        <v>4.665336513856218E-3</v>
      </c>
    </row>
    <row r="83" spans="1:34" x14ac:dyDescent="0.2">
      <c r="A83">
        <v>6095000</v>
      </c>
      <c r="B83">
        <v>715000</v>
      </c>
      <c r="C83">
        <v>25.788709763557701</v>
      </c>
      <c r="E83">
        <f t="shared" si="20"/>
        <v>222.83119528425547</v>
      </c>
      <c r="F83">
        <f t="shared" si="21"/>
        <v>0</v>
      </c>
      <c r="G83">
        <f t="shared" si="22"/>
        <v>2.0139469211015956E-5</v>
      </c>
      <c r="H83">
        <f t="shared" si="23"/>
        <v>3.1653346843405465E-4</v>
      </c>
      <c r="K83" s="1">
        <f t="shared" si="14"/>
        <v>6.2229999999999999</v>
      </c>
      <c r="L83" s="1">
        <f t="shared" si="24"/>
        <v>5.9939999999999998</v>
      </c>
      <c r="M83" s="1">
        <f t="shared" si="24"/>
        <v>4.8959999999999999</v>
      </c>
      <c r="N83" s="1">
        <f t="shared" si="24"/>
        <v>3.577</v>
      </c>
      <c r="O83" s="1">
        <f t="shared" si="24"/>
        <v>1.8220000000000001</v>
      </c>
      <c r="P83" s="1">
        <f t="shared" si="24"/>
        <v>1.0960000000000001</v>
      </c>
      <c r="Q83" s="1">
        <f t="shared" si="24"/>
        <v>0.47007980932174265</v>
      </c>
      <c r="R83" s="1">
        <f t="shared" si="24"/>
        <v>0.27210514754818382</v>
      </c>
      <c r="S83" s="1">
        <f t="shared" si="24"/>
        <v>0.16261674360829054</v>
      </c>
      <c r="T83" s="1">
        <f t="shared" si="24"/>
        <v>9.6721243100935717E-2</v>
      </c>
      <c r="U83" s="1">
        <f t="shared" si="24"/>
        <v>5.8347035936786376E-2</v>
      </c>
      <c r="X83" s="1">
        <f t="shared" si="15"/>
        <v>0.49102953068018224</v>
      </c>
      <c r="Y83" s="1">
        <f t="shared" si="25"/>
        <v>0.37967091013139259</v>
      </c>
      <c r="Z83" s="1">
        <f t="shared" si="25"/>
        <v>0.2954657340538831</v>
      </c>
      <c r="AA83" s="1">
        <f t="shared" si="25"/>
        <v>0.22457292802116643</v>
      </c>
      <c r="AB83" s="1">
        <f t="shared" si="25"/>
        <v>0.16475436261295176</v>
      </c>
      <c r="AC83" s="1">
        <f t="shared" si="25"/>
        <v>0.11394735626595291</v>
      </c>
      <c r="AD83" s="1">
        <f t="shared" si="25"/>
        <v>3.9350201513631854E-2</v>
      </c>
      <c r="AE83" s="1">
        <f t="shared" si="25"/>
        <v>2.5274599131651952E-2</v>
      </c>
      <c r="AF83" s="1">
        <f t="shared" si="25"/>
        <v>1.002562707473122E-2</v>
      </c>
      <c r="AG83" s="1">
        <f t="shared" si="25"/>
        <v>5.3082618505418009E-3</v>
      </c>
      <c r="AH83" s="1">
        <f t="shared" si="25"/>
        <v>4.6790938016036329E-3</v>
      </c>
    </row>
    <row r="84" spans="1:34" x14ac:dyDescent="0.2">
      <c r="A84">
        <v>6095000</v>
      </c>
      <c r="B84">
        <v>725000</v>
      </c>
      <c r="C84">
        <v>25.784615590022199</v>
      </c>
      <c r="E84">
        <f t="shared" si="20"/>
        <v>231.00632803412546</v>
      </c>
      <c r="F84">
        <f t="shared" si="21"/>
        <v>0</v>
      </c>
      <c r="G84">
        <f t="shared" si="22"/>
        <v>1.8739251777084002E-5</v>
      </c>
      <c r="H84">
        <f t="shared" si="23"/>
        <v>2.9447939305215598E-4</v>
      </c>
      <c r="K84" s="1">
        <f t="shared" si="14"/>
        <v>6.2229999999999999</v>
      </c>
      <c r="L84" s="1">
        <f t="shared" ref="L84:U93" si="26">L$2+L$3*$C84</f>
        <v>5.9939999999999998</v>
      </c>
      <c r="M84" s="1">
        <f t="shared" si="26"/>
        <v>4.8959999999999999</v>
      </c>
      <c r="N84" s="1">
        <f t="shared" si="26"/>
        <v>3.577</v>
      </c>
      <c r="O84" s="1">
        <f t="shared" si="26"/>
        <v>1.8220000000000001</v>
      </c>
      <c r="P84" s="1">
        <f t="shared" si="26"/>
        <v>1.0960000000000001</v>
      </c>
      <c r="Q84" s="1">
        <f t="shared" si="26"/>
        <v>0.46994339145953978</v>
      </c>
      <c r="R84" s="1">
        <f t="shared" si="26"/>
        <v>0.27199169799951506</v>
      </c>
      <c r="S84" s="1">
        <f t="shared" si="26"/>
        <v>0.16253723475823106</v>
      </c>
      <c r="T84" s="1">
        <f t="shared" si="26"/>
        <v>9.6665848933000398E-2</v>
      </c>
      <c r="U84" s="1">
        <f t="shared" si="26"/>
        <v>5.8325508772336707E-2</v>
      </c>
      <c r="X84" s="1">
        <f t="shared" si="15"/>
        <v>0.49102953068018224</v>
      </c>
      <c r="Y84" s="1">
        <f t="shared" ref="Y84:AH93" si="27">SQRT(Y$2+2*Y$3*$C84+Y$4*$C84^2+Y$5)</f>
        <v>0.37967091013139259</v>
      </c>
      <c r="Z84" s="1">
        <f t="shared" si="27"/>
        <v>0.2954657340538831</v>
      </c>
      <c r="AA84" s="1">
        <f t="shared" si="27"/>
        <v>0.22457292802116643</v>
      </c>
      <c r="AB84" s="1">
        <f t="shared" si="27"/>
        <v>0.16475436261295176</v>
      </c>
      <c r="AC84" s="1">
        <f t="shared" si="27"/>
        <v>0.11394735626595291</v>
      </c>
      <c r="AD84" s="1">
        <f t="shared" si="27"/>
        <v>3.936066346456555E-2</v>
      </c>
      <c r="AE84" s="1">
        <f t="shared" si="27"/>
        <v>2.52814187990585E-2</v>
      </c>
      <c r="AF84" s="1">
        <f t="shared" si="27"/>
        <v>1.0031105075092733E-2</v>
      </c>
      <c r="AG84" s="1">
        <f t="shared" si="27"/>
        <v>5.3113084475619717E-3</v>
      </c>
      <c r="AH84" s="1">
        <f t="shared" si="27"/>
        <v>4.6802160918599711E-3</v>
      </c>
    </row>
    <row r="85" spans="1:34" x14ac:dyDescent="0.2">
      <c r="A85">
        <v>6105000</v>
      </c>
      <c r="B85">
        <v>465000</v>
      </c>
      <c r="C85">
        <v>25.404761677696602</v>
      </c>
      <c r="E85">
        <f t="shared" si="20"/>
        <v>139.23408918727483</v>
      </c>
      <c r="F85">
        <f t="shared" si="21"/>
        <v>0</v>
      </c>
      <c r="G85">
        <f t="shared" si="22"/>
        <v>5.1583266896963959E-5</v>
      </c>
      <c r="H85">
        <f t="shared" si="23"/>
        <v>7.9866742367699223E-4</v>
      </c>
      <c r="K85" s="1">
        <f t="shared" si="14"/>
        <v>6.2229999999999999</v>
      </c>
      <c r="L85" s="1">
        <f t="shared" si="26"/>
        <v>5.9939999999999998</v>
      </c>
      <c r="M85" s="1">
        <f t="shared" si="26"/>
        <v>4.8959999999999999</v>
      </c>
      <c r="N85" s="1">
        <f t="shared" si="26"/>
        <v>3.577</v>
      </c>
      <c r="O85" s="1">
        <f t="shared" si="26"/>
        <v>1.8220000000000001</v>
      </c>
      <c r="P85" s="1">
        <f t="shared" si="26"/>
        <v>1.0960000000000001</v>
      </c>
      <c r="Q85" s="1">
        <f t="shared" si="26"/>
        <v>0.45728665910085087</v>
      </c>
      <c r="R85" s="1">
        <f t="shared" si="26"/>
        <v>0.26146594608897278</v>
      </c>
      <c r="S85" s="1">
        <f t="shared" si="26"/>
        <v>0.155160471780868</v>
      </c>
      <c r="T85" s="1">
        <f t="shared" si="26"/>
        <v>9.1526425499235065E-2</v>
      </c>
      <c r="U85" s="1">
        <f t="shared" si="26"/>
        <v>5.6328236901328724E-2</v>
      </c>
      <c r="X85" s="1">
        <f t="shared" si="15"/>
        <v>0.49102953068018224</v>
      </c>
      <c r="Y85" s="1">
        <f t="shared" si="27"/>
        <v>0.37967091013139259</v>
      </c>
      <c r="Z85" s="1">
        <f t="shared" si="27"/>
        <v>0.2954657340538831</v>
      </c>
      <c r="AA85" s="1">
        <f t="shared" si="27"/>
        <v>0.22457292802116643</v>
      </c>
      <c r="AB85" s="1">
        <f t="shared" si="27"/>
        <v>0.16475436261295176</v>
      </c>
      <c r="AC85" s="1">
        <f t="shared" si="27"/>
        <v>0.11394735626595291</v>
      </c>
      <c r="AD85" s="1">
        <f t="shared" si="27"/>
        <v>4.0614855131044167E-2</v>
      </c>
      <c r="AE85" s="1">
        <f t="shared" si="27"/>
        <v>2.6090472538163927E-2</v>
      </c>
      <c r="AF85" s="1">
        <f t="shared" si="27"/>
        <v>1.0661111082765372E-2</v>
      </c>
      <c r="AG85" s="1">
        <f t="shared" si="27"/>
        <v>5.6625380595061768E-3</v>
      </c>
      <c r="AH85" s="1">
        <f t="shared" si="27"/>
        <v>4.8153017317306259E-3</v>
      </c>
    </row>
    <row r="86" spans="1:34" x14ac:dyDescent="0.2">
      <c r="A86">
        <v>6105000</v>
      </c>
      <c r="B86">
        <v>475000</v>
      </c>
      <c r="C86">
        <v>25.243902345982999</v>
      </c>
      <c r="E86">
        <f t="shared" si="20"/>
        <v>134.52253934493655</v>
      </c>
      <c r="F86">
        <f t="shared" si="21"/>
        <v>0</v>
      </c>
      <c r="G86">
        <f t="shared" si="22"/>
        <v>5.5259873505539731E-5</v>
      </c>
      <c r="H86">
        <f t="shared" si="23"/>
        <v>8.5017509730526475E-4</v>
      </c>
      <c r="K86" s="1">
        <f t="shared" si="14"/>
        <v>6.2229999999999999</v>
      </c>
      <c r="L86" s="1">
        <f t="shared" si="26"/>
        <v>5.9939999999999998</v>
      </c>
      <c r="M86" s="1">
        <f t="shared" si="26"/>
        <v>4.8959999999999999</v>
      </c>
      <c r="N86" s="1">
        <f t="shared" si="26"/>
        <v>3.577</v>
      </c>
      <c r="O86" s="1">
        <f t="shared" si="26"/>
        <v>1.8220000000000001</v>
      </c>
      <c r="P86" s="1">
        <f t="shared" si="26"/>
        <v>1.0960000000000001</v>
      </c>
      <c r="Q86" s="1">
        <f t="shared" si="26"/>
        <v>0.45192682616815361</v>
      </c>
      <c r="R86" s="1">
        <f t="shared" si="26"/>
        <v>0.25700853400718882</v>
      </c>
      <c r="S86" s="1">
        <f t="shared" si="26"/>
        <v>0.15203658355898986</v>
      </c>
      <c r="T86" s="1">
        <f t="shared" si="26"/>
        <v>8.9349998741150016E-2</v>
      </c>
      <c r="U86" s="1">
        <f t="shared" si="26"/>
        <v>5.5482438535178605E-2</v>
      </c>
      <c r="X86" s="1">
        <f t="shared" si="15"/>
        <v>0.49102953068018224</v>
      </c>
      <c r="Y86" s="1">
        <f t="shared" si="27"/>
        <v>0.37967091013139259</v>
      </c>
      <c r="Z86" s="1">
        <f t="shared" si="27"/>
        <v>0.2954657340538831</v>
      </c>
      <c r="AA86" s="1">
        <f t="shared" si="27"/>
        <v>0.22457292802116643</v>
      </c>
      <c r="AB86" s="1">
        <f t="shared" si="27"/>
        <v>0.16475436261295176</v>
      </c>
      <c r="AC86" s="1">
        <f t="shared" si="27"/>
        <v>0.11394735626595291</v>
      </c>
      <c r="AD86" s="1">
        <f t="shared" si="27"/>
        <v>4.1307371793373904E-2</v>
      </c>
      <c r="AE86" s="1">
        <f t="shared" si="27"/>
        <v>2.653344532082047E-2</v>
      </c>
      <c r="AF86" s="1">
        <f t="shared" si="27"/>
        <v>1.0994318675241702E-2</v>
      </c>
      <c r="AG86" s="1">
        <f t="shared" si="27"/>
        <v>5.8485073996168415E-3</v>
      </c>
      <c r="AH86" s="1">
        <f t="shared" si="27"/>
        <v>4.8902059337983337E-3</v>
      </c>
    </row>
    <row r="87" spans="1:34" x14ac:dyDescent="0.2">
      <c r="A87">
        <v>6105000</v>
      </c>
      <c r="B87">
        <v>485000</v>
      </c>
      <c r="C87">
        <v>24.889772718602998</v>
      </c>
      <c r="E87">
        <f t="shared" si="20"/>
        <v>130.40895518257173</v>
      </c>
      <c r="F87">
        <f t="shared" si="21"/>
        <v>0</v>
      </c>
      <c r="G87">
        <f t="shared" si="22"/>
        <v>5.8801061900229498E-5</v>
      </c>
      <c r="H87">
        <f t="shared" si="23"/>
        <v>8.9196559262756593E-4</v>
      </c>
      <c r="K87" s="1">
        <f t="shared" si="14"/>
        <v>6.2229999999999999</v>
      </c>
      <c r="L87" s="1">
        <f t="shared" si="26"/>
        <v>5.9939999999999998</v>
      </c>
      <c r="M87" s="1">
        <f t="shared" si="26"/>
        <v>4.8959999999999999</v>
      </c>
      <c r="N87" s="1">
        <f t="shared" si="26"/>
        <v>3.577</v>
      </c>
      <c r="O87" s="1">
        <f t="shared" si="26"/>
        <v>1.8220000000000001</v>
      </c>
      <c r="P87" s="1">
        <f t="shared" si="26"/>
        <v>1.0960000000000001</v>
      </c>
      <c r="Q87" s="1">
        <f t="shared" si="26"/>
        <v>0.44012722698385198</v>
      </c>
      <c r="R87" s="1">
        <f t="shared" si="26"/>
        <v>0.24719560203248903</v>
      </c>
      <c r="S87" s="1">
        <f t="shared" si="26"/>
        <v>0.14515938619527025</v>
      </c>
      <c r="T87" s="1">
        <f t="shared" si="26"/>
        <v>8.4558624882698608E-2</v>
      </c>
      <c r="U87" s="1">
        <f t="shared" si="26"/>
        <v>5.3620424954414561E-2</v>
      </c>
      <c r="X87" s="1">
        <f t="shared" si="15"/>
        <v>0.49102953068018224</v>
      </c>
      <c r="Y87" s="1">
        <f t="shared" si="27"/>
        <v>0.37967091013139259</v>
      </c>
      <c r="Z87" s="1">
        <f t="shared" si="27"/>
        <v>0.2954657340538831</v>
      </c>
      <c r="AA87" s="1">
        <f t="shared" si="27"/>
        <v>0.22457292802116643</v>
      </c>
      <c r="AB87" s="1">
        <f t="shared" si="27"/>
        <v>0.16475436261295176</v>
      </c>
      <c r="AC87" s="1">
        <f t="shared" si="27"/>
        <v>0.11394735626595291</v>
      </c>
      <c r="AD87" s="1">
        <f t="shared" si="27"/>
        <v>4.314030268716685E-2</v>
      </c>
      <c r="AE87" s="1">
        <f t="shared" si="27"/>
        <v>2.7700456066253223E-2</v>
      </c>
      <c r="AF87" s="1">
        <f t="shared" si="27"/>
        <v>1.1845457915348747E-2</v>
      </c>
      <c r="AG87" s="1">
        <f t="shared" si="27"/>
        <v>6.3232836188981392E-3</v>
      </c>
      <c r="AH87" s="1">
        <f t="shared" si="27"/>
        <v>5.0891955897380591E-3</v>
      </c>
    </row>
    <row r="88" spans="1:34" x14ac:dyDescent="0.2">
      <c r="A88">
        <v>6105000</v>
      </c>
      <c r="B88">
        <v>495000</v>
      </c>
      <c r="C88">
        <v>25.291304380997399</v>
      </c>
      <c r="E88">
        <f t="shared" si="20"/>
        <v>126.9514773124362</v>
      </c>
      <c r="F88">
        <f t="shared" si="21"/>
        <v>0</v>
      </c>
      <c r="G88">
        <f t="shared" si="22"/>
        <v>6.2047527742825173E-5</v>
      </c>
      <c r="H88">
        <f t="shared" si="23"/>
        <v>9.5639591423279263E-4</v>
      </c>
      <c r="K88" s="1">
        <f t="shared" si="14"/>
        <v>6.2229999999999999</v>
      </c>
      <c r="L88" s="1">
        <f t="shared" si="26"/>
        <v>5.9939999999999998</v>
      </c>
      <c r="M88" s="1">
        <f t="shared" si="26"/>
        <v>4.8959999999999999</v>
      </c>
      <c r="N88" s="1">
        <f t="shared" si="26"/>
        <v>3.577</v>
      </c>
      <c r="O88" s="1">
        <f t="shared" si="26"/>
        <v>1.8220000000000001</v>
      </c>
      <c r="P88" s="1">
        <f t="shared" si="26"/>
        <v>1.0960000000000001</v>
      </c>
      <c r="Q88" s="1">
        <f t="shared" si="26"/>
        <v>0.45350626197483346</v>
      </c>
      <c r="R88" s="1">
        <f t="shared" si="26"/>
        <v>0.25832204439743789</v>
      </c>
      <c r="S88" s="1">
        <f t="shared" si="26"/>
        <v>0.15295713107896947</v>
      </c>
      <c r="T88" s="1">
        <f t="shared" si="26"/>
        <v>8.9991348274894856E-2</v>
      </c>
      <c r="U88" s="1">
        <f t="shared" si="26"/>
        <v>5.5731678435284329E-2</v>
      </c>
      <c r="X88" s="1">
        <f t="shared" si="15"/>
        <v>0.49102953068018224</v>
      </c>
      <c r="Y88" s="1">
        <f t="shared" si="27"/>
        <v>0.37967091013139259</v>
      </c>
      <c r="Z88" s="1">
        <f t="shared" si="27"/>
        <v>0.2954657340538831</v>
      </c>
      <c r="AA88" s="1">
        <f t="shared" si="27"/>
        <v>0.22457292802116643</v>
      </c>
      <c r="AB88" s="1">
        <f t="shared" si="27"/>
        <v>0.16475436261295176</v>
      </c>
      <c r="AC88" s="1">
        <f t="shared" si="27"/>
        <v>0.11394735626595291</v>
      </c>
      <c r="AD88" s="1">
        <f t="shared" si="27"/>
        <v>4.1093789738227277E-2</v>
      </c>
      <c r="AE88" s="1">
        <f t="shared" si="27"/>
        <v>2.6396995514182627E-2</v>
      </c>
      <c r="AF88" s="1">
        <f t="shared" si="27"/>
        <v>1.0892377391405479E-2</v>
      </c>
      <c r="AG88" s="1">
        <f t="shared" si="27"/>
        <v>5.7916125880402404E-3</v>
      </c>
      <c r="AH88" s="1">
        <f t="shared" si="27"/>
        <v>4.8670856435953135E-3</v>
      </c>
    </row>
    <row r="89" spans="1:34" x14ac:dyDescent="0.2">
      <c r="A89">
        <v>6105000</v>
      </c>
      <c r="B89">
        <v>505000</v>
      </c>
      <c r="C89">
        <v>25.816831702053001</v>
      </c>
      <c r="E89">
        <f t="shared" si="20"/>
        <v>124.20490969285393</v>
      </c>
      <c r="F89">
        <f t="shared" si="21"/>
        <v>0</v>
      </c>
      <c r="G89">
        <f t="shared" si="22"/>
        <v>6.4822006970938675E-5</v>
      </c>
      <c r="H89">
        <f t="shared" si="23"/>
        <v>1.0199230778810684E-3</v>
      </c>
      <c r="K89" s="1">
        <f t="shared" si="14"/>
        <v>6.2229999999999999</v>
      </c>
      <c r="L89" s="1">
        <f t="shared" si="26"/>
        <v>5.9939999999999998</v>
      </c>
      <c r="M89" s="1">
        <f t="shared" si="26"/>
        <v>4.8959999999999999</v>
      </c>
      <c r="N89" s="1">
        <f t="shared" si="26"/>
        <v>3.577</v>
      </c>
      <c r="O89" s="1">
        <f t="shared" si="26"/>
        <v>1.8220000000000001</v>
      </c>
      <c r="P89" s="1">
        <f t="shared" si="26"/>
        <v>1.0960000000000001</v>
      </c>
      <c r="Q89" s="1">
        <f t="shared" si="26"/>
        <v>0.4710168323124061</v>
      </c>
      <c r="R89" s="1">
        <f t="shared" si="26"/>
        <v>0.27288440646388867</v>
      </c>
      <c r="S89" s="1">
        <f t="shared" si="26"/>
        <v>0.16316287165386928</v>
      </c>
      <c r="T89" s="1">
        <f t="shared" si="26"/>
        <v>9.7101732928777162E-2</v>
      </c>
      <c r="U89" s="1">
        <f t="shared" si="26"/>
        <v>5.849490108939466E-2</v>
      </c>
      <c r="X89" s="1">
        <f t="shared" si="15"/>
        <v>0.49102953068018224</v>
      </c>
      <c r="Y89" s="1">
        <f t="shared" si="27"/>
        <v>0.37967091013139259</v>
      </c>
      <c r="Z89" s="1">
        <f t="shared" si="27"/>
        <v>0.2954657340538831</v>
      </c>
      <c r="AA89" s="1">
        <f t="shared" si="27"/>
        <v>0.22457292802116643</v>
      </c>
      <c r="AB89" s="1">
        <f t="shared" si="27"/>
        <v>0.16475436261295176</v>
      </c>
      <c r="AC89" s="1">
        <f t="shared" si="27"/>
        <v>0.11394735626595291</v>
      </c>
      <c r="AD89" s="1">
        <f t="shared" si="27"/>
        <v>3.9280155653831729E-2</v>
      </c>
      <c r="AE89" s="1">
        <f t="shared" si="27"/>
        <v>2.5228885367775254E-2</v>
      </c>
      <c r="AF89" s="1">
        <f t="shared" si="27"/>
        <v>9.9888026593029054E-3</v>
      </c>
      <c r="AG89" s="1">
        <f t="shared" si="27"/>
        <v>5.2877888678754086E-3</v>
      </c>
      <c r="AH89" s="1">
        <f t="shared" si="27"/>
        <v>4.671582656787329E-3</v>
      </c>
    </row>
    <row r="90" spans="1:34" x14ac:dyDescent="0.2">
      <c r="A90">
        <v>6105000</v>
      </c>
      <c r="B90">
        <v>515000</v>
      </c>
      <c r="C90">
        <v>25.548936052525299</v>
      </c>
      <c r="E90">
        <f t="shared" si="20"/>
        <v>122.21719024674884</v>
      </c>
      <c r="F90">
        <f t="shared" si="21"/>
        <v>0</v>
      </c>
      <c r="G90">
        <f t="shared" si="22"/>
        <v>6.6947661212130602E-5</v>
      </c>
      <c r="H90">
        <f t="shared" si="23"/>
        <v>1.0424379917354648E-3</v>
      </c>
      <c r="K90" s="1">
        <f t="shared" si="14"/>
        <v>6.2229999999999999</v>
      </c>
      <c r="L90" s="1">
        <f t="shared" si="26"/>
        <v>5.9939999999999998</v>
      </c>
      <c r="M90" s="1">
        <f t="shared" si="26"/>
        <v>4.8959999999999999</v>
      </c>
      <c r="N90" s="1">
        <f t="shared" si="26"/>
        <v>3.577</v>
      </c>
      <c r="O90" s="1">
        <f t="shared" si="26"/>
        <v>1.8220000000000001</v>
      </c>
      <c r="P90" s="1">
        <f t="shared" si="26"/>
        <v>1.0960000000000001</v>
      </c>
      <c r="Q90" s="1">
        <f t="shared" si="26"/>
        <v>0.46209054927014304</v>
      </c>
      <c r="R90" s="1">
        <f t="shared" si="26"/>
        <v>0.26546101801547595</v>
      </c>
      <c r="S90" s="1">
        <f t="shared" si="26"/>
        <v>0.15796033814004129</v>
      </c>
      <c r="T90" s="1">
        <f t="shared" si="26"/>
        <v>9.3477104790667342E-2</v>
      </c>
      <c r="U90" s="1">
        <f t="shared" si="26"/>
        <v>5.7086305764178016E-2</v>
      </c>
      <c r="X90" s="1">
        <f t="shared" si="15"/>
        <v>0.49102953068018224</v>
      </c>
      <c r="Y90" s="1">
        <f t="shared" si="27"/>
        <v>0.37967091013139259</v>
      </c>
      <c r="Z90" s="1">
        <f t="shared" si="27"/>
        <v>0.2954657340538831</v>
      </c>
      <c r="AA90" s="1">
        <f t="shared" si="27"/>
        <v>0.22457292802116643</v>
      </c>
      <c r="AB90" s="1">
        <f t="shared" si="27"/>
        <v>0.16475436261295176</v>
      </c>
      <c r="AC90" s="1">
        <f t="shared" si="27"/>
        <v>0.11394735626595291</v>
      </c>
      <c r="AD90" s="1">
        <f t="shared" si="27"/>
        <v>4.0074012381253937E-2</v>
      </c>
      <c r="AE90" s="1">
        <f t="shared" si="27"/>
        <v>2.5743093374716815E-2</v>
      </c>
      <c r="AF90" s="1">
        <f t="shared" si="27"/>
        <v>1.0394667578727968E-2</v>
      </c>
      <c r="AG90" s="1">
        <f t="shared" si="27"/>
        <v>5.5138709903992649E-3</v>
      </c>
      <c r="AH90" s="1">
        <f t="shared" si="27"/>
        <v>4.7569400468571469E-3</v>
      </c>
    </row>
    <row r="91" spans="1:34" x14ac:dyDescent="0.2">
      <c r="A91">
        <v>6105000</v>
      </c>
      <c r="B91">
        <v>525000</v>
      </c>
      <c r="C91">
        <v>25.388888946687299</v>
      </c>
      <c r="E91">
        <f t="shared" si="20"/>
        <v>121.02571458913185</v>
      </c>
      <c r="F91">
        <f t="shared" si="21"/>
        <v>0</v>
      </c>
      <c r="G91">
        <f t="shared" si="22"/>
        <v>6.8272324357713092E-5</v>
      </c>
      <c r="H91">
        <f t="shared" si="23"/>
        <v>1.0564048506029218E-3</v>
      </c>
      <c r="K91" s="1">
        <f t="shared" si="14"/>
        <v>6.2229999999999999</v>
      </c>
      <c r="L91" s="1">
        <f t="shared" si="26"/>
        <v>5.9939999999999998</v>
      </c>
      <c r="M91" s="1">
        <f t="shared" si="26"/>
        <v>4.8959999999999999</v>
      </c>
      <c r="N91" s="1">
        <f t="shared" si="26"/>
        <v>3.577</v>
      </c>
      <c r="O91" s="1">
        <f t="shared" si="26"/>
        <v>1.8220000000000001</v>
      </c>
      <c r="P91" s="1">
        <f t="shared" si="26"/>
        <v>1.0960000000000001</v>
      </c>
      <c r="Q91" s="1">
        <f t="shared" si="26"/>
        <v>0.45675777970362086</v>
      </c>
      <c r="R91" s="1">
        <f t="shared" si="26"/>
        <v>0.26102611271270504</v>
      </c>
      <c r="S91" s="1">
        <f t="shared" si="26"/>
        <v>0.15485222334466736</v>
      </c>
      <c r="T91" s="1">
        <f t="shared" si="26"/>
        <v>9.131166744867919E-2</v>
      </c>
      <c r="U91" s="1">
        <f t="shared" si="26"/>
        <v>5.6244778081681809E-2</v>
      </c>
      <c r="X91" s="1">
        <f t="shared" si="15"/>
        <v>0.49102953068018224</v>
      </c>
      <c r="Y91" s="1">
        <f t="shared" si="27"/>
        <v>0.37967091013139259</v>
      </c>
      <c r="Z91" s="1">
        <f t="shared" si="27"/>
        <v>0.2954657340538831</v>
      </c>
      <c r="AA91" s="1">
        <f t="shared" si="27"/>
        <v>0.22457292802116643</v>
      </c>
      <c r="AB91" s="1">
        <f t="shared" si="27"/>
        <v>0.16475436261295176</v>
      </c>
      <c r="AC91" s="1">
        <f t="shared" si="27"/>
        <v>0.11394735626595291</v>
      </c>
      <c r="AD91" s="1">
        <f t="shared" si="27"/>
        <v>4.0679077257449778E-2</v>
      </c>
      <c r="AE91" s="1">
        <f t="shared" si="27"/>
        <v>2.6131625950753648E-2</v>
      </c>
      <c r="AF91" s="1">
        <f t="shared" si="27"/>
        <v>1.0692354659757585E-2</v>
      </c>
      <c r="AG91" s="1">
        <f t="shared" si="27"/>
        <v>5.6799750491002294E-3</v>
      </c>
      <c r="AH91" s="1">
        <f t="shared" si="27"/>
        <v>4.8222404379059574E-3</v>
      </c>
    </row>
    <row r="92" spans="1:34" x14ac:dyDescent="0.2">
      <c r="A92">
        <v>6105000</v>
      </c>
      <c r="B92">
        <v>535000</v>
      </c>
      <c r="C92">
        <v>24.647368355801198</v>
      </c>
      <c r="E92">
        <f t="shared" si="20"/>
        <v>120.65407407878941</v>
      </c>
      <c r="F92">
        <f t="shared" si="21"/>
        <v>0</v>
      </c>
      <c r="G92">
        <f t="shared" si="22"/>
        <v>6.8693559006324602E-5</v>
      </c>
      <c r="H92">
        <f t="shared" si="23"/>
        <v>1.0318785275156262E-3</v>
      </c>
      <c r="K92" s="1">
        <f t="shared" si="14"/>
        <v>6.2229999999999999</v>
      </c>
      <c r="L92" s="1">
        <f t="shared" si="26"/>
        <v>5.9939999999999998</v>
      </c>
      <c r="M92" s="1">
        <f t="shared" si="26"/>
        <v>4.8959999999999999</v>
      </c>
      <c r="N92" s="1">
        <f t="shared" si="26"/>
        <v>3.577</v>
      </c>
      <c r="O92" s="1">
        <f t="shared" si="26"/>
        <v>1.8220000000000001</v>
      </c>
      <c r="P92" s="1">
        <f t="shared" si="26"/>
        <v>1.0960000000000001</v>
      </c>
      <c r="Q92" s="1">
        <f t="shared" si="26"/>
        <v>0.432050313615296</v>
      </c>
      <c r="R92" s="1">
        <f t="shared" si="26"/>
        <v>0.24047857713925114</v>
      </c>
      <c r="S92" s="1">
        <f t="shared" si="26"/>
        <v>0.14045189346965925</v>
      </c>
      <c r="T92" s="1">
        <f t="shared" si="26"/>
        <v>8.1278893853990231E-2</v>
      </c>
      <c r="U92" s="1">
        <f t="shared" si="26"/>
        <v>5.2345862814802704E-2</v>
      </c>
      <c r="X92" s="1">
        <f t="shared" si="15"/>
        <v>0.49102953068018224</v>
      </c>
      <c r="Y92" s="1">
        <f t="shared" si="27"/>
        <v>0.37967091013139259</v>
      </c>
      <c r="Z92" s="1">
        <f t="shared" si="27"/>
        <v>0.2954657340538831</v>
      </c>
      <c r="AA92" s="1">
        <f t="shared" si="27"/>
        <v>0.22457292802116643</v>
      </c>
      <c r="AB92" s="1">
        <f t="shared" si="27"/>
        <v>0.16475436261295176</v>
      </c>
      <c r="AC92" s="1">
        <f t="shared" si="27"/>
        <v>0.11394735626595291</v>
      </c>
      <c r="AD92" s="1">
        <f t="shared" si="27"/>
        <v>4.4617695349760109E-2</v>
      </c>
      <c r="AE92" s="1">
        <f t="shared" si="27"/>
        <v>2.8637945983587119E-2</v>
      </c>
      <c r="AF92" s="1">
        <f t="shared" si="27"/>
        <v>1.2507593015533803E-2</v>
      </c>
      <c r="AG92" s="1">
        <f t="shared" si="27"/>
        <v>6.6921555433927188E-3</v>
      </c>
      <c r="AH92" s="1">
        <f t="shared" si="27"/>
        <v>5.2502142797179992E-3</v>
      </c>
    </row>
    <row r="93" spans="1:34" x14ac:dyDescent="0.2">
      <c r="A93">
        <v>6105000</v>
      </c>
      <c r="B93">
        <v>545000</v>
      </c>
      <c r="C93">
        <v>25.308474556874401</v>
      </c>
      <c r="E93">
        <f t="shared" si="20"/>
        <v>121.10981624876655</v>
      </c>
      <c r="F93">
        <f t="shared" si="21"/>
        <v>0</v>
      </c>
      <c r="G93">
        <f t="shared" si="22"/>
        <v>6.8177537290343111E-5</v>
      </c>
      <c r="H93">
        <f t="shared" si="23"/>
        <v>1.0515968601803357E-3</v>
      </c>
      <c r="K93" s="1">
        <f t="shared" si="14"/>
        <v>6.2229999999999999</v>
      </c>
      <c r="L93" s="1">
        <f t="shared" si="26"/>
        <v>5.9939999999999998</v>
      </c>
      <c r="M93" s="1">
        <f t="shared" si="26"/>
        <v>4.8959999999999999</v>
      </c>
      <c r="N93" s="1">
        <f t="shared" si="26"/>
        <v>3.577</v>
      </c>
      <c r="O93" s="1">
        <f t="shared" si="26"/>
        <v>1.8220000000000001</v>
      </c>
      <c r="P93" s="1">
        <f t="shared" si="26"/>
        <v>1.0960000000000001</v>
      </c>
      <c r="Q93" s="1">
        <f t="shared" si="26"/>
        <v>0.45407837223505509</v>
      </c>
      <c r="R93" s="1">
        <f t="shared" si="26"/>
        <v>0.25879782997098966</v>
      </c>
      <c r="S93" s="1">
        <f t="shared" si="26"/>
        <v>0.15329057589450085</v>
      </c>
      <c r="T93" s="1">
        <f t="shared" si="26"/>
        <v>9.0223660754510659E-2</v>
      </c>
      <c r="U93" s="1">
        <f t="shared" si="26"/>
        <v>5.5821959220045583E-2</v>
      </c>
      <c r="X93" s="1">
        <f t="shared" si="15"/>
        <v>0.49102953068018224</v>
      </c>
      <c r="Y93" s="1">
        <f t="shared" si="27"/>
        <v>0.37967091013139259</v>
      </c>
      <c r="Z93" s="1">
        <f t="shared" si="27"/>
        <v>0.2954657340538831</v>
      </c>
      <c r="AA93" s="1">
        <f t="shared" si="27"/>
        <v>0.22457292802116643</v>
      </c>
      <c r="AB93" s="1">
        <f t="shared" si="27"/>
        <v>0.16475436261295176</v>
      </c>
      <c r="AC93" s="1">
        <f t="shared" si="27"/>
        <v>0.11394735626595291</v>
      </c>
      <c r="AD93" s="1">
        <f t="shared" si="27"/>
        <v>4.1018365853683153E-2</v>
      </c>
      <c r="AE93" s="1">
        <f t="shared" si="27"/>
        <v>2.6348776978078834E-2</v>
      </c>
      <c r="AF93" s="1">
        <f t="shared" si="27"/>
        <v>1.0856210857516623E-2</v>
      </c>
      <c r="AG93" s="1">
        <f t="shared" si="27"/>
        <v>5.7714270576553154E-3</v>
      </c>
      <c r="AH93" s="1">
        <f t="shared" si="27"/>
        <v>4.8589248455692593E-3</v>
      </c>
    </row>
    <row r="94" spans="1:34" x14ac:dyDescent="0.2">
      <c r="A94">
        <v>6105000</v>
      </c>
      <c r="B94">
        <v>555000</v>
      </c>
      <c r="C94">
        <v>24.848214285714299</v>
      </c>
      <c r="E94">
        <f t="shared" si="20"/>
        <v>122.3836982273783</v>
      </c>
      <c r="F94">
        <f t="shared" si="21"/>
        <v>0</v>
      </c>
      <c r="G94">
        <f t="shared" si="22"/>
        <v>6.6765615125152571E-5</v>
      </c>
      <c r="H94">
        <f t="shared" si="23"/>
        <v>1.0110905239043241E-3</v>
      </c>
      <c r="K94" s="1">
        <f t="shared" si="14"/>
        <v>6.2229999999999999</v>
      </c>
      <c r="L94" s="1">
        <f t="shared" ref="L94:U103" si="28">L$2+L$3*$C94</f>
        <v>5.9939999999999998</v>
      </c>
      <c r="M94" s="1">
        <f t="shared" si="28"/>
        <v>4.8959999999999999</v>
      </c>
      <c r="N94" s="1">
        <f t="shared" si="28"/>
        <v>3.577</v>
      </c>
      <c r="O94" s="1">
        <f t="shared" si="28"/>
        <v>1.8220000000000001</v>
      </c>
      <c r="P94" s="1">
        <f t="shared" si="28"/>
        <v>1.0960000000000001</v>
      </c>
      <c r="Q94" s="1">
        <f t="shared" si="28"/>
        <v>0.43874250000000048</v>
      </c>
      <c r="R94" s="1">
        <f t="shared" si="28"/>
        <v>0.24604401785714314</v>
      </c>
      <c r="S94" s="1">
        <f t="shared" si="28"/>
        <v>0.14435232142857168</v>
      </c>
      <c r="T94" s="1">
        <f t="shared" si="28"/>
        <v>8.3996339285714483E-2</v>
      </c>
      <c r="U94" s="1">
        <f t="shared" si="28"/>
        <v>5.340191071428578E-2</v>
      </c>
      <c r="X94" s="1">
        <f t="shared" si="15"/>
        <v>0.49102953068018224</v>
      </c>
      <c r="Y94" s="1">
        <f t="shared" ref="Y94:AH103" si="29">SQRT(Y$2+2*Y$3*$C94+Y$4*$C94^2+Y$5)</f>
        <v>0.37967091013139259</v>
      </c>
      <c r="Z94" s="1">
        <f t="shared" si="29"/>
        <v>0.2954657340538831</v>
      </c>
      <c r="AA94" s="1">
        <f t="shared" si="29"/>
        <v>0.22457292802116643</v>
      </c>
      <c r="AB94" s="1">
        <f t="shared" si="29"/>
        <v>0.16475436261295176</v>
      </c>
      <c r="AC94" s="1">
        <f t="shared" si="29"/>
        <v>0.11394735626595291</v>
      </c>
      <c r="AD94" s="1">
        <f t="shared" si="29"/>
        <v>4.3381398306980262E-2</v>
      </c>
      <c r="AE94" s="1">
        <f t="shared" si="29"/>
        <v>2.7853587298847925E-2</v>
      </c>
      <c r="AF94" s="1">
        <f t="shared" si="29"/>
        <v>1.1954777571836888E-2</v>
      </c>
      <c r="AG94" s="1">
        <f t="shared" si="29"/>
        <v>6.3842165644330687E-3</v>
      </c>
      <c r="AH94" s="1">
        <f t="shared" si="29"/>
        <v>5.1154373282556445E-3</v>
      </c>
    </row>
    <row r="95" spans="1:34" x14ac:dyDescent="0.2">
      <c r="A95">
        <v>6105000</v>
      </c>
      <c r="B95">
        <v>565000</v>
      </c>
      <c r="C95">
        <v>26.198333390553799</v>
      </c>
      <c r="E95">
        <f t="shared" si="20"/>
        <v>124.45059900141099</v>
      </c>
      <c r="F95">
        <f t="shared" si="21"/>
        <v>0</v>
      </c>
      <c r="G95">
        <f t="shared" si="22"/>
        <v>6.4566317506363992E-5</v>
      </c>
      <c r="H95">
        <f t="shared" si="23"/>
        <v>1.0309122110325048E-3</v>
      </c>
      <c r="K95" s="1">
        <f t="shared" si="14"/>
        <v>6.2229999999999999</v>
      </c>
      <c r="L95" s="1">
        <f t="shared" si="28"/>
        <v>5.9939999999999998</v>
      </c>
      <c r="M95" s="1">
        <f t="shared" si="28"/>
        <v>4.8959999999999999</v>
      </c>
      <c r="N95" s="1">
        <f t="shared" si="28"/>
        <v>3.577</v>
      </c>
      <c r="O95" s="1">
        <f t="shared" si="28"/>
        <v>1.8220000000000001</v>
      </c>
      <c r="P95" s="1">
        <f t="shared" si="28"/>
        <v>1.0960000000000001</v>
      </c>
      <c r="Q95" s="1">
        <f t="shared" si="28"/>
        <v>0.48372846857325269</v>
      </c>
      <c r="R95" s="1">
        <f t="shared" si="28"/>
        <v>0.28345581825224575</v>
      </c>
      <c r="S95" s="1">
        <f t="shared" si="28"/>
        <v>0.17057163444455475</v>
      </c>
      <c r="T95" s="1">
        <f t="shared" si="28"/>
        <v>0.10226345077419291</v>
      </c>
      <c r="U95" s="1">
        <f t="shared" si="28"/>
        <v>6.0500836967531876E-2</v>
      </c>
      <c r="X95" s="1">
        <f t="shared" si="15"/>
        <v>0.49102953068018224</v>
      </c>
      <c r="Y95" s="1">
        <f t="shared" si="29"/>
        <v>0.37967091013139259</v>
      </c>
      <c r="Z95" s="1">
        <f t="shared" si="29"/>
        <v>0.2954657340538831</v>
      </c>
      <c r="AA95" s="1">
        <f t="shared" si="29"/>
        <v>0.22457292802116643</v>
      </c>
      <c r="AB95" s="1">
        <f t="shared" si="29"/>
        <v>0.16475436261295176</v>
      </c>
      <c r="AC95" s="1">
        <f t="shared" si="29"/>
        <v>0.11394735626595291</v>
      </c>
      <c r="AD95" s="1">
        <f t="shared" si="29"/>
        <v>3.865004335690405E-2</v>
      </c>
      <c r="AE95" s="1">
        <f t="shared" si="29"/>
        <v>2.480798421144698E-2</v>
      </c>
      <c r="AF95" s="1">
        <f t="shared" si="29"/>
        <v>9.6344967099935772E-3</v>
      </c>
      <c r="AG95" s="1">
        <f t="shared" si="29"/>
        <v>5.092285544048997E-3</v>
      </c>
      <c r="AH95" s="1">
        <f t="shared" si="29"/>
        <v>4.6044641912882543E-3</v>
      </c>
    </row>
    <row r="96" spans="1:34" x14ac:dyDescent="0.2">
      <c r="A96">
        <v>6105000</v>
      </c>
      <c r="B96">
        <v>575000</v>
      </c>
      <c r="C96">
        <v>26.627586167434199</v>
      </c>
      <c r="E96">
        <f t="shared" si="20"/>
        <v>127.2718884585673</v>
      </c>
      <c r="F96">
        <f t="shared" si="21"/>
        <v>0</v>
      </c>
      <c r="G96">
        <f t="shared" si="22"/>
        <v>6.1735507633151881E-5</v>
      </c>
      <c r="H96">
        <f t="shared" si="23"/>
        <v>1.001864121837239E-3</v>
      </c>
      <c r="K96" s="1">
        <f t="shared" si="14"/>
        <v>6.2229999999999999</v>
      </c>
      <c r="L96" s="1">
        <f t="shared" si="28"/>
        <v>5.9939999999999998</v>
      </c>
      <c r="M96" s="1">
        <f t="shared" si="28"/>
        <v>4.8959999999999999</v>
      </c>
      <c r="N96" s="1">
        <f t="shared" si="28"/>
        <v>3.577</v>
      </c>
      <c r="O96" s="1">
        <f t="shared" si="28"/>
        <v>1.8220000000000001</v>
      </c>
      <c r="P96" s="1">
        <f t="shared" si="28"/>
        <v>1.0960000000000001</v>
      </c>
      <c r="Q96" s="1">
        <f t="shared" si="28"/>
        <v>0.4980311710989076</v>
      </c>
      <c r="R96" s="1">
        <f t="shared" si="28"/>
        <v>0.29535041269960161</v>
      </c>
      <c r="S96" s="1">
        <f t="shared" si="28"/>
        <v>0.17890772337157218</v>
      </c>
      <c r="T96" s="1">
        <f t="shared" si="28"/>
        <v>0.10807124084538472</v>
      </c>
      <c r="U96" s="1">
        <f t="shared" si="28"/>
        <v>6.2757848068368996E-2</v>
      </c>
      <c r="X96" s="1">
        <f t="shared" si="15"/>
        <v>0.49102953068018224</v>
      </c>
      <c r="Y96" s="1">
        <f t="shared" si="29"/>
        <v>0.37967091013139259</v>
      </c>
      <c r="Z96" s="1">
        <f t="shared" si="29"/>
        <v>0.2954657340538831</v>
      </c>
      <c r="AA96" s="1">
        <f t="shared" si="29"/>
        <v>0.22457292802116643</v>
      </c>
      <c r="AB96" s="1">
        <f t="shared" si="29"/>
        <v>0.16475436261295176</v>
      </c>
      <c r="AC96" s="1">
        <f t="shared" si="29"/>
        <v>0.11394735626595291</v>
      </c>
      <c r="AD96" s="1">
        <f t="shared" si="29"/>
        <v>3.8673182822103823E-2</v>
      </c>
      <c r="AE96" s="1">
        <f t="shared" si="29"/>
        <v>2.4790862330497029E-2</v>
      </c>
      <c r="AF96" s="1">
        <f t="shared" si="29"/>
        <v>9.5803716675013952E-3</v>
      </c>
      <c r="AG96" s="1">
        <f t="shared" si="29"/>
        <v>5.0677949124467185E-3</v>
      </c>
      <c r="AH96" s="1">
        <f t="shared" si="29"/>
        <v>4.6082460968813813E-3</v>
      </c>
    </row>
    <row r="97" spans="1:34" x14ac:dyDescent="0.2">
      <c r="A97">
        <v>6105000</v>
      </c>
      <c r="B97">
        <v>585000</v>
      </c>
      <c r="C97">
        <v>26.382352941176499</v>
      </c>
      <c r="E97">
        <f t="shared" si="20"/>
        <v>130.79875990165198</v>
      </c>
      <c r="F97">
        <f t="shared" si="21"/>
        <v>0</v>
      </c>
      <c r="G97">
        <f t="shared" si="22"/>
        <v>5.8451107862349376E-5</v>
      </c>
      <c r="H97">
        <f t="shared" si="23"/>
        <v>9.3982777329167501E-4</v>
      </c>
      <c r="K97" s="1">
        <f t="shared" si="14"/>
        <v>6.2229999999999999</v>
      </c>
      <c r="L97" s="1">
        <f t="shared" si="28"/>
        <v>5.9939999999999998</v>
      </c>
      <c r="M97" s="1">
        <f t="shared" si="28"/>
        <v>4.8959999999999999</v>
      </c>
      <c r="N97" s="1">
        <f t="shared" si="28"/>
        <v>3.577</v>
      </c>
      <c r="O97" s="1">
        <f t="shared" si="28"/>
        <v>1.8220000000000001</v>
      </c>
      <c r="P97" s="1">
        <f t="shared" si="28"/>
        <v>1.0960000000000001</v>
      </c>
      <c r="Q97" s="1">
        <f t="shared" si="28"/>
        <v>0.48986000000000107</v>
      </c>
      <c r="R97" s="1">
        <f t="shared" si="28"/>
        <v>0.28855500000000078</v>
      </c>
      <c r="S97" s="1">
        <f t="shared" si="28"/>
        <v>0.17414529411764762</v>
      </c>
      <c r="T97" s="1">
        <f t="shared" si="28"/>
        <v>0.10475323529411806</v>
      </c>
      <c r="U97" s="1">
        <f t="shared" si="28"/>
        <v>6.1468411764706035E-2</v>
      </c>
      <c r="X97" s="1">
        <f t="shared" si="15"/>
        <v>0.49102953068018224</v>
      </c>
      <c r="Y97" s="1">
        <f t="shared" si="29"/>
        <v>0.37967091013139259</v>
      </c>
      <c r="Z97" s="1">
        <f t="shared" si="29"/>
        <v>0.2954657340538831</v>
      </c>
      <c r="AA97" s="1">
        <f t="shared" si="29"/>
        <v>0.22457292802116643</v>
      </c>
      <c r="AB97" s="1">
        <f t="shared" si="29"/>
        <v>0.16475436261295176</v>
      </c>
      <c r="AC97" s="1">
        <f t="shared" si="29"/>
        <v>0.11394735626595291</v>
      </c>
      <c r="AD97" s="1">
        <f t="shared" si="29"/>
        <v>3.8564186148383965E-2</v>
      </c>
      <c r="AE97" s="1">
        <f t="shared" si="29"/>
        <v>2.4740844484640159E-2</v>
      </c>
      <c r="AF97" s="1">
        <f t="shared" si="29"/>
        <v>9.5654660178379567E-3</v>
      </c>
      <c r="AG97" s="1">
        <f t="shared" si="29"/>
        <v>5.0557772976116046E-3</v>
      </c>
      <c r="AH97" s="1">
        <f t="shared" si="29"/>
        <v>4.5957232450756546E-3</v>
      </c>
    </row>
    <row r="98" spans="1:34" x14ac:dyDescent="0.2">
      <c r="A98">
        <v>6105000</v>
      </c>
      <c r="B98">
        <v>595000</v>
      </c>
      <c r="C98">
        <v>25.872499918937699</v>
      </c>
      <c r="E98">
        <f t="shared" si="20"/>
        <v>134.9759148582072</v>
      </c>
      <c r="F98">
        <f t="shared" si="21"/>
        <v>0</v>
      </c>
      <c r="G98">
        <f t="shared" si="22"/>
        <v>5.4889268171572123E-5</v>
      </c>
      <c r="H98">
        <f t="shared" si="23"/>
        <v>8.6550152330101143E-4</v>
      </c>
      <c r="K98" s="1">
        <f t="shared" si="14"/>
        <v>6.2229999999999999</v>
      </c>
      <c r="L98" s="1">
        <f t="shared" si="28"/>
        <v>5.9939999999999998</v>
      </c>
      <c r="M98" s="1">
        <f t="shared" si="28"/>
        <v>4.8959999999999999</v>
      </c>
      <c r="N98" s="1">
        <f t="shared" si="28"/>
        <v>3.577</v>
      </c>
      <c r="O98" s="1">
        <f t="shared" si="28"/>
        <v>1.8220000000000001</v>
      </c>
      <c r="P98" s="1">
        <f t="shared" si="28"/>
        <v>1.0960000000000001</v>
      </c>
      <c r="Q98" s="1">
        <f t="shared" si="28"/>
        <v>0.47287169729900425</v>
      </c>
      <c r="R98" s="1">
        <f t="shared" si="28"/>
        <v>0.2744269727537636</v>
      </c>
      <c r="S98" s="1">
        <f t="shared" si="28"/>
        <v>0.16424394842577011</v>
      </c>
      <c r="T98" s="1">
        <f t="shared" si="28"/>
        <v>9.7854923903227087E-2</v>
      </c>
      <c r="U98" s="1">
        <f t="shared" si="28"/>
        <v>5.8787604573774424E-2</v>
      </c>
      <c r="X98" s="1">
        <f t="shared" si="15"/>
        <v>0.49102953068018224</v>
      </c>
      <c r="Y98" s="1">
        <f t="shared" si="29"/>
        <v>0.37967091013139259</v>
      </c>
      <c r="Z98" s="1">
        <f t="shared" si="29"/>
        <v>0.2954657340538831</v>
      </c>
      <c r="AA98" s="1">
        <f t="shared" si="29"/>
        <v>0.22457292802116643</v>
      </c>
      <c r="AB98" s="1">
        <f t="shared" si="29"/>
        <v>0.16475436261295176</v>
      </c>
      <c r="AC98" s="1">
        <f t="shared" si="29"/>
        <v>0.11394735626595291</v>
      </c>
      <c r="AD98" s="1">
        <f t="shared" si="29"/>
        <v>3.9150892881240074E-2</v>
      </c>
      <c r="AE98" s="1">
        <f t="shared" si="29"/>
        <v>2.5144238479724291E-2</v>
      </c>
      <c r="AF98" s="1">
        <f t="shared" si="29"/>
        <v>9.9200875105340085E-3</v>
      </c>
      <c r="AG98" s="1">
        <f t="shared" si="29"/>
        <v>5.2496242338596049E-3</v>
      </c>
      <c r="AH98" s="1">
        <f t="shared" si="29"/>
        <v>4.6577365355733582E-3</v>
      </c>
    </row>
    <row r="99" spans="1:34" x14ac:dyDescent="0.2">
      <c r="A99">
        <v>6105000</v>
      </c>
      <c r="B99">
        <v>605000</v>
      </c>
      <c r="C99">
        <v>26.5605264211956</v>
      </c>
      <c r="E99">
        <f t="shared" si="20"/>
        <v>139.74505211924318</v>
      </c>
      <c r="F99">
        <f t="shared" si="21"/>
        <v>0</v>
      </c>
      <c r="G99">
        <f t="shared" si="22"/>
        <v>5.120673905773863E-5</v>
      </c>
      <c r="H99">
        <f t="shared" si="23"/>
        <v>8.2890698672034022E-4</v>
      </c>
      <c r="K99" s="1">
        <f t="shared" si="14"/>
        <v>6.2229999999999999</v>
      </c>
      <c r="L99" s="1">
        <f t="shared" si="28"/>
        <v>5.9939999999999998</v>
      </c>
      <c r="M99" s="1">
        <f t="shared" si="28"/>
        <v>4.8959999999999999</v>
      </c>
      <c r="N99" s="1">
        <f t="shared" si="28"/>
        <v>3.577</v>
      </c>
      <c r="O99" s="1">
        <f t="shared" si="28"/>
        <v>1.8220000000000001</v>
      </c>
      <c r="P99" s="1">
        <f t="shared" si="28"/>
        <v>1.0960000000000001</v>
      </c>
      <c r="Q99" s="1">
        <f t="shared" si="28"/>
        <v>0.49579674035423749</v>
      </c>
      <c r="R99" s="1">
        <f t="shared" si="28"/>
        <v>0.29349218713133007</v>
      </c>
      <c r="S99" s="1">
        <f t="shared" si="28"/>
        <v>0.17760542309961852</v>
      </c>
      <c r="T99" s="1">
        <f t="shared" si="28"/>
        <v>0.10716392247877649</v>
      </c>
      <c r="U99" s="1">
        <f t="shared" si="28"/>
        <v>6.240524792264647E-2</v>
      </c>
      <c r="X99" s="1">
        <f t="shared" si="15"/>
        <v>0.49102953068018224</v>
      </c>
      <c r="Y99" s="1">
        <f t="shared" si="29"/>
        <v>0.37967091013139259</v>
      </c>
      <c r="Z99" s="1">
        <f t="shared" si="29"/>
        <v>0.2954657340538831</v>
      </c>
      <c r="AA99" s="1">
        <f t="shared" si="29"/>
        <v>0.22457292802116643</v>
      </c>
      <c r="AB99" s="1">
        <f t="shared" si="29"/>
        <v>0.16475436261295176</v>
      </c>
      <c r="AC99" s="1">
        <f t="shared" si="29"/>
        <v>0.11394735626595291</v>
      </c>
      <c r="AD99" s="1">
        <f t="shared" si="29"/>
        <v>3.861806122845917E-2</v>
      </c>
      <c r="AE99" s="1">
        <f t="shared" si="29"/>
        <v>2.4761360625364562E-2</v>
      </c>
      <c r="AF99" s="1">
        <f t="shared" si="29"/>
        <v>9.5641314934241193E-3</v>
      </c>
      <c r="AG99" s="1">
        <f t="shared" si="29"/>
        <v>5.0576108082294831E-3</v>
      </c>
      <c r="AH99" s="1">
        <f t="shared" si="29"/>
        <v>4.6020829227674939E-3</v>
      </c>
    </row>
    <row r="100" spans="1:34" x14ac:dyDescent="0.2">
      <c r="A100">
        <v>6105000</v>
      </c>
      <c r="B100">
        <v>615000</v>
      </c>
      <c r="C100">
        <v>26.083870918519999</v>
      </c>
      <c r="E100">
        <f t="shared" si="20"/>
        <v>145.0477907167496</v>
      </c>
      <c r="F100">
        <f t="shared" si="21"/>
        <v>0</v>
      </c>
      <c r="G100">
        <f t="shared" si="22"/>
        <v>4.7531088867910985E-5</v>
      </c>
      <c r="H100">
        <f t="shared" si="23"/>
        <v>7.5559975368382263E-4</v>
      </c>
      <c r="K100" s="1">
        <f t="shared" si="14"/>
        <v>6.2229999999999999</v>
      </c>
      <c r="L100" s="1">
        <f t="shared" si="28"/>
        <v>5.9939999999999998</v>
      </c>
      <c r="M100" s="1">
        <f t="shared" si="28"/>
        <v>4.8959999999999999</v>
      </c>
      <c r="N100" s="1">
        <f t="shared" si="28"/>
        <v>3.577</v>
      </c>
      <c r="O100" s="1">
        <f t="shared" si="28"/>
        <v>1.8220000000000001</v>
      </c>
      <c r="P100" s="1">
        <f t="shared" si="28"/>
        <v>1.0960000000000001</v>
      </c>
      <c r="Q100" s="1">
        <f t="shared" si="28"/>
        <v>0.47991457900508638</v>
      </c>
      <c r="R100" s="1">
        <f t="shared" si="28"/>
        <v>0.28028406315218912</v>
      </c>
      <c r="S100" s="1">
        <f t="shared" si="28"/>
        <v>0.16834877323765834</v>
      </c>
      <c r="T100" s="1">
        <f t="shared" si="28"/>
        <v>0.10071477352757563</v>
      </c>
      <c r="U100" s="1">
        <f t="shared" si="28"/>
        <v>5.9898993289578137E-2</v>
      </c>
      <c r="X100" s="1">
        <f t="shared" si="15"/>
        <v>0.49102953068018224</v>
      </c>
      <c r="Y100" s="1">
        <f t="shared" si="29"/>
        <v>0.37967091013139259</v>
      </c>
      <c r="Z100" s="1">
        <f t="shared" si="29"/>
        <v>0.2954657340538831</v>
      </c>
      <c r="AA100" s="1">
        <f t="shared" si="29"/>
        <v>0.22457292802116643</v>
      </c>
      <c r="AB100" s="1">
        <f t="shared" si="29"/>
        <v>0.16475436261295176</v>
      </c>
      <c r="AC100" s="1">
        <f t="shared" si="29"/>
        <v>0.11394735626595291</v>
      </c>
      <c r="AD100" s="1">
        <f t="shared" si="29"/>
        <v>3.8775624589898125E-2</v>
      </c>
      <c r="AE100" s="1">
        <f t="shared" si="29"/>
        <v>2.4894743585897428E-2</v>
      </c>
      <c r="AF100" s="1">
        <f t="shared" si="29"/>
        <v>9.7115297301549504E-3</v>
      </c>
      <c r="AG100" s="1">
        <f t="shared" si="29"/>
        <v>5.1343498879133096E-3</v>
      </c>
      <c r="AH100" s="1">
        <f t="shared" si="29"/>
        <v>4.61771613819318E-3</v>
      </c>
    </row>
    <row r="101" spans="1:34" x14ac:dyDescent="0.2">
      <c r="A101">
        <v>6105000</v>
      </c>
      <c r="B101">
        <v>625000</v>
      </c>
      <c r="C101">
        <v>26.759615457974899</v>
      </c>
      <c r="E101">
        <f t="shared" si="20"/>
        <v>150.82786079438375</v>
      </c>
      <c r="F101">
        <f t="shared" si="21"/>
        <v>0</v>
      </c>
      <c r="G101">
        <f t="shared" si="22"/>
        <v>4.3957891942323893E-5</v>
      </c>
      <c r="H101">
        <f t="shared" si="23"/>
        <v>7.1690024233529292E-4</v>
      </c>
      <c r="K101" s="1">
        <f t="shared" si="14"/>
        <v>6.2229999999999999</v>
      </c>
      <c r="L101" s="1">
        <f t="shared" si="28"/>
        <v>5.9939999999999998</v>
      </c>
      <c r="M101" s="1">
        <f t="shared" si="28"/>
        <v>4.8959999999999999</v>
      </c>
      <c r="N101" s="1">
        <f t="shared" si="28"/>
        <v>3.577</v>
      </c>
      <c r="O101" s="1">
        <f t="shared" si="28"/>
        <v>1.8220000000000001</v>
      </c>
      <c r="P101" s="1">
        <f t="shared" si="28"/>
        <v>1.0960000000000001</v>
      </c>
      <c r="Q101" s="1">
        <f t="shared" si="28"/>
        <v>0.50243038705972376</v>
      </c>
      <c r="R101" s="1">
        <f t="shared" si="28"/>
        <v>0.29900894434048442</v>
      </c>
      <c r="S101" s="1">
        <f t="shared" si="28"/>
        <v>0.18147173219387253</v>
      </c>
      <c r="T101" s="1">
        <f t="shared" si="28"/>
        <v>0.10985759714640042</v>
      </c>
      <c r="U101" s="1">
        <f t="shared" si="28"/>
        <v>6.3452058078032017E-2</v>
      </c>
      <c r="X101" s="1">
        <f t="shared" si="15"/>
        <v>0.49102953068018224</v>
      </c>
      <c r="Y101" s="1">
        <f t="shared" si="29"/>
        <v>0.37967091013139259</v>
      </c>
      <c r="Z101" s="1">
        <f t="shared" si="29"/>
        <v>0.2954657340538831</v>
      </c>
      <c r="AA101" s="1">
        <f t="shared" si="29"/>
        <v>0.22457292802116643</v>
      </c>
      <c r="AB101" s="1">
        <f t="shared" si="29"/>
        <v>0.16475436261295176</v>
      </c>
      <c r="AC101" s="1">
        <f t="shared" si="29"/>
        <v>0.11394735626595291</v>
      </c>
      <c r="AD101" s="1">
        <f t="shared" si="29"/>
        <v>3.8836983868014159E-2</v>
      </c>
      <c r="AE101" s="1">
        <f t="shared" si="29"/>
        <v>2.4883542518902572E-2</v>
      </c>
      <c r="AF101" s="1">
        <f t="shared" si="29"/>
        <v>9.6388773526671478E-3</v>
      </c>
      <c r="AG101" s="1">
        <f t="shared" si="29"/>
        <v>5.102865181254755E-3</v>
      </c>
      <c r="AH101" s="1">
        <f t="shared" si="29"/>
        <v>4.6263629271480252E-3</v>
      </c>
    </row>
    <row r="102" spans="1:34" x14ac:dyDescent="0.2">
      <c r="A102">
        <v>6105000</v>
      </c>
      <c r="B102">
        <v>655000</v>
      </c>
      <c r="C102">
        <v>26.0687500635783</v>
      </c>
      <c r="E102">
        <f t="shared" si="20"/>
        <v>170.52738663279277</v>
      </c>
      <c r="F102">
        <f t="shared" si="21"/>
        <v>0</v>
      </c>
      <c r="G102">
        <f t="shared" si="22"/>
        <v>3.4388380786558321E-5</v>
      </c>
      <c r="H102">
        <f t="shared" si="23"/>
        <v>5.4635376122364181E-4</v>
      </c>
      <c r="K102" s="1">
        <f t="shared" si="14"/>
        <v>6.2229999999999999</v>
      </c>
      <c r="L102" s="1">
        <f t="shared" si="28"/>
        <v>5.9939999999999998</v>
      </c>
      <c r="M102" s="1">
        <f t="shared" si="28"/>
        <v>4.8959999999999999</v>
      </c>
      <c r="N102" s="1">
        <f t="shared" si="28"/>
        <v>3.577</v>
      </c>
      <c r="O102" s="1">
        <f t="shared" si="28"/>
        <v>1.8220000000000001</v>
      </c>
      <c r="P102" s="1">
        <f t="shared" si="28"/>
        <v>1.0960000000000001</v>
      </c>
      <c r="Q102" s="1">
        <f t="shared" si="28"/>
        <v>0.47941075211842898</v>
      </c>
      <c r="R102" s="1">
        <f t="shared" si="28"/>
        <v>0.27986506426175461</v>
      </c>
      <c r="S102" s="1">
        <f t="shared" si="28"/>
        <v>0.1680551262346906</v>
      </c>
      <c r="T102" s="1">
        <f t="shared" si="28"/>
        <v>0.10051018836021441</v>
      </c>
      <c r="U102" s="1">
        <f t="shared" si="28"/>
        <v>5.981948783429468E-2</v>
      </c>
      <c r="X102" s="1">
        <f t="shared" si="15"/>
        <v>0.49102953068018224</v>
      </c>
      <c r="Y102" s="1">
        <f t="shared" si="29"/>
        <v>0.37967091013139259</v>
      </c>
      <c r="Z102" s="1">
        <f t="shared" si="29"/>
        <v>0.2954657340538831</v>
      </c>
      <c r="AA102" s="1">
        <f t="shared" si="29"/>
        <v>0.22457292802116643</v>
      </c>
      <c r="AB102" s="1">
        <f t="shared" si="29"/>
        <v>0.16475436261295176</v>
      </c>
      <c r="AC102" s="1">
        <f t="shared" si="29"/>
        <v>0.11394735626595291</v>
      </c>
      <c r="AD102" s="1">
        <f t="shared" si="29"/>
        <v>3.8796322978925539E-2</v>
      </c>
      <c r="AE102" s="1">
        <f t="shared" si="29"/>
        <v>2.4908764438023392E-2</v>
      </c>
      <c r="AF102" s="1">
        <f t="shared" si="29"/>
        <v>9.7236243086640042E-3</v>
      </c>
      <c r="AG102" s="1">
        <f t="shared" si="29"/>
        <v>5.1409951557698768E-3</v>
      </c>
      <c r="AH102" s="1">
        <f t="shared" si="29"/>
        <v>4.6199120272187345E-3</v>
      </c>
    </row>
    <row r="103" spans="1:34" x14ac:dyDescent="0.2">
      <c r="A103">
        <v>6105000</v>
      </c>
      <c r="B103">
        <v>665000</v>
      </c>
      <c r="C103">
        <v>25.257894750226999</v>
      </c>
      <c r="E103">
        <f t="shared" si="20"/>
        <v>177.73511637211706</v>
      </c>
      <c r="F103">
        <f t="shared" si="21"/>
        <v>0</v>
      </c>
      <c r="G103">
        <f t="shared" si="22"/>
        <v>3.1655816095209166E-5</v>
      </c>
      <c r="H103">
        <f t="shared" si="23"/>
        <v>4.8729579673576775E-4</v>
      </c>
      <c r="K103" s="1">
        <f t="shared" si="14"/>
        <v>6.2229999999999999</v>
      </c>
      <c r="L103" s="1">
        <f t="shared" si="28"/>
        <v>5.9939999999999998</v>
      </c>
      <c r="M103" s="1">
        <f t="shared" si="28"/>
        <v>4.8959999999999999</v>
      </c>
      <c r="N103" s="1">
        <f t="shared" si="28"/>
        <v>3.577</v>
      </c>
      <c r="O103" s="1">
        <f t="shared" si="28"/>
        <v>1.8220000000000001</v>
      </c>
      <c r="P103" s="1">
        <f t="shared" si="28"/>
        <v>1.0960000000000001</v>
      </c>
      <c r="Q103" s="1">
        <f t="shared" si="28"/>
        <v>0.45239305307756372</v>
      </c>
      <c r="R103" s="1">
        <f t="shared" si="28"/>
        <v>0.25739626352879008</v>
      </c>
      <c r="S103" s="1">
        <f t="shared" si="28"/>
        <v>0.15230831604940831</v>
      </c>
      <c r="T103" s="1">
        <f t="shared" si="28"/>
        <v>8.9539315970571354E-2</v>
      </c>
      <c r="U103" s="1">
        <f t="shared" si="28"/>
        <v>5.5556010596693559E-2</v>
      </c>
      <c r="X103" s="1">
        <f t="shared" si="15"/>
        <v>0.49102953068018224</v>
      </c>
      <c r="Y103" s="1">
        <f t="shared" si="29"/>
        <v>0.37967091013139259</v>
      </c>
      <c r="Z103" s="1">
        <f t="shared" si="29"/>
        <v>0.2954657340538831</v>
      </c>
      <c r="AA103" s="1">
        <f t="shared" si="29"/>
        <v>0.22457292802116643</v>
      </c>
      <c r="AB103" s="1">
        <f t="shared" si="29"/>
        <v>0.16475436261295176</v>
      </c>
      <c r="AC103" s="1">
        <f t="shared" si="29"/>
        <v>0.11394735626595291</v>
      </c>
      <c r="AD103" s="1">
        <f t="shared" si="29"/>
        <v>4.1243511608924879E-2</v>
      </c>
      <c r="AE103" s="1">
        <f t="shared" si="29"/>
        <v>2.6492661177796389E-2</v>
      </c>
      <c r="AF103" s="1">
        <f t="shared" si="29"/>
        <v>1.0963910158229321E-2</v>
      </c>
      <c r="AG103" s="1">
        <f t="shared" si="29"/>
        <v>5.8315362890193241E-3</v>
      </c>
      <c r="AH103" s="1">
        <f t="shared" si="29"/>
        <v>4.883291402517375E-3</v>
      </c>
    </row>
    <row r="104" spans="1:34" x14ac:dyDescent="0.2">
      <c r="A104">
        <v>6105000</v>
      </c>
      <c r="B104">
        <v>675000</v>
      </c>
      <c r="C104">
        <v>25.0661018177614</v>
      </c>
      <c r="E104">
        <f t="shared" si="20"/>
        <v>185.20246648414266</v>
      </c>
      <c r="F104">
        <f t="shared" si="21"/>
        <v>0</v>
      </c>
      <c r="G104">
        <f t="shared" si="22"/>
        <v>2.9154558396801338E-5</v>
      </c>
      <c r="H104">
        <f t="shared" si="23"/>
        <v>4.4538467429017242E-4</v>
      </c>
      <c r="K104" s="1">
        <f t="shared" si="14"/>
        <v>6.2229999999999999</v>
      </c>
      <c r="L104" s="1">
        <f t="shared" ref="L104:U113" si="30">L$2+L$3*$C104</f>
        <v>5.9939999999999998</v>
      </c>
      <c r="M104" s="1">
        <f t="shared" si="30"/>
        <v>4.8959999999999999</v>
      </c>
      <c r="N104" s="1">
        <f t="shared" si="30"/>
        <v>3.577</v>
      </c>
      <c r="O104" s="1">
        <f t="shared" si="30"/>
        <v>1.8220000000000001</v>
      </c>
      <c r="P104" s="1">
        <f t="shared" si="30"/>
        <v>1.0960000000000001</v>
      </c>
      <c r="Q104" s="1">
        <f t="shared" si="30"/>
        <v>0.44600251256780987</v>
      </c>
      <c r="R104" s="1">
        <f t="shared" si="30"/>
        <v>0.2520816813701684</v>
      </c>
      <c r="S104" s="1">
        <f t="shared" si="30"/>
        <v>0.14858369730092635</v>
      </c>
      <c r="T104" s="1">
        <f t="shared" si="30"/>
        <v>8.6944357594311794E-2</v>
      </c>
      <c r="U104" s="1">
        <f t="shared" si="30"/>
        <v>5.4547563357789444E-2</v>
      </c>
      <c r="X104" s="1">
        <f t="shared" si="15"/>
        <v>0.49102953068018224</v>
      </c>
      <c r="Y104" s="1">
        <f t="shared" ref="Y104:AH113" si="31">SQRT(Y$2+2*Y$3*$C104+Y$4*$C104^2+Y$5)</f>
        <v>0.37967091013139259</v>
      </c>
      <c r="Z104" s="1">
        <f t="shared" si="31"/>
        <v>0.2954657340538831</v>
      </c>
      <c r="AA104" s="1">
        <f t="shared" si="31"/>
        <v>0.22457292802116643</v>
      </c>
      <c r="AB104" s="1">
        <f t="shared" si="31"/>
        <v>0.16475436261295176</v>
      </c>
      <c r="AC104" s="1">
        <f t="shared" si="31"/>
        <v>0.11394735626595291</v>
      </c>
      <c r="AD104" s="1">
        <f t="shared" si="31"/>
        <v>4.2176716545430044E-2</v>
      </c>
      <c r="AE104" s="1">
        <f t="shared" si="31"/>
        <v>2.7087686567565643E-2</v>
      </c>
      <c r="AF104" s="1">
        <f t="shared" si="31"/>
        <v>1.1402820092647757E-2</v>
      </c>
      <c r="AG104" s="1">
        <f t="shared" si="31"/>
        <v>6.0764465539326603E-3</v>
      </c>
      <c r="AH104" s="1">
        <f t="shared" si="31"/>
        <v>4.984465161067232E-3</v>
      </c>
    </row>
    <row r="105" spans="1:34" x14ac:dyDescent="0.2">
      <c r="A105">
        <v>6105000</v>
      </c>
      <c r="B105">
        <v>685000</v>
      </c>
      <c r="C105">
        <v>25.9439393823797</v>
      </c>
      <c r="E105">
        <f t="shared" si="20"/>
        <v>192.89928872810805</v>
      </c>
      <c r="F105">
        <f t="shared" si="21"/>
        <v>0</v>
      </c>
      <c r="G105">
        <f t="shared" si="22"/>
        <v>2.687439817392392E-5</v>
      </c>
      <c r="H105">
        <f t="shared" si="23"/>
        <v>4.2492929253070929E-4</v>
      </c>
      <c r="K105" s="1">
        <f t="shared" si="14"/>
        <v>6.2229999999999999</v>
      </c>
      <c r="L105" s="1">
        <f t="shared" si="30"/>
        <v>5.9939999999999998</v>
      </c>
      <c r="M105" s="1">
        <f t="shared" si="30"/>
        <v>4.8959999999999999</v>
      </c>
      <c r="N105" s="1">
        <f t="shared" si="30"/>
        <v>3.577</v>
      </c>
      <c r="O105" s="1">
        <f t="shared" si="30"/>
        <v>1.8220000000000001</v>
      </c>
      <c r="P105" s="1">
        <f t="shared" si="30"/>
        <v>1.0960000000000001</v>
      </c>
      <c r="Q105" s="1">
        <f t="shared" si="30"/>
        <v>0.47525206022089161</v>
      </c>
      <c r="R105" s="1">
        <f t="shared" si="30"/>
        <v>0.2764065602857414</v>
      </c>
      <c r="S105" s="1">
        <f t="shared" si="30"/>
        <v>0.16563130280581378</v>
      </c>
      <c r="T105" s="1">
        <f t="shared" si="30"/>
        <v>9.8821499843597393E-2</v>
      </c>
      <c r="U105" s="1">
        <f t="shared" si="30"/>
        <v>5.9163233272552448E-2</v>
      </c>
      <c r="X105" s="1">
        <f t="shared" si="15"/>
        <v>0.49102953068018224</v>
      </c>
      <c r="Y105" s="1">
        <f t="shared" si="31"/>
        <v>0.37967091013139259</v>
      </c>
      <c r="Z105" s="1">
        <f t="shared" si="31"/>
        <v>0.2954657340538831</v>
      </c>
      <c r="AA105" s="1">
        <f t="shared" si="31"/>
        <v>0.22457292802116643</v>
      </c>
      <c r="AB105" s="1">
        <f t="shared" si="31"/>
        <v>0.16475436261295176</v>
      </c>
      <c r="AC105" s="1">
        <f t="shared" si="31"/>
        <v>0.11394735626595291</v>
      </c>
      <c r="AD105" s="1">
        <f t="shared" si="31"/>
        <v>3.9003464676609791E-2</v>
      </c>
      <c r="AE105" s="1">
        <f t="shared" si="31"/>
        <v>2.5047094263820874E-2</v>
      </c>
      <c r="AF105" s="1">
        <f t="shared" si="31"/>
        <v>9.8401979487678665E-3</v>
      </c>
      <c r="AG105" s="1">
        <f t="shared" si="31"/>
        <v>5.2053384699824509E-3</v>
      </c>
      <c r="AH105" s="1">
        <f t="shared" si="31"/>
        <v>4.6419743201581622E-3</v>
      </c>
    </row>
    <row r="106" spans="1:34" x14ac:dyDescent="0.2">
      <c r="A106">
        <v>6105000</v>
      </c>
      <c r="B106">
        <v>695000</v>
      </c>
      <c r="C106">
        <v>25.815384556697001</v>
      </c>
      <c r="E106">
        <f t="shared" si="20"/>
        <v>200.7991971891571</v>
      </c>
      <c r="F106">
        <f t="shared" si="21"/>
        <v>0</v>
      </c>
      <c r="G106">
        <f t="shared" si="22"/>
        <v>2.4801391946454396E-5</v>
      </c>
      <c r="H106">
        <f t="shared" si="23"/>
        <v>3.9020843797655971E-4</v>
      </c>
      <c r="K106" s="1">
        <f t="shared" si="14"/>
        <v>6.2229999999999999</v>
      </c>
      <c r="L106" s="1">
        <f t="shared" si="30"/>
        <v>5.9939999999999998</v>
      </c>
      <c r="M106" s="1">
        <f t="shared" si="30"/>
        <v>4.8959999999999999</v>
      </c>
      <c r="N106" s="1">
        <f t="shared" si="30"/>
        <v>3.577</v>
      </c>
      <c r="O106" s="1">
        <f t="shared" si="30"/>
        <v>1.8220000000000001</v>
      </c>
      <c r="P106" s="1">
        <f t="shared" si="30"/>
        <v>1.0960000000000001</v>
      </c>
      <c r="Q106" s="1">
        <f t="shared" si="30"/>
        <v>0.4709686134291442</v>
      </c>
      <c r="R106" s="1">
        <f t="shared" si="30"/>
        <v>0.27284430606607391</v>
      </c>
      <c r="S106" s="1">
        <f t="shared" si="30"/>
        <v>0.1631347680910557</v>
      </c>
      <c r="T106" s="1">
        <f t="shared" si="30"/>
        <v>9.7082153052110431E-2</v>
      </c>
      <c r="U106" s="1">
        <f t="shared" si="30"/>
        <v>5.8487291999112831E-2</v>
      </c>
      <c r="X106" s="1">
        <f t="shared" si="15"/>
        <v>0.49102953068018224</v>
      </c>
      <c r="Y106" s="1">
        <f t="shared" si="31"/>
        <v>0.37967091013139259</v>
      </c>
      <c r="Z106" s="1">
        <f t="shared" si="31"/>
        <v>0.2954657340538831</v>
      </c>
      <c r="AA106" s="1">
        <f t="shared" si="31"/>
        <v>0.22457292802116643</v>
      </c>
      <c r="AB106" s="1">
        <f t="shared" si="31"/>
        <v>0.16475436261295176</v>
      </c>
      <c r="AC106" s="1">
        <f t="shared" si="31"/>
        <v>0.11394735626595291</v>
      </c>
      <c r="AD106" s="1">
        <f t="shared" si="31"/>
        <v>3.9283682709589839E-2</v>
      </c>
      <c r="AE106" s="1">
        <f t="shared" si="31"/>
        <v>2.5231189583484713E-2</v>
      </c>
      <c r="AF106" s="1">
        <f t="shared" si="31"/>
        <v>9.9906632907190828E-3</v>
      </c>
      <c r="AG106" s="1">
        <f t="shared" si="31"/>
        <v>5.2888230002605388E-3</v>
      </c>
      <c r="AH106" s="1">
        <f t="shared" si="31"/>
        <v>4.6719607430781244E-3</v>
      </c>
    </row>
    <row r="107" spans="1:34" x14ac:dyDescent="0.2">
      <c r="A107">
        <v>6105000</v>
      </c>
      <c r="B107">
        <v>705000</v>
      </c>
      <c r="C107">
        <v>25.095161314933499</v>
      </c>
      <c r="E107">
        <f t="shared" si="20"/>
        <v>208.87915068720957</v>
      </c>
      <c r="F107">
        <f t="shared" si="21"/>
        <v>0</v>
      </c>
      <c r="G107">
        <f t="shared" si="22"/>
        <v>2.2919746722031866E-5</v>
      </c>
      <c r="H107">
        <f t="shared" si="23"/>
        <v>3.5054341050807115E-4</v>
      </c>
      <c r="K107" s="1">
        <f t="shared" si="14"/>
        <v>6.2229999999999999</v>
      </c>
      <c r="L107" s="1">
        <f t="shared" si="30"/>
        <v>5.9939999999999998</v>
      </c>
      <c r="M107" s="1">
        <f t="shared" si="30"/>
        <v>4.8959999999999999</v>
      </c>
      <c r="N107" s="1">
        <f t="shared" si="30"/>
        <v>3.577</v>
      </c>
      <c r="O107" s="1">
        <f t="shared" si="30"/>
        <v>1.8220000000000001</v>
      </c>
      <c r="P107" s="1">
        <f t="shared" si="30"/>
        <v>1.0960000000000001</v>
      </c>
      <c r="Q107" s="1">
        <f t="shared" si="30"/>
        <v>0.44697077501358429</v>
      </c>
      <c r="R107" s="1">
        <f t="shared" si="30"/>
        <v>0.25288692003680724</v>
      </c>
      <c r="S107" s="1">
        <f t="shared" si="30"/>
        <v>0.14914803273600852</v>
      </c>
      <c r="T107" s="1">
        <f t="shared" si="30"/>
        <v>8.733753259105026E-2</v>
      </c>
      <c r="U107" s="1">
        <f t="shared" si="30"/>
        <v>5.4700358193920343E-2</v>
      </c>
      <c r="X107" s="1">
        <f t="shared" si="15"/>
        <v>0.49102953068018224</v>
      </c>
      <c r="Y107" s="1">
        <f t="shared" si="31"/>
        <v>0.37967091013139259</v>
      </c>
      <c r="Z107" s="1">
        <f t="shared" si="31"/>
        <v>0.2954657340538831</v>
      </c>
      <c r="AA107" s="1">
        <f t="shared" si="31"/>
        <v>0.22457292802116643</v>
      </c>
      <c r="AB107" s="1">
        <f t="shared" si="31"/>
        <v>0.16475436261295176</v>
      </c>
      <c r="AC107" s="1">
        <f t="shared" si="31"/>
        <v>0.11394735626595291</v>
      </c>
      <c r="AD107" s="1">
        <f t="shared" si="31"/>
        <v>4.2027433679906689E-2</v>
      </c>
      <c r="AE107" s="1">
        <f t="shared" si="31"/>
        <v>2.699262415124111E-2</v>
      </c>
      <c r="AF107" s="1">
        <f t="shared" si="31"/>
        <v>1.1333345468741197E-2</v>
      </c>
      <c r="AG107" s="1">
        <f t="shared" si="31"/>
        <v>6.0376883817993311E-3</v>
      </c>
      <c r="AH107" s="1">
        <f t="shared" si="31"/>
        <v>4.9682627243467607E-3</v>
      </c>
    </row>
    <row r="108" spans="1:34" x14ac:dyDescent="0.2">
      <c r="A108">
        <v>6105000</v>
      </c>
      <c r="B108">
        <v>715000</v>
      </c>
      <c r="C108">
        <v>24.8777777353923</v>
      </c>
      <c r="E108">
        <f t="shared" si="20"/>
        <v>217.11904935267654</v>
      </c>
      <c r="F108">
        <f t="shared" si="21"/>
        <v>0</v>
      </c>
      <c r="G108">
        <f t="shared" si="22"/>
        <v>2.1213100155381196E-5</v>
      </c>
      <c r="H108">
        <f t="shared" si="23"/>
        <v>3.2163087165016009E-4</v>
      </c>
      <c r="K108" s="1">
        <f t="shared" si="14"/>
        <v>6.2229999999999999</v>
      </c>
      <c r="L108" s="1">
        <f t="shared" si="30"/>
        <v>5.9939999999999998</v>
      </c>
      <c r="M108" s="1">
        <f t="shared" si="30"/>
        <v>4.8959999999999999</v>
      </c>
      <c r="N108" s="1">
        <f t="shared" si="30"/>
        <v>3.577</v>
      </c>
      <c r="O108" s="1">
        <f t="shared" si="30"/>
        <v>1.8220000000000001</v>
      </c>
      <c r="P108" s="1">
        <f t="shared" si="30"/>
        <v>1.0960000000000001</v>
      </c>
      <c r="Q108" s="1">
        <f t="shared" si="30"/>
        <v>0.43972755414327147</v>
      </c>
      <c r="R108" s="1">
        <f t="shared" si="30"/>
        <v>0.24686322104772063</v>
      </c>
      <c r="S108" s="1">
        <f t="shared" si="30"/>
        <v>0.14492644362131846</v>
      </c>
      <c r="T108" s="1">
        <f t="shared" si="30"/>
        <v>8.4396332759857862E-2</v>
      </c>
      <c r="U108" s="1">
        <f t="shared" si="30"/>
        <v>5.3557355332692694E-2</v>
      </c>
      <c r="X108" s="1">
        <f t="shared" si="15"/>
        <v>0.49102953068018224</v>
      </c>
      <c r="Y108" s="1">
        <f t="shared" si="31"/>
        <v>0.37967091013139259</v>
      </c>
      <c r="Z108" s="1">
        <f t="shared" si="31"/>
        <v>0.2954657340538831</v>
      </c>
      <c r="AA108" s="1">
        <f t="shared" si="31"/>
        <v>0.22457292802116643</v>
      </c>
      <c r="AB108" s="1">
        <f t="shared" si="31"/>
        <v>0.16475436261295176</v>
      </c>
      <c r="AC108" s="1">
        <f t="shared" si="31"/>
        <v>0.11394735626595291</v>
      </c>
      <c r="AD108" s="1">
        <f t="shared" si="31"/>
        <v>4.3209355513235126E-2</v>
      </c>
      <c r="AE108" s="1">
        <f t="shared" si="31"/>
        <v>2.7744321451875494E-2</v>
      </c>
      <c r="AF108" s="1">
        <f t="shared" si="31"/>
        <v>1.1876823116071947E-2</v>
      </c>
      <c r="AG108" s="1">
        <f t="shared" si="31"/>
        <v>6.340767297509365E-3</v>
      </c>
      <c r="AH108" s="1">
        <f t="shared" si="31"/>
        <v>5.0967100887075161E-3</v>
      </c>
    </row>
    <row r="109" spans="1:34" x14ac:dyDescent="0.2">
      <c r="A109">
        <v>6105000</v>
      </c>
      <c r="B109">
        <v>725000</v>
      </c>
      <c r="C109">
        <v>25.956923118004401</v>
      </c>
      <c r="E109">
        <f t="shared" si="20"/>
        <v>225.50136050988692</v>
      </c>
      <c r="F109">
        <f t="shared" si="21"/>
        <v>0</v>
      </c>
      <c r="G109">
        <f t="shared" si="22"/>
        <v>1.9665349403447682E-5</v>
      </c>
      <c r="H109">
        <f t="shared" si="23"/>
        <v>3.1109775692494615E-4</v>
      </c>
      <c r="K109" s="1">
        <f t="shared" si="14"/>
        <v>6.2229999999999999</v>
      </c>
      <c r="L109" s="1">
        <f t="shared" si="30"/>
        <v>5.9939999999999998</v>
      </c>
      <c r="M109" s="1">
        <f t="shared" si="30"/>
        <v>4.8959999999999999</v>
      </c>
      <c r="N109" s="1">
        <f t="shared" si="30"/>
        <v>3.577</v>
      </c>
      <c r="O109" s="1">
        <f t="shared" si="30"/>
        <v>1.8220000000000001</v>
      </c>
      <c r="P109" s="1">
        <f t="shared" si="30"/>
        <v>1.0960000000000001</v>
      </c>
      <c r="Q109" s="1">
        <f t="shared" si="30"/>
        <v>0.47568467829190675</v>
      </c>
      <c r="R109" s="1">
        <f t="shared" si="30"/>
        <v>0.27676633959990193</v>
      </c>
      <c r="S109" s="1">
        <f t="shared" si="30"/>
        <v>0.16588344695164542</v>
      </c>
      <c r="T109" s="1">
        <f t="shared" si="30"/>
        <v>9.8997169786599559E-2</v>
      </c>
      <c r="U109" s="1">
        <f t="shared" si="30"/>
        <v>5.9231501754467134E-2</v>
      </c>
      <c r="X109" s="1">
        <f t="shared" si="15"/>
        <v>0.49102953068018224</v>
      </c>
      <c r="Y109" s="1">
        <f t="shared" si="31"/>
        <v>0.37967091013139259</v>
      </c>
      <c r="Z109" s="1">
        <f t="shared" si="31"/>
        <v>0.2954657340538831</v>
      </c>
      <c r="AA109" s="1">
        <f t="shared" si="31"/>
        <v>0.22457292802116643</v>
      </c>
      <c r="AB109" s="1">
        <f t="shared" si="31"/>
        <v>0.16475436261295176</v>
      </c>
      <c r="AC109" s="1">
        <f t="shared" si="31"/>
        <v>0.11394735626595291</v>
      </c>
      <c r="AD109" s="1">
        <f t="shared" si="31"/>
        <v>3.8978915103797925E-2</v>
      </c>
      <c r="AE109" s="1">
        <f t="shared" si="31"/>
        <v>2.5030835824523607E-2</v>
      </c>
      <c r="AF109" s="1">
        <f t="shared" si="31"/>
        <v>9.8266957745090072E-3</v>
      </c>
      <c r="AG109" s="1">
        <f t="shared" si="31"/>
        <v>5.1978656888448868E-3</v>
      </c>
      <c r="AH109" s="1">
        <f t="shared" si="31"/>
        <v>4.6393534950435354E-3</v>
      </c>
    </row>
    <row r="110" spans="1:34" x14ac:dyDescent="0.2">
      <c r="A110">
        <v>6115000</v>
      </c>
      <c r="B110">
        <v>465000</v>
      </c>
      <c r="C110">
        <v>25.926027428613899</v>
      </c>
      <c r="E110">
        <f t="shared" si="20"/>
        <v>130.66396439650069</v>
      </c>
      <c r="F110">
        <f t="shared" si="21"/>
        <v>0</v>
      </c>
      <c r="G110">
        <f t="shared" si="22"/>
        <v>5.8571768683949221E-5</v>
      </c>
      <c r="H110">
        <f t="shared" si="23"/>
        <v>9.2547846286843583E-4</v>
      </c>
      <c r="K110" s="1">
        <f t="shared" ref="K110:K173" si="32">K$2+K$3*$C110</f>
        <v>6.2229999999999999</v>
      </c>
      <c r="L110" s="1">
        <f t="shared" si="30"/>
        <v>5.9939999999999998</v>
      </c>
      <c r="M110" s="1">
        <f t="shared" si="30"/>
        <v>4.8959999999999999</v>
      </c>
      <c r="N110" s="1">
        <f t="shared" si="30"/>
        <v>3.577</v>
      </c>
      <c r="O110" s="1">
        <f t="shared" si="30"/>
        <v>1.8220000000000001</v>
      </c>
      <c r="P110" s="1">
        <f t="shared" si="30"/>
        <v>1.0960000000000001</v>
      </c>
      <c r="Q110" s="1">
        <f t="shared" si="30"/>
        <v>0.47465523392141518</v>
      </c>
      <c r="R110" s="1">
        <f t="shared" si="30"/>
        <v>0.27591022004689114</v>
      </c>
      <c r="S110" s="1">
        <f t="shared" si="30"/>
        <v>0.16528345266368188</v>
      </c>
      <c r="T110" s="1">
        <f t="shared" si="30"/>
        <v>9.8579151109146113E-2</v>
      </c>
      <c r="U110" s="1">
        <f t="shared" si="30"/>
        <v>5.9069052219651877E-2</v>
      </c>
      <c r="X110" s="1">
        <f t="shared" ref="X110:X173" si="33">SQRT(X$2+2*X$3*$C110+X$4*$C110^2+X$5)</f>
        <v>0.49102953068018224</v>
      </c>
      <c r="Y110" s="1">
        <f t="shared" si="31"/>
        <v>0.37967091013139259</v>
      </c>
      <c r="Z110" s="1">
        <f t="shared" si="31"/>
        <v>0.2954657340538831</v>
      </c>
      <c r="AA110" s="1">
        <f t="shared" si="31"/>
        <v>0.22457292802116643</v>
      </c>
      <c r="AB110" s="1">
        <f t="shared" si="31"/>
        <v>0.16475436261295176</v>
      </c>
      <c r="AC110" s="1">
        <f t="shared" si="31"/>
        <v>0.11394735626595291</v>
      </c>
      <c r="AD110" s="1">
        <f t="shared" si="31"/>
        <v>3.9038468880679328E-2</v>
      </c>
      <c r="AE110" s="1">
        <f t="shared" si="31"/>
        <v>2.5070231180812575E-2</v>
      </c>
      <c r="AF110" s="1">
        <f t="shared" si="31"/>
        <v>9.8593417710489076E-3</v>
      </c>
      <c r="AG110" s="1">
        <f t="shared" si="31"/>
        <v>5.2159402445769573E-3</v>
      </c>
      <c r="AH110" s="1">
        <f t="shared" si="31"/>
        <v>4.645713354350438E-3</v>
      </c>
    </row>
    <row r="111" spans="1:34" x14ac:dyDescent="0.2">
      <c r="A111">
        <v>6115000</v>
      </c>
      <c r="B111">
        <v>475000</v>
      </c>
      <c r="C111">
        <v>25.671232955096499</v>
      </c>
      <c r="E111">
        <f t="shared" si="20"/>
        <v>125.63141960437288</v>
      </c>
      <c r="F111">
        <f t="shared" si="21"/>
        <v>0</v>
      </c>
      <c r="G111">
        <f t="shared" si="22"/>
        <v>6.3358292647525095E-5</v>
      </c>
      <c r="H111">
        <f t="shared" si="23"/>
        <v>9.9127053040985193E-4</v>
      </c>
      <c r="K111" s="1">
        <f t="shared" si="32"/>
        <v>6.2229999999999999</v>
      </c>
      <c r="L111" s="1">
        <f t="shared" si="30"/>
        <v>5.9939999999999998</v>
      </c>
      <c r="M111" s="1">
        <f t="shared" si="30"/>
        <v>4.8959999999999999</v>
      </c>
      <c r="N111" s="1">
        <f t="shared" si="30"/>
        <v>3.577</v>
      </c>
      <c r="O111" s="1">
        <f t="shared" si="30"/>
        <v>1.8220000000000001</v>
      </c>
      <c r="P111" s="1">
        <f t="shared" si="30"/>
        <v>1.0960000000000001</v>
      </c>
      <c r="Q111" s="1">
        <f t="shared" si="30"/>
        <v>0.46616548206381547</v>
      </c>
      <c r="R111" s="1">
        <f t="shared" si="30"/>
        <v>0.26884986518572396</v>
      </c>
      <c r="S111" s="1">
        <f t="shared" si="30"/>
        <v>0.160335343987974</v>
      </c>
      <c r="T111" s="1">
        <f t="shared" si="30"/>
        <v>9.513178188245569E-2</v>
      </c>
      <c r="U111" s="1">
        <f t="shared" si="30"/>
        <v>5.7729342877897397E-2</v>
      </c>
      <c r="X111" s="1">
        <f t="shared" si="33"/>
        <v>0.49102953068018224</v>
      </c>
      <c r="Y111" s="1">
        <f t="shared" si="31"/>
        <v>0.37967091013139259</v>
      </c>
      <c r="Z111" s="1">
        <f t="shared" si="31"/>
        <v>0.2954657340538831</v>
      </c>
      <c r="AA111" s="1">
        <f t="shared" si="31"/>
        <v>0.22457292802116643</v>
      </c>
      <c r="AB111" s="1">
        <f t="shared" si="31"/>
        <v>0.16475436261295176</v>
      </c>
      <c r="AC111" s="1">
        <f t="shared" si="31"/>
        <v>0.11394735626595291</v>
      </c>
      <c r="AD111" s="1">
        <f t="shared" si="31"/>
        <v>3.9676817182883538E-2</v>
      </c>
      <c r="AE111" s="1">
        <f t="shared" si="31"/>
        <v>2.5486715559520388E-2</v>
      </c>
      <c r="AF111" s="1">
        <f t="shared" si="31"/>
        <v>1.0194380623917429E-2</v>
      </c>
      <c r="AG111" s="1">
        <f t="shared" si="31"/>
        <v>5.4022081856565903E-3</v>
      </c>
      <c r="AH111" s="1">
        <f t="shared" si="31"/>
        <v>4.714176261059559E-3</v>
      </c>
    </row>
    <row r="112" spans="1:34" x14ac:dyDescent="0.2">
      <c r="A112">
        <v>6115000</v>
      </c>
      <c r="B112">
        <v>485000</v>
      </c>
      <c r="C112">
        <v>25.662352887321902</v>
      </c>
      <c r="E112">
        <f t="shared" si="20"/>
        <v>121.21648234382155</v>
      </c>
      <c r="F112">
        <f t="shared" si="21"/>
        <v>0</v>
      </c>
      <c r="G112">
        <f t="shared" si="22"/>
        <v>6.8057602577125772E-5</v>
      </c>
      <c r="H112">
        <f t="shared" si="23"/>
        <v>1.0644251343166994E-3</v>
      </c>
      <c r="K112" s="1">
        <f t="shared" si="32"/>
        <v>6.2229999999999999</v>
      </c>
      <c r="L112" s="1">
        <f t="shared" si="30"/>
        <v>5.9939999999999998</v>
      </c>
      <c r="M112" s="1">
        <f t="shared" si="30"/>
        <v>4.8959999999999999</v>
      </c>
      <c r="N112" s="1">
        <f t="shared" si="30"/>
        <v>3.577</v>
      </c>
      <c r="O112" s="1">
        <f t="shared" si="30"/>
        <v>1.8220000000000001</v>
      </c>
      <c r="P112" s="1">
        <f t="shared" si="30"/>
        <v>1.0960000000000001</v>
      </c>
      <c r="Q112" s="1">
        <f t="shared" si="30"/>
        <v>0.46586959820556584</v>
      </c>
      <c r="R112" s="1">
        <f t="shared" si="30"/>
        <v>0.26860379850768989</v>
      </c>
      <c r="S112" s="1">
        <f t="shared" si="30"/>
        <v>0.16016289307179132</v>
      </c>
      <c r="T112" s="1">
        <f t="shared" si="30"/>
        <v>9.5011634565465353E-2</v>
      </c>
      <c r="U112" s="1">
        <f t="shared" si="30"/>
        <v>5.7682651481538547E-2</v>
      </c>
      <c r="X112" s="1">
        <f t="shared" si="33"/>
        <v>0.49102953068018224</v>
      </c>
      <c r="Y112" s="1">
        <f t="shared" si="31"/>
        <v>0.37967091013139259</v>
      </c>
      <c r="Z112" s="1">
        <f t="shared" si="31"/>
        <v>0.2954657340538831</v>
      </c>
      <c r="AA112" s="1">
        <f t="shared" si="31"/>
        <v>0.22457292802116643</v>
      </c>
      <c r="AB112" s="1">
        <f t="shared" si="31"/>
        <v>0.16475436261295176</v>
      </c>
      <c r="AC112" s="1">
        <f t="shared" si="31"/>
        <v>0.11394735626595291</v>
      </c>
      <c r="AD112" s="1">
        <f t="shared" si="31"/>
        <v>3.9703712855964406E-2</v>
      </c>
      <c r="AE112" s="1">
        <f t="shared" si="31"/>
        <v>2.5504121893926389E-2</v>
      </c>
      <c r="AF112" s="1">
        <f t="shared" si="31"/>
        <v>1.0208094491075325E-2</v>
      </c>
      <c r="AG112" s="1">
        <f t="shared" si="31"/>
        <v>5.4098495508993587E-3</v>
      </c>
      <c r="AH112" s="1">
        <f t="shared" si="31"/>
        <v>4.7170688537068323E-3</v>
      </c>
    </row>
    <row r="113" spans="1:34" x14ac:dyDescent="0.2">
      <c r="A113">
        <v>6115000</v>
      </c>
      <c r="B113">
        <v>495000</v>
      </c>
      <c r="C113">
        <v>25.395699019073199</v>
      </c>
      <c r="E113">
        <f t="shared" si="20"/>
        <v>117.48879772901756</v>
      </c>
      <c r="F113">
        <f t="shared" si="21"/>
        <v>0</v>
      </c>
      <c r="G113">
        <f t="shared" si="22"/>
        <v>7.24447771280858E-5</v>
      </c>
      <c r="H113">
        <f t="shared" si="23"/>
        <v>1.121267550581761E-3</v>
      </c>
      <c r="K113" s="1">
        <f t="shared" si="32"/>
        <v>6.2229999999999999</v>
      </c>
      <c r="L113" s="1">
        <f t="shared" si="30"/>
        <v>5.9939999999999998</v>
      </c>
      <c r="M113" s="1">
        <f t="shared" si="30"/>
        <v>4.8959999999999999</v>
      </c>
      <c r="N113" s="1">
        <f t="shared" si="30"/>
        <v>3.577</v>
      </c>
      <c r="O113" s="1">
        <f t="shared" si="30"/>
        <v>1.8220000000000001</v>
      </c>
      <c r="P113" s="1">
        <f t="shared" si="30"/>
        <v>1.0960000000000001</v>
      </c>
      <c r="Q113" s="1">
        <f t="shared" si="30"/>
        <v>0.456984691315519</v>
      </c>
      <c r="R113" s="1">
        <f t="shared" si="30"/>
        <v>0.26121481981851824</v>
      </c>
      <c r="S113" s="1">
        <f t="shared" si="30"/>
        <v>0.15498447495040152</v>
      </c>
      <c r="T113" s="1">
        <f t="shared" si="30"/>
        <v>9.1403807728060393E-2</v>
      </c>
      <c r="U113" s="1">
        <f t="shared" si="30"/>
        <v>5.6280585442286882E-2</v>
      </c>
      <c r="X113" s="1">
        <f t="shared" si="33"/>
        <v>0.49102953068018224</v>
      </c>
      <c r="Y113" s="1">
        <f t="shared" si="31"/>
        <v>0.37967091013139259</v>
      </c>
      <c r="Z113" s="1">
        <f t="shared" si="31"/>
        <v>0.2954657340538831</v>
      </c>
      <c r="AA113" s="1">
        <f t="shared" si="31"/>
        <v>0.22457292802116643</v>
      </c>
      <c r="AB113" s="1">
        <f t="shared" si="31"/>
        <v>0.16475436261295176</v>
      </c>
      <c r="AC113" s="1">
        <f t="shared" si="31"/>
        <v>0.11394735626595291</v>
      </c>
      <c r="AD113" s="1">
        <f t="shared" si="31"/>
        <v>4.0651411261112234E-2</v>
      </c>
      <c r="AE113" s="1">
        <f t="shared" si="31"/>
        <v>2.6113899762920875E-2</v>
      </c>
      <c r="AF113" s="1">
        <f t="shared" si="31"/>
        <v>1.0678904721141601E-2</v>
      </c>
      <c r="AG113" s="1">
        <f t="shared" si="31"/>
        <v>5.6724686061812284E-3</v>
      </c>
      <c r="AH113" s="1">
        <f t="shared" si="31"/>
        <v>4.8192511333917032E-3</v>
      </c>
    </row>
    <row r="114" spans="1:34" x14ac:dyDescent="0.2">
      <c r="A114">
        <v>6115000</v>
      </c>
      <c r="B114">
        <v>505000</v>
      </c>
      <c r="C114">
        <v>25.020952242896701</v>
      </c>
      <c r="E114">
        <f t="shared" si="20"/>
        <v>114.51549935187815</v>
      </c>
      <c r="F114">
        <f t="shared" si="21"/>
        <v>0</v>
      </c>
      <c r="G114">
        <f t="shared" si="22"/>
        <v>7.6255549964674815E-5</v>
      </c>
      <c r="H114">
        <f t="shared" si="23"/>
        <v>1.1628328536742196E-3</v>
      </c>
      <c r="K114" s="1">
        <f t="shared" si="32"/>
        <v>6.2229999999999999</v>
      </c>
      <c r="L114" s="1">
        <f t="shared" ref="L114:U123" si="34">L$2+L$3*$C114</f>
        <v>5.9939999999999998</v>
      </c>
      <c r="M114" s="1">
        <f t="shared" si="34"/>
        <v>4.8959999999999999</v>
      </c>
      <c r="N114" s="1">
        <f t="shared" si="34"/>
        <v>3.577</v>
      </c>
      <c r="O114" s="1">
        <f t="shared" si="34"/>
        <v>1.8220000000000001</v>
      </c>
      <c r="P114" s="1">
        <f t="shared" si="34"/>
        <v>1.0960000000000001</v>
      </c>
      <c r="Q114" s="1">
        <f t="shared" si="34"/>
        <v>0.44449812873331818</v>
      </c>
      <c r="R114" s="1">
        <f t="shared" si="34"/>
        <v>0.2508305866506676</v>
      </c>
      <c r="S114" s="1">
        <f t="shared" si="34"/>
        <v>0.14770689255705394</v>
      </c>
      <c r="T114" s="1">
        <f t="shared" si="34"/>
        <v>8.6333483846392389E-2</v>
      </c>
      <c r="U114" s="1">
        <f t="shared" si="34"/>
        <v>5.4310166893150838E-2</v>
      </c>
      <c r="X114" s="1">
        <f t="shared" si="33"/>
        <v>0.49102953068018224</v>
      </c>
      <c r="Y114" s="1">
        <f t="shared" ref="Y114:AH123" si="35">SQRT(Y$2+2*Y$3*$C114+Y$4*$C114^2+Y$5)</f>
        <v>0.37967091013139259</v>
      </c>
      <c r="Z114" s="1">
        <f t="shared" si="35"/>
        <v>0.2954657340538831</v>
      </c>
      <c r="AA114" s="1">
        <f t="shared" si="35"/>
        <v>0.22457292802116643</v>
      </c>
      <c r="AB114" s="1">
        <f t="shared" si="35"/>
        <v>0.16475436261295176</v>
      </c>
      <c r="AC114" s="1">
        <f t="shared" si="35"/>
        <v>0.11394735626595291</v>
      </c>
      <c r="AD114" s="1">
        <f t="shared" si="35"/>
        <v>4.2414088131585259E-2</v>
      </c>
      <c r="AE114" s="1">
        <f t="shared" si="35"/>
        <v>2.7238764189587254E-2</v>
      </c>
      <c r="AF114" s="1">
        <f t="shared" si="35"/>
        <v>1.1512766916553275E-2</v>
      </c>
      <c r="AG114" s="1">
        <f t="shared" si="35"/>
        <v>6.1377750871063055E-3</v>
      </c>
      <c r="AH114" s="1">
        <f t="shared" si="35"/>
        <v>5.0102414002626437E-3</v>
      </c>
    </row>
    <row r="115" spans="1:34" x14ac:dyDescent="0.2">
      <c r="A115">
        <v>6115000</v>
      </c>
      <c r="B115">
        <v>515000</v>
      </c>
      <c r="C115">
        <v>25.0771429334368</v>
      </c>
      <c r="E115">
        <f t="shared" si="20"/>
        <v>112.35649332286052</v>
      </c>
      <c r="F115">
        <f t="shared" si="21"/>
        <v>0</v>
      </c>
      <c r="G115">
        <f t="shared" si="22"/>
        <v>7.9214310693289134E-5</v>
      </c>
      <c r="H115">
        <f t="shared" si="23"/>
        <v>1.2106642120949212E-3</v>
      </c>
      <c r="K115" s="1">
        <f t="shared" si="32"/>
        <v>6.2229999999999999</v>
      </c>
      <c r="L115" s="1">
        <f t="shared" si="34"/>
        <v>5.9939999999999998</v>
      </c>
      <c r="M115" s="1">
        <f t="shared" si="34"/>
        <v>4.8959999999999999</v>
      </c>
      <c r="N115" s="1">
        <f t="shared" si="34"/>
        <v>3.577</v>
      </c>
      <c r="O115" s="1">
        <f t="shared" si="34"/>
        <v>1.8220000000000001</v>
      </c>
      <c r="P115" s="1">
        <f t="shared" si="34"/>
        <v>1.0960000000000001</v>
      </c>
      <c r="Q115" s="1">
        <f t="shared" si="34"/>
        <v>0.44637040254211424</v>
      </c>
      <c r="R115" s="1">
        <f t="shared" si="34"/>
        <v>0.25238763068553371</v>
      </c>
      <c r="S115" s="1">
        <f t="shared" si="34"/>
        <v>0.14879811576734264</v>
      </c>
      <c r="T115" s="1">
        <f t="shared" si="34"/>
        <v>8.7093743889399944E-2</v>
      </c>
      <c r="U115" s="1">
        <f t="shared" si="34"/>
        <v>5.4605617544010679E-2</v>
      </c>
      <c r="X115" s="1">
        <f t="shared" si="33"/>
        <v>0.49102953068018224</v>
      </c>
      <c r="Y115" s="1">
        <f t="shared" si="35"/>
        <v>0.37967091013139259</v>
      </c>
      <c r="Z115" s="1">
        <f t="shared" si="35"/>
        <v>0.2954657340538831</v>
      </c>
      <c r="AA115" s="1">
        <f t="shared" si="35"/>
        <v>0.22457292802116643</v>
      </c>
      <c r="AB115" s="1">
        <f t="shared" si="35"/>
        <v>0.16475436261295176</v>
      </c>
      <c r="AC115" s="1">
        <f t="shared" si="35"/>
        <v>0.11394735626595291</v>
      </c>
      <c r="AD115" s="1">
        <f t="shared" si="35"/>
        <v>4.2119671980283498E-2</v>
      </c>
      <c r="AE115" s="1">
        <f t="shared" si="35"/>
        <v>2.7051365681665034E-2</v>
      </c>
      <c r="AF115" s="1">
        <f t="shared" si="35"/>
        <v>1.1376302868004061E-2</v>
      </c>
      <c r="AG115" s="1">
        <f t="shared" si="35"/>
        <v>6.0616536994742868E-3</v>
      </c>
      <c r="AH115" s="1">
        <f t="shared" si="35"/>
        <v>4.9782730593100196E-3</v>
      </c>
    </row>
    <row r="116" spans="1:34" x14ac:dyDescent="0.2">
      <c r="A116">
        <v>6115000</v>
      </c>
      <c r="B116">
        <v>525000</v>
      </c>
      <c r="C116">
        <v>25.117977485228099</v>
      </c>
      <c r="E116">
        <f t="shared" si="20"/>
        <v>111.05927962943935</v>
      </c>
      <c r="F116">
        <f t="shared" si="21"/>
        <v>0</v>
      </c>
      <c r="G116">
        <f t="shared" si="22"/>
        <v>8.1075623211614387E-5</v>
      </c>
      <c r="H116">
        <f t="shared" si="23"/>
        <v>1.2411291171589762E-3</v>
      </c>
      <c r="K116" s="1">
        <f t="shared" si="32"/>
        <v>6.2229999999999999</v>
      </c>
      <c r="L116" s="1">
        <f t="shared" si="34"/>
        <v>5.9939999999999998</v>
      </c>
      <c r="M116" s="1">
        <f t="shared" si="34"/>
        <v>4.8959999999999999</v>
      </c>
      <c r="N116" s="1">
        <f t="shared" si="34"/>
        <v>3.577</v>
      </c>
      <c r="O116" s="1">
        <f t="shared" si="34"/>
        <v>1.8220000000000001</v>
      </c>
      <c r="P116" s="1">
        <f t="shared" si="34"/>
        <v>1.0960000000000001</v>
      </c>
      <c r="Q116" s="1">
        <f t="shared" si="34"/>
        <v>0.44773100980780034</v>
      </c>
      <c r="R116" s="1">
        <f t="shared" si="34"/>
        <v>0.25351915611567055</v>
      </c>
      <c r="S116" s="1">
        <f t="shared" si="34"/>
        <v>0.14959112276312969</v>
      </c>
      <c r="T116" s="1">
        <f t="shared" si="34"/>
        <v>8.7646235375136217E-2</v>
      </c>
      <c r="U116" s="1">
        <f t="shared" si="34"/>
        <v>5.4820325617329344E-2</v>
      </c>
      <c r="X116" s="1">
        <f t="shared" si="33"/>
        <v>0.49102953068018224</v>
      </c>
      <c r="Y116" s="1">
        <f t="shared" si="35"/>
        <v>0.37967091013139259</v>
      </c>
      <c r="Z116" s="1">
        <f t="shared" si="35"/>
        <v>0.2954657340538831</v>
      </c>
      <c r="AA116" s="1">
        <f t="shared" si="35"/>
        <v>0.22457292802116643</v>
      </c>
      <c r="AB116" s="1">
        <f t="shared" si="35"/>
        <v>0.16475436261295176</v>
      </c>
      <c r="AC116" s="1">
        <f t="shared" si="35"/>
        <v>0.11394735626595291</v>
      </c>
      <c r="AD116" s="1">
        <f t="shared" si="35"/>
        <v>4.1912165382893364E-2</v>
      </c>
      <c r="AE116" s="1">
        <f t="shared" si="35"/>
        <v>2.6919193586038951E-2</v>
      </c>
      <c r="AF116" s="1">
        <f t="shared" si="35"/>
        <v>1.1279519928144983E-2</v>
      </c>
      <c r="AG116" s="1">
        <f t="shared" si="35"/>
        <v>6.0076579169359538E-3</v>
      </c>
      <c r="AH116" s="1">
        <f t="shared" si="35"/>
        <v>4.9557565313159812E-3</v>
      </c>
    </row>
    <row r="117" spans="1:34" x14ac:dyDescent="0.2">
      <c r="A117">
        <v>6115000</v>
      </c>
      <c r="B117">
        <v>535000</v>
      </c>
      <c r="C117">
        <v>25.097674391990498</v>
      </c>
      <c r="E117">
        <f t="shared" si="20"/>
        <v>110.65417114510414</v>
      </c>
      <c r="F117">
        <f t="shared" si="21"/>
        <v>0</v>
      </c>
      <c r="G117">
        <f t="shared" si="22"/>
        <v>8.167035081637032E-5</v>
      </c>
      <c r="H117">
        <f t="shared" si="23"/>
        <v>1.2492228043574473E-3</v>
      </c>
      <c r="K117" s="1">
        <f t="shared" si="32"/>
        <v>6.2229999999999999</v>
      </c>
      <c r="L117" s="1">
        <f t="shared" si="34"/>
        <v>5.9939999999999998</v>
      </c>
      <c r="M117" s="1">
        <f t="shared" si="34"/>
        <v>4.8959999999999999</v>
      </c>
      <c r="N117" s="1">
        <f t="shared" si="34"/>
        <v>3.577</v>
      </c>
      <c r="O117" s="1">
        <f t="shared" si="34"/>
        <v>1.8220000000000001</v>
      </c>
      <c r="P117" s="1">
        <f t="shared" si="34"/>
        <v>1.0960000000000001</v>
      </c>
      <c r="Q117" s="1">
        <f t="shared" si="34"/>
        <v>0.44705451074112346</v>
      </c>
      <c r="R117" s="1">
        <f t="shared" si="34"/>
        <v>0.25295655740205669</v>
      </c>
      <c r="S117" s="1">
        <f t="shared" si="34"/>
        <v>0.14919683669245548</v>
      </c>
      <c r="T117" s="1">
        <f t="shared" si="34"/>
        <v>8.7371534523631444E-2</v>
      </c>
      <c r="U117" s="1">
        <f t="shared" si="34"/>
        <v>5.4713571953086029E-2</v>
      </c>
      <c r="X117" s="1">
        <f t="shared" si="33"/>
        <v>0.49102953068018224</v>
      </c>
      <c r="Y117" s="1">
        <f t="shared" si="35"/>
        <v>0.37967091013139259</v>
      </c>
      <c r="Z117" s="1">
        <f t="shared" si="35"/>
        <v>0.2954657340538831</v>
      </c>
      <c r="AA117" s="1">
        <f t="shared" si="35"/>
        <v>0.22457292802116643</v>
      </c>
      <c r="AB117" s="1">
        <f t="shared" si="35"/>
        <v>0.16475436261295176</v>
      </c>
      <c r="AC117" s="1">
        <f t="shared" si="35"/>
        <v>0.11394735626595291</v>
      </c>
      <c r="AD117" s="1">
        <f t="shared" si="35"/>
        <v>4.201465348055608E-2</v>
      </c>
      <c r="AE117" s="1">
        <f t="shared" si="35"/>
        <v>2.6984483899706539E-2</v>
      </c>
      <c r="AF117" s="1">
        <f t="shared" si="35"/>
        <v>1.1327385517023249E-2</v>
      </c>
      <c r="AG117" s="1">
        <f t="shared" si="35"/>
        <v>6.0343632981360454E-3</v>
      </c>
      <c r="AH117" s="1">
        <f t="shared" si="35"/>
        <v>4.9668759252966621E-3</v>
      </c>
    </row>
    <row r="118" spans="1:34" x14ac:dyDescent="0.2">
      <c r="A118">
        <v>6115000</v>
      </c>
      <c r="B118">
        <v>545000</v>
      </c>
      <c r="C118">
        <v>24.624242406902901</v>
      </c>
      <c r="E118">
        <f t="shared" si="20"/>
        <v>111.15092258640951</v>
      </c>
      <c r="F118">
        <f t="shared" si="21"/>
        <v>0</v>
      </c>
      <c r="G118">
        <f t="shared" si="22"/>
        <v>8.0941986050758822E-5</v>
      </c>
      <c r="H118">
        <f t="shared" si="23"/>
        <v>1.2147271434065584E-3</v>
      </c>
      <c r="K118" s="1">
        <f t="shared" si="32"/>
        <v>6.2229999999999999</v>
      </c>
      <c r="L118" s="1">
        <f t="shared" si="34"/>
        <v>5.9939999999999998</v>
      </c>
      <c r="M118" s="1">
        <f t="shared" si="34"/>
        <v>4.8959999999999999</v>
      </c>
      <c r="N118" s="1">
        <f t="shared" si="34"/>
        <v>3.577</v>
      </c>
      <c r="O118" s="1">
        <f t="shared" si="34"/>
        <v>1.8220000000000001</v>
      </c>
      <c r="P118" s="1">
        <f t="shared" si="34"/>
        <v>1.0960000000000001</v>
      </c>
      <c r="Q118" s="1">
        <f t="shared" si="34"/>
        <v>0.43127975699800469</v>
      </c>
      <c r="R118" s="1">
        <f t="shared" si="34"/>
        <v>0.23983775709527932</v>
      </c>
      <c r="S118" s="1">
        <f t="shared" si="34"/>
        <v>0.14000278754205436</v>
      </c>
      <c r="T118" s="1">
        <f t="shared" si="34"/>
        <v>8.0965999765396257E-2</v>
      </c>
      <c r="U118" s="1">
        <f t="shared" si="34"/>
        <v>5.2224266575495434E-2</v>
      </c>
      <c r="X118" s="1">
        <f t="shared" si="33"/>
        <v>0.49102953068018224</v>
      </c>
      <c r="Y118" s="1">
        <f t="shared" si="35"/>
        <v>0.37967091013139259</v>
      </c>
      <c r="Z118" s="1">
        <f t="shared" si="35"/>
        <v>0.2954657340538831</v>
      </c>
      <c r="AA118" s="1">
        <f t="shared" si="35"/>
        <v>0.22457292802116643</v>
      </c>
      <c r="AB118" s="1">
        <f t="shared" si="35"/>
        <v>0.16475436261295176</v>
      </c>
      <c r="AC118" s="1">
        <f t="shared" si="35"/>
        <v>0.11394735626595291</v>
      </c>
      <c r="AD118" s="1">
        <f t="shared" si="35"/>
        <v>4.476733623896987E-2</v>
      </c>
      <c r="AE118" s="1">
        <f t="shared" si="35"/>
        <v>2.8732802154079345E-2</v>
      </c>
      <c r="AF118" s="1">
        <f t="shared" si="35"/>
        <v>1.2573699859485137E-2</v>
      </c>
      <c r="AG118" s="1">
        <f t="shared" si="35"/>
        <v>6.7289578401257735E-3</v>
      </c>
      <c r="AH118" s="1">
        <f t="shared" si="35"/>
        <v>5.2665505463019213E-3</v>
      </c>
    </row>
    <row r="119" spans="1:34" x14ac:dyDescent="0.2">
      <c r="A119">
        <v>6115000</v>
      </c>
      <c r="B119">
        <v>565000</v>
      </c>
      <c r="C119">
        <v>25.792982603374298</v>
      </c>
      <c r="E119">
        <f t="shared" si="20"/>
        <v>114.78193059802575</v>
      </c>
      <c r="F119">
        <f t="shared" si="21"/>
        <v>0</v>
      </c>
      <c r="G119">
        <f t="shared" si="22"/>
        <v>7.590195281922752E-5</v>
      </c>
      <c r="H119">
        <f t="shared" si="23"/>
        <v>1.1931540417600005E-3</v>
      </c>
      <c r="K119" s="1">
        <f t="shared" si="32"/>
        <v>6.2229999999999999</v>
      </c>
      <c r="L119" s="1">
        <f t="shared" si="34"/>
        <v>5.9939999999999998</v>
      </c>
      <c r="M119" s="1">
        <f t="shared" si="34"/>
        <v>4.8959999999999999</v>
      </c>
      <c r="N119" s="1">
        <f t="shared" si="34"/>
        <v>3.577</v>
      </c>
      <c r="O119" s="1">
        <f t="shared" si="34"/>
        <v>1.8220000000000001</v>
      </c>
      <c r="P119" s="1">
        <f t="shared" si="34"/>
        <v>1.0960000000000001</v>
      </c>
      <c r="Q119" s="1">
        <f t="shared" si="34"/>
        <v>0.47022218034443164</v>
      </c>
      <c r="R119" s="1">
        <f t="shared" si="34"/>
        <v>0.27222354793950176</v>
      </c>
      <c r="S119" s="1">
        <f t="shared" si="34"/>
        <v>0.16269972215752887</v>
      </c>
      <c r="T119" s="1">
        <f t="shared" si="34"/>
        <v>9.677905462365427E-2</v>
      </c>
      <c r="U119" s="1">
        <f t="shared" si="34"/>
        <v>5.8369502528542047E-2</v>
      </c>
      <c r="X119" s="1">
        <f t="shared" si="33"/>
        <v>0.49102953068018224</v>
      </c>
      <c r="Y119" s="1">
        <f t="shared" si="35"/>
        <v>0.37967091013139259</v>
      </c>
      <c r="Z119" s="1">
        <f t="shared" si="35"/>
        <v>0.2954657340538831</v>
      </c>
      <c r="AA119" s="1">
        <f t="shared" si="35"/>
        <v>0.22457292802116643</v>
      </c>
      <c r="AB119" s="1">
        <f t="shared" si="35"/>
        <v>0.16475436261295176</v>
      </c>
      <c r="AC119" s="1">
        <f t="shared" si="35"/>
        <v>0.11394735626595291</v>
      </c>
      <c r="AD119" s="1">
        <f t="shared" si="35"/>
        <v>3.9339354519716957E-2</v>
      </c>
      <c r="AE119" s="1">
        <f t="shared" si="35"/>
        <v>2.5267526340836469E-2</v>
      </c>
      <c r="AF119" s="1">
        <f t="shared" si="35"/>
        <v>1.0019941595256298E-2</v>
      </c>
      <c r="AG119" s="1">
        <f t="shared" si="35"/>
        <v>5.3051001348514105E-3</v>
      </c>
      <c r="AH119" s="1">
        <f t="shared" si="35"/>
        <v>4.6779303226832684E-3</v>
      </c>
    </row>
    <row r="120" spans="1:34" x14ac:dyDescent="0.2">
      <c r="A120">
        <v>6115000</v>
      </c>
      <c r="B120">
        <v>575000</v>
      </c>
      <c r="C120">
        <v>25.776923076923101</v>
      </c>
      <c r="E120">
        <f t="shared" si="20"/>
        <v>117.83494215134149</v>
      </c>
      <c r="F120">
        <f t="shared" si="21"/>
        <v>0</v>
      </c>
      <c r="G120">
        <f t="shared" si="22"/>
        <v>7.2019783934731342E-5</v>
      </c>
      <c r="H120">
        <f t="shared" si="23"/>
        <v>1.1314227095659147E-3</v>
      </c>
      <c r="K120" s="1">
        <f t="shared" si="32"/>
        <v>6.2229999999999999</v>
      </c>
      <c r="L120" s="1">
        <f t="shared" si="34"/>
        <v>5.9939999999999998</v>
      </c>
      <c r="M120" s="1">
        <f t="shared" si="34"/>
        <v>4.8959999999999999</v>
      </c>
      <c r="N120" s="1">
        <f t="shared" si="34"/>
        <v>3.577</v>
      </c>
      <c r="O120" s="1">
        <f t="shared" si="34"/>
        <v>1.8220000000000001</v>
      </c>
      <c r="P120" s="1">
        <f t="shared" si="34"/>
        <v>1.0960000000000001</v>
      </c>
      <c r="Q120" s="1">
        <f t="shared" si="34"/>
        <v>0.46968707692307776</v>
      </c>
      <c r="R120" s="1">
        <f t="shared" si="34"/>
        <v>0.2717785384615391</v>
      </c>
      <c r="S120" s="1">
        <f t="shared" si="34"/>
        <v>0.16238784615384666</v>
      </c>
      <c r="T120" s="1">
        <f t="shared" si="34"/>
        <v>9.656176923076959E-2</v>
      </c>
      <c r="U120" s="1">
        <f t="shared" si="34"/>
        <v>5.8285061538461649E-2</v>
      </c>
      <c r="X120" s="1">
        <f t="shared" si="33"/>
        <v>0.49102953068018224</v>
      </c>
      <c r="Y120" s="1">
        <f t="shared" si="35"/>
        <v>0.37967091013139259</v>
      </c>
      <c r="Z120" s="1">
        <f t="shared" si="35"/>
        <v>0.2954657340538831</v>
      </c>
      <c r="AA120" s="1">
        <f t="shared" si="35"/>
        <v>0.22457292802116643</v>
      </c>
      <c r="AB120" s="1">
        <f t="shared" si="35"/>
        <v>0.16475436261295176</v>
      </c>
      <c r="AC120" s="1">
        <f t="shared" si="35"/>
        <v>0.11394735626595291</v>
      </c>
      <c r="AD120" s="1">
        <f t="shared" si="35"/>
        <v>3.9380501512909623E-2</v>
      </c>
      <c r="AE120" s="1">
        <f t="shared" si="35"/>
        <v>2.5294344913742672E-2</v>
      </c>
      <c r="AF120" s="1">
        <f t="shared" si="35"/>
        <v>1.004147756048049E-2</v>
      </c>
      <c r="AG120" s="1">
        <f t="shared" si="35"/>
        <v>5.3170778000100876E-3</v>
      </c>
      <c r="AH120" s="1">
        <f t="shared" si="35"/>
        <v>4.6823444855816259E-3</v>
      </c>
    </row>
    <row r="121" spans="1:34" x14ac:dyDescent="0.2">
      <c r="A121">
        <v>6115000</v>
      </c>
      <c r="B121">
        <v>585000</v>
      </c>
      <c r="C121">
        <v>26.427026954857102</v>
      </c>
      <c r="E121">
        <f t="shared" si="20"/>
        <v>121.63574964544756</v>
      </c>
      <c r="F121">
        <f t="shared" si="21"/>
        <v>0</v>
      </c>
      <c r="G121">
        <f t="shared" si="22"/>
        <v>6.7589234521474309E-5</v>
      </c>
      <c r="H121">
        <f t="shared" si="23"/>
        <v>1.0885987653878521E-3</v>
      </c>
      <c r="K121" s="1">
        <f t="shared" si="32"/>
        <v>6.2229999999999999</v>
      </c>
      <c r="L121" s="1">
        <f t="shared" si="34"/>
        <v>5.9939999999999998</v>
      </c>
      <c r="M121" s="1">
        <f t="shared" si="34"/>
        <v>4.8959999999999999</v>
      </c>
      <c r="N121" s="1">
        <f t="shared" si="34"/>
        <v>3.577</v>
      </c>
      <c r="O121" s="1">
        <f t="shared" si="34"/>
        <v>1.8220000000000001</v>
      </c>
      <c r="P121" s="1">
        <f t="shared" si="34"/>
        <v>1.0960000000000001</v>
      </c>
      <c r="Q121" s="1">
        <f t="shared" si="34"/>
        <v>0.49134853813583867</v>
      </c>
      <c r="R121" s="1">
        <f t="shared" si="34"/>
        <v>0.28979291691909026</v>
      </c>
      <c r="S121" s="1">
        <f t="shared" si="34"/>
        <v>0.17501286346332495</v>
      </c>
      <c r="T121" s="1">
        <f t="shared" si="34"/>
        <v>0.10535767469921659</v>
      </c>
      <c r="U121" s="1">
        <f t="shared" si="34"/>
        <v>6.1703307728638621E-2</v>
      </c>
      <c r="X121" s="1">
        <f t="shared" si="33"/>
        <v>0.49102953068018224</v>
      </c>
      <c r="Y121" s="1">
        <f t="shared" si="35"/>
        <v>0.37967091013139259</v>
      </c>
      <c r="Z121" s="1">
        <f t="shared" si="35"/>
        <v>0.2954657340538831</v>
      </c>
      <c r="AA121" s="1">
        <f t="shared" si="35"/>
        <v>0.22457292802116643</v>
      </c>
      <c r="AB121" s="1">
        <f t="shared" si="35"/>
        <v>0.16475436261295176</v>
      </c>
      <c r="AC121" s="1">
        <f t="shared" si="35"/>
        <v>0.11394735626595291</v>
      </c>
      <c r="AD121" s="1">
        <f t="shared" si="35"/>
        <v>3.8565030268746671E-2</v>
      </c>
      <c r="AE121" s="1">
        <f t="shared" si="35"/>
        <v>2.4738077840880796E-2</v>
      </c>
      <c r="AF121" s="1">
        <f t="shared" si="35"/>
        <v>9.5590533877182669E-3</v>
      </c>
      <c r="AG121" s="1">
        <f t="shared" si="35"/>
        <v>5.0527881548777702E-3</v>
      </c>
      <c r="AH121" s="1">
        <f t="shared" si="35"/>
        <v>4.5959478854471596E-3</v>
      </c>
    </row>
    <row r="122" spans="1:34" x14ac:dyDescent="0.2">
      <c r="A122">
        <v>6115000</v>
      </c>
      <c r="B122">
        <v>595000</v>
      </c>
      <c r="C122">
        <v>26.428205147767699</v>
      </c>
      <c r="E122">
        <f t="shared" si="20"/>
        <v>126.11676174010334</v>
      </c>
      <c r="F122">
        <f t="shared" si="21"/>
        <v>0</v>
      </c>
      <c r="G122">
        <f t="shared" si="22"/>
        <v>6.2871580503696329E-5</v>
      </c>
      <c r="H122">
        <f t="shared" si="23"/>
        <v>1.0126609176277668E-3</v>
      </c>
      <c r="K122" s="1">
        <f t="shared" si="32"/>
        <v>6.2229999999999999</v>
      </c>
      <c r="L122" s="1">
        <f t="shared" si="34"/>
        <v>5.9939999999999998</v>
      </c>
      <c r="M122" s="1">
        <f t="shared" si="34"/>
        <v>4.8959999999999999</v>
      </c>
      <c r="N122" s="1">
        <f t="shared" si="34"/>
        <v>3.577</v>
      </c>
      <c r="O122" s="1">
        <f t="shared" si="34"/>
        <v>1.8220000000000001</v>
      </c>
      <c r="P122" s="1">
        <f t="shared" si="34"/>
        <v>1.0960000000000001</v>
      </c>
      <c r="Q122" s="1">
        <f t="shared" si="34"/>
        <v>0.49138779552361977</v>
      </c>
      <c r="R122" s="1">
        <f t="shared" si="34"/>
        <v>0.28982556464464293</v>
      </c>
      <c r="S122" s="1">
        <f t="shared" si="34"/>
        <v>0.17503574396964866</v>
      </c>
      <c r="T122" s="1">
        <f t="shared" si="34"/>
        <v>0.10537361564929698</v>
      </c>
      <c r="U122" s="1">
        <f t="shared" si="34"/>
        <v>6.1709502666962554E-2</v>
      </c>
      <c r="X122" s="1">
        <f t="shared" si="33"/>
        <v>0.49102953068018224</v>
      </c>
      <c r="Y122" s="1">
        <f t="shared" si="35"/>
        <v>0.37967091013139259</v>
      </c>
      <c r="Z122" s="1">
        <f t="shared" si="35"/>
        <v>0.2954657340538831</v>
      </c>
      <c r="AA122" s="1">
        <f t="shared" si="35"/>
        <v>0.22457292802116643</v>
      </c>
      <c r="AB122" s="1">
        <f t="shared" si="35"/>
        <v>0.16475436261295176</v>
      </c>
      <c r="AC122" s="1">
        <f t="shared" si="35"/>
        <v>0.11394735626595291</v>
      </c>
      <c r="AD122" s="1">
        <f t="shared" si="35"/>
        <v>3.8565167327710127E-2</v>
      </c>
      <c r="AE122" s="1">
        <f t="shared" si="35"/>
        <v>2.4738076554663296E-2</v>
      </c>
      <c r="AF122" s="1">
        <f t="shared" si="35"/>
        <v>9.558939282894658E-3</v>
      </c>
      <c r="AG122" s="1">
        <f t="shared" si="35"/>
        <v>5.0527405500817128E-3</v>
      </c>
      <c r="AH122" s="1">
        <f t="shared" si="35"/>
        <v>4.5959662282868277E-3</v>
      </c>
    </row>
    <row r="123" spans="1:34" x14ac:dyDescent="0.2">
      <c r="A123">
        <v>6115000</v>
      </c>
      <c r="B123">
        <v>605000</v>
      </c>
      <c r="C123">
        <v>26.657692273457801</v>
      </c>
      <c r="E123">
        <f t="shared" si="20"/>
        <v>131.20830610830242</v>
      </c>
      <c r="F123">
        <f t="shared" si="21"/>
        <v>0</v>
      </c>
      <c r="G123">
        <f t="shared" si="22"/>
        <v>5.8086785355999111E-5</v>
      </c>
      <c r="H123">
        <f t="shared" si="23"/>
        <v>9.4371725232825676E-4</v>
      </c>
      <c r="K123" s="1">
        <f t="shared" si="32"/>
        <v>6.2229999999999999</v>
      </c>
      <c r="L123" s="1">
        <f t="shared" si="34"/>
        <v>5.9939999999999998</v>
      </c>
      <c r="M123" s="1">
        <f t="shared" si="34"/>
        <v>4.8959999999999999</v>
      </c>
      <c r="N123" s="1">
        <f t="shared" si="34"/>
        <v>3.577</v>
      </c>
      <c r="O123" s="1">
        <f t="shared" si="34"/>
        <v>1.8220000000000001</v>
      </c>
      <c r="P123" s="1">
        <f t="shared" si="34"/>
        <v>1.0960000000000001</v>
      </c>
      <c r="Q123" s="1">
        <f t="shared" si="34"/>
        <v>0.49903430655161396</v>
      </c>
      <c r="R123" s="1">
        <f t="shared" si="34"/>
        <v>0.29618465289751561</v>
      </c>
      <c r="S123" s="1">
        <f t="shared" si="34"/>
        <v>0.1794923839505505</v>
      </c>
      <c r="T123" s="1">
        <f t="shared" si="34"/>
        <v>0.10847857645988407</v>
      </c>
      <c r="U123" s="1">
        <f t="shared" si="34"/>
        <v>6.2916145973841112E-2</v>
      </c>
      <c r="X123" s="1">
        <f t="shared" si="33"/>
        <v>0.49102953068018224</v>
      </c>
      <c r="Y123" s="1">
        <f t="shared" si="35"/>
        <v>0.37967091013139259</v>
      </c>
      <c r="Z123" s="1">
        <f t="shared" si="35"/>
        <v>0.2954657340538831</v>
      </c>
      <c r="AA123" s="1">
        <f t="shared" si="35"/>
        <v>0.22457292802116643</v>
      </c>
      <c r="AB123" s="1">
        <f t="shared" si="35"/>
        <v>0.16475436261295176</v>
      </c>
      <c r="AC123" s="1">
        <f t="shared" si="35"/>
        <v>0.11394735626595291</v>
      </c>
      <c r="AD123" s="1">
        <f t="shared" si="35"/>
        <v>3.8704098162423491E-2</v>
      </c>
      <c r="AE123" s="1">
        <f t="shared" si="35"/>
        <v>2.4807966480361297E-2</v>
      </c>
      <c r="AF123" s="1">
        <f t="shared" si="35"/>
        <v>9.5906264900858414E-3</v>
      </c>
      <c r="AG123" s="1">
        <f t="shared" si="35"/>
        <v>5.0740458057693576E-3</v>
      </c>
      <c r="AH123" s="1">
        <f t="shared" si="35"/>
        <v>4.6116805495827985E-3</v>
      </c>
    </row>
    <row r="124" spans="1:34" x14ac:dyDescent="0.2">
      <c r="A124">
        <v>6115000</v>
      </c>
      <c r="B124">
        <v>615000</v>
      </c>
      <c r="C124">
        <v>25.498591570786999</v>
      </c>
      <c r="E124">
        <f t="shared" si="20"/>
        <v>136.84225075542275</v>
      </c>
      <c r="F124">
        <f t="shared" si="21"/>
        <v>0</v>
      </c>
      <c r="G124">
        <f t="shared" si="22"/>
        <v>5.3402253307936599E-5</v>
      </c>
      <c r="H124">
        <f t="shared" si="23"/>
        <v>8.298847364086859E-4</v>
      </c>
      <c r="K124" s="1">
        <f t="shared" si="32"/>
        <v>6.2229999999999999</v>
      </c>
      <c r="L124" s="1">
        <f t="shared" ref="L124:U133" si="36">L$2+L$3*$C124</f>
        <v>5.9939999999999998</v>
      </c>
      <c r="M124" s="1">
        <f t="shared" si="36"/>
        <v>4.8959999999999999</v>
      </c>
      <c r="N124" s="1">
        <f t="shared" si="36"/>
        <v>3.577</v>
      </c>
      <c r="O124" s="1">
        <f t="shared" si="36"/>
        <v>1.8220000000000001</v>
      </c>
      <c r="P124" s="1">
        <f t="shared" si="36"/>
        <v>1.0960000000000001</v>
      </c>
      <c r="Q124" s="1">
        <f t="shared" si="36"/>
        <v>0.46041307113862284</v>
      </c>
      <c r="R124" s="1">
        <f t="shared" si="36"/>
        <v>0.26406597242650776</v>
      </c>
      <c r="S124" s="1">
        <f t="shared" si="36"/>
        <v>0.1569826483046835</v>
      </c>
      <c r="T124" s="1">
        <f t="shared" si="36"/>
        <v>9.279594395274815E-2</v>
      </c>
      <c r="U124" s="1">
        <f t="shared" si="36"/>
        <v>5.6821594479198032E-2</v>
      </c>
      <c r="X124" s="1">
        <f t="shared" si="33"/>
        <v>0.49102953068018224</v>
      </c>
      <c r="Y124" s="1">
        <f t="shared" ref="Y124:AH133" si="37">SQRT(Y$2+2*Y$3*$C124+Y$4*$C124^2+Y$5)</f>
        <v>0.37967091013139259</v>
      </c>
      <c r="Z124" s="1">
        <f t="shared" si="37"/>
        <v>0.2954657340538831</v>
      </c>
      <c r="AA124" s="1">
        <f t="shared" si="37"/>
        <v>0.22457292802116643</v>
      </c>
      <c r="AB124" s="1">
        <f t="shared" si="37"/>
        <v>0.16475436261295176</v>
      </c>
      <c r="AC124" s="1">
        <f t="shared" si="37"/>
        <v>0.11394735626595291</v>
      </c>
      <c r="AD124" s="1">
        <f t="shared" si="37"/>
        <v>4.0254079949549625E-2</v>
      </c>
      <c r="AE124" s="1">
        <f t="shared" si="37"/>
        <v>2.5858929740569716E-2</v>
      </c>
      <c r="AF124" s="1">
        <f t="shared" si="37"/>
        <v>1.0484086658177459E-2</v>
      </c>
      <c r="AG124" s="1">
        <f t="shared" si="37"/>
        <v>5.5637543133134479E-3</v>
      </c>
      <c r="AH124" s="1">
        <f t="shared" si="37"/>
        <v>4.7763557058324363E-3</v>
      </c>
    </row>
    <row r="125" spans="1:34" x14ac:dyDescent="0.2">
      <c r="A125">
        <v>6115000</v>
      </c>
      <c r="B125">
        <v>625000</v>
      </c>
      <c r="C125">
        <v>26.983636162497799</v>
      </c>
      <c r="E125">
        <f t="shared" si="20"/>
        <v>142.95448083851724</v>
      </c>
      <c r="F125">
        <f t="shared" si="21"/>
        <v>0</v>
      </c>
      <c r="G125">
        <f t="shared" si="22"/>
        <v>4.8933294328968045E-5</v>
      </c>
      <c r="H125">
        <f t="shared" si="23"/>
        <v>8.0472395374786283E-4</v>
      </c>
      <c r="K125" s="1">
        <f t="shared" si="32"/>
        <v>6.2229999999999999</v>
      </c>
      <c r="L125" s="1">
        <f t="shared" si="36"/>
        <v>5.9939999999999998</v>
      </c>
      <c r="M125" s="1">
        <f t="shared" si="36"/>
        <v>4.8959999999999999</v>
      </c>
      <c r="N125" s="1">
        <f t="shared" si="36"/>
        <v>3.577</v>
      </c>
      <c r="O125" s="1">
        <f t="shared" si="36"/>
        <v>1.8220000000000001</v>
      </c>
      <c r="P125" s="1">
        <f t="shared" si="36"/>
        <v>1.0960000000000001</v>
      </c>
      <c r="Q125" s="1">
        <f t="shared" si="36"/>
        <v>0.50989475693442676</v>
      </c>
      <c r="R125" s="1">
        <f t="shared" si="36"/>
        <v>0.305216558062814</v>
      </c>
      <c r="S125" s="1">
        <f t="shared" si="36"/>
        <v>0.18582221427570728</v>
      </c>
      <c r="T125" s="1">
        <f t="shared" si="36"/>
        <v>0.11288859727859524</v>
      </c>
      <c r="U125" s="1">
        <f t="shared" si="36"/>
        <v>6.4629958942413426E-2</v>
      </c>
      <c r="X125" s="1">
        <f t="shared" si="33"/>
        <v>0.49102953068018224</v>
      </c>
      <c r="Y125" s="1">
        <f t="shared" si="37"/>
        <v>0.37967091013139259</v>
      </c>
      <c r="Z125" s="1">
        <f t="shared" si="37"/>
        <v>0.2954657340538831</v>
      </c>
      <c r="AA125" s="1">
        <f t="shared" si="37"/>
        <v>0.22457292802116643</v>
      </c>
      <c r="AB125" s="1">
        <f t="shared" si="37"/>
        <v>0.16475436261295176</v>
      </c>
      <c r="AC125" s="1">
        <f t="shared" si="37"/>
        <v>0.11394735626595291</v>
      </c>
      <c r="AD125" s="1">
        <f t="shared" si="37"/>
        <v>3.928010638858704E-2</v>
      </c>
      <c r="AE125" s="1">
        <f t="shared" si="37"/>
        <v>2.5144356329880522E-2</v>
      </c>
      <c r="AF125" s="1">
        <f t="shared" si="37"/>
        <v>9.8168434245904743E-3</v>
      </c>
      <c r="AG125" s="1">
        <f t="shared" si="37"/>
        <v>5.206797005725009E-3</v>
      </c>
      <c r="AH125" s="1">
        <f t="shared" si="37"/>
        <v>4.6750017815258855E-3</v>
      </c>
    </row>
    <row r="126" spans="1:34" x14ac:dyDescent="0.2">
      <c r="A126">
        <v>6115000</v>
      </c>
      <c r="B126">
        <v>635000</v>
      </c>
      <c r="C126">
        <v>26.41428565979</v>
      </c>
      <c r="E126">
        <f t="shared" si="20"/>
        <v>149.48633914779637</v>
      </c>
      <c r="F126">
        <f t="shared" si="21"/>
        <v>0</v>
      </c>
      <c r="G126">
        <f t="shared" si="22"/>
        <v>4.4750406770748443E-5</v>
      </c>
      <c r="H126">
        <f t="shared" si="23"/>
        <v>7.2040689273174285E-4</v>
      </c>
      <c r="K126" s="1">
        <f t="shared" si="32"/>
        <v>6.2229999999999999</v>
      </c>
      <c r="L126" s="1">
        <f t="shared" si="36"/>
        <v>5.9939999999999998</v>
      </c>
      <c r="M126" s="1">
        <f t="shared" si="36"/>
        <v>4.8959999999999999</v>
      </c>
      <c r="N126" s="1">
        <f t="shared" si="36"/>
        <v>3.577</v>
      </c>
      <c r="O126" s="1">
        <f t="shared" si="36"/>
        <v>1.8220000000000001</v>
      </c>
      <c r="P126" s="1">
        <f t="shared" si="36"/>
        <v>1.0960000000000001</v>
      </c>
      <c r="Q126" s="1">
        <f t="shared" si="36"/>
        <v>0.49092399818420285</v>
      </c>
      <c r="R126" s="1">
        <f t="shared" si="36"/>
        <v>0.28943985563278085</v>
      </c>
      <c r="S126" s="1">
        <f t="shared" si="36"/>
        <v>0.1747654275131218</v>
      </c>
      <c r="T126" s="1">
        <f t="shared" si="36"/>
        <v>0.10518528497695873</v>
      </c>
      <c r="U126" s="1">
        <f t="shared" si="36"/>
        <v>6.163631399917581E-2</v>
      </c>
      <c r="X126" s="1">
        <f t="shared" si="33"/>
        <v>0.49102953068018224</v>
      </c>
      <c r="Y126" s="1">
        <f t="shared" si="37"/>
        <v>0.37967091013139259</v>
      </c>
      <c r="Z126" s="1">
        <f t="shared" si="37"/>
        <v>0.2954657340538831</v>
      </c>
      <c r="AA126" s="1">
        <f t="shared" si="37"/>
        <v>0.22457292802116643</v>
      </c>
      <c r="AB126" s="1">
        <f t="shared" si="37"/>
        <v>0.16475436261295176</v>
      </c>
      <c r="AC126" s="1">
        <f t="shared" si="37"/>
        <v>0.11394735626595291</v>
      </c>
      <c r="AD126" s="1">
        <f t="shared" si="37"/>
        <v>3.8563924928249026E-2</v>
      </c>
      <c r="AE126" s="1">
        <f t="shared" si="37"/>
        <v>2.4738327078218918E-2</v>
      </c>
      <c r="AF126" s="1">
        <f t="shared" si="37"/>
        <v>9.5604680381669686E-3</v>
      </c>
      <c r="AG126" s="1">
        <f t="shared" si="37"/>
        <v>5.0534055227819692E-3</v>
      </c>
      <c r="AH126" s="1">
        <f t="shared" si="37"/>
        <v>4.5957902870581852E-3</v>
      </c>
    </row>
    <row r="127" spans="1:34" x14ac:dyDescent="0.2">
      <c r="A127">
        <v>6115000</v>
      </c>
      <c r="B127">
        <v>655000</v>
      </c>
      <c r="C127">
        <v>25.6022727706216</v>
      </c>
      <c r="E127">
        <f t="shared" si="20"/>
        <v>163.6047969706573</v>
      </c>
      <c r="F127">
        <f t="shared" si="21"/>
        <v>0</v>
      </c>
      <c r="G127">
        <f t="shared" si="22"/>
        <v>3.7360091698476267E-5</v>
      </c>
      <c r="H127">
        <f t="shared" si="23"/>
        <v>5.829461732123662E-4</v>
      </c>
      <c r="K127" s="1">
        <f t="shared" si="32"/>
        <v>6.2229999999999999</v>
      </c>
      <c r="L127" s="1">
        <f t="shared" si="36"/>
        <v>5.9939999999999998</v>
      </c>
      <c r="M127" s="1">
        <f t="shared" si="36"/>
        <v>4.8959999999999999</v>
      </c>
      <c r="N127" s="1">
        <f t="shared" si="36"/>
        <v>3.577</v>
      </c>
      <c r="O127" s="1">
        <f t="shared" si="36"/>
        <v>1.8220000000000001</v>
      </c>
      <c r="P127" s="1">
        <f t="shared" si="36"/>
        <v>1.0960000000000001</v>
      </c>
      <c r="Q127" s="1">
        <f t="shared" si="36"/>
        <v>0.46386772871711179</v>
      </c>
      <c r="R127" s="1">
        <f t="shared" si="36"/>
        <v>0.26693897847392445</v>
      </c>
      <c r="S127" s="1">
        <f t="shared" si="36"/>
        <v>0.15899613720547146</v>
      </c>
      <c r="T127" s="1">
        <f t="shared" si="36"/>
        <v>9.4198750586510283E-2</v>
      </c>
      <c r="U127" s="1">
        <f t="shared" si="36"/>
        <v>5.7366750227928351E-2</v>
      </c>
      <c r="X127" s="1">
        <f t="shared" si="33"/>
        <v>0.49102953068018224</v>
      </c>
      <c r="Y127" s="1">
        <f t="shared" si="37"/>
        <v>0.37967091013139259</v>
      </c>
      <c r="Z127" s="1">
        <f t="shared" si="37"/>
        <v>0.2954657340538831</v>
      </c>
      <c r="AA127" s="1">
        <f t="shared" si="37"/>
        <v>0.22457292802116643</v>
      </c>
      <c r="AB127" s="1">
        <f t="shared" si="37"/>
        <v>0.16475436261295176</v>
      </c>
      <c r="AC127" s="1">
        <f t="shared" si="37"/>
        <v>0.11394735626595291</v>
      </c>
      <c r="AD127" s="1">
        <f t="shared" si="37"/>
        <v>3.9893716966882507E-2</v>
      </c>
      <c r="AE127" s="1">
        <f t="shared" si="37"/>
        <v>2.5626885169528244E-2</v>
      </c>
      <c r="AF127" s="1">
        <f t="shared" si="37"/>
        <v>1.0304318120277834E-2</v>
      </c>
      <c r="AG127" s="1">
        <f t="shared" si="37"/>
        <v>5.4634851295000449E-3</v>
      </c>
      <c r="AH127" s="1">
        <f t="shared" si="37"/>
        <v>4.737516979695087E-3</v>
      </c>
    </row>
    <row r="128" spans="1:34" x14ac:dyDescent="0.2">
      <c r="A128">
        <v>6115000</v>
      </c>
      <c r="B128">
        <v>665000</v>
      </c>
      <c r="C128">
        <v>24.699999915229</v>
      </c>
      <c r="E128">
        <f t="shared" si="20"/>
        <v>171.10438799694762</v>
      </c>
      <c r="F128">
        <f t="shared" si="21"/>
        <v>0</v>
      </c>
      <c r="G128">
        <f t="shared" si="22"/>
        <v>3.4156841585984152E-5</v>
      </c>
      <c r="H128">
        <f t="shared" si="23"/>
        <v>5.1418175134776347E-4</v>
      </c>
      <c r="K128" s="1">
        <f t="shared" si="32"/>
        <v>6.2229999999999999</v>
      </c>
      <c r="L128" s="1">
        <f t="shared" si="36"/>
        <v>5.9939999999999998</v>
      </c>
      <c r="M128" s="1">
        <f t="shared" si="36"/>
        <v>4.8959999999999999</v>
      </c>
      <c r="N128" s="1">
        <f t="shared" si="36"/>
        <v>3.577</v>
      </c>
      <c r="O128" s="1">
        <f t="shared" si="36"/>
        <v>1.8220000000000001</v>
      </c>
      <c r="P128" s="1">
        <f t="shared" si="36"/>
        <v>1.0960000000000001</v>
      </c>
      <c r="Q128" s="1">
        <f t="shared" si="36"/>
        <v>0.43380399717543039</v>
      </c>
      <c r="R128" s="1">
        <f t="shared" si="36"/>
        <v>0.24193699765099552</v>
      </c>
      <c r="S128" s="1">
        <f t="shared" si="36"/>
        <v>0.14147399835374719</v>
      </c>
      <c r="T128" s="1">
        <f t="shared" si="36"/>
        <v>8.1990998853048391E-2</v>
      </c>
      <c r="U128" s="1">
        <f t="shared" si="36"/>
        <v>5.2622599554274077E-2</v>
      </c>
      <c r="X128" s="1">
        <f t="shared" si="33"/>
        <v>0.49102953068018224</v>
      </c>
      <c r="Y128" s="1">
        <f t="shared" si="37"/>
        <v>0.37967091013139259</v>
      </c>
      <c r="Z128" s="1">
        <f t="shared" si="37"/>
        <v>0.2954657340538831</v>
      </c>
      <c r="AA128" s="1">
        <f t="shared" si="37"/>
        <v>0.22457292802116643</v>
      </c>
      <c r="AB128" s="1">
        <f t="shared" si="37"/>
        <v>0.16475436261295176</v>
      </c>
      <c r="AC128" s="1">
        <f t="shared" si="37"/>
        <v>0.11394735626595291</v>
      </c>
      <c r="AD128" s="1">
        <f t="shared" si="37"/>
        <v>4.4282626923504424E-2</v>
      </c>
      <c r="AE128" s="1">
        <f t="shared" si="37"/>
        <v>2.8425490659506551E-2</v>
      </c>
      <c r="AF128" s="1">
        <f t="shared" si="37"/>
        <v>1.2358968640855382E-2</v>
      </c>
      <c r="AG128" s="1">
        <f t="shared" si="37"/>
        <v>6.6093979867252219E-3</v>
      </c>
      <c r="AH128" s="1">
        <f t="shared" si="37"/>
        <v>5.2136523289124008E-3</v>
      </c>
    </row>
    <row r="129" spans="1:34" x14ac:dyDescent="0.2">
      <c r="A129">
        <v>6115000</v>
      </c>
      <c r="B129">
        <v>675000</v>
      </c>
      <c r="C129">
        <v>24.6032786760174</v>
      </c>
      <c r="E129">
        <f t="shared" si="20"/>
        <v>178.84880092360137</v>
      </c>
      <c r="F129">
        <f t="shared" si="21"/>
        <v>0</v>
      </c>
      <c r="G129">
        <f t="shared" si="22"/>
        <v>3.1262804471142594E-5</v>
      </c>
      <c r="H129">
        <f t="shared" si="23"/>
        <v>4.6877335886258393E-4</v>
      </c>
      <c r="K129" s="1">
        <f t="shared" si="32"/>
        <v>6.2229999999999999</v>
      </c>
      <c r="L129" s="1">
        <f t="shared" si="36"/>
        <v>5.9939999999999998</v>
      </c>
      <c r="M129" s="1">
        <f t="shared" si="36"/>
        <v>4.8959999999999999</v>
      </c>
      <c r="N129" s="1">
        <f t="shared" si="36"/>
        <v>3.577</v>
      </c>
      <c r="O129" s="1">
        <f t="shared" si="36"/>
        <v>1.8220000000000001</v>
      </c>
      <c r="P129" s="1">
        <f t="shared" si="36"/>
        <v>1.0960000000000001</v>
      </c>
      <c r="Q129" s="1">
        <f t="shared" si="36"/>
        <v>0.43058124548489984</v>
      </c>
      <c r="R129" s="1">
        <f t="shared" si="36"/>
        <v>0.23925685211244208</v>
      </c>
      <c r="S129" s="1">
        <f t="shared" si="36"/>
        <v>0.13959567188825789</v>
      </c>
      <c r="T129" s="1">
        <f t="shared" si="36"/>
        <v>8.0682360486515448E-2</v>
      </c>
      <c r="U129" s="1">
        <f t="shared" si="36"/>
        <v>5.2114039278499488E-2</v>
      </c>
      <c r="X129" s="1">
        <f t="shared" si="33"/>
        <v>0.49102953068018224</v>
      </c>
      <c r="Y129" s="1">
        <f t="shared" si="37"/>
        <v>0.37967091013139259</v>
      </c>
      <c r="Z129" s="1">
        <f t="shared" si="37"/>
        <v>0.2954657340538831</v>
      </c>
      <c r="AA129" s="1">
        <f t="shared" si="37"/>
        <v>0.22457292802116643</v>
      </c>
      <c r="AB129" s="1">
        <f t="shared" si="37"/>
        <v>0.16475436261295176</v>
      </c>
      <c r="AC129" s="1">
        <f t="shared" si="37"/>
        <v>0.11394735626595291</v>
      </c>
      <c r="AD129" s="1">
        <f t="shared" si="37"/>
        <v>4.4904241999917313E-2</v>
      </c>
      <c r="AE129" s="1">
        <f t="shared" si="37"/>
        <v>2.8819572479500594E-2</v>
      </c>
      <c r="AF129" s="1">
        <f t="shared" si="37"/>
        <v>1.2634039913048999E-2</v>
      </c>
      <c r="AG129" s="1">
        <f t="shared" si="37"/>
        <v>6.7625456575868687E-3</v>
      </c>
      <c r="AH129" s="1">
        <f t="shared" si="37"/>
        <v>5.2815006426647692E-3</v>
      </c>
    </row>
    <row r="130" spans="1:34" x14ac:dyDescent="0.2">
      <c r="A130">
        <v>6115000</v>
      </c>
      <c r="B130">
        <v>685000</v>
      </c>
      <c r="C130">
        <v>25.201612933989502</v>
      </c>
      <c r="E130">
        <f t="shared" si="20"/>
        <v>186.80758975965082</v>
      </c>
      <c r="F130">
        <f t="shared" si="21"/>
        <v>0</v>
      </c>
      <c r="G130">
        <f t="shared" si="22"/>
        <v>2.8655696302376989E-5</v>
      </c>
      <c r="H130">
        <f t="shared" si="23"/>
        <v>4.4013033738522826E-4</v>
      </c>
      <c r="K130" s="1">
        <f t="shared" si="32"/>
        <v>6.2229999999999999</v>
      </c>
      <c r="L130" s="1">
        <f t="shared" si="36"/>
        <v>5.9939999999999998</v>
      </c>
      <c r="M130" s="1">
        <f t="shared" si="36"/>
        <v>4.8959999999999999</v>
      </c>
      <c r="N130" s="1">
        <f t="shared" si="36"/>
        <v>3.577</v>
      </c>
      <c r="O130" s="1">
        <f t="shared" si="36"/>
        <v>1.8220000000000001</v>
      </c>
      <c r="P130" s="1">
        <f t="shared" si="36"/>
        <v>1.0960000000000001</v>
      </c>
      <c r="Q130" s="1">
        <f t="shared" si="36"/>
        <v>0.45051774296053027</v>
      </c>
      <c r="R130" s="1">
        <f t="shared" si="36"/>
        <v>0.255836694400849</v>
      </c>
      <c r="S130" s="1">
        <f t="shared" si="36"/>
        <v>0.15121532317807612</v>
      </c>
      <c r="T130" s="1">
        <f t="shared" si="36"/>
        <v>8.8777822996877975E-2</v>
      </c>
      <c r="U130" s="1">
        <f t="shared" si="36"/>
        <v>5.5260080806916786E-2</v>
      </c>
      <c r="X130" s="1">
        <f t="shared" si="33"/>
        <v>0.49102953068018224</v>
      </c>
      <c r="Y130" s="1">
        <f t="shared" si="37"/>
        <v>0.37967091013139259</v>
      </c>
      <c r="Z130" s="1">
        <f t="shared" si="37"/>
        <v>0.2954657340538831</v>
      </c>
      <c r="AA130" s="1">
        <f t="shared" si="37"/>
        <v>0.22457292802116643</v>
      </c>
      <c r="AB130" s="1">
        <f t="shared" si="37"/>
        <v>0.16475436261295176</v>
      </c>
      <c r="AC130" s="1">
        <f t="shared" si="37"/>
        <v>0.11394735626595291</v>
      </c>
      <c r="AD130" s="1">
        <f t="shared" si="37"/>
        <v>4.1504479681670522E-2</v>
      </c>
      <c r="AE130" s="1">
        <f t="shared" si="37"/>
        <v>2.66592592041805E-2</v>
      </c>
      <c r="AF130" s="1">
        <f t="shared" si="37"/>
        <v>1.1087807783025231E-2</v>
      </c>
      <c r="AG130" s="1">
        <f t="shared" si="37"/>
        <v>5.900681801479987E-3</v>
      </c>
      <c r="AH130" s="1">
        <f t="shared" si="37"/>
        <v>4.9115566338684942E-3</v>
      </c>
    </row>
    <row r="131" spans="1:34" x14ac:dyDescent="0.2">
      <c r="A131">
        <v>6115000</v>
      </c>
      <c r="B131">
        <v>695000</v>
      </c>
      <c r="C131">
        <v>25.3378786607222</v>
      </c>
      <c r="E131">
        <f t="shared" si="20"/>
        <v>194.95450133764544</v>
      </c>
      <c r="F131">
        <f t="shared" si="21"/>
        <v>0</v>
      </c>
      <c r="G131">
        <f t="shared" si="22"/>
        <v>2.6310764400309831E-5</v>
      </c>
      <c r="H131">
        <f t="shared" si="23"/>
        <v>4.0629896838853275E-4</v>
      </c>
      <c r="K131" s="1">
        <f t="shared" si="32"/>
        <v>6.2229999999999999</v>
      </c>
      <c r="L131" s="1">
        <f t="shared" si="36"/>
        <v>5.9939999999999998</v>
      </c>
      <c r="M131" s="1">
        <f t="shared" si="36"/>
        <v>4.8959999999999999</v>
      </c>
      <c r="N131" s="1">
        <f t="shared" si="36"/>
        <v>3.577</v>
      </c>
      <c r="O131" s="1">
        <f t="shared" si="36"/>
        <v>1.8220000000000001</v>
      </c>
      <c r="P131" s="1">
        <f t="shared" si="36"/>
        <v>1.0960000000000001</v>
      </c>
      <c r="Q131" s="1">
        <f t="shared" si="36"/>
        <v>0.45505811697526377</v>
      </c>
      <c r="R131" s="1">
        <f t="shared" si="36"/>
        <v>0.2596126176886121</v>
      </c>
      <c r="S131" s="1">
        <f t="shared" si="36"/>
        <v>0.15386160359122514</v>
      </c>
      <c r="T131" s="1">
        <f t="shared" si="36"/>
        <v>9.0621498279571389E-2</v>
      </c>
      <c r="U131" s="1">
        <f t="shared" si="36"/>
        <v>5.5976565998077335E-2</v>
      </c>
      <c r="X131" s="1">
        <f t="shared" si="33"/>
        <v>0.49102953068018224</v>
      </c>
      <c r="Y131" s="1">
        <f t="shared" si="37"/>
        <v>0.37967091013139259</v>
      </c>
      <c r="Z131" s="1">
        <f t="shared" si="37"/>
        <v>0.2954657340538831</v>
      </c>
      <c r="AA131" s="1">
        <f t="shared" si="37"/>
        <v>0.22457292802116643</v>
      </c>
      <c r="AB131" s="1">
        <f t="shared" si="37"/>
        <v>0.16475436261295176</v>
      </c>
      <c r="AC131" s="1">
        <f t="shared" si="37"/>
        <v>0.11394735626595291</v>
      </c>
      <c r="AD131" s="1">
        <f t="shared" si="37"/>
        <v>4.0891623161553203E-2</v>
      </c>
      <c r="AE131" s="1">
        <f t="shared" si="37"/>
        <v>2.6267708040802223E-2</v>
      </c>
      <c r="AF131" s="1">
        <f t="shared" si="37"/>
        <v>1.0795230158793526E-2</v>
      </c>
      <c r="AG131" s="1">
        <f t="shared" si="37"/>
        <v>5.7373919067391374E-3</v>
      </c>
      <c r="AH131" s="1">
        <f t="shared" si="37"/>
        <v>4.8452160913511457E-3</v>
      </c>
    </row>
    <row r="132" spans="1:34" x14ac:dyDescent="0.2">
      <c r="A132">
        <v>6115000</v>
      </c>
      <c r="B132">
        <v>705000</v>
      </c>
      <c r="C132">
        <v>24.919999949137399</v>
      </c>
      <c r="E132">
        <f t="shared" si="20"/>
        <v>203.26691711099963</v>
      </c>
      <c r="F132">
        <f t="shared" si="21"/>
        <v>0</v>
      </c>
      <c r="G132">
        <f t="shared" si="22"/>
        <v>2.4202855014235238E-5</v>
      </c>
      <c r="H132">
        <f t="shared" si="23"/>
        <v>3.6758403282151423E-4</v>
      </c>
      <c r="K132" s="1">
        <f t="shared" si="32"/>
        <v>6.2229999999999999</v>
      </c>
      <c r="L132" s="1">
        <f t="shared" si="36"/>
        <v>5.9939999999999998</v>
      </c>
      <c r="M132" s="1">
        <f t="shared" si="36"/>
        <v>4.8959999999999999</v>
      </c>
      <c r="N132" s="1">
        <f t="shared" si="36"/>
        <v>3.577</v>
      </c>
      <c r="O132" s="1">
        <f t="shared" si="36"/>
        <v>1.8220000000000001</v>
      </c>
      <c r="P132" s="1">
        <f t="shared" si="36"/>
        <v>1.0960000000000001</v>
      </c>
      <c r="Q132" s="1">
        <f t="shared" si="36"/>
        <v>0.44113439830525825</v>
      </c>
      <c r="R132" s="1">
        <f t="shared" si="36"/>
        <v>0.24803319859059725</v>
      </c>
      <c r="S132" s="1">
        <f t="shared" si="36"/>
        <v>0.14574639901224828</v>
      </c>
      <c r="T132" s="1">
        <f t="shared" si="36"/>
        <v>8.4967599311829012E-2</v>
      </c>
      <c r="U132" s="1">
        <f t="shared" si="36"/>
        <v>5.3779359732564438E-2</v>
      </c>
      <c r="X132" s="1">
        <f t="shared" si="33"/>
        <v>0.49102953068018224</v>
      </c>
      <c r="Y132" s="1">
        <f t="shared" si="37"/>
        <v>0.37967091013139259</v>
      </c>
      <c r="Z132" s="1">
        <f t="shared" si="37"/>
        <v>0.2954657340538831</v>
      </c>
      <c r="AA132" s="1">
        <f t="shared" si="37"/>
        <v>0.22457292802116643</v>
      </c>
      <c r="AB132" s="1">
        <f t="shared" si="37"/>
        <v>0.16475436261295176</v>
      </c>
      <c r="AC132" s="1">
        <f t="shared" si="37"/>
        <v>0.11394735626595291</v>
      </c>
      <c r="AD132" s="1">
        <f t="shared" si="37"/>
        <v>4.29682322731543E-2</v>
      </c>
      <c r="AE132" s="1">
        <f t="shared" si="37"/>
        <v>2.7591124842437972E-2</v>
      </c>
      <c r="AF132" s="1">
        <f t="shared" si="37"/>
        <v>1.1767104107774774E-2</v>
      </c>
      <c r="AG132" s="1">
        <f t="shared" si="37"/>
        <v>6.279603117819217E-3</v>
      </c>
      <c r="AH132" s="1">
        <f t="shared" si="37"/>
        <v>5.0704756696760044E-3</v>
      </c>
    </row>
    <row r="133" spans="1:34" x14ac:dyDescent="0.2">
      <c r="A133">
        <v>6115000</v>
      </c>
      <c r="B133">
        <v>865000</v>
      </c>
      <c r="C133">
        <v>28.560344597389001</v>
      </c>
      <c r="E133">
        <f t="shared" si="20"/>
        <v>348.54031559033456</v>
      </c>
      <c r="F133">
        <f t="shared" si="21"/>
        <v>0</v>
      </c>
      <c r="G133">
        <f t="shared" si="22"/>
        <v>8.2317838802453563E-6</v>
      </c>
      <c r="H133">
        <f t="shared" si="23"/>
        <v>1.4328456344458315E-4</v>
      </c>
      <c r="K133" s="1">
        <f t="shared" si="32"/>
        <v>6.2229999999999999</v>
      </c>
      <c r="L133" s="1">
        <f t="shared" si="36"/>
        <v>5.9939999999999998</v>
      </c>
      <c r="M133" s="1">
        <f t="shared" si="36"/>
        <v>4.8959999999999999</v>
      </c>
      <c r="N133" s="1">
        <f t="shared" si="36"/>
        <v>3.577</v>
      </c>
      <c r="O133" s="1">
        <f t="shared" si="36"/>
        <v>1.8220000000000001</v>
      </c>
      <c r="P133" s="1">
        <f t="shared" si="36"/>
        <v>1.0960000000000001</v>
      </c>
      <c r="Q133" s="1">
        <f t="shared" si="36"/>
        <v>0.56243068198500157</v>
      </c>
      <c r="R133" s="1">
        <f t="shared" si="36"/>
        <v>0.34890714879364915</v>
      </c>
      <c r="S133" s="1">
        <f t="shared" si="36"/>
        <v>0.21644189208129444</v>
      </c>
      <c r="T133" s="1">
        <f t="shared" si="36"/>
        <v>0.13422146240267324</v>
      </c>
      <c r="U133" s="1">
        <f t="shared" si="36"/>
        <v>7.2920291893071351E-2</v>
      </c>
      <c r="X133" s="1">
        <f t="shared" si="33"/>
        <v>0.49102953068018224</v>
      </c>
      <c r="Y133" s="1">
        <f t="shared" si="37"/>
        <v>0.37967091013139259</v>
      </c>
      <c r="Z133" s="1">
        <f t="shared" si="37"/>
        <v>0.2954657340538831</v>
      </c>
      <c r="AA133" s="1">
        <f t="shared" si="37"/>
        <v>0.22457292802116643</v>
      </c>
      <c r="AB133" s="1">
        <f t="shared" si="37"/>
        <v>0.16475436261295176</v>
      </c>
      <c r="AC133" s="1">
        <f t="shared" si="37"/>
        <v>0.11394735626595291</v>
      </c>
      <c r="AD133" s="1">
        <f t="shared" si="37"/>
        <v>4.7454262436445183E-2</v>
      </c>
      <c r="AE133" s="1">
        <f t="shared" si="37"/>
        <v>3.0173967426469991E-2</v>
      </c>
      <c r="AF133" s="1">
        <f t="shared" si="37"/>
        <v>1.3269380970138507E-2</v>
      </c>
      <c r="AG133" s="1">
        <f t="shared" si="37"/>
        <v>7.1589326742998527E-3</v>
      </c>
      <c r="AH133" s="1">
        <f t="shared" si="37"/>
        <v>5.5712719991386573E-3</v>
      </c>
    </row>
    <row r="134" spans="1:34" x14ac:dyDescent="0.2">
      <c r="A134">
        <v>6115000</v>
      </c>
      <c r="B134">
        <v>875000</v>
      </c>
      <c r="C134">
        <v>28.069999885559099</v>
      </c>
      <c r="E134">
        <f t="shared" si="20"/>
        <v>358.03705617129907</v>
      </c>
      <c r="F134">
        <f t="shared" si="21"/>
        <v>0</v>
      </c>
      <c r="G134">
        <f t="shared" si="22"/>
        <v>7.800888037366666E-6</v>
      </c>
      <c r="H134">
        <f t="shared" si="23"/>
        <v>1.3345303575265389E-4</v>
      </c>
      <c r="K134" s="1">
        <f t="shared" si="32"/>
        <v>6.2229999999999999</v>
      </c>
      <c r="L134" s="1">
        <f t="shared" ref="L134:U143" si="38">L$2+L$3*$C134</f>
        <v>5.9939999999999998</v>
      </c>
      <c r="M134" s="1">
        <f t="shared" si="38"/>
        <v>4.8959999999999999</v>
      </c>
      <c r="N134" s="1">
        <f t="shared" si="38"/>
        <v>3.577</v>
      </c>
      <c r="O134" s="1">
        <f t="shared" si="38"/>
        <v>1.8220000000000001</v>
      </c>
      <c r="P134" s="1">
        <f t="shared" si="38"/>
        <v>1.0960000000000001</v>
      </c>
      <c r="Q134" s="1">
        <f t="shared" si="38"/>
        <v>0.54609239618682925</v>
      </c>
      <c r="R134" s="1">
        <f t="shared" si="38"/>
        <v>0.33531969682884255</v>
      </c>
      <c r="S134" s="1">
        <f t="shared" si="38"/>
        <v>0.20691939777755769</v>
      </c>
      <c r="T134" s="1">
        <f t="shared" si="38"/>
        <v>0.12758709845161464</v>
      </c>
      <c r="U134" s="1">
        <f t="shared" si="38"/>
        <v>7.0342059398269721E-2</v>
      </c>
      <c r="X134" s="1">
        <f t="shared" si="33"/>
        <v>0.49102953068018224</v>
      </c>
      <c r="Y134" s="1">
        <f t="shared" ref="Y134:AH143" si="39">SQRT(Y$2+2*Y$3*$C134+Y$4*$C134^2+Y$5)</f>
        <v>0.37967091013139259</v>
      </c>
      <c r="Z134" s="1">
        <f t="shared" si="39"/>
        <v>0.2954657340538831</v>
      </c>
      <c r="AA134" s="1">
        <f t="shared" si="39"/>
        <v>0.22457292802116643</v>
      </c>
      <c r="AB134" s="1">
        <f t="shared" si="39"/>
        <v>0.16475436261295176</v>
      </c>
      <c r="AC134" s="1">
        <f t="shared" si="39"/>
        <v>0.11394735626595291</v>
      </c>
      <c r="AD134" s="1">
        <f t="shared" si="39"/>
        <v>4.4092074654763662E-2</v>
      </c>
      <c r="AE134" s="1">
        <f t="shared" si="39"/>
        <v>2.8088603744714124E-2</v>
      </c>
      <c r="AF134" s="1">
        <f t="shared" si="39"/>
        <v>1.1870395692030295E-2</v>
      </c>
      <c r="AG134" s="1">
        <f t="shared" si="39"/>
        <v>6.374085287250756E-3</v>
      </c>
      <c r="AH134" s="1">
        <f t="shared" si="39"/>
        <v>5.2016836590974011E-3</v>
      </c>
    </row>
    <row r="135" spans="1:34" x14ac:dyDescent="0.2">
      <c r="A135">
        <v>6115000</v>
      </c>
      <c r="B135">
        <v>885000</v>
      </c>
      <c r="C135">
        <v>28.508196908919501</v>
      </c>
      <c r="E135">
        <f t="shared" si="20"/>
        <v>367.56049242513808</v>
      </c>
      <c r="F135">
        <f t="shared" si="21"/>
        <v>0</v>
      </c>
      <c r="G135">
        <f t="shared" si="22"/>
        <v>7.4018852943856774E-6</v>
      </c>
      <c r="H135">
        <f t="shared" si="23"/>
        <v>1.2860388912952801E-4</v>
      </c>
      <c r="K135" s="1">
        <f t="shared" si="32"/>
        <v>6.2229999999999999</v>
      </c>
      <c r="L135" s="1">
        <f t="shared" si="38"/>
        <v>5.9939999999999998</v>
      </c>
      <c r="M135" s="1">
        <f t="shared" si="38"/>
        <v>4.8959999999999999</v>
      </c>
      <c r="N135" s="1">
        <f t="shared" si="38"/>
        <v>3.577</v>
      </c>
      <c r="O135" s="1">
        <f t="shared" si="38"/>
        <v>1.8220000000000001</v>
      </c>
      <c r="P135" s="1">
        <f t="shared" si="38"/>
        <v>1.0960000000000001</v>
      </c>
      <c r="Q135" s="1">
        <f t="shared" si="38"/>
        <v>0.56069312100519786</v>
      </c>
      <c r="R135" s="1">
        <f t="shared" si="38"/>
        <v>0.3474621363461593</v>
      </c>
      <c r="S135" s="1">
        <f t="shared" si="38"/>
        <v>0.21542918397121674</v>
      </c>
      <c r="T135" s="1">
        <f t="shared" si="38"/>
        <v>0.13351590417768089</v>
      </c>
      <c r="U135" s="1">
        <f t="shared" si="38"/>
        <v>7.2646099347098717E-2</v>
      </c>
      <c r="X135" s="1">
        <f t="shared" si="33"/>
        <v>0.49102953068018224</v>
      </c>
      <c r="Y135" s="1">
        <f t="shared" si="39"/>
        <v>0.37967091013139259</v>
      </c>
      <c r="Z135" s="1">
        <f t="shared" si="39"/>
        <v>0.2954657340538831</v>
      </c>
      <c r="AA135" s="1">
        <f t="shared" si="39"/>
        <v>0.22457292802116643</v>
      </c>
      <c r="AB135" s="1">
        <f t="shared" si="39"/>
        <v>0.16475436261295176</v>
      </c>
      <c r="AC135" s="1">
        <f t="shared" si="39"/>
        <v>0.11394735626595291</v>
      </c>
      <c r="AD135" s="1">
        <f t="shared" si="39"/>
        <v>4.7068332716787079E-2</v>
      </c>
      <c r="AE135" s="1">
        <f t="shared" si="39"/>
        <v>2.9934042160225185E-2</v>
      </c>
      <c r="AF135" s="1">
        <f t="shared" si="39"/>
        <v>1.3110712854028421E-2</v>
      </c>
      <c r="AG135" s="1">
        <f t="shared" si="39"/>
        <v>7.0701597968518964E-3</v>
      </c>
      <c r="AH135" s="1">
        <f t="shared" si="39"/>
        <v>5.5287749689525989E-3</v>
      </c>
    </row>
    <row r="136" spans="1:34" x14ac:dyDescent="0.2">
      <c r="A136">
        <v>6115000</v>
      </c>
      <c r="B136">
        <v>895000</v>
      </c>
      <c r="C136">
        <v>28.966153893104</v>
      </c>
      <c r="E136">
        <f t="shared" si="20"/>
        <v>377.10860185337856</v>
      </c>
      <c r="F136">
        <f t="shared" si="21"/>
        <v>0</v>
      </c>
      <c r="G136">
        <f t="shared" si="22"/>
        <v>7.031809917059341E-6</v>
      </c>
      <c r="H136">
        <f t="shared" si="23"/>
        <v>1.2413663194438956E-4</v>
      </c>
      <c r="K136" s="1">
        <f t="shared" si="32"/>
        <v>6.2229999999999999</v>
      </c>
      <c r="L136" s="1">
        <f t="shared" si="38"/>
        <v>5.9939999999999998</v>
      </c>
      <c r="M136" s="1">
        <f t="shared" si="38"/>
        <v>4.8959999999999999</v>
      </c>
      <c r="N136" s="1">
        <f t="shared" si="38"/>
        <v>3.577</v>
      </c>
      <c r="O136" s="1">
        <f t="shared" si="38"/>
        <v>1.8220000000000001</v>
      </c>
      <c r="P136" s="1">
        <f t="shared" si="38"/>
        <v>1.0960000000000001</v>
      </c>
      <c r="Q136" s="1">
        <f t="shared" si="38"/>
        <v>0.5759522477182254</v>
      </c>
      <c r="R136" s="1">
        <f t="shared" si="38"/>
        <v>0.36015212437791178</v>
      </c>
      <c r="S136" s="1">
        <f t="shared" si="38"/>
        <v>0.22432270860407971</v>
      </c>
      <c r="T136" s="1">
        <f t="shared" si="38"/>
        <v>0.13971206217369714</v>
      </c>
      <c r="U136" s="1">
        <f t="shared" si="38"/>
        <v>7.5054037169940815E-2</v>
      </c>
      <c r="X136" s="1">
        <f t="shared" si="33"/>
        <v>0.49102953068018224</v>
      </c>
      <c r="Y136" s="1">
        <f t="shared" si="39"/>
        <v>0.37967091013139259</v>
      </c>
      <c r="Z136" s="1">
        <f t="shared" si="39"/>
        <v>0.2954657340538831</v>
      </c>
      <c r="AA136" s="1">
        <f t="shared" si="39"/>
        <v>0.22457292802116643</v>
      </c>
      <c r="AB136" s="1">
        <f t="shared" si="39"/>
        <v>0.16475436261295176</v>
      </c>
      <c r="AC136" s="1">
        <f t="shared" si="39"/>
        <v>0.11394735626595291</v>
      </c>
      <c r="AD136" s="1">
        <f t="shared" si="39"/>
        <v>5.0658109960947585E-2</v>
      </c>
      <c r="AE136" s="1">
        <f t="shared" si="39"/>
        <v>3.216978979798317E-2</v>
      </c>
      <c r="AF136" s="1">
        <f t="shared" si="39"/>
        <v>1.4569529611599468E-2</v>
      </c>
      <c r="AG136" s="1">
        <f t="shared" si="39"/>
        <v>7.8845767570772888E-3</v>
      </c>
      <c r="AH136" s="1">
        <f t="shared" si="39"/>
        <v>5.9247480574884347E-3</v>
      </c>
    </row>
    <row r="137" spans="1:34" x14ac:dyDescent="0.2">
      <c r="A137">
        <v>6125000</v>
      </c>
      <c r="B137">
        <v>475000</v>
      </c>
      <c r="C137">
        <v>25.116867456091502</v>
      </c>
      <c r="E137">
        <f t="shared" ref="E137:E200" si="40">(SQRT(($A137-E$1)^2+($B137-E$2)^2)/1000)</f>
        <v>116.91960311175369</v>
      </c>
      <c r="F137">
        <f t="shared" ref="F137:F200" si="41">IF(E137=0,1,0)</f>
        <v>0</v>
      </c>
      <c r="G137">
        <f t="shared" ref="G137:G200" si="42">IF($F$618=0,1/E137^2,F137)</f>
        <v>7.3151853577195394E-5</v>
      </c>
      <c r="H137">
        <f t="shared" ref="H137:H200" si="43">G137/$G$618*C137</f>
        <v>1.1197802689059356E-3</v>
      </c>
      <c r="K137" s="1">
        <f t="shared" si="32"/>
        <v>6.2229999999999999</v>
      </c>
      <c r="L137" s="1">
        <f t="shared" si="38"/>
        <v>5.9939999999999998</v>
      </c>
      <c r="M137" s="1">
        <f t="shared" si="38"/>
        <v>4.8959999999999999</v>
      </c>
      <c r="N137" s="1">
        <f t="shared" si="38"/>
        <v>3.577</v>
      </c>
      <c r="O137" s="1">
        <f t="shared" si="38"/>
        <v>1.8220000000000001</v>
      </c>
      <c r="P137" s="1">
        <f t="shared" si="38"/>
        <v>1.0960000000000001</v>
      </c>
      <c r="Q137" s="1">
        <f t="shared" si="38"/>
        <v>0.44769402363696886</v>
      </c>
      <c r="R137" s="1">
        <f t="shared" si="38"/>
        <v>0.25348839720829541</v>
      </c>
      <c r="S137" s="1">
        <f t="shared" si="38"/>
        <v>0.14956956599729693</v>
      </c>
      <c r="T137" s="1">
        <f t="shared" si="38"/>
        <v>8.7631216680918056E-2</v>
      </c>
      <c r="U137" s="1">
        <f t="shared" si="38"/>
        <v>5.48144890841291E-2</v>
      </c>
      <c r="X137" s="1">
        <f t="shared" si="33"/>
        <v>0.49102953068018224</v>
      </c>
      <c r="Y137" s="1">
        <f t="shared" si="39"/>
        <v>0.37967091013139259</v>
      </c>
      <c r="Z137" s="1">
        <f t="shared" si="39"/>
        <v>0.2954657340538831</v>
      </c>
      <c r="AA137" s="1">
        <f t="shared" si="39"/>
        <v>0.22457292802116643</v>
      </c>
      <c r="AB137" s="1">
        <f t="shared" si="39"/>
        <v>0.16475436261295176</v>
      </c>
      <c r="AC137" s="1">
        <f t="shared" si="39"/>
        <v>0.11394735626595291</v>
      </c>
      <c r="AD137" s="1">
        <f t="shared" si="39"/>
        <v>4.1917733529257713E-2</v>
      </c>
      <c r="AE137" s="1">
        <f t="shared" si="39"/>
        <v>2.692274131349533E-2</v>
      </c>
      <c r="AF137" s="1">
        <f t="shared" si="39"/>
        <v>1.128212372469997E-2</v>
      </c>
      <c r="AG137" s="1">
        <f t="shared" si="39"/>
        <v>6.0091106814770907E-3</v>
      </c>
      <c r="AH137" s="1">
        <f t="shared" si="39"/>
        <v>4.9563605642110485E-3</v>
      </c>
    </row>
    <row r="138" spans="1:34" x14ac:dyDescent="0.2">
      <c r="A138">
        <v>6125000</v>
      </c>
      <c r="B138">
        <v>485000</v>
      </c>
      <c r="C138">
        <v>25.995294077256101</v>
      </c>
      <c r="E138">
        <f t="shared" si="40"/>
        <v>112.16227347825115</v>
      </c>
      <c r="F138">
        <f t="shared" si="41"/>
        <v>0</v>
      </c>
      <c r="G138">
        <f t="shared" si="42"/>
        <v>7.9488882720720502E-5</v>
      </c>
      <c r="H138">
        <f t="shared" si="43"/>
        <v>1.2593403811920697E-3</v>
      </c>
      <c r="K138" s="1">
        <f t="shared" si="32"/>
        <v>6.2229999999999999</v>
      </c>
      <c r="L138" s="1">
        <f t="shared" si="38"/>
        <v>5.9939999999999998</v>
      </c>
      <c r="M138" s="1">
        <f t="shared" si="38"/>
        <v>4.8959999999999999</v>
      </c>
      <c r="N138" s="1">
        <f t="shared" si="38"/>
        <v>3.577</v>
      </c>
      <c r="O138" s="1">
        <f t="shared" si="38"/>
        <v>1.8220000000000001</v>
      </c>
      <c r="P138" s="1">
        <f t="shared" si="38"/>
        <v>1.0960000000000001</v>
      </c>
      <c r="Q138" s="1">
        <f t="shared" si="38"/>
        <v>0.47696319865417336</v>
      </c>
      <c r="R138" s="1">
        <f t="shared" si="38"/>
        <v>0.27782959888076653</v>
      </c>
      <c r="S138" s="1">
        <f t="shared" si="38"/>
        <v>0.16662861098031351</v>
      </c>
      <c r="T138" s="1">
        <f t="shared" si="38"/>
        <v>9.9516328865275061E-2</v>
      </c>
      <c r="U138" s="1">
        <f t="shared" si="38"/>
        <v>5.9433256258212566E-2</v>
      </c>
      <c r="X138" s="1">
        <f t="shared" si="33"/>
        <v>0.49102953068018224</v>
      </c>
      <c r="Y138" s="1">
        <f t="shared" si="39"/>
        <v>0.37967091013139259</v>
      </c>
      <c r="Z138" s="1">
        <f t="shared" si="39"/>
        <v>0.2954657340538831</v>
      </c>
      <c r="AA138" s="1">
        <f t="shared" si="39"/>
        <v>0.22457292802116643</v>
      </c>
      <c r="AB138" s="1">
        <f t="shared" si="39"/>
        <v>0.16475436261295176</v>
      </c>
      <c r="AC138" s="1">
        <f t="shared" si="39"/>
        <v>0.11394735626595291</v>
      </c>
      <c r="AD138" s="1">
        <f t="shared" si="39"/>
        <v>3.8910423368882549E-2</v>
      </c>
      <c r="AE138" s="1">
        <f t="shared" si="39"/>
        <v>2.4985314221037776E-2</v>
      </c>
      <c r="AF138" s="1">
        <f t="shared" si="39"/>
        <v>9.7886457341699231E-3</v>
      </c>
      <c r="AG138" s="1">
        <f t="shared" si="39"/>
        <v>5.1768309895159513E-3</v>
      </c>
      <c r="AH138" s="1">
        <f t="shared" si="39"/>
        <v>4.6320489472077451E-3</v>
      </c>
    </row>
    <row r="139" spans="1:34" x14ac:dyDescent="0.2">
      <c r="A139">
        <v>6125000</v>
      </c>
      <c r="B139">
        <v>495000</v>
      </c>
      <c r="C139">
        <v>25.422123799281799</v>
      </c>
      <c r="E139">
        <f t="shared" si="40"/>
        <v>108.12288190669911</v>
      </c>
      <c r="F139">
        <f t="shared" si="41"/>
        <v>0</v>
      </c>
      <c r="G139">
        <f t="shared" si="42"/>
        <v>8.5539119254719322E-5</v>
      </c>
      <c r="H139">
        <f t="shared" si="43"/>
        <v>1.3253134499649013E-3</v>
      </c>
      <c r="K139" s="1">
        <f t="shared" si="32"/>
        <v>6.2229999999999999</v>
      </c>
      <c r="L139" s="1">
        <f t="shared" si="38"/>
        <v>5.9939999999999998</v>
      </c>
      <c r="M139" s="1">
        <f t="shared" si="38"/>
        <v>4.8959999999999999</v>
      </c>
      <c r="N139" s="1">
        <f t="shared" si="38"/>
        <v>3.577</v>
      </c>
      <c r="O139" s="1">
        <f t="shared" si="38"/>
        <v>1.8220000000000001</v>
      </c>
      <c r="P139" s="1">
        <f t="shared" si="38"/>
        <v>1.0960000000000001</v>
      </c>
      <c r="Q139" s="1">
        <f t="shared" si="38"/>
        <v>0.45786516499206964</v>
      </c>
      <c r="R139" s="1">
        <f t="shared" si="38"/>
        <v>0.26194705047809863</v>
      </c>
      <c r="S139" s="1">
        <f t="shared" si="38"/>
        <v>0.15549764418205253</v>
      </c>
      <c r="T139" s="1">
        <f t="shared" si="38"/>
        <v>9.1761335004282796E-2</v>
      </c>
      <c r="U139" s="1">
        <f t="shared" si="38"/>
        <v>5.6419526936623679E-2</v>
      </c>
      <c r="X139" s="1">
        <f t="shared" si="33"/>
        <v>0.49102953068018224</v>
      </c>
      <c r="Y139" s="1">
        <f t="shared" si="39"/>
        <v>0.37967091013139259</v>
      </c>
      <c r="Z139" s="1">
        <f t="shared" si="39"/>
        <v>0.2954657340538831</v>
      </c>
      <c r="AA139" s="1">
        <f t="shared" si="39"/>
        <v>0.22457292802116643</v>
      </c>
      <c r="AB139" s="1">
        <f t="shared" si="39"/>
        <v>0.16475436261295176</v>
      </c>
      <c r="AC139" s="1">
        <f t="shared" si="39"/>
        <v>0.11394735626595291</v>
      </c>
      <c r="AD139" s="1">
        <f t="shared" si="39"/>
        <v>4.0545656630449942E-2</v>
      </c>
      <c r="AE139" s="1">
        <f t="shared" si="39"/>
        <v>2.6046110319694928E-2</v>
      </c>
      <c r="AF139" s="1">
        <f t="shared" si="39"/>
        <v>1.0627359758835732E-2</v>
      </c>
      <c r="AG139" s="1">
        <f t="shared" si="39"/>
        <v>5.6437020664193965E-3</v>
      </c>
      <c r="AH139" s="1">
        <f t="shared" si="39"/>
        <v>4.8078272771374941E-3</v>
      </c>
    </row>
    <row r="140" spans="1:34" x14ac:dyDescent="0.2">
      <c r="A140">
        <v>6125000</v>
      </c>
      <c r="B140">
        <v>505000</v>
      </c>
      <c r="C140">
        <v>24.955238106137202</v>
      </c>
      <c r="E140">
        <f t="shared" si="40"/>
        <v>104.88441062336196</v>
      </c>
      <c r="F140">
        <f t="shared" si="41"/>
        <v>0</v>
      </c>
      <c r="G140">
        <f t="shared" si="42"/>
        <v>9.0902978991021216E-5</v>
      </c>
      <c r="H140">
        <f t="shared" si="43"/>
        <v>1.3825531486076378E-3</v>
      </c>
      <c r="K140" s="1">
        <f t="shared" si="32"/>
        <v>6.2229999999999999</v>
      </c>
      <c r="L140" s="1">
        <f t="shared" si="38"/>
        <v>5.9939999999999998</v>
      </c>
      <c r="M140" s="1">
        <f t="shared" si="38"/>
        <v>4.8959999999999999</v>
      </c>
      <c r="N140" s="1">
        <f t="shared" si="38"/>
        <v>3.577</v>
      </c>
      <c r="O140" s="1">
        <f t="shared" si="38"/>
        <v>1.8220000000000001</v>
      </c>
      <c r="P140" s="1">
        <f t="shared" si="38"/>
        <v>1.0960000000000001</v>
      </c>
      <c r="Q140" s="1">
        <f t="shared" si="38"/>
        <v>0.44230853369649159</v>
      </c>
      <c r="R140" s="1">
        <f t="shared" si="38"/>
        <v>0.24900964792106184</v>
      </c>
      <c r="S140" s="1">
        <f t="shared" si="38"/>
        <v>0.14643072402118446</v>
      </c>
      <c r="T140" s="1">
        <f t="shared" si="38"/>
        <v>8.5444371576036349E-2</v>
      </c>
      <c r="U140" s="1">
        <f t="shared" si="38"/>
        <v>5.396464196206939E-2</v>
      </c>
      <c r="X140" s="1">
        <f t="shared" si="33"/>
        <v>0.49102953068018224</v>
      </c>
      <c r="Y140" s="1">
        <f t="shared" si="39"/>
        <v>0.37967091013139259</v>
      </c>
      <c r="Z140" s="1">
        <f t="shared" si="39"/>
        <v>0.2954657340538831</v>
      </c>
      <c r="AA140" s="1">
        <f t="shared" si="39"/>
        <v>0.22457292802116643</v>
      </c>
      <c r="AB140" s="1">
        <f t="shared" si="39"/>
        <v>0.16475436261295176</v>
      </c>
      <c r="AC140" s="1">
        <f t="shared" si="39"/>
        <v>0.11394735626595291</v>
      </c>
      <c r="AD140" s="1">
        <f t="shared" si="39"/>
        <v>4.2771183099975608E-2</v>
      </c>
      <c r="AE140" s="1">
        <f t="shared" si="39"/>
        <v>2.7465876887897891E-2</v>
      </c>
      <c r="AF140" s="1">
        <f t="shared" si="39"/>
        <v>1.1677022719431362E-2</v>
      </c>
      <c r="AG140" s="1">
        <f t="shared" si="39"/>
        <v>6.2293773034973257E-3</v>
      </c>
      <c r="AH140" s="1">
        <f t="shared" si="39"/>
        <v>5.0490475556290229E-3</v>
      </c>
    </row>
    <row r="141" spans="1:34" x14ac:dyDescent="0.2">
      <c r="A141">
        <v>6125000</v>
      </c>
      <c r="B141">
        <v>515000</v>
      </c>
      <c r="C141">
        <v>24.825490222257699</v>
      </c>
      <c r="E141">
        <f t="shared" si="40"/>
        <v>102.52278572010223</v>
      </c>
      <c r="F141">
        <f t="shared" si="41"/>
        <v>0</v>
      </c>
      <c r="G141">
        <f t="shared" si="42"/>
        <v>9.5139136113353727E-5</v>
      </c>
      <c r="H141">
        <f t="shared" si="43"/>
        <v>1.4394581356021441E-3</v>
      </c>
      <c r="K141" s="1">
        <f t="shared" si="32"/>
        <v>6.2229999999999999</v>
      </c>
      <c r="L141" s="1">
        <f t="shared" si="38"/>
        <v>5.9939999999999998</v>
      </c>
      <c r="M141" s="1">
        <f t="shared" si="38"/>
        <v>4.8959999999999999</v>
      </c>
      <c r="N141" s="1">
        <f t="shared" si="38"/>
        <v>3.577</v>
      </c>
      <c r="O141" s="1">
        <f t="shared" si="38"/>
        <v>1.8220000000000001</v>
      </c>
      <c r="P141" s="1">
        <f t="shared" si="38"/>
        <v>1.0960000000000001</v>
      </c>
      <c r="Q141" s="1">
        <f t="shared" si="38"/>
        <v>0.43798533420562658</v>
      </c>
      <c r="R141" s="1">
        <f t="shared" si="38"/>
        <v>0.24541433405876079</v>
      </c>
      <c r="S141" s="1">
        <f t="shared" si="38"/>
        <v>0.14391102011624451</v>
      </c>
      <c r="T141" s="1">
        <f t="shared" si="38"/>
        <v>8.3688882707146695E-2</v>
      </c>
      <c r="U141" s="1">
        <f t="shared" si="38"/>
        <v>5.3282427588630984E-2</v>
      </c>
      <c r="X141" s="1">
        <f t="shared" si="33"/>
        <v>0.49102953068018224</v>
      </c>
      <c r="Y141" s="1">
        <f t="shared" si="39"/>
        <v>0.37967091013139259</v>
      </c>
      <c r="Z141" s="1">
        <f t="shared" si="39"/>
        <v>0.2954657340538831</v>
      </c>
      <c r="AA141" s="1">
        <f t="shared" si="39"/>
        <v>0.22457292802116643</v>
      </c>
      <c r="AB141" s="1">
        <f t="shared" si="39"/>
        <v>0.16475436261295176</v>
      </c>
      <c r="AC141" s="1">
        <f t="shared" si="39"/>
        <v>0.11394735626595291</v>
      </c>
      <c r="AD141" s="1">
        <f t="shared" si="39"/>
        <v>4.3515415007465967E-2</v>
      </c>
      <c r="AE141" s="1">
        <f t="shared" si="39"/>
        <v>2.7938680467617348E-2</v>
      </c>
      <c r="AF141" s="1">
        <f t="shared" si="39"/>
        <v>1.201531747823791E-2</v>
      </c>
      <c r="AG141" s="1">
        <f t="shared" si="39"/>
        <v>6.4179552281494103E-3</v>
      </c>
      <c r="AH141" s="1">
        <f t="shared" si="39"/>
        <v>5.1300303293277802E-3</v>
      </c>
    </row>
    <row r="142" spans="1:34" x14ac:dyDescent="0.2">
      <c r="A142">
        <v>6125000</v>
      </c>
      <c r="B142">
        <v>525000</v>
      </c>
      <c r="C142">
        <v>24.875824268047602</v>
      </c>
      <c r="E142">
        <f t="shared" si="40"/>
        <v>101.09947374645429</v>
      </c>
      <c r="F142">
        <f t="shared" si="41"/>
        <v>0</v>
      </c>
      <c r="G142">
        <f t="shared" si="42"/>
        <v>9.7836793357743016E-5</v>
      </c>
      <c r="H142">
        <f t="shared" si="43"/>
        <v>1.4832750517550701E-3</v>
      </c>
      <c r="K142" s="1">
        <f t="shared" si="32"/>
        <v>6.2229999999999999</v>
      </c>
      <c r="L142" s="1">
        <f t="shared" si="38"/>
        <v>5.9939999999999998</v>
      </c>
      <c r="M142" s="1">
        <f t="shared" si="38"/>
        <v>4.8959999999999999</v>
      </c>
      <c r="N142" s="1">
        <f t="shared" si="38"/>
        <v>3.577</v>
      </c>
      <c r="O142" s="1">
        <f t="shared" si="38"/>
        <v>1.8220000000000001</v>
      </c>
      <c r="P142" s="1">
        <f t="shared" si="38"/>
        <v>1.0960000000000001</v>
      </c>
      <c r="Q142" s="1">
        <f t="shared" si="38"/>
        <v>0.43966246461134617</v>
      </c>
      <c r="R142" s="1">
        <f t="shared" si="38"/>
        <v>0.24680909046759902</v>
      </c>
      <c r="S142" s="1">
        <f t="shared" si="38"/>
        <v>0.14488850728548441</v>
      </c>
      <c r="T142" s="1">
        <f t="shared" si="38"/>
        <v>8.4369902346684067E-2</v>
      </c>
      <c r="U142" s="1">
        <f t="shared" si="38"/>
        <v>5.3547084001394282E-2</v>
      </c>
      <c r="X142" s="1">
        <f t="shared" si="33"/>
        <v>0.49102953068018224</v>
      </c>
      <c r="Y142" s="1">
        <f t="shared" si="39"/>
        <v>0.37967091013139259</v>
      </c>
      <c r="Z142" s="1">
        <f t="shared" si="39"/>
        <v>0.2954657340538831</v>
      </c>
      <c r="AA142" s="1">
        <f t="shared" si="39"/>
        <v>0.22457292802116643</v>
      </c>
      <c r="AB142" s="1">
        <f t="shared" si="39"/>
        <v>0.16475436261295176</v>
      </c>
      <c r="AC142" s="1">
        <f t="shared" si="39"/>
        <v>0.11394735626595291</v>
      </c>
      <c r="AD142" s="1">
        <f t="shared" si="39"/>
        <v>4.3220642469073416E-2</v>
      </c>
      <c r="AE142" s="1">
        <f t="shared" si="39"/>
        <v>2.7751490902211517E-2</v>
      </c>
      <c r="AF142" s="1">
        <f t="shared" si="39"/>
        <v>1.1881945666979673E-2</v>
      </c>
      <c r="AG142" s="1">
        <f t="shared" si="39"/>
        <v>6.3436226298946453E-3</v>
      </c>
      <c r="AH142" s="1">
        <f t="shared" si="39"/>
        <v>5.0979384757187402E-3</v>
      </c>
    </row>
    <row r="143" spans="1:34" x14ac:dyDescent="0.2">
      <c r="A143">
        <v>6125000</v>
      </c>
      <c r="B143">
        <v>535000</v>
      </c>
      <c r="C143">
        <v>25.2200000762939</v>
      </c>
      <c r="E143">
        <f t="shared" si="40"/>
        <v>100.6542874983972</v>
      </c>
      <c r="F143">
        <f t="shared" si="41"/>
        <v>0</v>
      </c>
      <c r="G143">
        <f t="shared" si="42"/>
        <v>9.8704156638165175E-5</v>
      </c>
      <c r="H143">
        <f t="shared" si="43"/>
        <v>1.5171290612362302E-3</v>
      </c>
      <c r="K143" s="1">
        <f t="shared" si="32"/>
        <v>6.2229999999999999</v>
      </c>
      <c r="L143" s="1">
        <f t="shared" si="38"/>
        <v>5.9939999999999998</v>
      </c>
      <c r="M143" s="1">
        <f t="shared" si="38"/>
        <v>4.8959999999999999</v>
      </c>
      <c r="N143" s="1">
        <f t="shared" si="38"/>
        <v>3.577</v>
      </c>
      <c r="O143" s="1">
        <f t="shared" si="38"/>
        <v>1.8220000000000001</v>
      </c>
      <c r="P143" s="1">
        <f t="shared" si="38"/>
        <v>1.0960000000000001</v>
      </c>
      <c r="Q143" s="1">
        <f t="shared" si="38"/>
        <v>0.45113040254211279</v>
      </c>
      <c r="R143" s="1">
        <f t="shared" si="38"/>
        <v>0.25634620211410397</v>
      </c>
      <c r="S143" s="1">
        <f t="shared" si="38"/>
        <v>0.15157240148162754</v>
      </c>
      <c r="T143" s="1">
        <f t="shared" si="38"/>
        <v>8.9026601032256514E-2</v>
      </c>
      <c r="U143" s="1">
        <f t="shared" si="38"/>
        <v>5.5356760401153324E-2</v>
      </c>
      <c r="X143" s="1">
        <f t="shared" si="33"/>
        <v>0.49102953068018224</v>
      </c>
      <c r="Y143" s="1">
        <f t="shared" si="39"/>
        <v>0.37967091013139259</v>
      </c>
      <c r="Z143" s="1">
        <f t="shared" si="39"/>
        <v>0.2954657340538831</v>
      </c>
      <c r="AA143" s="1">
        <f t="shared" si="39"/>
        <v>0.22457292802116643</v>
      </c>
      <c r="AB143" s="1">
        <f t="shared" si="39"/>
        <v>0.16475436261295176</v>
      </c>
      <c r="AC143" s="1">
        <f t="shared" si="39"/>
        <v>0.11394735626595291</v>
      </c>
      <c r="AD143" s="1">
        <f t="shared" si="39"/>
        <v>4.1418024222349269E-2</v>
      </c>
      <c r="AE143" s="1">
        <f t="shared" si="39"/>
        <v>2.6604087052532272E-2</v>
      </c>
      <c r="AF143" s="1">
        <f t="shared" si="39"/>
        <v>1.1046868889751876E-2</v>
      </c>
      <c r="AG143" s="1">
        <f t="shared" si="39"/>
        <v>5.8778350854392812E-3</v>
      </c>
      <c r="AH143" s="1">
        <f t="shared" si="39"/>
        <v>4.902190206587327E-3</v>
      </c>
    </row>
    <row r="144" spans="1:34" x14ac:dyDescent="0.2">
      <c r="A144">
        <v>6125000</v>
      </c>
      <c r="B144">
        <v>545000</v>
      </c>
      <c r="C144">
        <v>25.208450774071899</v>
      </c>
      <c r="E144">
        <f t="shared" si="40"/>
        <v>101.20013632308012</v>
      </c>
      <c r="F144">
        <f t="shared" si="41"/>
        <v>0</v>
      </c>
      <c r="G144">
        <f t="shared" si="42"/>
        <v>9.7642255959457417E-5</v>
      </c>
      <c r="H144">
        <f t="shared" si="43"/>
        <v>1.5001198681256381E-3</v>
      </c>
      <c r="K144" s="1">
        <f t="shared" si="32"/>
        <v>6.2229999999999999</v>
      </c>
      <c r="L144" s="1">
        <f t="shared" ref="L144:U153" si="44">L$2+L$3*$C144</f>
        <v>5.9939999999999998</v>
      </c>
      <c r="M144" s="1">
        <f t="shared" si="44"/>
        <v>4.8959999999999999</v>
      </c>
      <c r="N144" s="1">
        <f t="shared" si="44"/>
        <v>3.577</v>
      </c>
      <c r="O144" s="1">
        <f t="shared" si="44"/>
        <v>1.8220000000000001</v>
      </c>
      <c r="P144" s="1">
        <f t="shared" si="44"/>
        <v>1.0960000000000001</v>
      </c>
      <c r="Q144" s="1">
        <f t="shared" si="44"/>
        <v>0.45074557979207575</v>
      </c>
      <c r="R144" s="1">
        <f t="shared" si="44"/>
        <v>0.25602617094953228</v>
      </c>
      <c r="S144" s="1">
        <f t="shared" si="44"/>
        <v>0.15134811403247628</v>
      </c>
      <c r="T144" s="1">
        <f t="shared" si="44"/>
        <v>8.8870338973192797E-2</v>
      </c>
      <c r="U144" s="1">
        <f t="shared" si="44"/>
        <v>5.5296034170070049E-2</v>
      </c>
      <c r="X144" s="1">
        <f t="shared" si="33"/>
        <v>0.49102953068018224</v>
      </c>
      <c r="Y144" s="1">
        <f t="shared" ref="Y144:AH153" si="45">SQRT(Y$2+2*Y$3*$C144+Y$4*$C144^2+Y$5)</f>
        <v>0.37967091013139259</v>
      </c>
      <c r="Z144" s="1">
        <f t="shared" si="45"/>
        <v>0.2954657340538831</v>
      </c>
      <c r="AA144" s="1">
        <f t="shared" si="45"/>
        <v>0.22457292802116643</v>
      </c>
      <c r="AB144" s="1">
        <f t="shared" si="45"/>
        <v>0.16475436261295176</v>
      </c>
      <c r="AC144" s="1">
        <f t="shared" si="45"/>
        <v>0.11394735626595291</v>
      </c>
      <c r="AD144" s="1">
        <f t="shared" si="45"/>
        <v>4.1472193485070218E-2</v>
      </c>
      <c r="AE144" s="1">
        <f t="shared" si="45"/>
        <v>2.6638657729353171E-2</v>
      </c>
      <c r="AF144" s="1">
        <f t="shared" si="45"/>
        <v>1.1072531535978286E-2</v>
      </c>
      <c r="AG144" s="1">
        <f t="shared" si="45"/>
        <v>5.8921566975900291E-3</v>
      </c>
      <c r="AH144" s="1">
        <f t="shared" si="45"/>
        <v>4.9080585200349663E-3</v>
      </c>
    </row>
    <row r="145" spans="1:34" x14ac:dyDescent="0.2">
      <c r="A145">
        <v>6125000</v>
      </c>
      <c r="B145">
        <v>555000</v>
      </c>
      <c r="C145">
        <v>25.8051722954059</v>
      </c>
      <c r="E145">
        <f t="shared" si="40"/>
        <v>102.72122269429039</v>
      </c>
      <c r="F145">
        <f t="shared" si="41"/>
        <v>0</v>
      </c>
      <c r="G145">
        <f t="shared" si="42"/>
        <v>9.4771911377362458E-5</v>
      </c>
      <c r="H145">
        <f t="shared" si="43"/>
        <v>1.4904877280607915E-3</v>
      </c>
      <c r="K145" s="1">
        <f t="shared" si="32"/>
        <v>6.2229999999999999</v>
      </c>
      <c r="L145" s="1">
        <f t="shared" si="44"/>
        <v>5.9939999999999998</v>
      </c>
      <c r="M145" s="1">
        <f t="shared" si="44"/>
        <v>4.8959999999999999</v>
      </c>
      <c r="N145" s="1">
        <f t="shared" si="44"/>
        <v>3.577</v>
      </c>
      <c r="O145" s="1">
        <f t="shared" si="44"/>
        <v>1.8220000000000001</v>
      </c>
      <c r="P145" s="1">
        <f t="shared" si="44"/>
        <v>1.0960000000000001</v>
      </c>
      <c r="Q145" s="1">
        <f t="shared" si="44"/>
        <v>0.4706283408829246</v>
      </c>
      <c r="R145" s="1">
        <f t="shared" si="44"/>
        <v>0.27256132430569746</v>
      </c>
      <c r="S145" s="1">
        <f t="shared" si="44"/>
        <v>0.16293644597678253</v>
      </c>
      <c r="T145" s="1">
        <f t="shared" si="44"/>
        <v>9.694398115684183E-2</v>
      </c>
      <c r="U145" s="1">
        <f t="shared" si="44"/>
        <v>5.84335959292442E-2</v>
      </c>
      <c r="X145" s="1">
        <f t="shared" si="33"/>
        <v>0.49102953068018224</v>
      </c>
      <c r="Y145" s="1">
        <f t="shared" si="45"/>
        <v>0.37967091013139259</v>
      </c>
      <c r="Z145" s="1">
        <f t="shared" si="45"/>
        <v>0.2954657340538831</v>
      </c>
      <c r="AA145" s="1">
        <f t="shared" si="45"/>
        <v>0.22457292802116643</v>
      </c>
      <c r="AB145" s="1">
        <f t="shared" si="45"/>
        <v>0.16475436261295176</v>
      </c>
      <c r="AC145" s="1">
        <f t="shared" si="45"/>
        <v>0.11394735626595291</v>
      </c>
      <c r="AD145" s="1">
        <f t="shared" si="45"/>
        <v>3.9308811784555191E-2</v>
      </c>
      <c r="AE145" s="1">
        <f t="shared" si="45"/>
        <v>2.5247598872598337E-2</v>
      </c>
      <c r="AF145" s="1">
        <f t="shared" si="45"/>
        <v>1.0003899603807005E-2</v>
      </c>
      <c r="AG145" s="1">
        <f t="shared" si="45"/>
        <v>5.2961806735419038E-3</v>
      </c>
      <c r="AH145" s="1">
        <f t="shared" si="45"/>
        <v>4.67465487546357E-3</v>
      </c>
    </row>
    <row r="146" spans="1:34" x14ac:dyDescent="0.2">
      <c r="A146">
        <v>6125000</v>
      </c>
      <c r="B146">
        <v>565000</v>
      </c>
      <c r="C146">
        <v>25.877419440977</v>
      </c>
      <c r="E146">
        <f t="shared" si="40"/>
        <v>105.1752422949907</v>
      </c>
      <c r="F146">
        <f t="shared" si="41"/>
        <v>0</v>
      </c>
      <c r="G146">
        <f t="shared" si="42"/>
        <v>9.0400942348497129E-5</v>
      </c>
      <c r="H146">
        <f t="shared" si="43"/>
        <v>1.425725524461661E-3</v>
      </c>
      <c r="K146" s="1">
        <f t="shared" si="32"/>
        <v>6.2229999999999999</v>
      </c>
      <c r="L146" s="1">
        <f t="shared" si="44"/>
        <v>5.9939999999999998</v>
      </c>
      <c r="M146" s="1">
        <f t="shared" si="44"/>
        <v>4.8959999999999999</v>
      </c>
      <c r="N146" s="1">
        <f t="shared" si="44"/>
        <v>3.577</v>
      </c>
      <c r="O146" s="1">
        <f t="shared" si="44"/>
        <v>1.8220000000000001</v>
      </c>
      <c r="P146" s="1">
        <f t="shared" si="44"/>
        <v>1.0960000000000001</v>
      </c>
      <c r="Q146" s="1">
        <f t="shared" si="44"/>
        <v>0.47303561577335373</v>
      </c>
      <c r="R146" s="1">
        <f t="shared" si="44"/>
        <v>0.27456329270947266</v>
      </c>
      <c r="S146" s="1">
        <f t="shared" si="44"/>
        <v>0.16433948554377337</v>
      </c>
      <c r="T146" s="1">
        <f t="shared" si="44"/>
        <v>9.7921485036418843E-2</v>
      </c>
      <c r="U146" s="1">
        <f t="shared" si="44"/>
        <v>5.8813471420657057E-2</v>
      </c>
      <c r="X146" s="1">
        <f t="shared" si="33"/>
        <v>0.49102953068018224</v>
      </c>
      <c r="Y146" s="1">
        <f t="shared" si="45"/>
        <v>0.37967091013139259</v>
      </c>
      <c r="Z146" s="1">
        <f t="shared" si="45"/>
        <v>0.2954657340538831</v>
      </c>
      <c r="AA146" s="1">
        <f t="shared" si="45"/>
        <v>0.22457292802116643</v>
      </c>
      <c r="AB146" s="1">
        <f t="shared" si="45"/>
        <v>0.16475436261295176</v>
      </c>
      <c r="AC146" s="1">
        <f t="shared" si="45"/>
        <v>0.11394735626595291</v>
      </c>
      <c r="AD146" s="1">
        <f t="shared" si="45"/>
        <v>3.9140073194493544E-2</v>
      </c>
      <c r="AE146" s="1">
        <f t="shared" si="45"/>
        <v>2.5137133565446529E-2</v>
      </c>
      <c r="AF146" s="1">
        <f t="shared" si="45"/>
        <v>9.9142850758617788E-3</v>
      </c>
      <c r="AG146" s="1">
        <f t="shared" si="45"/>
        <v>5.246404256336574E-3</v>
      </c>
      <c r="AH146" s="1">
        <f t="shared" si="45"/>
        <v>4.6565785695480985E-3</v>
      </c>
    </row>
    <row r="147" spans="1:34" x14ac:dyDescent="0.2">
      <c r="A147">
        <v>6125000</v>
      </c>
      <c r="B147">
        <v>575000</v>
      </c>
      <c r="C147">
        <v>25.344067848334898</v>
      </c>
      <c r="E147">
        <f t="shared" si="40"/>
        <v>108.49891055586687</v>
      </c>
      <c r="F147">
        <f t="shared" si="41"/>
        <v>0</v>
      </c>
      <c r="G147">
        <f t="shared" si="42"/>
        <v>8.4947234574696539E-5</v>
      </c>
      <c r="H147">
        <f t="shared" si="43"/>
        <v>1.3121019156839297E-3</v>
      </c>
      <c r="K147" s="1">
        <f t="shared" si="32"/>
        <v>6.2229999999999999</v>
      </c>
      <c r="L147" s="1">
        <f t="shared" si="44"/>
        <v>5.9939999999999998</v>
      </c>
      <c r="M147" s="1">
        <f t="shared" si="44"/>
        <v>4.8959999999999999</v>
      </c>
      <c r="N147" s="1">
        <f t="shared" si="44"/>
        <v>3.577</v>
      </c>
      <c r="O147" s="1">
        <f t="shared" si="44"/>
        <v>1.8220000000000001</v>
      </c>
      <c r="P147" s="1">
        <f t="shared" si="44"/>
        <v>1.0960000000000001</v>
      </c>
      <c r="Q147" s="1">
        <f t="shared" si="44"/>
        <v>0.45526434070651889</v>
      </c>
      <c r="R147" s="1">
        <f t="shared" si="44"/>
        <v>0.25978412007735996</v>
      </c>
      <c r="S147" s="1">
        <f t="shared" si="44"/>
        <v>0.15398179761466374</v>
      </c>
      <c r="T147" s="1">
        <f t="shared" si="44"/>
        <v>9.0705237987971199E-2</v>
      </c>
      <c r="U147" s="1">
        <f t="shared" si="44"/>
        <v>5.6009108746544897E-2</v>
      </c>
      <c r="X147" s="1">
        <f t="shared" si="33"/>
        <v>0.49102953068018224</v>
      </c>
      <c r="Y147" s="1">
        <f t="shared" si="45"/>
        <v>0.37967091013139259</v>
      </c>
      <c r="Z147" s="1">
        <f t="shared" si="45"/>
        <v>0.2954657340538831</v>
      </c>
      <c r="AA147" s="1">
        <f t="shared" si="45"/>
        <v>0.22457292802116643</v>
      </c>
      <c r="AB147" s="1">
        <f t="shared" si="45"/>
        <v>0.16475436261295176</v>
      </c>
      <c r="AC147" s="1">
        <f t="shared" si="45"/>
        <v>0.11394735626595291</v>
      </c>
      <c r="AD147" s="1">
        <f t="shared" si="45"/>
        <v>4.0865337139978912E-2</v>
      </c>
      <c r="AE147" s="1">
        <f t="shared" si="45"/>
        <v>2.6250887635634872E-2</v>
      </c>
      <c r="AF147" s="1">
        <f t="shared" si="45"/>
        <v>1.0782549663086656E-2</v>
      </c>
      <c r="AG147" s="1">
        <f t="shared" si="45"/>
        <v>5.7303145607937008E-3</v>
      </c>
      <c r="AH147" s="1">
        <f t="shared" si="45"/>
        <v>4.842373693256628E-3</v>
      </c>
    </row>
    <row r="148" spans="1:34" x14ac:dyDescent="0.2">
      <c r="A148">
        <v>6125000</v>
      </c>
      <c r="B148">
        <v>585000</v>
      </c>
      <c r="C148">
        <v>24.865789488742202</v>
      </c>
      <c r="E148">
        <f t="shared" si="40"/>
        <v>112.61525470294865</v>
      </c>
      <c r="F148">
        <f t="shared" si="41"/>
        <v>0</v>
      </c>
      <c r="G148">
        <f t="shared" si="42"/>
        <v>7.8850700003853228E-5</v>
      </c>
      <c r="H148">
        <f t="shared" si="43"/>
        <v>1.1949502038485099E-3</v>
      </c>
      <c r="K148" s="1">
        <f t="shared" si="32"/>
        <v>6.2229999999999999</v>
      </c>
      <c r="L148" s="1">
        <f t="shared" si="44"/>
        <v>5.9939999999999998</v>
      </c>
      <c r="M148" s="1">
        <f t="shared" si="44"/>
        <v>4.8959999999999999</v>
      </c>
      <c r="N148" s="1">
        <f t="shared" si="44"/>
        <v>3.577</v>
      </c>
      <c r="O148" s="1">
        <f t="shared" si="44"/>
        <v>1.8220000000000001</v>
      </c>
      <c r="P148" s="1">
        <f t="shared" si="44"/>
        <v>1.0960000000000001</v>
      </c>
      <c r="Q148" s="1">
        <f t="shared" si="44"/>
        <v>0.43932810576489023</v>
      </c>
      <c r="R148" s="1">
        <f t="shared" si="44"/>
        <v>0.24653102673304639</v>
      </c>
      <c r="S148" s="1">
        <f t="shared" si="44"/>
        <v>0.14469363187137357</v>
      </c>
      <c r="T148" s="1">
        <f t="shared" si="44"/>
        <v>8.423413178268202E-2</v>
      </c>
      <c r="U148" s="1">
        <f t="shared" si="44"/>
        <v>5.349432113180648E-2</v>
      </c>
      <c r="X148" s="1">
        <f t="shared" si="33"/>
        <v>0.49102953068018224</v>
      </c>
      <c r="Y148" s="1">
        <f t="shared" si="45"/>
        <v>0.37967091013139259</v>
      </c>
      <c r="Z148" s="1">
        <f t="shared" si="45"/>
        <v>0.2954657340538831</v>
      </c>
      <c r="AA148" s="1">
        <f t="shared" si="45"/>
        <v>0.22457292802116643</v>
      </c>
      <c r="AB148" s="1">
        <f t="shared" si="45"/>
        <v>0.16475436261295176</v>
      </c>
      <c r="AC148" s="1">
        <f t="shared" si="45"/>
        <v>0.11394735626595291</v>
      </c>
      <c r="AD148" s="1">
        <f t="shared" si="45"/>
        <v>4.3278803900751131E-2</v>
      </c>
      <c r="AE148" s="1">
        <f t="shared" si="45"/>
        <v>2.7788432646468068E-2</v>
      </c>
      <c r="AF148" s="1">
        <f t="shared" si="45"/>
        <v>1.1908323444913972E-2</v>
      </c>
      <c r="AG148" s="1">
        <f t="shared" si="45"/>
        <v>6.3583252977065874E-3</v>
      </c>
      <c r="AH148" s="1">
        <f t="shared" si="45"/>
        <v>5.1042688254149607E-3</v>
      </c>
    </row>
    <row r="149" spans="1:34" x14ac:dyDescent="0.2">
      <c r="A149">
        <v>6125000</v>
      </c>
      <c r="B149">
        <v>595000</v>
      </c>
      <c r="C149">
        <v>26.417142868041999</v>
      </c>
      <c r="E149">
        <f t="shared" si="40"/>
        <v>117.44095363973334</v>
      </c>
      <c r="F149">
        <f t="shared" si="41"/>
        <v>0</v>
      </c>
      <c r="G149">
        <f t="shared" si="42"/>
        <v>7.2503815483837E-5</v>
      </c>
      <c r="H149">
        <f t="shared" si="43"/>
        <v>1.1673167264006608E-3</v>
      </c>
      <c r="K149" s="1">
        <f t="shared" si="32"/>
        <v>6.2229999999999999</v>
      </c>
      <c r="L149" s="1">
        <f t="shared" si="44"/>
        <v>5.9939999999999998</v>
      </c>
      <c r="M149" s="1">
        <f t="shared" si="44"/>
        <v>4.8959999999999999</v>
      </c>
      <c r="N149" s="1">
        <f t="shared" si="44"/>
        <v>3.577</v>
      </c>
      <c r="O149" s="1">
        <f t="shared" si="44"/>
        <v>1.8220000000000001</v>
      </c>
      <c r="P149" s="1">
        <f t="shared" si="44"/>
        <v>1.0960000000000001</v>
      </c>
      <c r="Q149" s="1">
        <f t="shared" si="44"/>
        <v>0.49101920036315949</v>
      </c>
      <c r="R149" s="1">
        <f t="shared" si="44"/>
        <v>0.28951902887344372</v>
      </c>
      <c r="S149" s="1">
        <f t="shared" si="44"/>
        <v>0.17482091449737563</v>
      </c>
      <c r="T149" s="1">
        <f t="shared" si="44"/>
        <v>0.1052239430046083</v>
      </c>
      <c r="U149" s="1">
        <f t="shared" si="44"/>
        <v>6.1651337200164816E-2</v>
      </c>
      <c r="X149" s="1">
        <f t="shared" si="33"/>
        <v>0.49102953068018224</v>
      </c>
      <c r="Y149" s="1">
        <f t="shared" si="45"/>
        <v>0.37967091013139259</v>
      </c>
      <c r="Z149" s="1">
        <f t="shared" si="45"/>
        <v>0.2954657340538831</v>
      </c>
      <c r="AA149" s="1">
        <f t="shared" si="45"/>
        <v>0.22457292802116643</v>
      </c>
      <c r="AB149" s="1">
        <f t="shared" si="45"/>
        <v>0.16475436261295176</v>
      </c>
      <c r="AC149" s="1">
        <f t="shared" si="45"/>
        <v>0.11394735626595291</v>
      </c>
      <c r="AD149" s="1">
        <f t="shared" si="45"/>
        <v>3.85641127884776E-2</v>
      </c>
      <c r="AE149" s="1">
        <f t="shared" si="45"/>
        <v>2.4738233714866609E-2</v>
      </c>
      <c r="AF149" s="1">
        <f t="shared" si="45"/>
        <v>9.5601220370415893E-3</v>
      </c>
      <c r="AG149" s="1">
        <f t="shared" si="45"/>
        <v>5.0532507502829178E-3</v>
      </c>
      <c r="AH149" s="1">
        <f t="shared" si="45"/>
        <v>4.5958191365382418E-3</v>
      </c>
    </row>
    <row r="150" spans="1:34" x14ac:dyDescent="0.2">
      <c r="A150">
        <v>6125000</v>
      </c>
      <c r="B150">
        <v>605000</v>
      </c>
      <c r="C150">
        <v>27.294029862133399</v>
      </c>
      <c r="E150">
        <f t="shared" si="40"/>
        <v>122.89247166450025</v>
      </c>
      <c r="F150">
        <f t="shared" si="41"/>
        <v>0</v>
      </c>
      <c r="G150">
        <f t="shared" si="42"/>
        <v>6.6213941677958508E-5</v>
      </c>
      <c r="H150">
        <f t="shared" si="43"/>
        <v>1.1014355918635237E-3</v>
      </c>
      <c r="K150" s="1">
        <f t="shared" si="32"/>
        <v>6.2229999999999999</v>
      </c>
      <c r="L150" s="1">
        <f t="shared" si="44"/>
        <v>5.9939999999999998</v>
      </c>
      <c r="M150" s="1">
        <f t="shared" si="44"/>
        <v>4.8959999999999999</v>
      </c>
      <c r="N150" s="1">
        <f t="shared" si="44"/>
        <v>3.577</v>
      </c>
      <c r="O150" s="1">
        <f t="shared" si="44"/>
        <v>1.8220000000000001</v>
      </c>
      <c r="P150" s="1">
        <f t="shared" si="44"/>
        <v>1.0960000000000001</v>
      </c>
      <c r="Q150" s="1">
        <f t="shared" si="44"/>
        <v>0.52023707500628491</v>
      </c>
      <c r="R150" s="1">
        <f t="shared" si="44"/>
        <v>0.31381756747971645</v>
      </c>
      <c r="S150" s="1">
        <f t="shared" si="44"/>
        <v>0.19185005992263066</v>
      </c>
      <c r="T150" s="1">
        <f t="shared" si="44"/>
        <v>0.1170882240346649</v>
      </c>
      <c r="U150" s="1">
        <f t="shared" si="44"/>
        <v>6.6262009015097392E-2</v>
      </c>
      <c r="X150" s="1">
        <f t="shared" si="33"/>
        <v>0.49102953068018224</v>
      </c>
      <c r="Y150" s="1">
        <f t="shared" si="45"/>
        <v>0.37967091013139259</v>
      </c>
      <c r="Z150" s="1">
        <f t="shared" si="45"/>
        <v>0.2954657340538831</v>
      </c>
      <c r="AA150" s="1">
        <f t="shared" si="45"/>
        <v>0.22457292802116643</v>
      </c>
      <c r="AB150" s="1">
        <f t="shared" si="45"/>
        <v>0.16475436261295176</v>
      </c>
      <c r="AC150" s="1">
        <f t="shared" si="45"/>
        <v>0.11394735626595291</v>
      </c>
      <c r="AD150" s="1">
        <f t="shared" si="45"/>
        <v>4.022531552829535E-2</v>
      </c>
      <c r="AE150" s="1">
        <f t="shared" si="45"/>
        <v>2.5713951832590728E-2</v>
      </c>
      <c r="AF150" s="1">
        <f t="shared" si="45"/>
        <v>1.0217672477637099E-2</v>
      </c>
      <c r="AG150" s="1">
        <f t="shared" si="45"/>
        <v>5.4373790712428892E-3</v>
      </c>
      <c r="AH150" s="1">
        <f t="shared" si="45"/>
        <v>4.7783868490002095E-3</v>
      </c>
    </row>
    <row r="151" spans="1:34" x14ac:dyDescent="0.2">
      <c r="A151">
        <v>6125000</v>
      </c>
      <c r="B151">
        <v>615000</v>
      </c>
      <c r="C151">
        <v>26.3892855644226</v>
      </c>
      <c r="E151">
        <f t="shared" si="40"/>
        <v>128.89042474834972</v>
      </c>
      <c r="F151">
        <f t="shared" si="41"/>
        <v>0</v>
      </c>
      <c r="G151">
        <f t="shared" si="42"/>
        <v>6.019476041769018E-5</v>
      </c>
      <c r="H151">
        <f t="shared" si="43"/>
        <v>9.6811806672111107E-4</v>
      </c>
      <c r="K151" s="1">
        <f t="shared" si="32"/>
        <v>6.2229999999999999</v>
      </c>
      <c r="L151" s="1">
        <f t="shared" si="44"/>
        <v>5.9939999999999998</v>
      </c>
      <c r="M151" s="1">
        <f t="shared" si="44"/>
        <v>4.8959999999999999</v>
      </c>
      <c r="N151" s="1">
        <f t="shared" si="44"/>
        <v>3.577</v>
      </c>
      <c r="O151" s="1">
        <f t="shared" si="44"/>
        <v>1.8220000000000001</v>
      </c>
      <c r="P151" s="1">
        <f t="shared" si="44"/>
        <v>1.0960000000000001</v>
      </c>
      <c r="Q151" s="1">
        <f t="shared" si="44"/>
        <v>0.49009099500656117</v>
      </c>
      <c r="R151" s="1">
        <f t="shared" si="44"/>
        <v>0.28874710299015016</v>
      </c>
      <c r="S151" s="1">
        <f t="shared" si="44"/>
        <v>0.17427992566108691</v>
      </c>
      <c r="T151" s="1">
        <f t="shared" si="44"/>
        <v>0.10484703368663784</v>
      </c>
      <c r="U151" s="1">
        <f t="shared" si="44"/>
        <v>6.1504863497734027E-2</v>
      </c>
      <c r="X151" s="1">
        <f t="shared" si="33"/>
        <v>0.49102953068018224</v>
      </c>
      <c r="Y151" s="1">
        <f t="shared" si="45"/>
        <v>0.37967091013139259</v>
      </c>
      <c r="Z151" s="1">
        <f t="shared" si="45"/>
        <v>0.2954657340538831</v>
      </c>
      <c r="AA151" s="1">
        <f t="shared" si="45"/>
        <v>0.22457292802116643</v>
      </c>
      <c r="AB151" s="1">
        <f t="shared" si="45"/>
        <v>0.16475436261295176</v>
      </c>
      <c r="AC151" s="1">
        <f t="shared" si="45"/>
        <v>0.11394735626595291</v>
      </c>
      <c r="AD151" s="1">
        <f t="shared" si="45"/>
        <v>3.8563761133118449E-2</v>
      </c>
      <c r="AE151" s="1">
        <f t="shared" si="45"/>
        <v>2.4740068021042002E-2</v>
      </c>
      <c r="AF151" s="1">
        <f t="shared" si="45"/>
        <v>9.5642045828397658E-3</v>
      </c>
      <c r="AG151" s="1">
        <f t="shared" si="45"/>
        <v>5.055162263568452E-3</v>
      </c>
      <c r="AH151" s="1">
        <f t="shared" si="45"/>
        <v>4.595697956726672E-3</v>
      </c>
    </row>
    <row r="152" spans="1:34" x14ac:dyDescent="0.2">
      <c r="A152">
        <v>6125000</v>
      </c>
      <c r="B152">
        <v>635000</v>
      </c>
      <c r="C152">
        <v>25.846808453823702</v>
      </c>
      <c r="E152">
        <f t="shared" si="40"/>
        <v>142.24312142177561</v>
      </c>
      <c r="F152">
        <f t="shared" si="41"/>
        <v>0</v>
      </c>
      <c r="G152">
        <f t="shared" si="42"/>
        <v>4.9423950043772924E-5</v>
      </c>
      <c r="H152">
        <f t="shared" si="43"/>
        <v>7.7854976546870732E-4</v>
      </c>
      <c r="K152" s="1">
        <f t="shared" si="32"/>
        <v>6.2229999999999999</v>
      </c>
      <c r="L152" s="1">
        <f t="shared" si="44"/>
        <v>5.9939999999999998</v>
      </c>
      <c r="M152" s="1">
        <f t="shared" si="44"/>
        <v>4.8959999999999999</v>
      </c>
      <c r="N152" s="1">
        <f t="shared" si="44"/>
        <v>3.577</v>
      </c>
      <c r="O152" s="1">
        <f t="shared" si="44"/>
        <v>1.8220000000000001</v>
      </c>
      <c r="P152" s="1">
        <f t="shared" si="44"/>
        <v>1.0960000000000001</v>
      </c>
      <c r="Q152" s="1">
        <f t="shared" si="44"/>
        <v>0.47201565768140585</v>
      </c>
      <c r="R152" s="1">
        <f t="shared" si="44"/>
        <v>0.27371506225545472</v>
      </c>
      <c r="S152" s="1">
        <f t="shared" si="44"/>
        <v>0.16374502017325626</v>
      </c>
      <c r="T152" s="1">
        <f t="shared" si="44"/>
        <v>9.7507318380234687E-2</v>
      </c>
      <c r="U152" s="1">
        <f t="shared" si="44"/>
        <v>5.8652518850205018E-2</v>
      </c>
      <c r="X152" s="1">
        <f t="shared" si="33"/>
        <v>0.49102953068018224</v>
      </c>
      <c r="Y152" s="1">
        <f t="shared" si="45"/>
        <v>0.37967091013139259</v>
      </c>
      <c r="Z152" s="1">
        <f t="shared" si="45"/>
        <v>0.2954657340538831</v>
      </c>
      <c r="AA152" s="1">
        <f t="shared" si="45"/>
        <v>0.22457292802116643</v>
      </c>
      <c r="AB152" s="1">
        <f t="shared" si="45"/>
        <v>0.16475436261295176</v>
      </c>
      <c r="AC152" s="1">
        <f t="shared" si="45"/>
        <v>0.11394735626595291</v>
      </c>
      <c r="AD152" s="1">
        <f t="shared" si="45"/>
        <v>3.9208992318902985E-2</v>
      </c>
      <c r="AE152" s="1">
        <f t="shared" si="45"/>
        <v>2.5182335398167121E-2</v>
      </c>
      <c r="AF152" s="1">
        <f t="shared" si="45"/>
        <v>9.9511050607546895E-3</v>
      </c>
      <c r="AG152" s="1">
        <f t="shared" si="45"/>
        <v>5.2668445736102302E-3</v>
      </c>
      <c r="AH152" s="1">
        <f t="shared" si="45"/>
        <v>4.6639573193701387E-3</v>
      </c>
    </row>
    <row r="153" spans="1:34" x14ac:dyDescent="0.2">
      <c r="A153">
        <v>6125000</v>
      </c>
      <c r="B153">
        <v>645000</v>
      </c>
      <c r="C153">
        <v>25.578260753465699</v>
      </c>
      <c r="E153">
        <f t="shared" si="40"/>
        <v>149.47671254014784</v>
      </c>
      <c r="F153">
        <f t="shared" si="41"/>
        <v>0</v>
      </c>
      <c r="G153">
        <f t="shared" si="42"/>
        <v>4.4756170992784131E-5</v>
      </c>
      <c r="H153">
        <f t="shared" si="43"/>
        <v>6.9769552379897242E-4</v>
      </c>
      <c r="K153" s="1">
        <f t="shared" si="32"/>
        <v>6.2229999999999999</v>
      </c>
      <c r="L153" s="1">
        <f t="shared" si="44"/>
        <v>5.9939999999999998</v>
      </c>
      <c r="M153" s="1">
        <f t="shared" si="44"/>
        <v>4.8959999999999999</v>
      </c>
      <c r="N153" s="1">
        <f t="shared" si="44"/>
        <v>3.577</v>
      </c>
      <c r="O153" s="1">
        <f t="shared" si="44"/>
        <v>1.8220000000000001</v>
      </c>
      <c r="P153" s="1">
        <f t="shared" si="44"/>
        <v>1.0960000000000001</v>
      </c>
      <c r="Q153" s="1">
        <f t="shared" si="44"/>
        <v>0.4630676483054772</v>
      </c>
      <c r="R153" s="1">
        <f t="shared" si="44"/>
        <v>0.26627360547853451</v>
      </c>
      <c r="S153" s="1">
        <f t="shared" si="44"/>
        <v>0.15852982383230385</v>
      </c>
      <c r="T153" s="1">
        <f t="shared" si="44"/>
        <v>9.3873867994390958E-2</v>
      </c>
      <c r="U153" s="1">
        <f t="shared" si="44"/>
        <v>5.7240495041722642E-2</v>
      </c>
      <c r="X153" s="1">
        <f t="shared" si="33"/>
        <v>0.49102953068018224</v>
      </c>
      <c r="Y153" s="1">
        <f t="shared" si="45"/>
        <v>0.37967091013139259</v>
      </c>
      <c r="Z153" s="1">
        <f t="shared" si="45"/>
        <v>0.2954657340538831</v>
      </c>
      <c r="AA153" s="1">
        <f t="shared" si="45"/>
        <v>0.22457292802116643</v>
      </c>
      <c r="AB153" s="1">
        <f t="shared" si="45"/>
        <v>0.16475436261295176</v>
      </c>
      <c r="AC153" s="1">
        <f t="shared" si="45"/>
        <v>0.11394735626595291</v>
      </c>
      <c r="AD153" s="1">
        <f t="shared" si="45"/>
        <v>3.9973542468051654E-2</v>
      </c>
      <c r="AE153" s="1">
        <f t="shared" si="45"/>
        <v>2.5678366706908103E-2</v>
      </c>
      <c r="AF153" s="1">
        <f t="shared" si="45"/>
        <v>1.034442748784155E-2</v>
      </c>
      <c r="AG153" s="1">
        <f t="shared" si="45"/>
        <v>5.4858507765782223E-3</v>
      </c>
      <c r="AH153" s="1">
        <f t="shared" si="45"/>
        <v>4.7461142760653503E-3</v>
      </c>
    </row>
    <row r="154" spans="1:34" x14ac:dyDescent="0.2">
      <c r="A154">
        <v>6125000</v>
      </c>
      <c r="B154">
        <v>655000</v>
      </c>
      <c r="C154">
        <v>25.2754716333353</v>
      </c>
      <c r="E154">
        <f t="shared" si="40"/>
        <v>157.01423372360225</v>
      </c>
      <c r="F154">
        <f t="shared" si="41"/>
        <v>0</v>
      </c>
      <c r="G154">
        <f t="shared" si="42"/>
        <v>4.0562242011250418E-5</v>
      </c>
      <c r="H154">
        <f t="shared" si="43"/>
        <v>6.2483194048119689E-4</v>
      </c>
      <c r="K154" s="1">
        <f t="shared" si="32"/>
        <v>6.2229999999999999</v>
      </c>
      <c r="L154" s="1">
        <f t="shared" ref="L154:U163" si="46">L$2+L$3*$C154</f>
        <v>5.9939999999999998</v>
      </c>
      <c r="M154" s="1">
        <f t="shared" si="46"/>
        <v>4.8959999999999999</v>
      </c>
      <c r="N154" s="1">
        <f t="shared" si="46"/>
        <v>3.577</v>
      </c>
      <c r="O154" s="1">
        <f t="shared" si="46"/>
        <v>1.8220000000000001</v>
      </c>
      <c r="P154" s="1">
        <f t="shared" si="46"/>
        <v>1.0960000000000001</v>
      </c>
      <c r="Q154" s="1">
        <f t="shared" si="46"/>
        <v>0.45297871482273222</v>
      </c>
      <c r="R154" s="1">
        <f t="shared" si="46"/>
        <v>0.25788331895972116</v>
      </c>
      <c r="S154" s="1">
        <f t="shared" si="46"/>
        <v>0.15264965911937151</v>
      </c>
      <c r="T154" s="1">
        <f t="shared" si="46"/>
        <v>8.9777131199026639E-2</v>
      </c>
      <c r="U154" s="1">
        <f t="shared" si="46"/>
        <v>5.5648429848077011E-2</v>
      </c>
      <c r="X154" s="1">
        <f t="shared" si="33"/>
        <v>0.49102953068018224</v>
      </c>
      <c r="Y154" s="1">
        <f t="shared" ref="Y154:AH163" si="47">SQRT(Y$2+2*Y$3*$C154+Y$4*$C154^2+Y$5)</f>
        <v>0.37967091013139259</v>
      </c>
      <c r="Z154" s="1">
        <f t="shared" si="47"/>
        <v>0.2954657340538831</v>
      </c>
      <c r="AA154" s="1">
        <f t="shared" si="47"/>
        <v>0.22457292802116643</v>
      </c>
      <c r="AB154" s="1">
        <f t="shared" si="47"/>
        <v>0.16475436261295176</v>
      </c>
      <c r="AC154" s="1">
        <f t="shared" si="47"/>
        <v>0.11394735626595291</v>
      </c>
      <c r="AD154" s="1">
        <f t="shared" si="47"/>
        <v>4.1164256456830438E-2</v>
      </c>
      <c r="AE154" s="1">
        <f t="shared" si="47"/>
        <v>2.6442028933183967E-2</v>
      </c>
      <c r="AF154" s="1">
        <f t="shared" si="47"/>
        <v>1.0926086780823107E-2</v>
      </c>
      <c r="AG154" s="1">
        <f t="shared" si="47"/>
        <v>5.8104265388181789E-3</v>
      </c>
      <c r="AH154" s="1">
        <f t="shared" si="47"/>
        <v>4.8747119179851865E-3</v>
      </c>
    </row>
    <row r="155" spans="1:34" x14ac:dyDescent="0.2">
      <c r="A155">
        <v>6125000</v>
      </c>
      <c r="B155">
        <v>665000</v>
      </c>
      <c r="C155">
        <v>25.2323529860553</v>
      </c>
      <c r="E155">
        <f t="shared" si="40"/>
        <v>164.81399088611983</v>
      </c>
      <c r="F155">
        <f t="shared" si="41"/>
        <v>0</v>
      </c>
      <c r="G155">
        <f t="shared" si="42"/>
        <v>3.6813901717893707E-5</v>
      </c>
      <c r="H155">
        <f t="shared" si="43"/>
        <v>5.6612404616731735E-4</v>
      </c>
      <c r="K155" s="1">
        <f t="shared" si="32"/>
        <v>6.2229999999999999</v>
      </c>
      <c r="L155" s="1">
        <f t="shared" si="46"/>
        <v>5.9939999999999998</v>
      </c>
      <c r="M155" s="1">
        <f t="shared" si="46"/>
        <v>4.8959999999999999</v>
      </c>
      <c r="N155" s="1">
        <f t="shared" si="46"/>
        <v>3.577</v>
      </c>
      <c r="O155" s="1">
        <f t="shared" si="46"/>
        <v>1.8220000000000001</v>
      </c>
      <c r="P155" s="1">
        <f t="shared" si="46"/>
        <v>1.0960000000000001</v>
      </c>
      <c r="Q155" s="1">
        <f t="shared" si="46"/>
        <v>0.45154200149536272</v>
      </c>
      <c r="R155" s="1">
        <f t="shared" si="46"/>
        <v>0.25668850124359233</v>
      </c>
      <c r="S155" s="1">
        <f t="shared" si="46"/>
        <v>0.15181229498919391</v>
      </c>
      <c r="T155" s="1">
        <f t="shared" si="46"/>
        <v>8.919373590132823E-2</v>
      </c>
      <c r="U155" s="1">
        <f t="shared" si="46"/>
        <v>5.5421712000678761E-2</v>
      </c>
      <c r="X155" s="1">
        <f t="shared" si="33"/>
        <v>0.49102953068018224</v>
      </c>
      <c r="Y155" s="1">
        <f t="shared" si="47"/>
        <v>0.37967091013139259</v>
      </c>
      <c r="Z155" s="1">
        <f t="shared" si="47"/>
        <v>0.2954657340538831</v>
      </c>
      <c r="AA155" s="1">
        <f t="shared" si="47"/>
        <v>0.22457292802116643</v>
      </c>
      <c r="AB155" s="1">
        <f t="shared" si="47"/>
        <v>0.16475436261295176</v>
      </c>
      <c r="AC155" s="1">
        <f t="shared" si="47"/>
        <v>0.11394735626595291</v>
      </c>
      <c r="AD155" s="1">
        <f t="shared" si="47"/>
        <v>4.1360592329785964E-2</v>
      </c>
      <c r="AE155" s="1">
        <f t="shared" si="47"/>
        <v>2.6567425946346208E-2</v>
      </c>
      <c r="AF155" s="1">
        <f t="shared" si="47"/>
        <v>1.1019615586318554E-2</v>
      </c>
      <c r="AG155" s="1">
        <f t="shared" si="47"/>
        <v>5.8626254580237229E-3</v>
      </c>
      <c r="AH155" s="1">
        <f t="shared" si="47"/>
        <v>4.8959695021759059E-3</v>
      </c>
    </row>
    <row r="156" spans="1:34" x14ac:dyDescent="0.2">
      <c r="A156">
        <v>6125000</v>
      </c>
      <c r="B156">
        <v>675000</v>
      </c>
      <c r="C156">
        <v>25.572881375329001</v>
      </c>
      <c r="E156">
        <f t="shared" si="40"/>
        <v>172.84048597423578</v>
      </c>
      <c r="F156">
        <f t="shared" si="41"/>
        <v>0</v>
      </c>
      <c r="G156">
        <f t="shared" si="42"/>
        <v>3.3474110275359941E-5</v>
      </c>
      <c r="H156">
        <f t="shared" si="43"/>
        <v>5.217118586491262E-4</v>
      </c>
      <c r="K156" s="1">
        <f t="shared" si="32"/>
        <v>6.2229999999999999</v>
      </c>
      <c r="L156" s="1">
        <f t="shared" si="46"/>
        <v>5.9939999999999998</v>
      </c>
      <c r="M156" s="1">
        <f t="shared" si="46"/>
        <v>4.8959999999999999</v>
      </c>
      <c r="N156" s="1">
        <f t="shared" si="46"/>
        <v>3.577</v>
      </c>
      <c r="O156" s="1">
        <f t="shared" si="46"/>
        <v>1.8220000000000001</v>
      </c>
      <c r="P156" s="1">
        <f t="shared" si="46"/>
        <v>1.0960000000000001</v>
      </c>
      <c r="Q156" s="1">
        <f t="shared" si="46"/>
        <v>0.46288840742596238</v>
      </c>
      <c r="R156" s="1">
        <f t="shared" si="46"/>
        <v>0.26612454291036658</v>
      </c>
      <c r="S156" s="1">
        <f t="shared" si="46"/>
        <v>0.15842535630888921</v>
      </c>
      <c r="T156" s="1">
        <f t="shared" si="46"/>
        <v>9.380108500820139E-2</v>
      </c>
      <c r="U156" s="1">
        <f t="shared" si="46"/>
        <v>5.7212210271479866E-2</v>
      </c>
      <c r="X156" s="1">
        <f t="shared" si="33"/>
        <v>0.49102953068018224</v>
      </c>
      <c r="Y156" s="1">
        <f t="shared" si="47"/>
        <v>0.37967091013139259</v>
      </c>
      <c r="Z156" s="1">
        <f t="shared" si="47"/>
        <v>0.2954657340538831</v>
      </c>
      <c r="AA156" s="1">
        <f t="shared" si="47"/>
        <v>0.22457292802116643</v>
      </c>
      <c r="AB156" s="1">
        <f t="shared" si="47"/>
        <v>0.16475436261295176</v>
      </c>
      <c r="AC156" s="1">
        <f t="shared" si="47"/>
        <v>0.11394735626595291</v>
      </c>
      <c r="AD156" s="1">
        <f t="shared" si="47"/>
        <v>3.9991727806254825E-2</v>
      </c>
      <c r="AE156" s="1">
        <f t="shared" si="47"/>
        <v>2.5690087917022941E-2</v>
      </c>
      <c r="AF156" s="1">
        <f t="shared" si="47"/>
        <v>1.0353540643507365E-2</v>
      </c>
      <c r="AG156" s="1">
        <f t="shared" si="47"/>
        <v>5.4909329963364938E-3</v>
      </c>
      <c r="AH156" s="1">
        <f t="shared" si="47"/>
        <v>4.7480733626011273E-3</v>
      </c>
    </row>
    <row r="157" spans="1:34" x14ac:dyDescent="0.2">
      <c r="A157">
        <v>6125000</v>
      </c>
      <c r="B157">
        <v>685000</v>
      </c>
      <c r="C157">
        <v>26.078688418278901</v>
      </c>
      <c r="E157">
        <f t="shared" si="40"/>
        <v>181.06356782028237</v>
      </c>
      <c r="F157">
        <f t="shared" si="41"/>
        <v>0</v>
      </c>
      <c r="G157">
        <f t="shared" si="42"/>
        <v>3.050266972938535E-5</v>
      </c>
      <c r="H157">
        <f t="shared" si="43"/>
        <v>4.848033362101556E-4</v>
      </c>
      <c r="K157" s="1">
        <f t="shared" si="32"/>
        <v>6.2229999999999999</v>
      </c>
      <c r="L157" s="1">
        <f t="shared" si="46"/>
        <v>5.9939999999999998</v>
      </c>
      <c r="M157" s="1">
        <f t="shared" si="46"/>
        <v>4.8959999999999999</v>
      </c>
      <c r="N157" s="1">
        <f t="shared" si="46"/>
        <v>3.577</v>
      </c>
      <c r="O157" s="1">
        <f t="shared" si="46"/>
        <v>1.8220000000000001</v>
      </c>
      <c r="P157" s="1">
        <f t="shared" si="46"/>
        <v>1.0960000000000001</v>
      </c>
      <c r="Q157" s="1">
        <f t="shared" si="46"/>
        <v>0.47974189809705303</v>
      </c>
      <c r="R157" s="1">
        <f t="shared" si="46"/>
        <v>0.2801404560705083</v>
      </c>
      <c r="S157" s="1">
        <f t="shared" si="46"/>
        <v>0.16824812908297621</v>
      </c>
      <c r="T157" s="1">
        <f t="shared" si="46"/>
        <v>0.10064465429931357</v>
      </c>
      <c r="U157" s="1">
        <f t="shared" si="46"/>
        <v>5.9871743703310457E-2</v>
      </c>
      <c r="X157" s="1">
        <f t="shared" si="33"/>
        <v>0.49102953068018224</v>
      </c>
      <c r="Y157" s="1">
        <f t="shared" si="47"/>
        <v>0.37967091013139259</v>
      </c>
      <c r="Z157" s="1">
        <f t="shared" si="47"/>
        <v>0.2954657340538831</v>
      </c>
      <c r="AA157" s="1">
        <f t="shared" si="47"/>
        <v>0.22457292802116643</v>
      </c>
      <c r="AB157" s="1">
        <f t="shared" si="47"/>
        <v>0.16475436261295176</v>
      </c>
      <c r="AC157" s="1">
        <f t="shared" si="47"/>
        <v>0.11394735626595291</v>
      </c>
      <c r="AD157" s="1">
        <f t="shared" si="47"/>
        <v>3.8782611136322198E-2</v>
      </c>
      <c r="AE157" s="1">
        <f t="shared" si="47"/>
        <v>2.489948206233435E-2</v>
      </c>
      <c r="AF157" s="1">
        <f t="shared" si="47"/>
        <v>9.7156250434361838E-3</v>
      </c>
      <c r="AG157" s="1">
        <f t="shared" si="47"/>
        <v>5.1365991365329841E-3</v>
      </c>
      <c r="AH157" s="1">
        <f t="shared" si="47"/>
        <v>4.6184570894744455E-3</v>
      </c>
    </row>
    <row r="158" spans="1:34" x14ac:dyDescent="0.2">
      <c r="A158">
        <v>6125000</v>
      </c>
      <c r="B158">
        <v>695000</v>
      </c>
      <c r="C158">
        <v>26.520588341881201</v>
      </c>
      <c r="E158">
        <f t="shared" si="40"/>
        <v>189.45764062663187</v>
      </c>
      <c r="F158">
        <f t="shared" si="41"/>
        <v>0</v>
      </c>
      <c r="G158">
        <f t="shared" si="42"/>
        <v>2.7859656075113679E-5</v>
      </c>
      <c r="H158">
        <f t="shared" si="43"/>
        <v>4.5029892175656936E-4</v>
      </c>
      <c r="K158" s="1">
        <f t="shared" si="32"/>
        <v>6.2229999999999999</v>
      </c>
      <c r="L158" s="1">
        <f t="shared" si="46"/>
        <v>5.9939999999999998</v>
      </c>
      <c r="M158" s="1">
        <f t="shared" si="46"/>
        <v>4.8959999999999999</v>
      </c>
      <c r="N158" s="1">
        <f t="shared" si="46"/>
        <v>3.577</v>
      </c>
      <c r="O158" s="1">
        <f t="shared" si="46"/>
        <v>1.8220000000000001</v>
      </c>
      <c r="P158" s="1">
        <f t="shared" si="46"/>
        <v>1.0960000000000001</v>
      </c>
      <c r="Q158" s="1">
        <f t="shared" si="46"/>
        <v>0.49446600355148174</v>
      </c>
      <c r="R158" s="1">
        <f t="shared" si="46"/>
        <v>0.29238550295352805</v>
      </c>
      <c r="S158" s="1">
        <f t="shared" si="46"/>
        <v>0.17682982559933286</v>
      </c>
      <c r="T158" s="1">
        <f t="shared" si="46"/>
        <v>0.10662356026565267</v>
      </c>
      <c r="U158" s="1">
        <f t="shared" si="46"/>
        <v>6.2195253501611356E-2</v>
      </c>
      <c r="X158" s="1">
        <f t="shared" si="33"/>
        <v>0.49102953068018224</v>
      </c>
      <c r="Y158" s="1">
        <f t="shared" si="47"/>
        <v>0.37967091013139259</v>
      </c>
      <c r="Z158" s="1">
        <f t="shared" si="47"/>
        <v>0.2954657340538831</v>
      </c>
      <c r="AA158" s="1">
        <f t="shared" si="47"/>
        <v>0.22457292802116643</v>
      </c>
      <c r="AB158" s="1">
        <f t="shared" si="47"/>
        <v>0.16475436261295176</v>
      </c>
      <c r="AC158" s="1">
        <f t="shared" si="47"/>
        <v>0.11394735626595291</v>
      </c>
      <c r="AD158" s="1">
        <f t="shared" si="47"/>
        <v>3.8594270464438481E-2</v>
      </c>
      <c r="AE158" s="1">
        <f t="shared" si="47"/>
        <v>2.4749442166260169E-2</v>
      </c>
      <c r="AF158" s="1">
        <f t="shared" si="47"/>
        <v>9.558803905790109E-3</v>
      </c>
      <c r="AG158" s="1">
        <f t="shared" si="47"/>
        <v>5.0540078843607046E-3</v>
      </c>
      <c r="AH158" s="1">
        <f t="shared" si="47"/>
        <v>4.5993901577890883E-3</v>
      </c>
    </row>
    <row r="159" spans="1:34" x14ac:dyDescent="0.2">
      <c r="A159">
        <v>6125000</v>
      </c>
      <c r="B159">
        <v>705000</v>
      </c>
      <c r="C159">
        <v>26.755714280264701</v>
      </c>
      <c r="E159">
        <f t="shared" si="40"/>
        <v>198.00095856285645</v>
      </c>
      <c r="F159">
        <f t="shared" si="41"/>
        <v>0</v>
      </c>
      <c r="G159">
        <f t="shared" si="42"/>
        <v>2.5507354290817683E-5</v>
      </c>
      <c r="H159">
        <f t="shared" si="43"/>
        <v>4.1593356251077353E-4</v>
      </c>
      <c r="K159" s="1">
        <f t="shared" si="32"/>
        <v>6.2229999999999999</v>
      </c>
      <c r="L159" s="1">
        <f t="shared" si="46"/>
        <v>5.9939999999999998</v>
      </c>
      <c r="M159" s="1">
        <f t="shared" si="46"/>
        <v>4.8959999999999999</v>
      </c>
      <c r="N159" s="1">
        <f t="shared" si="46"/>
        <v>3.577</v>
      </c>
      <c r="O159" s="1">
        <f t="shared" si="46"/>
        <v>1.8220000000000001</v>
      </c>
      <c r="P159" s="1">
        <f t="shared" si="46"/>
        <v>1.0960000000000001</v>
      </c>
      <c r="Q159" s="1">
        <f t="shared" si="46"/>
        <v>0.5023003998184199</v>
      </c>
      <c r="R159" s="1">
        <f t="shared" si="46"/>
        <v>0.29890084270613482</v>
      </c>
      <c r="S159" s="1">
        <f t="shared" si="46"/>
        <v>0.18139597132274049</v>
      </c>
      <c r="T159" s="1">
        <f t="shared" si="46"/>
        <v>0.10980481421198146</v>
      </c>
      <c r="U159" s="1">
        <f t="shared" si="46"/>
        <v>6.3431545685631793E-2</v>
      </c>
      <c r="X159" s="1">
        <f t="shared" si="33"/>
        <v>0.49102953068018224</v>
      </c>
      <c r="Y159" s="1">
        <f t="shared" si="47"/>
        <v>0.37967091013139259</v>
      </c>
      <c r="Z159" s="1">
        <f t="shared" si="47"/>
        <v>0.2954657340538831</v>
      </c>
      <c r="AA159" s="1">
        <f t="shared" si="47"/>
        <v>0.22457292802116643</v>
      </c>
      <c r="AB159" s="1">
        <f t="shared" si="47"/>
        <v>0.16475436261295176</v>
      </c>
      <c r="AC159" s="1">
        <f t="shared" si="47"/>
        <v>0.11394735626595291</v>
      </c>
      <c r="AD159" s="1">
        <f t="shared" si="47"/>
        <v>3.8831098929323044E-2</v>
      </c>
      <c r="AE159" s="1">
        <f t="shared" si="47"/>
        <v>2.488014951457419E-2</v>
      </c>
      <c r="AF159" s="1">
        <f t="shared" si="47"/>
        <v>9.6366482720907868E-3</v>
      </c>
      <c r="AG159" s="1">
        <f t="shared" si="47"/>
        <v>5.1015459995380286E-3</v>
      </c>
      <c r="AH159" s="1">
        <f t="shared" si="47"/>
        <v>4.6257144685686261E-3</v>
      </c>
    </row>
    <row r="160" spans="1:34" x14ac:dyDescent="0.2">
      <c r="A160">
        <v>6125000</v>
      </c>
      <c r="B160">
        <v>715000</v>
      </c>
      <c r="C160">
        <v>27.705263137817401</v>
      </c>
      <c r="E160">
        <f t="shared" si="40"/>
        <v>206.67501443524804</v>
      </c>
      <c r="F160">
        <f t="shared" si="41"/>
        <v>0</v>
      </c>
      <c r="G160">
        <f t="shared" si="42"/>
        <v>2.3411220032087094E-5</v>
      </c>
      <c r="H160">
        <f t="shared" si="43"/>
        <v>3.9530137769783121E-4</v>
      </c>
      <c r="K160" s="1">
        <f t="shared" si="32"/>
        <v>6.2229999999999999</v>
      </c>
      <c r="L160" s="1">
        <f t="shared" si="46"/>
        <v>5.9939999999999998</v>
      </c>
      <c r="M160" s="1">
        <f t="shared" si="46"/>
        <v>4.8959999999999999</v>
      </c>
      <c r="N160" s="1">
        <f t="shared" si="46"/>
        <v>3.577</v>
      </c>
      <c r="O160" s="1">
        <f t="shared" si="46"/>
        <v>1.8220000000000001</v>
      </c>
      <c r="P160" s="1">
        <f t="shared" si="46"/>
        <v>1.0960000000000001</v>
      </c>
      <c r="Q160" s="1">
        <f t="shared" si="46"/>
        <v>0.53393936775207584</v>
      </c>
      <c r="R160" s="1">
        <f t="shared" si="46"/>
        <v>0.32521284154892016</v>
      </c>
      <c r="S160" s="1">
        <f t="shared" si="46"/>
        <v>0.19983621013641389</v>
      </c>
      <c r="T160" s="1">
        <f t="shared" si="46"/>
        <v>0.12265221025466944</v>
      </c>
      <c r="U160" s="1">
        <f t="shared" si="46"/>
        <v>6.8424273578643877E-2</v>
      </c>
      <c r="X160" s="1">
        <f t="shared" si="33"/>
        <v>0.49102953068018224</v>
      </c>
      <c r="Y160" s="1">
        <f t="shared" si="47"/>
        <v>0.37967091013139259</v>
      </c>
      <c r="Z160" s="1">
        <f t="shared" si="47"/>
        <v>0.2954657340538831</v>
      </c>
      <c r="AA160" s="1">
        <f t="shared" si="47"/>
        <v>0.22457292802116643</v>
      </c>
      <c r="AB160" s="1">
        <f t="shared" si="47"/>
        <v>0.16475436261295176</v>
      </c>
      <c r="AC160" s="1">
        <f t="shared" si="47"/>
        <v>0.11394735626595291</v>
      </c>
      <c r="AD160" s="1">
        <f t="shared" si="47"/>
        <v>4.2027109734432619E-2</v>
      </c>
      <c r="AE160" s="1">
        <f t="shared" si="47"/>
        <v>2.681546783467631E-2</v>
      </c>
      <c r="AF160" s="1">
        <f t="shared" si="47"/>
        <v>1.0991994071291603E-2</v>
      </c>
      <c r="AG160" s="1">
        <f t="shared" si="47"/>
        <v>5.8780652532122299E-3</v>
      </c>
      <c r="AH160" s="1">
        <f t="shared" si="47"/>
        <v>4.9754278313316018E-3</v>
      </c>
    </row>
    <row r="161" spans="1:34" x14ac:dyDescent="0.2">
      <c r="A161">
        <v>6125000</v>
      </c>
      <c r="B161">
        <v>865000</v>
      </c>
      <c r="C161">
        <v>28.364999930063899</v>
      </c>
      <c r="E161">
        <f t="shared" si="40"/>
        <v>345.49571863021686</v>
      </c>
      <c r="F161">
        <f t="shared" si="41"/>
        <v>0</v>
      </c>
      <c r="G161">
        <f t="shared" si="42"/>
        <v>8.3775043118144424E-6</v>
      </c>
      <c r="H161">
        <f t="shared" si="43"/>
        <v>1.4482363662749611E-4</v>
      </c>
      <c r="K161" s="1">
        <f t="shared" si="32"/>
        <v>6.2229999999999999</v>
      </c>
      <c r="L161" s="1">
        <f t="shared" si="46"/>
        <v>5.9939999999999998</v>
      </c>
      <c r="M161" s="1">
        <f t="shared" si="46"/>
        <v>4.8959999999999999</v>
      </c>
      <c r="N161" s="1">
        <f t="shared" si="46"/>
        <v>3.577</v>
      </c>
      <c r="O161" s="1">
        <f t="shared" si="46"/>
        <v>1.8220000000000001</v>
      </c>
      <c r="P161" s="1">
        <f t="shared" si="46"/>
        <v>1.0960000000000001</v>
      </c>
      <c r="Q161" s="1">
        <f t="shared" si="46"/>
        <v>0.55592179766972916</v>
      </c>
      <c r="R161" s="1">
        <f t="shared" si="46"/>
        <v>0.34349414806207057</v>
      </c>
      <c r="S161" s="1">
        <f t="shared" si="46"/>
        <v>0.21264829864184093</v>
      </c>
      <c r="T161" s="1">
        <f t="shared" si="46"/>
        <v>0.13157844905376459</v>
      </c>
      <c r="U161" s="1">
        <f t="shared" si="46"/>
        <v>7.1893169632275974E-2</v>
      </c>
      <c r="X161" s="1">
        <f t="shared" si="33"/>
        <v>0.49102953068018224</v>
      </c>
      <c r="Y161" s="1">
        <f t="shared" si="47"/>
        <v>0.37967091013139259</v>
      </c>
      <c r="Z161" s="1">
        <f t="shared" si="47"/>
        <v>0.2954657340538831</v>
      </c>
      <c r="AA161" s="1">
        <f t="shared" si="47"/>
        <v>0.22457292802116643</v>
      </c>
      <c r="AB161" s="1">
        <f t="shared" si="47"/>
        <v>0.16475436261295176</v>
      </c>
      <c r="AC161" s="1">
        <f t="shared" si="47"/>
        <v>0.11394735626595291</v>
      </c>
      <c r="AD161" s="1">
        <f t="shared" si="47"/>
        <v>4.6041736853183968E-2</v>
      </c>
      <c r="AE161" s="1">
        <f t="shared" si="47"/>
        <v>2.9296453769416021E-2</v>
      </c>
      <c r="AF161" s="1">
        <f t="shared" si="47"/>
        <v>1.2686297730148611E-2</v>
      </c>
      <c r="AG161" s="1">
        <f t="shared" si="47"/>
        <v>6.8324279574958095E-3</v>
      </c>
      <c r="AH161" s="1">
        <f t="shared" si="47"/>
        <v>5.4158216220992752E-3</v>
      </c>
    </row>
    <row r="162" spans="1:34" x14ac:dyDescent="0.2">
      <c r="A162">
        <v>6125000</v>
      </c>
      <c r="B162">
        <v>875000</v>
      </c>
      <c r="C162">
        <v>29.105128166003102</v>
      </c>
      <c r="E162">
        <f t="shared" si="40"/>
        <v>355.07389877574781</v>
      </c>
      <c r="F162">
        <f t="shared" si="41"/>
        <v>0</v>
      </c>
      <c r="G162">
        <f t="shared" si="42"/>
        <v>7.9316310163194774E-6</v>
      </c>
      <c r="H162">
        <f t="shared" si="43"/>
        <v>1.4069349569516794E-4</v>
      </c>
      <c r="K162" s="1">
        <f t="shared" si="32"/>
        <v>6.2229999999999999</v>
      </c>
      <c r="L162" s="1">
        <f t="shared" si="46"/>
        <v>5.9939999999999998</v>
      </c>
      <c r="M162" s="1">
        <f t="shared" si="46"/>
        <v>4.8959999999999999</v>
      </c>
      <c r="N162" s="1">
        <f t="shared" si="46"/>
        <v>3.577</v>
      </c>
      <c r="O162" s="1">
        <f t="shared" si="46"/>
        <v>1.8220000000000001</v>
      </c>
      <c r="P162" s="1">
        <f t="shared" si="46"/>
        <v>1.0960000000000001</v>
      </c>
      <c r="Q162" s="1">
        <f t="shared" si="46"/>
        <v>0.58058287049122348</v>
      </c>
      <c r="R162" s="1">
        <f t="shared" si="46"/>
        <v>0.36400310147994586</v>
      </c>
      <c r="S162" s="1">
        <f t="shared" si="46"/>
        <v>0.22702158898378028</v>
      </c>
      <c r="T162" s="1">
        <f t="shared" si="46"/>
        <v>0.14159238408602198</v>
      </c>
      <c r="U162" s="1">
        <f t="shared" si="46"/>
        <v>7.5784763896844312E-2</v>
      </c>
      <c r="X162" s="1">
        <f t="shared" si="33"/>
        <v>0.49102953068018224</v>
      </c>
      <c r="Y162" s="1">
        <f t="shared" si="47"/>
        <v>0.37967091013139259</v>
      </c>
      <c r="Z162" s="1">
        <f t="shared" si="47"/>
        <v>0.2954657340538831</v>
      </c>
      <c r="AA162" s="1">
        <f t="shared" si="47"/>
        <v>0.22457292802116643</v>
      </c>
      <c r="AB162" s="1">
        <f t="shared" si="47"/>
        <v>0.16475436261295176</v>
      </c>
      <c r="AC162" s="1">
        <f t="shared" si="47"/>
        <v>0.11394735626595291</v>
      </c>
      <c r="AD162" s="1">
        <f t="shared" si="47"/>
        <v>5.1829544032393475E-2</v>
      </c>
      <c r="AE162" s="1">
        <f t="shared" si="47"/>
        <v>3.2901023402749217E-2</v>
      </c>
      <c r="AF162" s="1">
        <f t="shared" si="47"/>
        <v>1.5038022351320556E-2</v>
      </c>
      <c r="AG162" s="1">
        <f t="shared" si="47"/>
        <v>8.1454006665900754E-3</v>
      </c>
      <c r="AH162" s="1">
        <f t="shared" si="47"/>
        <v>6.0542740564966139E-3</v>
      </c>
    </row>
    <row r="163" spans="1:34" x14ac:dyDescent="0.2">
      <c r="A163">
        <v>6125000</v>
      </c>
      <c r="B163">
        <v>885000</v>
      </c>
      <c r="C163">
        <v>28.6696202483358</v>
      </c>
      <c r="E163">
        <f t="shared" si="40"/>
        <v>364.67472573762223</v>
      </c>
      <c r="F163">
        <f t="shared" si="41"/>
        <v>0</v>
      </c>
      <c r="G163">
        <f t="shared" si="42"/>
        <v>7.5194949151474837E-6</v>
      </c>
      <c r="H163">
        <f t="shared" si="43"/>
        <v>1.3138706531700734E-4</v>
      </c>
      <c r="K163" s="1">
        <f t="shared" si="32"/>
        <v>6.2229999999999999</v>
      </c>
      <c r="L163" s="1">
        <f t="shared" si="46"/>
        <v>5.9939999999999998</v>
      </c>
      <c r="M163" s="1">
        <f t="shared" si="46"/>
        <v>4.8959999999999999</v>
      </c>
      <c r="N163" s="1">
        <f t="shared" si="46"/>
        <v>3.577</v>
      </c>
      <c r="O163" s="1">
        <f t="shared" si="46"/>
        <v>1.8220000000000001</v>
      </c>
      <c r="P163" s="1">
        <f t="shared" si="46"/>
        <v>1.0960000000000001</v>
      </c>
      <c r="Q163" s="1">
        <f t="shared" si="46"/>
        <v>0.56607174667454896</v>
      </c>
      <c r="R163" s="1">
        <f t="shared" si="46"/>
        <v>0.351935177081385</v>
      </c>
      <c r="S163" s="1">
        <f t="shared" si="46"/>
        <v>0.2185640252226812</v>
      </c>
      <c r="T163" s="1">
        <f t="shared" si="46"/>
        <v>0.13569996195998341</v>
      </c>
      <c r="U163" s="1">
        <f t="shared" si="46"/>
        <v>7.3494863265749624E-2</v>
      </c>
      <c r="X163" s="1">
        <f t="shared" si="33"/>
        <v>0.49102953068018224</v>
      </c>
      <c r="Y163" s="1">
        <f t="shared" si="47"/>
        <v>0.37967091013139259</v>
      </c>
      <c r="Z163" s="1">
        <f t="shared" si="47"/>
        <v>0.2954657340538831</v>
      </c>
      <c r="AA163" s="1">
        <f t="shared" si="47"/>
        <v>0.22457292802116643</v>
      </c>
      <c r="AB163" s="1">
        <f t="shared" si="47"/>
        <v>0.16475436261295176</v>
      </c>
      <c r="AC163" s="1">
        <f t="shared" si="47"/>
        <v>0.11394735626595291</v>
      </c>
      <c r="AD163" s="1">
        <f t="shared" si="47"/>
        <v>4.8282918185674546E-2</v>
      </c>
      <c r="AE163" s="1">
        <f t="shared" si="47"/>
        <v>3.0689517861809526E-2</v>
      </c>
      <c r="AF163" s="1">
        <f t="shared" si="47"/>
        <v>1.360850372191779E-2</v>
      </c>
      <c r="AG163" s="1">
        <f t="shared" si="47"/>
        <v>7.3484956956724797E-3</v>
      </c>
      <c r="AH163" s="1">
        <f t="shared" si="47"/>
        <v>5.6625818328713395E-3</v>
      </c>
    </row>
    <row r="164" spans="1:34" x14ac:dyDescent="0.2">
      <c r="A164">
        <v>6125000</v>
      </c>
      <c r="B164">
        <v>895000</v>
      </c>
      <c r="C164">
        <v>27.855000138282801</v>
      </c>
      <c r="E164">
        <f t="shared" si="40"/>
        <v>374.29645682508135</v>
      </c>
      <c r="F164">
        <f t="shared" si="41"/>
        <v>0</v>
      </c>
      <c r="G164">
        <f t="shared" si="42"/>
        <v>7.1378689149621773E-6</v>
      </c>
      <c r="H164">
        <f t="shared" si="43"/>
        <v>1.2117519710192429E-4</v>
      </c>
      <c r="K164" s="1">
        <f t="shared" si="32"/>
        <v>6.2229999999999999</v>
      </c>
      <c r="L164" s="1">
        <f t="shared" ref="L164:U173" si="48">L$2+L$3*$C164</f>
        <v>5.9939999999999998</v>
      </c>
      <c r="M164" s="1">
        <f t="shared" si="48"/>
        <v>4.8959999999999999</v>
      </c>
      <c r="N164" s="1">
        <f t="shared" si="48"/>
        <v>3.577</v>
      </c>
      <c r="O164" s="1">
        <f t="shared" si="48"/>
        <v>1.8220000000000001</v>
      </c>
      <c r="P164" s="1">
        <f t="shared" si="48"/>
        <v>1.0960000000000001</v>
      </c>
      <c r="Q164" s="1">
        <f t="shared" si="48"/>
        <v>0.53892860460758296</v>
      </c>
      <c r="R164" s="1">
        <f t="shared" si="48"/>
        <v>0.32936205383181638</v>
      </c>
      <c r="S164" s="1">
        <f t="shared" si="48"/>
        <v>0.20274410268545201</v>
      </c>
      <c r="T164" s="1">
        <f t="shared" si="48"/>
        <v>0.12467815187096631</v>
      </c>
      <c r="U164" s="1">
        <f t="shared" si="48"/>
        <v>6.9211590727090946E-2</v>
      </c>
      <c r="X164" s="1">
        <f t="shared" si="33"/>
        <v>0.49102953068018224</v>
      </c>
      <c r="Y164" s="1">
        <f t="shared" ref="Y164:AH173" si="49">SQRT(Y$2+2*Y$3*$C164+Y$4*$C164^2+Y$5)</f>
        <v>0.37967091013139259</v>
      </c>
      <c r="Z164" s="1">
        <f t="shared" si="49"/>
        <v>0.2954657340538831</v>
      </c>
      <c r="AA164" s="1">
        <f t="shared" si="49"/>
        <v>0.22457292802116643</v>
      </c>
      <c r="AB164" s="1">
        <f t="shared" si="49"/>
        <v>0.16475436261295176</v>
      </c>
      <c r="AC164" s="1">
        <f t="shared" si="49"/>
        <v>0.11394735626595291</v>
      </c>
      <c r="AD164" s="1">
        <f t="shared" si="49"/>
        <v>4.2825320354234094E-2</v>
      </c>
      <c r="AE164" s="1">
        <f t="shared" si="49"/>
        <v>2.7306635039104792E-2</v>
      </c>
      <c r="AF164" s="1">
        <f t="shared" si="49"/>
        <v>1.1333180695989337E-2</v>
      </c>
      <c r="AG164" s="1">
        <f t="shared" si="49"/>
        <v>6.0711114634254175E-3</v>
      </c>
      <c r="AH164" s="1">
        <f t="shared" si="49"/>
        <v>5.0628220074310027E-3</v>
      </c>
    </row>
    <row r="165" spans="1:34" x14ac:dyDescent="0.2">
      <c r="A165">
        <v>6135000</v>
      </c>
      <c r="B165">
        <v>465000</v>
      </c>
      <c r="C165">
        <v>25.158333369663801</v>
      </c>
      <c r="E165">
        <f t="shared" si="40"/>
        <v>114.22325328850515</v>
      </c>
      <c r="F165">
        <f t="shared" si="41"/>
        <v>0</v>
      </c>
      <c r="G165">
        <f t="shared" si="42"/>
        <v>7.6646256634211221E-5</v>
      </c>
      <c r="H165">
        <f t="shared" si="43"/>
        <v>1.1752082145393434E-3</v>
      </c>
      <c r="K165" s="1">
        <f t="shared" si="32"/>
        <v>6.2229999999999999</v>
      </c>
      <c r="L165" s="1">
        <f t="shared" si="48"/>
        <v>5.9939999999999998</v>
      </c>
      <c r="M165" s="1">
        <f t="shared" si="48"/>
        <v>4.8959999999999999</v>
      </c>
      <c r="N165" s="1">
        <f t="shared" si="48"/>
        <v>3.577</v>
      </c>
      <c r="O165" s="1">
        <f t="shared" si="48"/>
        <v>1.8220000000000001</v>
      </c>
      <c r="P165" s="1">
        <f t="shared" si="48"/>
        <v>1.0960000000000001</v>
      </c>
      <c r="Q165" s="1">
        <f t="shared" si="48"/>
        <v>0.44907566787719788</v>
      </c>
      <c r="R165" s="1">
        <f t="shared" si="48"/>
        <v>0.25463741767338388</v>
      </c>
      <c r="S165" s="1">
        <f t="shared" si="48"/>
        <v>0.15037483403887103</v>
      </c>
      <c r="T165" s="1">
        <f t="shared" si="48"/>
        <v>8.8192250491551272E-2</v>
      </c>
      <c r="U165" s="1">
        <f t="shared" si="48"/>
        <v>5.5032516857692268E-2</v>
      </c>
      <c r="X165" s="1">
        <f t="shared" si="33"/>
        <v>0.49102953068018224</v>
      </c>
      <c r="Y165" s="1">
        <f t="shared" si="49"/>
        <v>0.37967091013139259</v>
      </c>
      <c r="Z165" s="1">
        <f t="shared" si="49"/>
        <v>0.2954657340538831</v>
      </c>
      <c r="AA165" s="1">
        <f t="shared" si="49"/>
        <v>0.22457292802116643</v>
      </c>
      <c r="AB165" s="1">
        <f t="shared" si="49"/>
        <v>0.16475436261295176</v>
      </c>
      <c r="AC165" s="1">
        <f t="shared" si="49"/>
        <v>0.11394735626595291</v>
      </c>
      <c r="AD165" s="1">
        <f t="shared" si="49"/>
        <v>4.1712514514883607E-2</v>
      </c>
      <c r="AE165" s="1">
        <f t="shared" si="49"/>
        <v>2.6791944740371079E-2</v>
      </c>
      <c r="AF165" s="1">
        <f t="shared" si="49"/>
        <v>1.1185903402979178E-2</v>
      </c>
      <c r="AG165" s="1">
        <f t="shared" si="49"/>
        <v>5.9554223543109948E-3</v>
      </c>
      <c r="AH165" s="1">
        <f t="shared" si="49"/>
        <v>4.9341046009484264E-3</v>
      </c>
    </row>
    <row r="166" spans="1:34" x14ac:dyDescent="0.2">
      <c r="A166">
        <v>6135000</v>
      </c>
      <c r="B166">
        <v>475000</v>
      </c>
      <c r="C166">
        <v>24.417441833850901</v>
      </c>
      <c r="E166">
        <f t="shared" si="40"/>
        <v>108.43031675601618</v>
      </c>
      <c r="F166">
        <f t="shared" si="41"/>
        <v>0</v>
      </c>
      <c r="G166">
        <f t="shared" si="42"/>
        <v>8.5054745035524488E-5</v>
      </c>
      <c r="H166">
        <f t="shared" si="43"/>
        <v>1.265728942053089E-3</v>
      </c>
      <c r="K166" s="1">
        <f t="shared" si="32"/>
        <v>6.2229999999999999</v>
      </c>
      <c r="L166" s="1">
        <f t="shared" si="48"/>
        <v>5.9939999999999998</v>
      </c>
      <c r="M166" s="1">
        <f t="shared" si="48"/>
        <v>4.8959999999999999</v>
      </c>
      <c r="N166" s="1">
        <f t="shared" si="48"/>
        <v>3.577</v>
      </c>
      <c r="O166" s="1">
        <f t="shared" si="48"/>
        <v>1.8220000000000001</v>
      </c>
      <c r="P166" s="1">
        <f t="shared" si="48"/>
        <v>1.0960000000000001</v>
      </c>
      <c r="Q166" s="1">
        <f t="shared" si="48"/>
        <v>0.42438916190391207</v>
      </c>
      <c r="R166" s="1">
        <f t="shared" si="48"/>
        <v>0.23410731321600842</v>
      </c>
      <c r="S166" s="1">
        <f t="shared" si="48"/>
        <v>0.1359867204133845</v>
      </c>
      <c r="T166" s="1">
        <f t="shared" si="48"/>
        <v>7.8167988012002698E-2</v>
      </c>
      <c r="U166" s="1">
        <f t="shared" si="48"/>
        <v>5.1136909162388042E-2</v>
      </c>
      <c r="X166" s="1">
        <f t="shared" si="33"/>
        <v>0.49102953068018224</v>
      </c>
      <c r="Y166" s="1">
        <f t="shared" si="49"/>
        <v>0.37967091013139259</v>
      </c>
      <c r="Z166" s="1">
        <f t="shared" si="49"/>
        <v>0.2954657340538831</v>
      </c>
      <c r="AA166" s="1">
        <f t="shared" si="49"/>
        <v>0.22457292802116643</v>
      </c>
      <c r="AB166" s="1">
        <f t="shared" si="49"/>
        <v>0.16475436261295176</v>
      </c>
      <c r="AC166" s="1">
        <f t="shared" si="49"/>
        <v>0.11394735626595291</v>
      </c>
      <c r="AD166" s="1">
        <f t="shared" si="49"/>
        <v>4.6168361457171569E-2</v>
      </c>
      <c r="AE166" s="1">
        <f t="shared" si="49"/>
        <v>2.9620255913234722E-2</v>
      </c>
      <c r="AF166" s="1">
        <f t="shared" si="49"/>
        <v>1.3185275656726839E-2</v>
      </c>
      <c r="AG166" s="1">
        <f t="shared" si="49"/>
        <v>7.069209654849788E-3</v>
      </c>
      <c r="AH166" s="1">
        <f t="shared" si="49"/>
        <v>5.4197200016630719E-3</v>
      </c>
    </row>
    <row r="167" spans="1:34" x14ac:dyDescent="0.2">
      <c r="A167">
        <v>6135000</v>
      </c>
      <c r="B167">
        <v>485000</v>
      </c>
      <c r="C167">
        <v>26.3531249562899</v>
      </c>
      <c r="E167">
        <f t="shared" si="40"/>
        <v>103.28269744642614</v>
      </c>
      <c r="F167">
        <f t="shared" si="41"/>
        <v>0</v>
      </c>
      <c r="G167">
        <f t="shared" si="42"/>
        <v>9.3744296903315182E-5</v>
      </c>
      <c r="H167">
        <f t="shared" si="43"/>
        <v>1.5056324951669036E-3</v>
      </c>
      <c r="K167" s="1">
        <f t="shared" si="32"/>
        <v>6.2229999999999999</v>
      </c>
      <c r="L167" s="1">
        <f t="shared" si="48"/>
        <v>5.9939999999999998</v>
      </c>
      <c r="M167" s="1">
        <f t="shared" si="48"/>
        <v>4.8959999999999999</v>
      </c>
      <c r="N167" s="1">
        <f t="shared" si="48"/>
        <v>3.577</v>
      </c>
      <c r="O167" s="1">
        <f t="shared" si="48"/>
        <v>1.8220000000000001</v>
      </c>
      <c r="P167" s="1">
        <f t="shared" si="48"/>
        <v>1.0960000000000001</v>
      </c>
      <c r="Q167" s="1">
        <f t="shared" si="48"/>
        <v>0.48888612354357952</v>
      </c>
      <c r="R167" s="1">
        <f t="shared" si="48"/>
        <v>0.2877450925387931</v>
      </c>
      <c r="S167" s="1">
        <f t="shared" si="48"/>
        <v>0.17357768665114987</v>
      </c>
      <c r="T167" s="1">
        <f t="shared" si="48"/>
        <v>0.10435778065860235</v>
      </c>
      <c r="U167" s="1">
        <f t="shared" si="48"/>
        <v>6.1314731020172278E-2</v>
      </c>
      <c r="X167" s="1">
        <f t="shared" si="33"/>
        <v>0.49102953068018224</v>
      </c>
      <c r="Y167" s="1">
        <f t="shared" si="49"/>
        <v>0.37967091013139259</v>
      </c>
      <c r="Z167" s="1">
        <f t="shared" si="49"/>
        <v>0.2954657340538831</v>
      </c>
      <c r="AA167" s="1">
        <f t="shared" si="49"/>
        <v>0.22457292802116643</v>
      </c>
      <c r="AB167" s="1">
        <f t="shared" si="49"/>
        <v>0.16475436261295176</v>
      </c>
      <c r="AC167" s="1">
        <f t="shared" si="49"/>
        <v>0.11394735626595291</v>
      </c>
      <c r="AD167" s="1">
        <f t="shared" si="49"/>
        <v>3.8568223740679031E-2</v>
      </c>
      <c r="AE167" s="1">
        <f t="shared" si="49"/>
        <v>2.4745519815072677E-2</v>
      </c>
      <c r="AF167" s="1">
        <f t="shared" si="49"/>
        <v>9.5718584880307642E-3</v>
      </c>
      <c r="AG167" s="1">
        <f t="shared" si="49"/>
        <v>5.0589801611354152E-3</v>
      </c>
      <c r="AH167" s="1">
        <f t="shared" si="49"/>
        <v>4.5960728159778232E-3</v>
      </c>
    </row>
    <row r="168" spans="1:34" x14ac:dyDescent="0.2">
      <c r="A168">
        <v>6135000</v>
      </c>
      <c r="B168">
        <v>495000</v>
      </c>
      <c r="C168">
        <v>26.275510281932601</v>
      </c>
      <c r="E168">
        <f t="shared" si="40"/>
        <v>98.881229724402203</v>
      </c>
      <c r="F168">
        <f t="shared" si="41"/>
        <v>0</v>
      </c>
      <c r="G168">
        <f t="shared" si="42"/>
        <v>1.0227565802088639E-4</v>
      </c>
      <c r="H168">
        <f t="shared" si="43"/>
        <v>1.6378172585125258E-3</v>
      </c>
      <c r="K168" s="1">
        <f t="shared" si="32"/>
        <v>6.2229999999999999</v>
      </c>
      <c r="L168" s="1">
        <f t="shared" si="48"/>
        <v>5.9939999999999998</v>
      </c>
      <c r="M168" s="1">
        <f t="shared" si="48"/>
        <v>4.8959999999999999</v>
      </c>
      <c r="N168" s="1">
        <f t="shared" si="48"/>
        <v>3.577</v>
      </c>
      <c r="O168" s="1">
        <f t="shared" si="48"/>
        <v>1.8220000000000001</v>
      </c>
      <c r="P168" s="1">
        <f t="shared" si="48"/>
        <v>1.0960000000000001</v>
      </c>
      <c r="Q168" s="1">
        <f t="shared" si="48"/>
        <v>0.48630000259399431</v>
      </c>
      <c r="R168" s="1">
        <f t="shared" si="48"/>
        <v>0.28559438991235231</v>
      </c>
      <c r="S168" s="1">
        <f t="shared" si="48"/>
        <v>0.17207040967513104</v>
      </c>
      <c r="T168" s="1">
        <f t="shared" si="48"/>
        <v>0.10330765411454812</v>
      </c>
      <c r="U168" s="1">
        <f t="shared" si="48"/>
        <v>6.0906633062401613E-2</v>
      </c>
      <c r="X168" s="1">
        <f t="shared" si="33"/>
        <v>0.49102953068018224</v>
      </c>
      <c r="Y168" s="1">
        <f t="shared" si="49"/>
        <v>0.37967091013139259</v>
      </c>
      <c r="Z168" s="1">
        <f t="shared" si="49"/>
        <v>0.2954657340538831</v>
      </c>
      <c r="AA168" s="1">
        <f t="shared" si="49"/>
        <v>0.22457292802116643</v>
      </c>
      <c r="AB168" s="1">
        <f t="shared" si="49"/>
        <v>0.16475436261295176</v>
      </c>
      <c r="AC168" s="1">
        <f t="shared" si="49"/>
        <v>0.11394735626595291</v>
      </c>
      <c r="AD168" s="1">
        <f t="shared" si="49"/>
        <v>3.8596554646144032E-2</v>
      </c>
      <c r="AE168" s="1">
        <f t="shared" si="49"/>
        <v>2.4768922978294895E-2</v>
      </c>
      <c r="AF168" s="1">
        <f t="shared" si="49"/>
        <v>9.5972368872890082E-3</v>
      </c>
      <c r="AG168" s="1">
        <f t="shared" si="49"/>
        <v>5.0722565369895195E-3</v>
      </c>
      <c r="AH168" s="1">
        <f t="shared" si="49"/>
        <v>4.598906401549291E-3</v>
      </c>
    </row>
    <row r="169" spans="1:34" x14ac:dyDescent="0.2">
      <c r="A169">
        <v>6135000</v>
      </c>
      <c r="B169">
        <v>505000</v>
      </c>
      <c r="C169">
        <v>26.4895238967169</v>
      </c>
      <c r="E169">
        <f t="shared" si="40"/>
        <v>95.329321784066011</v>
      </c>
      <c r="F169">
        <f t="shared" si="41"/>
        <v>0</v>
      </c>
      <c r="G169">
        <f t="shared" si="42"/>
        <v>1.1003909082591554E-4</v>
      </c>
      <c r="H169">
        <f t="shared" si="43"/>
        <v>1.77649155791612E-3</v>
      </c>
      <c r="K169" s="1">
        <f t="shared" si="32"/>
        <v>6.2229999999999999</v>
      </c>
      <c r="L169" s="1">
        <f t="shared" si="48"/>
        <v>5.9939999999999998</v>
      </c>
      <c r="M169" s="1">
        <f t="shared" si="48"/>
        <v>4.8959999999999999</v>
      </c>
      <c r="N169" s="1">
        <f t="shared" si="48"/>
        <v>3.577</v>
      </c>
      <c r="O169" s="1">
        <f t="shared" si="48"/>
        <v>1.8220000000000001</v>
      </c>
      <c r="P169" s="1">
        <f t="shared" si="48"/>
        <v>1.0960000000000001</v>
      </c>
      <c r="Q169" s="1">
        <f t="shared" si="48"/>
        <v>0.49343093623860723</v>
      </c>
      <c r="R169" s="1">
        <f t="shared" si="48"/>
        <v>0.29152470717802526</v>
      </c>
      <c r="S169" s="1">
        <f t="shared" si="48"/>
        <v>0.1762265540742422</v>
      </c>
      <c r="T169" s="1">
        <f t="shared" si="48"/>
        <v>0.10620325832257971</v>
      </c>
      <c r="U169" s="1">
        <f t="shared" si="48"/>
        <v>6.2031916648937438E-2</v>
      </c>
      <c r="X169" s="1">
        <f t="shared" si="33"/>
        <v>0.49102953068018224</v>
      </c>
      <c r="Y169" s="1">
        <f t="shared" si="49"/>
        <v>0.37967091013139259</v>
      </c>
      <c r="Z169" s="1">
        <f t="shared" si="49"/>
        <v>0.2954657340538831</v>
      </c>
      <c r="AA169" s="1">
        <f t="shared" si="49"/>
        <v>0.22457292802116643</v>
      </c>
      <c r="AB169" s="1">
        <f t="shared" si="49"/>
        <v>0.16475436261295176</v>
      </c>
      <c r="AC169" s="1">
        <f t="shared" si="49"/>
        <v>0.11394735626595291</v>
      </c>
      <c r="AD169" s="1">
        <f t="shared" si="49"/>
        <v>3.8580440889667708E-2</v>
      </c>
      <c r="AE169" s="1">
        <f t="shared" si="49"/>
        <v>2.4743094103784953E-2</v>
      </c>
      <c r="AF169" s="1">
        <f t="shared" si="49"/>
        <v>9.5569073021956018E-3</v>
      </c>
      <c r="AG169" s="1">
        <f t="shared" si="49"/>
        <v>5.0524798918844451E-3</v>
      </c>
      <c r="AH169" s="1">
        <f t="shared" si="49"/>
        <v>4.5978014451162732E-3</v>
      </c>
    </row>
    <row r="170" spans="1:34" x14ac:dyDescent="0.2">
      <c r="A170">
        <v>6135000</v>
      </c>
      <c r="B170">
        <v>515000</v>
      </c>
      <c r="C170">
        <v>25.110476230439701</v>
      </c>
      <c r="E170">
        <f t="shared" si="40"/>
        <v>92.72465471388935</v>
      </c>
      <c r="F170">
        <f t="shared" si="41"/>
        <v>0</v>
      </c>
      <c r="G170">
        <f t="shared" si="42"/>
        <v>1.1630798999515905E-4</v>
      </c>
      <c r="H170">
        <f t="shared" si="43"/>
        <v>1.7799446670756993E-3</v>
      </c>
      <c r="K170" s="1">
        <f t="shared" si="32"/>
        <v>6.2229999999999999</v>
      </c>
      <c r="L170" s="1">
        <f t="shared" si="48"/>
        <v>5.9939999999999998</v>
      </c>
      <c r="M170" s="1">
        <f t="shared" si="48"/>
        <v>4.8959999999999999</v>
      </c>
      <c r="N170" s="1">
        <f t="shared" si="48"/>
        <v>3.577</v>
      </c>
      <c r="O170" s="1">
        <f t="shared" si="48"/>
        <v>1.8220000000000001</v>
      </c>
      <c r="P170" s="1">
        <f t="shared" si="48"/>
        <v>1.0960000000000001</v>
      </c>
      <c r="Q170" s="1">
        <f t="shared" si="48"/>
        <v>0.44748106799825094</v>
      </c>
      <c r="R170" s="1">
        <f t="shared" si="48"/>
        <v>0.2533112963454841</v>
      </c>
      <c r="S170" s="1">
        <f t="shared" si="48"/>
        <v>0.14944544839513901</v>
      </c>
      <c r="T170" s="1">
        <f t="shared" si="48"/>
        <v>8.7544743397849178E-2</v>
      </c>
      <c r="U170" s="1">
        <f t="shared" si="48"/>
        <v>5.4780884019651935E-2</v>
      </c>
      <c r="X170" s="1">
        <f t="shared" si="33"/>
        <v>0.49102953068018224</v>
      </c>
      <c r="Y170" s="1">
        <f t="shared" si="49"/>
        <v>0.37967091013139259</v>
      </c>
      <c r="Z170" s="1">
        <f t="shared" si="49"/>
        <v>0.2954657340538831</v>
      </c>
      <c r="AA170" s="1">
        <f t="shared" si="49"/>
        <v>0.22457292802116643</v>
      </c>
      <c r="AB170" s="1">
        <f t="shared" si="49"/>
        <v>0.16475436261295176</v>
      </c>
      <c r="AC170" s="1">
        <f t="shared" si="49"/>
        <v>0.11394735626595291</v>
      </c>
      <c r="AD170" s="1">
        <f t="shared" si="49"/>
        <v>4.1949872578079875E-2</v>
      </c>
      <c r="AE170" s="1">
        <f t="shared" si="49"/>
        <v>2.6943217418821896E-2</v>
      </c>
      <c r="AF170" s="1">
        <f t="shared" si="49"/>
        <v>1.1297145309804794E-2</v>
      </c>
      <c r="AG170" s="1">
        <f t="shared" si="49"/>
        <v>6.0174917428128284E-3</v>
      </c>
      <c r="AH170" s="1">
        <f t="shared" si="49"/>
        <v>4.9598471914375844E-3</v>
      </c>
    </row>
    <row r="171" spans="1:34" x14ac:dyDescent="0.2">
      <c r="A171">
        <v>6135000</v>
      </c>
      <c r="B171">
        <v>525000</v>
      </c>
      <c r="C171">
        <v>25.671568627450998</v>
      </c>
      <c r="E171">
        <f t="shared" si="40"/>
        <v>91.148470046457717</v>
      </c>
      <c r="F171">
        <f t="shared" si="41"/>
        <v>0</v>
      </c>
      <c r="G171">
        <f t="shared" si="42"/>
        <v>1.2036528082084111E-4</v>
      </c>
      <c r="H171">
        <f t="shared" si="43"/>
        <v>1.8831965148008252E-3</v>
      </c>
      <c r="K171" s="1">
        <f t="shared" si="32"/>
        <v>6.2229999999999999</v>
      </c>
      <c r="L171" s="1">
        <f t="shared" si="48"/>
        <v>5.9939999999999998</v>
      </c>
      <c r="M171" s="1">
        <f t="shared" si="48"/>
        <v>4.8959999999999999</v>
      </c>
      <c r="N171" s="1">
        <f t="shared" si="48"/>
        <v>3.577</v>
      </c>
      <c r="O171" s="1">
        <f t="shared" si="48"/>
        <v>1.8220000000000001</v>
      </c>
      <c r="P171" s="1">
        <f t="shared" si="48"/>
        <v>1.0960000000000001</v>
      </c>
      <c r="Q171" s="1">
        <f t="shared" si="48"/>
        <v>0.46617666666666735</v>
      </c>
      <c r="R171" s="1">
        <f t="shared" si="48"/>
        <v>0.26885916666666709</v>
      </c>
      <c r="S171" s="1">
        <f t="shared" si="48"/>
        <v>0.16034186274509837</v>
      </c>
      <c r="T171" s="1">
        <f t="shared" si="48"/>
        <v>9.5136323529412037E-2</v>
      </c>
      <c r="U171" s="1">
        <f t="shared" si="48"/>
        <v>5.7731107843137355E-2</v>
      </c>
      <c r="X171" s="1">
        <f t="shared" si="33"/>
        <v>0.49102953068018224</v>
      </c>
      <c r="Y171" s="1">
        <f t="shared" si="49"/>
        <v>0.37967091013139259</v>
      </c>
      <c r="Z171" s="1">
        <f t="shared" si="49"/>
        <v>0.2954657340538831</v>
      </c>
      <c r="AA171" s="1">
        <f t="shared" si="49"/>
        <v>0.22457292802116643</v>
      </c>
      <c r="AB171" s="1">
        <f t="shared" si="49"/>
        <v>0.16475436261295176</v>
      </c>
      <c r="AC171" s="1">
        <f t="shared" si="49"/>
        <v>0.11394735626595291</v>
      </c>
      <c r="AD171" s="1">
        <f t="shared" si="49"/>
        <v>3.9675806540807698E-2</v>
      </c>
      <c r="AE171" s="1">
        <f t="shared" si="49"/>
        <v>2.548606133980488E-2</v>
      </c>
      <c r="AF171" s="1">
        <f t="shared" si="49"/>
        <v>1.0193864826168634E-2</v>
      </c>
      <c r="AG171" s="1">
        <f t="shared" si="49"/>
        <v>5.4019207989339253E-3</v>
      </c>
      <c r="AH171" s="1">
        <f t="shared" si="49"/>
        <v>4.7140675776532982E-3</v>
      </c>
    </row>
    <row r="172" spans="1:34" x14ac:dyDescent="0.2">
      <c r="A172">
        <v>6135000</v>
      </c>
      <c r="B172">
        <v>535000</v>
      </c>
      <c r="C172">
        <v>25.702325643495101</v>
      </c>
      <c r="E172">
        <f t="shared" si="40"/>
        <v>90.654429521176738</v>
      </c>
      <c r="F172">
        <f t="shared" si="41"/>
        <v>0</v>
      </c>
      <c r="G172">
        <f t="shared" si="42"/>
        <v>1.2168076780425271E-4</v>
      </c>
      <c r="H172">
        <f t="shared" si="43"/>
        <v>1.9060591114904493E-3</v>
      </c>
      <c r="K172" s="1">
        <f t="shared" si="32"/>
        <v>6.2229999999999999</v>
      </c>
      <c r="L172" s="1">
        <f t="shared" si="48"/>
        <v>5.9939999999999998</v>
      </c>
      <c r="M172" s="1">
        <f t="shared" si="48"/>
        <v>4.8959999999999999</v>
      </c>
      <c r="N172" s="1">
        <f t="shared" si="48"/>
        <v>3.577</v>
      </c>
      <c r="O172" s="1">
        <f t="shared" si="48"/>
        <v>1.8220000000000001</v>
      </c>
      <c r="P172" s="1">
        <f t="shared" si="48"/>
        <v>1.0960000000000001</v>
      </c>
      <c r="Q172" s="1">
        <f t="shared" si="48"/>
        <v>0.46720149044125681</v>
      </c>
      <c r="R172" s="1">
        <f t="shared" si="48"/>
        <v>0.26971144358124921</v>
      </c>
      <c r="S172" s="1">
        <f t="shared" si="48"/>
        <v>0.16093916399667485</v>
      </c>
      <c r="T172" s="1">
        <f t="shared" si="48"/>
        <v>9.5552465956488752E-2</v>
      </c>
      <c r="U172" s="1">
        <f t="shared" si="48"/>
        <v>5.7892828233497243E-2</v>
      </c>
      <c r="X172" s="1">
        <f t="shared" si="33"/>
        <v>0.49102953068018224</v>
      </c>
      <c r="Y172" s="1">
        <f t="shared" si="49"/>
        <v>0.37967091013139259</v>
      </c>
      <c r="Z172" s="1">
        <f t="shared" si="49"/>
        <v>0.2954657340538831</v>
      </c>
      <c r="AA172" s="1">
        <f t="shared" si="49"/>
        <v>0.22457292802116643</v>
      </c>
      <c r="AB172" s="1">
        <f t="shared" si="49"/>
        <v>0.16475436261295176</v>
      </c>
      <c r="AC172" s="1">
        <f t="shared" si="49"/>
        <v>0.11394735626595291</v>
      </c>
      <c r="AD172" s="1">
        <f t="shared" si="49"/>
        <v>3.958507368017105E-2</v>
      </c>
      <c r="AE172" s="1">
        <f t="shared" si="49"/>
        <v>2.5427279579499942E-2</v>
      </c>
      <c r="AF172" s="1">
        <f t="shared" si="49"/>
        <v>1.0147410429336149E-2</v>
      </c>
      <c r="AG172" s="1">
        <f t="shared" si="49"/>
        <v>5.3760428859555964E-3</v>
      </c>
      <c r="AH172" s="1">
        <f t="shared" si="49"/>
        <v>4.7043132449710564E-3</v>
      </c>
    </row>
    <row r="173" spans="1:34" x14ac:dyDescent="0.2">
      <c r="A173">
        <v>6135000</v>
      </c>
      <c r="B173">
        <v>545000</v>
      </c>
      <c r="C173">
        <v>24.8000000462388</v>
      </c>
      <c r="E173">
        <f t="shared" si="40"/>
        <v>91.260109532095129</v>
      </c>
      <c r="F173">
        <f t="shared" si="41"/>
        <v>0</v>
      </c>
      <c r="G173">
        <f t="shared" si="42"/>
        <v>1.2007097262907512E-4</v>
      </c>
      <c r="H173">
        <f t="shared" si="43"/>
        <v>1.8148122919508392E-3</v>
      </c>
      <c r="K173" s="1">
        <f t="shared" si="32"/>
        <v>6.2229999999999999</v>
      </c>
      <c r="L173" s="1">
        <f t="shared" si="48"/>
        <v>5.9939999999999998</v>
      </c>
      <c r="M173" s="1">
        <f t="shared" si="48"/>
        <v>4.8959999999999999</v>
      </c>
      <c r="N173" s="1">
        <f t="shared" si="48"/>
        <v>3.577</v>
      </c>
      <c r="O173" s="1">
        <f t="shared" si="48"/>
        <v>1.8220000000000001</v>
      </c>
      <c r="P173" s="1">
        <f t="shared" si="48"/>
        <v>1.0960000000000001</v>
      </c>
      <c r="Q173" s="1">
        <f t="shared" si="48"/>
        <v>0.43713600154067689</v>
      </c>
      <c r="R173" s="1">
        <f t="shared" si="48"/>
        <v>0.24470800128127712</v>
      </c>
      <c r="S173" s="1">
        <f t="shared" si="48"/>
        <v>0.14341600089795747</v>
      </c>
      <c r="T173" s="1">
        <f t="shared" si="48"/>
        <v>8.3344000625610981E-2</v>
      </c>
      <c r="U173" s="1">
        <f t="shared" si="48"/>
        <v>5.3148400243123603E-2</v>
      </c>
      <c r="X173" s="1">
        <f t="shared" si="33"/>
        <v>0.49102953068018224</v>
      </c>
      <c r="Y173" s="1">
        <f t="shared" si="49"/>
        <v>0.37967091013139259</v>
      </c>
      <c r="Z173" s="1">
        <f t="shared" si="49"/>
        <v>0.2954657340538831</v>
      </c>
      <c r="AA173" s="1">
        <f t="shared" si="49"/>
        <v>0.22457292802116643</v>
      </c>
      <c r="AB173" s="1">
        <f t="shared" si="49"/>
        <v>0.16475436261295176</v>
      </c>
      <c r="AC173" s="1">
        <f t="shared" si="49"/>
        <v>0.11394735626595291</v>
      </c>
      <c r="AD173" s="1">
        <f t="shared" si="49"/>
        <v>4.3667562054057425E-2</v>
      </c>
      <c r="AE173" s="1">
        <f t="shared" si="49"/>
        <v>2.8035263332381738E-2</v>
      </c>
      <c r="AF173" s="1">
        <f t="shared" si="49"/>
        <v>1.2083856875219557E-2</v>
      </c>
      <c r="AG173" s="1">
        <f t="shared" si="49"/>
        <v>6.4561473884346202E-3</v>
      </c>
      <c r="AH173" s="1">
        <f t="shared" si="49"/>
        <v>5.1466027327327617E-3</v>
      </c>
    </row>
    <row r="174" spans="1:34" x14ac:dyDescent="0.2">
      <c r="A174">
        <v>6135000</v>
      </c>
      <c r="B174">
        <v>555000</v>
      </c>
      <c r="C174">
        <v>24.659016312145798</v>
      </c>
      <c r="E174">
        <f t="shared" si="40"/>
        <v>92.944013211233781</v>
      </c>
      <c r="F174">
        <f t="shared" si="41"/>
        <v>0</v>
      </c>
      <c r="G174">
        <f t="shared" si="42"/>
        <v>1.1575963753945106E-4</v>
      </c>
      <c r="H174">
        <f t="shared" si="43"/>
        <v>1.7397021814591612E-3</v>
      </c>
      <c r="K174" s="1">
        <f t="shared" ref="K174:K237" si="50">K$2+K$3*$C174</f>
        <v>6.2229999999999999</v>
      </c>
      <c r="L174" s="1">
        <f t="shared" ref="L174:U183" si="51">L$2+L$3*$C174</f>
        <v>5.9939999999999998</v>
      </c>
      <c r="M174" s="1">
        <f t="shared" si="51"/>
        <v>4.8959999999999999</v>
      </c>
      <c r="N174" s="1">
        <f t="shared" si="51"/>
        <v>3.577</v>
      </c>
      <c r="O174" s="1">
        <f t="shared" si="51"/>
        <v>1.8220000000000001</v>
      </c>
      <c r="P174" s="1">
        <f t="shared" si="51"/>
        <v>1.0960000000000001</v>
      </c>
      <c r="Q174" s="1">
        <f t="shared" si="51"/>
        <v>0.43243842352069806</v>
      </c>
      <c r="R174" s="1">
        <f t="shared" si="51"/>
        <v>0.24080134200956005</v>
      </c>
      <c r="S174" s="1">
        <f t="shared" si="51"/>
        <v>0.14067809678187138</v>
      </c>
      <c r="T174" s="1">
        <f t="shared" si="51"/>
        <v>8.1436490703332698E-2</v>
      </c>
      <c r="U174" s="1">
        <f t="shared" si="51"/>
        <v>5.2407107769262593E-2</v>
      </c>
      <c r="X174" s="1">
        <f t="shared" ref="X174:X237" si="52">SQRT(X$2+2*X$3*$C174+X$4*$C174^2+X$5)</f>
        <v>0.49102953068018224</v>
      </c>
      <c r="Y174" s="1">
        <f t="shared" ref="Y174:AH183" si="53">SQRT(Y$2+2*Y$3*$C174+Y$4*$C174^2+Y$5)</f>
        <v>0.37967091013139259</v>
      </c>
      <c r="Z174" s="1">
        <f t="shared" si="53"/>
        <v>0.2954657340538831</v>
      </c>
      <c r="AA174" s="1">
        <f t="shared" si="53"/>
        <v>0.22457292802116643</v>
      </c>
      <c r="AB174" s="1">
        <f t="shared" si="53"/>
        <v>0.16475436261295176</v>
      </c>
      <c r="AC174" s="1">
        <f t="shared" si="53"/>
        <v>0.11394735626595291</v>
      </c>
      <c r="AD174" s="1">
        <f t="shared" si="53"/>
        <v>4.4542879849649587E-2</v>
      </c>
      <c r="AE174" s="1">
        <f t="shared" si="53"/>
        <v>2.8590515189334018E-2</v>
      </c>
      <c r="AF174" s="1">
        <f t="shared" si="53"/>
        <v>1.2474480426968793E-2</v>
      </c>
      <c r="AG174" s="1">
        <f t="shared" si="53"/>
        <v>6.6737197089625135E-3</v>
      </c>
      <c r="AH174" s="1">
        <f t="shared" si="53"/>
        <v>5.2420484706023774E-3</v>
      </c>
    </row>
    <row r="175" spans="1:34" x14ac:dyDescent="0.2">
      <c r="A175">
        <v>6135000</v>
      </c>
      <c r="B175">
        <v>565000</v>
      </c>
      <c r="C175">
        <v>25.115151665427501</v>
      </c>
      <c r="E175">
        <f t="shared" si="40"/>
        <v>95.649211140552538</v>
      </c>
      <c r="F175">
        <f t="shared" si="41"/>
        <v>0</v>
      </c>
      <c r="G175">
        <f t="shared" si="42"/>
        <v>1.093042918346767E-4</v>
      </c>
      <c r="H175">
        <f t="shared" si="43"/>
        <v>1.6730735055049089E-3</v>
      </c>
      <c r="K175" s="1">
        <f t="shared" si="50"/>
        <v>6.2229999999999999</v>
      </c>
      <c r="L175" s="1">
        <f t="shared" si="51"/>
        <v>5.9939999999999998</v>
      </c>
      <c r="M175" s="1">
        <f t="shared" si="51"/>
        <v>4.8959999999999999</v>
      </c>
      <c r="N175" s="1">
        <f t="shared" si="51"/>
        <v>3.577</v>
      </c>
      <c r="O175" s="1">
        <f t="shared" si="51"/>
        <v>1.8220000000000001</v>
      </c>
      <c r="P175" s="1">
        <f t="shared" si="51"/>
        <v>1.0960000000000001</v>
      </c>
      <c r="Q175" s="1">
        <f t="shared" si="51"/>
        <v>0.44763685349204441</v>
      </c>
      <c r="R175" s="1">
        <f t="shared" si="51"/>
        <v>0.25344085264899596</v>
      </c>
      <c r="S175" s="1">
        <f t="shared" si="51"/>
        <v>0.14953624534260207</v>
      </c>
      <c r="T175" s="1">
        <f t="shared" si="51"/>
        <v>8.76080020332341E-2</v>
      </c>
      <c r="U175" s="1">
        <f t="shared" si="51"/>
        <v>5.4805467456817789E-2</v>
      </c>
      <c r="X175" s="1">
        <f t="shared" si="52"/>
        <v>0.49102953068018224</v>
      </c>
      <c r="Y175" s="1">
        <f t="shared" si="53"/>
        <v>0.37967091013139259</v>
      </c>
      <c r="Z175" s="1">
        <f t="shared" si="53"/>
        <v>0.2954657340538831</v>
      </c>
      <c r="AA175" s="1">
        <f t="shared" si="53"/>
        <v>0.22457292802116643</v>
      </c>
      <c r="AB175" s="1">
        <f t="shared" si="53"/>
        <v>0.16475436261295176</v>
      </c>
      <c r="AC175" s="1">
        <f t="shared" si="53"/>
        <v>0.11394735626595291</v>
      </c>
      <c r="AD175" s="1">
        <f t="shared" si="53"/>
        <v>4.1926348328592426E-2</v>
      </c>
      <c r="AE175" s="1">
        <f t="shared" si="53"/>
        <v>2.6928230086000281E-2</v>
      </c>
      <c r="AF175" s="1">
        <f t="shared" si="53"/>
        <v>1.1286151461275446E-2</v>
      </c>
      <c r="AG175" s="1">
        <f t="shared" si="53"/>
        <v>6.0113579108186767E-3</v>
      </c>
      <c r="AH175" s="1">
        <f t="shared" si="53"/>
        <v>4.9572951165042503E-3</v>
      </c>
    </row>
    <row r="176" spans="1:34" x14ac:dyDescent="0.2">
      <c r="A176">
        <v>6135000</v>
      </c>
      <c r="B176">
        <v>575000</v>
      </c>
      <c r="C176">
        <v>24.454545512343898</v>
      </c>
      <c r="E176">
        <f t="shared" si="40"/>
        <v>99.292263504313354</v>
      </c>
      <c r="F176">
        <f t="shared" si="41"/>
        <v>0</v>
      </c>
      <c r="G176">
        <f t="shared" si="42"/>
        <v>1.0143064278451592E-4</v>
      </c>
      <c r="H176">
        <f t="shared" si="43"/>
        <v>1.5117179693501985E-3</v>
      </c>
      <c r="K176" s="1">
        <f t="shared" si="50"/>
        <v>6.2229999999999999</v>
      </c>
      <c r="L176" s="1">
        <f t="shared" si="51"/>
        <v>5.9939999999999998</v>
      </c>
      <c r="M176" s="1">
        <f t="shared" si="51"/>
        <v>4.8959999999999999</v>
      </c>
      <c r="N176" s="1">
        <f t="shared" si="51"/>
        <v>3.577</v>
      </c>
      <c r="O176" s="1">
        <f t="shared" si="51"/>
        <v>1.8220000000000001</v>
      </c>
      <c r="P176" s="1">
        <f t="shared" si="51"/>
        <v>1.0960000000000001</v>
      </c>
      <c r="Q176" s="1">
        <f t="shared" si="51"/>
        <v>0.42562545647129879</v>
      </c>
      <c r="R176" s="1">
        <f t="shared" si="51"/>
        <v>0.23513545614704934</v>
      </c>
      <c r="S176" s="1">
        <f t="shared" si="51"/>
        <v>0.13670727384971848</v>
      </c>
      <c r="T176" s="1">
        <f t="shared" si="51"/>
        <v>7.8670000782012972E-2</v>
      </c>
      <c r="U176" s="1">
        <f t="shared" si="51"/>
        <v>5.133200030390421E-2</v>
      </c>
      <c r="X176" s="1">
        <f t="shared" si="52"/>
        <v>0.49102953068018224</v>
      </c>
      <c r="Y176" s="1">
        <f t="shared" si="53"/>
        <v>0.37967091013139259</v>
      </c>
      <c r="Z176" s="1">
        <f t="shared" si="53"/>
        <v>0.2954657340538831</v>
      </c>
      <c r="AA176" s="1">
        <f t="shared" si="53"/>
        <v>0.22457292802116643</v>
      </c>
      <c r="AB176" s="1">
        <f t="shared" si="53"/>
        <v>0.16475436261295176</v>
      </c>
      <c r="AC176" s="1">
        <f t="shared" si="53"/>
        <v>0.11394735626595291</v>
      </c>
      <c r="AD176" s="1">
        <f t="shared" si="53"/>
        <v>4.590890148831081E-2</v>
      </c>
      <c r="AE176" s="1">
        <f t="shared" si="53"/>
        <v>2.9455983156246229E-2</v>
      </c>
      <c r="AF176" s="1">
        <f t="shared" si="53"/>
        <v>1.3072961007257685E-2</v>
      </c>
      <c r="AG176" s="1">
        <f t="shared" si="53"/>
        <v>7.0067522544640139E-3</v>
      </c>
      <c r="AH176" s="1">
        <f t="shared" si="53"/>
        <v>5.3913252504452589E-3</v>
      </c>
    </row>
    <row r="177" spans="1:34" x14ac:dyDescent="0.2">
      <c r="A177">
        <v>6135000</v>
      </c>
      <c r="B177">
        <v>585000</v>
      </c>
      <c r="C177">
        <v>25.015714291163899</v>
      </c>
      <c r="E177">
        <f t="shared" si="40"/>
        <v>103.77444575525324</v>
      </c>
      <c r="F177">
        <f t="shared" si="41"/>
        <v>0</v>
      </c>
      <c r="G177">
        <f t="shared" si="42"/>
        <v>9.2857963526850464E-5</v>
      </c>
      <c r="H177">
        <f t="shared" si="43"/>
        <v>1.4157092343557995E-3</v>
      </c>
      <c r="K177" s="1">
        <f t="shared" si="50"/>
        <v>6.2229999999999999</v>
      </c>
      <c r="L177" s="1">
        <f t="shared" si="51"/>
        <v>5.9939999999999998</v>
      </c>
      <c r="M177" s="1">
        <f t="shared" si="51"/>
        <v>4.8959999999999999</v>
      </c>
      <c r="N177" s="1">
        <f t="shared" si="51"/>
        <v>3.577</v>
      </c>
      <c r="O177" s="1">
        <f t="shared" si="51"/>
        <v>1.8220000000000001</v>
      </c>
      <c r="P177" s="1">
        <f t="shared" si="51"/>
        <v>1.0960000000000001</v>
      </c>
      <c r="Q177" s="1">
        <f t="shared" si="51"/>
        <v>0.44432360018158124</v>
      </c>
      <c r="R177" s="1">
        <f t="shared" si="51"/>
        <v>0.25068544300815165</v>
      </c>
      <c r="S177" s="1">
        <f t="shared" si="51"/>
        <v>0.14760517153440289</v>
      </c>
      <c r="T177" s="1">
        <f t="shared" si="51"/>
        <v>8.6262614359447598E-2</v>
      </c>
      <c r="U177" s="1">
        <f t="shared" si="51"/>
        <v>5.428262574293978E-2</v>
      </c>
      <c r="X177" s="1">
        <f t="shared" si="52"/>
        <v>0.49102953068018224</v>
      </c>
      <c r="Y177" s="1">
        <f t="shared" si="53"/>
        <v>0.37967091013139259</v>
      </c>
      <c r="Z177" s="1">
        <f t="shared" si="53"/>
        <v>0.2954657340538831</v>
      </c>
      <c r="AA177" s="1">
        <f t="shared" si="53"/>
        <v>0.22457292802116643</v>
      </c>
      <c r="AB177" s="1">
        <f t="shared" si="53"/>
        <v>0.16475436261295176</v>
      </c>
      <c r="AC177" s="1">
        <f t="shared" si="53"/>
        <v>0.11394735626595291</v>
      </c>
      <c r="AD177" s="1">
        <f t="shared" si="53"/>
        <v>4.2442050064165737E-2</v>
      </c>
      <c r="AE177" s="1">
        <f t="shared" si="53"/>
        <v>2.7256554843718417E-2</v>
      </c>
      <c r="AF177" s="1">
        <f t="shared" si="53"/>
        <v>1.1525677468077563E-2</v>
      </c>
      <c r="AG177" s="1">
        <f t="shared" si="53"/>
        <v>6.1449759337348902E-3</v>
      </c>
      <c r="AH177" s="1">
        <f t="shared" si="53"/>
        <v>5.0132788279766789E-3</v>
      </c>
    </row>
    <row r="178" spans="1:34" x14ac:dyDescent="0.2">
      <c r="A178">
        <v>6135000</v>
      </c>
      <c r="B178">
        <v>595000</v>
      </c>
      <c r="C178">
        <v>26.305263184664501</v>
      </c>
      <c r="E178">
        <f t="shared" si="40"/>
        <v>108.99228225801127</v>
      </c>
      <c r="F178">
        <f t="shared" si="41"/>
        <v>0</v>
      </c>
      <c r="G178">
        <f t="shared" si="42"/>
        <v>8.4179919618399099E-5</v>
      </c>
      <c r="H178">
        <f t="shared" si="43"/>
        <v>1.3495629902381843E-3</v>
      </c>
      <c r="K178" s="1">
        <f t="shared" si="50"/>
        <v>6.2229999999999999</v>
      </c>
      <c r="L178" s="1">
        <f t="shared" si="51"/>
        <v>5.9939999999999998</v>
      </c>
      <c r="M178" s="1">
        <f t="shared" si="51"/>
        <v>4.8959999999999999</v>
      </c>
      <c r="N178" s="1">
        <f t="shared" si="51"/>
        <v>3.577</v>
      </c>
      <c r="O178" s="1">
        <f t="shared" si="51"/>
        <v>1.8220000000000001</v>
      </c>
      <c r="P178" s="1">
        <f t="shared" si="51"/>
        <v>1.0960000000000001</v>
      </c>
      <c r="Q178" s="1">
        <f t="shared" si="51"/>
        <v>0.48729136931302119</v>
      </c>
      <c r="R178" s="1">
        <f t="shared" si="51"/>
        <v>0.28641884284705332</v>
      </c>
      <c r="S178" s="1">
        <f t="shared" si="51"/>
        <v>0.17264821104618461</v>
      </c>
      <c r="T178" s="1">
        <f t="shared" si="51"/>
        <v>0.10371021088851073</v>
      </c>
      <c r="U178" s="1">
        <f t="shared" si="51"/>
        <v>6.1063073824965938E-2</v>
      </c>
      <c r="X178" s="1">
        <f t="shared" si="52"/>
        <v>0.49102953068018224</v>
      </c>
      <c r="Y178" s="1">
        <f t="shared" si="53"/>
        <v>0.37967091013139259</v>
      </c>
      <c r="Z178" s="1">
        <f t="shared" si="53"/>
        <v>0.2954657340538831</v>
      </c>
      <c r="AA178" s="1">
        <f t="shared" si="53"/>
        <v>0.22457292802116643</v>
      </c>
      <c r="AB178" s="1">
        <f t="shared" si="53"/>
        <v>0.16475436261295176</v>
      </c>
      <c r="AC178" s="1">
        <f t="shared" si="53"/>
        <v>0.11394735626595291</v>
      </c>
      <c r="AD178" s="1">
        <f t="shared" si="53"/>
        <v>3.8582672172418363E-2</v>
      </c>
      <c r="AE178" s="1">
        <f t="shared" si="53"/>
        <v>2.4758066250089767E-2</v>
      </c>
      <c r="AF178" s="1">
        <f t="shared" si="53"/>
        <v>9.5860687143464861E-3</v>
      </c>
      <c r="AG178" s="1">
        <f t="shared" si="53"/>
        <v>5.0663497495305604E-3</v>
      </c>
      <c r="AH178" s="1">
        <f t="shared" si="53"/>
        <v>4.5974931493899243E-3</v>
      </c>
    </row>
    <row r="179" spans="1:34" x14ac:dyDescent="0.2">
      <c r="A179">
        <v>6135000</v>
      </c>
      <c r="B179">
        <v>605000</v>
      </c>
      <c r="C179">
        <v>26.285714217594698</v>
      </c>
      <c r="E179">
        <f t="shared" si="40"/>
        <v>114.8455466781799</v>
      </c>
      <c r="F179">
        <f t="shared" si="41"/>
        <v>0</v>
      </c>
      <c r="G179">
        <f t="shared" si="42"/>
        <v>7.5817887785594885E-5</v>
      </c>
      <c r="H179">
        <f t="shared" si="43"/>
        <v>1.2146005262858325E-3</v>
      </c>
      <c r="K179" s="1">
        <f t="shared" si="50"/>
        <v>6.2229999999999999</v>
      </c>
      <c r="L179" s="1">
        <f t="shared" si="51"/>
        <v>5.9939999999999998</v>
      </c>
      <c r="M179" s="1">
        <f t="shared" si="51"/>
        <v>4.8959999999999999</v>
      </c>
      <c r="N179" s="1">
        <f t="shared" si="51"/>
        <v>3.577</v>
      </c>
      <c r="O179" s="1">
        <f t="shared" si="51"/>
        <v>1.8220000000000001</v>
      </c>
      <c r="P179" s="1">
        <f t="shared" si="51"/>
        <v>1.0960000000000001</v>
      </c>
      <c r="Q179" s="1">
        <f t="shared" si="51"/>
        <v>0.48663999773025546</v>
      </c>
      <c r="R179" s="1">
        <f t="shared" si="51"/>
        <v>0.28587714096954908</v>
      </c>
      <c r="S179" s="1">
        <f t="shared" si="51"/>
        <v>0.17226857010568902</v>
      </c>
      <c r="T179" s="1">
        <f t="shared" si="51"/>
        <v>0.10344571336405628</v>
      </c>
      <c r="U179" s="1">
        <f t="shared" si="51"/>
        <v>6.0960285356112906E-2</v>
      </c>
      <c r="X179" s="1">
        <f t="shared" si="52"/>
        <v>0.49102953068018224</v>
      </c>
      <c r="Y179" s="1">
        <f t="shared" si="53"/>
        <v>0.37967091013139259</v>
      </c>
      <c r="Z179" s="1">
        <f t="shared" si="53"/>
        <v>0.2954657340538831</v>
      </c>
      <c r="AA179" s="1">
        <f t="shared" si="53"/>
        <v>0.22457292802116643</v>
      </c>
      <c r="AB179" s="1">
        <f t="shared" si="53"/>
        <v>0.16475436261295176</v>
      </c>
      <c r="AC179" s="1">
        <f t="shared" si="53"/>
        <v>0.11394735626595291</v>
      </c>
      <c r="AD179" s="1">
        <f t="shared" si="53"/>
        <v>3.8591370539388978E-2</v>
      </c>
      <c r="AE179" s="1">
        <f t="shared" si="53"/>
        <v>2.4764935737634771E-2</v>
      </c>
      <c r="AF179" s="1">
        <f t="shared" si="53"/>
        <v>9.593205529939107E-3</v>
      </c>
      <c r="AG179" s="1">
        <f t="shared" si="53"/>
        <v>5.0701165443691049E-3</v>
      </c>
      <c r="AH179" s="1">
        <f t="shared" si="53"/>
        <v>4.5983759367402011E-3</v>
      </c>
    </row>
    <row r="180" spans="1:34" x14ac:dyDescent="0.2">
      <c r="A180">
        <v>6135000</v>
      </c>
      <c r="B180">
        <v>615000</v>
      </c>
      <c r="C180">
        <v>26.360377401675802</v>
      </c>
      <c r="E180">
        <f t="shared" si="40"/>
        <v>121.24224342946644</v>
      </c>
      <c r="F180">
        <f t="shared" si="41"/>
        <v>0</v>
      </c>
      <c r="G180">
        <f t="shared" si="42"/>
        <v>6.8028684414304249E-5</v>
      </c>
      <c r="H180">
        <f t="shared" si="43"/>
        <v>1.0929132671092536E-3</v>
      </c>
      <c r="K180" s="1">
        <f t="shared" si="50"/>
        <v>6.2229999999999999</v>
      </c>
      <c r="L180" s="1">
        <f t="shared" si="51"/>
        <v>5.9939999999999998</v>
      </c>
      <c r="M180" s="1">
        <f t="shared" si="51"/>
        <v>4.8959999999999999</v>
      </c>
      <c r="N180" s="1">
        <f t="shared" si="51"/>
        <v>3.577</v>
      </c>
      <c r="O180" s="1">
        <f t="shared" si="51"/>
        <v>1.8220000000000001</v>
      </c>
      <c r="P180" s="1">
        <f t="shared" si="51"/>
        <v>1.0960000000000001</v>
      </c>
      <c r="Q180" s="1">
        <f t="shared" si="51"/>
        <v>0.48912777502383775</v>
      </c>
      <c r="R180" s="1">
        <f t="shared" si="51"/>
        <v>0.28794605780043647</v>
      </c>
      <c r="S180" s="1">
        <f t="shared" si="51"/>
        <v>0.17371852914054403</v>
      </c>
      <c r="T180" s="1">
        <f t="shared" si="51"/>
        <v>0.1044559062446736</v>
      </c>
      <c r="U180" s="1">
        <f t="shared" si="51"/>
        <v>6.1352864378011365E-2</v>
      </c>
      <c r="X180" s="1">
        <f t="shared" si="52"/>
        <v>0.49102953068018224</v>
      </c>
      <c r="Y180" s="1">
        <f t="shared" si="53"/>
        <v>0.37967091013139259</v>
      </c>
      <c r="Z180" s="1">
        <f t="shared" si="53"/>
        <v>0.2954657340538831</v>
      </c>
      <c r="AA180" s="1">
        <f t="shared" si="53"/>
        <v>0.22457292802116643</v>
      </c>
      <c r="AB180" s="1">
        <f t="shared" si="53"/>
        <v>0.16475436261295176</v>
      </c>
      <c r="AC180" s="1">
        <f t="shared" si="53"/>
        <v>0.11394735626595291</v>
      </c>
      <c r="AD180" s="1">
        <f t="shared" si="53"/>
        <v>3.8566883263516351E-2</v>
      </c>
      <c r="AE180" s="1">
        <f t="shared" si="53"/>
        <v>2.4744148366813854E-2</v>
      </c>
      <c r="AF180" s="1">
        <f t="shared" si="53"/>
        <v>9.5701104120696247E-3</v>
      </c>
      <c r="AG180" s="1">
        <f t="shared" si="53"/>
        <v>5.0580935117233239E-3</v>
      </c>
      <c r="AH180" s="1">
        <f t="shared" si="53"/>
        <v>4.5959494414520982E-3</v>
      </c>
    </row>
    <row r="181" spans="1:34" x14ac:dyDescent="0.2">
      <c r="A181">
        <v>6135000</v>
      </c>
      <c r="B181">
        <v>635000</v>
      </c>
      <c r="C181">
        <v>25.627450980392201</v>
      </c>
      <c r="E181">
        <f t="shared" si="40"/>
        <v>135.35156294557515</v>
      </c>
      <c r="F181">
        <f t="shared" si="41"/>
        <v>0</v>
      </c>
      <c r="G181">
        <f t="shared" si="42"/>
        <v>5.4585016996194139E-5</v>
      </c>
      <c r="H181">
        <f t="shared" si="43"/>
        <v>8.525519718777829E-4</v>
      </c>
      <c r="K181" s="1">
        <f t="shared" si="50"/>
        <v>6.2229999999999999</v>
      </c>
      <c r="L181" s="1">
        <f t="shared" si="51"/>
        <v>5.9939999999999998</v>
      </c>
      <c r="M181" s="1">
        <f t="shared" si="51"/>
        <v>4.8959999999999999</v>
      </c>
      <c r="N181" s="1">
        <f t="shared" si="51"/>
        <v>3.577</v>
      </c>
      <c r="O181" s="1">
        <f t="shared" si="51"/>
        <v>1.8220000000000001</v>
      </c>
      <c r="P181" s="1">
        <f t="shared" si="51"/>
        <v>1.0960000000000001</v>
      </c>
      <c r="Q181" s="1">
        <f t="shared" si="51"/>
        <v>0.46470666666666816</v>
      </c>
      <c r="R181" s="1">
        <f t="shared" si="51"/>
        <v>0.26763666666666786</v>
      </c>
      <c r="S181" s="1">
        <f t="shared" si="51"/>
        <v>0.15948509803921651</v>
      </c>
      <c r="T181" s="1">
        <f t="shared" si="51"/>
        <v>9.4539411764706482E-2</v>
      </c>
      <c r="U181" s="1">
        <f t="shared" si="51"/>
        <v>5.7499137254902175E-2</v>
      </c>
      <c r="X181" s="1">
        <f t="shared" si="52"/>
        <v>0.49102953068018224</v>
      </c>
      <c r="Y181" s="1">
        <f t="shared" si="53"/>
        <v>0.37967091013139259</v>
      </c>
      <c r="Z181" s="1">
        <f t="shared" si="53"/>
        <v>0.2954657340538831</v>
      </c>
      <c r="AA181" s="1">
        <f t="shared" si="53"/>
        <v>0.22457292802116643</v>
      </c>
      <c r="AB181" s="1">
        <f t="shared" si="53"/>
        <v>0.16475436261295176</v>
      </c>
      <c r="AC181" s="1">
        <f t="shared" si="53"/>
        <v>0.11394735626595291</v>
      </c>
      <c r="AD181" s="1">
        <f t="shared" si="53"/>
        <v>3.9812392124878693E-2</v>
      </c>
      <c r="AE181" s="1">
        <f t="shared" si="53"/>
        <v>2.5574381720473022E-2</v>
      </c>
      <c r="AF181" s="1">
        <f t="shared" si="53"/>
        <v>1.0263268435037151E-2</v>
      </c>
      <c r="AG181" s="1">
        <f t="shared" si="53"/>
        <v>5.4405999341261843E-3</v>
      </c>
      <c r="AH181" s="1">
        <f t="shared" si="53"/>
        <v>4.728762068013764E-3</v>
      </c>
    </row>
    <row r="182" spans="1:34" x14ac:dyDescent="0.2">
      <c r="A182">
        <v>6135000</v>
      </c>
      <c r="B182">
        <v>645000</v>
      </c>
      <c r="C182">
        <v>26.269387848523198</v>
      </c>
      <c r="E182">
        <f t="shared" si="40"/>
        <v>142.9343471381529</v>
      </c>
      <c r="F182">
        <f t="shared" si="41"/>
        <v>0</v>
      </c>
      <c r="G182">
        <f t="shared" si="42"/>
        <v>4.8947080765800017E-5</v>
      </c>
      <c r="H182">
        <f t="shared" si="43"/>
        <v>7.8364388640604578E-4</v>
      </c>
      <c r="K182" s="1">
        <f t="shared" si="50"/>
        <v>6.2229999999999999</v>
      </c>
      <c r="L182" s="1">
        <f t="shared" si="51"/>
        <v>5.9939999999999998</v>
      </c>
      <c r="M182" s="1">
        <f t="shared" si="51"/>
        <v>4.8959999999999999</v>
      </c>
      <c r="N182" s="1">
        <f t="shared" si="51"/>
        <v>3.577</v>
      </c>
      <c r="O182" s="1">
        <f t="shared" si="51"/>
        <v>1.8220000000000001</v>
      </c>
      <c r="P182" s="1">
        <f t="shared" si="51"/>
        <v>1.0960000000000001</v>
      </c>
      <c r="Q182" s="1">
        <f t="shared" si="51"/>
        <v>0.486096003112793</v>
      </c>
      <c r="R182" s="1">
        <f t="shared" si="51"/>
        <v>0.28542473728257778</v>
      </c>
      <c r="S182" s="1">
        <f t="shared" si="51"/>
        <v>0.17195151201832054</v>
      </c>
      <c r="T182" s="1">
        <f t="shared" si="51"/>
        <v>0.10322481759051888</v>
      </c>
      <c r="U182" s="1">
        <f t="shared" si="51"/>
        <v>6.0874441307534957E-2</v>
      </c>
      <c r="X182" s="1">
        <f t="shared" si="52"/>
        <v>0.49102953068018224</v>
      </c>
      <c r="Y182" s="1">
        <f t="shared" si="53"/>
        <v>0.37967091013139259</v>
      </c>
      <c r="Z182" s="1">
        <f t="shared" si="53"/>
        <v>0.2954657340538831</v>
      </c>
      <c r="AA182" s="1">
        <f t="shared" si="53"/>
        <v>0.22457292802116643</v>
      </c>
      <c r="AB182" s="1">
        <f t="shared" si="53"/>
        <v>0.16475436261295176</v>
      </c>
      <c r="AC182" s="1">
        <f t="shared" si="53"/>
        <v>0.11394735626595291</v>
      </c>
      <c r="AD182" s="1">
        <f t="shared" si="53"/>
        <v>3.859987702847395E-2</v>
      </c>
      <c r="AE182" s="1">
        <f t="shared" si="53"/>
        <v>2.477144749771349E-2</v>
      </c>
      <c r="AF182" s="1">
        <f t="shared" si="53"/>
        <v>9.5997563875026299E-3</v>
      </c>
      <c r="AG182" s="1">
        <f t="shared" si="53"/>
        <v>5.0735977019849294E-3</v>
      </c>
      <c r="AH182" s="1">
        <f t="shared" si="53"/>
        <v>4.5992476161631499E-3</v>
      </c>
    </row>
    <row r="183" spans="1:34" x14ac:dyDescent="0.2">
      <c r="A183">
        <v>6135000</v>
      </c>
      <c r="B183">
        <v>655000</v>
      </c>
      <c r="C183">
        <v>26.214814680593999</v>
      </c>
      <c r="E183">
        <f t="shared" si="40"/>
        <v>150.79923604518027</v>
      </c>
      <c r="F183">
        <f t="shared" si="41"/>
        <v>0</v>
      </c>
      <c r="G183">
        <f t="shared" si="42"/>
        <v>4.3974581722580408E-5</v>
      </c>
      <c r="H183">
        <f t="shared" si="43"/>
        <v>7.0257147164671987E-4</v>
      </c>
      <c r="K183" s="1">
        <f t="shared" si="50"/>
        <v>6.2229999999999999</v>
      </c>
      <c r="L183" s="1">
        <f t="shared" si="51"/>
        <v>5.9939999999999998</v>
      </c>
      <c r="M183" s="1">
        <f t="shared" si="51"/>
        <v>4.8959999999999999</v>
      </c>
      <c r="N183" s="1">
        <f t="shared" si="51"/>
        <v>3.577</v>
      </c>
      <c r="O183" s="1">
        <f t="shared" si="51"/>
        <v>1.8220000000000001</v>
      </c>
      <c r="P183" s="1">
        <f t="shared" si="51"/>
        <v>1.0960000000000001</v>
      </c>
      <c r="Q183" s="1">
        <f t="shared" si="51"/>
        <v>0.48427762515739214</v>
      </c>
      <c r="R183" s="1">
        <f t="shared" si="51"/>
        <v>0.28391251479925972</v>
      </c>
      <c r="S183" s="1">
        <f t="shared" si="51"/>
        <v>0.17089170109713542</v>
      </c>
      <c r="T183" s="1">
        <f t="shared" si="51"/>
        <v>0.10248644262843687</v>
      </c>
      <c r="U183" s="1">
        <f t="shared" si="51"/>
        <v>6.0587495590563242E-2</v>
      </c>
      <c r="X183" s="1">
        <f t="shared" si="52"/>
        <v>0.49102953068018224</v>
      </c>
      <c r="Y183" s="1">
        <f t="shared" si="53"/>
        <v>0.37967091013139259</v>
      </c>
      <c r="Z183" s="1">
        <f t="shared" si="53"/>
        <v>0.2954657340538831</v>
      </c>
      <c r="AA183" s="1">
        <f t="shared" si="53"/>
        <v>0.22457292802116643</v>
      </c>
      <c r="AB183" s="1">
        <f t="shared" si="53"/>
        <v>0.16475436261295176</v>
      </c>
      <c r="AC183" s="1">
        <f t="shared" si="53"/>
        <v>0.11394735626595291</v>
      </c>
      <c r="AD183" s="1">
        <f t="shared" si="53"/>
        <v>3.8636505228593666E-2</v>
      </c>
      <c r="AE183" s="1">
        <f t="shared" si="53"/>
        <v>2.4798323672802575E-2</v>
      </c>
      <c r="AF183" s="1">
        <f t="shared" si="53"/>
        <v>9.6255392019567714E-3</v>
      </c>
      <c r="AG183" s="1">
        <f t="shared" si="53"/>
        <v>5.0874402115310535E-3</v>
      </c>
      <c r="AH183" s="1">
        <f t="shared" si="53"/>
        <v>4.6030482823558976E-3</v>
      </c>
    </row>
    <row r="184" spans="1:34" x14ac:dyDescent="0.2">
      <c r="A184">
        <v>6135000</v>
      </c>
      <c r="B184">
        <v>665000</v>
      </c>
      <c r="C184">
        <v>25.859722243415</v>
      </c>
      <c r="E184">
        <f t="shared" si="40"/>
        <v>158.90434730305523</v>
      </c>
      <c r="F184">
        <f t="shared" si="41"/>
        <v>0</v>
      </c>
      <c r="G184">
        <f t="shared" si="42"/>
        <v>3.9603032521596405E-5</v>
      </c>
      <c r="H184">
        <f t="shared" si="43"/>
        <v>6.2415765333724506E-4</v>
      </c>
      <c r="K184" s="1">
        <f t="shared" si="50"/>
        <v>6.2229999999999999</v>
      </c>
      <c r="L184" s="1">
        <f t="shared" ref="L184:U193" si="54">L$2+L$3*$C184</f>
        <v>5.9939999999999998</v>
      </c>
      <c r="M184" s="1">
        <f t="shared" si="54"/>
        <v>4.8959999999999999</v>
      </c>
      <c r="N184" s="1">
        <f t="shared" si="54"/>
        <v>3.577</v>
      </c>
      <c r="O184" s="1">
        <f t="shared" si="54"/>
        <v>1.8220000000000001</v>
      </c>
      <c r="P184" s="1">
        <f t="shared" si="54"/>
        <v>1.0960000000000001</v>
      </c>
      <c r="Q184" s="1">
        <f t="shared" si="54"/>
        <v>0.47244594515058791</v>
      </c>
      <c r="R184" s="1">
        <f t="shared" si="54"/>
        <v>0.27407290336502965</v>
      </c>
      <c r="S184" s="1">
        <f t="shared" si="54"/>
        <v>0.16399580596711932</v>
      </c>
      <c r="T184" s="1">
        <f t="shared" si="54"/>
        <v>9.7682041953404963E-2</v>
      </c>
      <c r="U184" s="1">
        <f t="shared" si="54"/>
        <v>5.8720419555876049E-2</v>
      </c>
      <c r="X184" s="1">
        <f t="shared" si="52"/>
        <v>0.49102953068018224</v>
      </c>
      <c r="Y184" s="1">
        <f t="shared" ref="Y184:AH193" si="55">SQRT(Y$2+2*Y$3*$C184+Y$4*$C184^2+Y$5)</f>
        <v>0.37967091013139259</v>
      </c>
      <c r="Z184" s="1">
        <f t="shared" si="55"/>
        <v>0.2954657340538831</v>
      </c>
      <c r="AA184" s="1">
        <f t="shared" si="55"/>
        <v>0.22457292802116643</v>
      </c>
      <c r="AB184" s="1">
        <f t="shared" si="55"/>
        <v>0.16475436261295176</v>
      </c>
      <c r="AC184" s="1">
        <f t="shared" si="55"/>
        <v>0.11394735626595291</v>
      </c>
      <c r="AD184" s="1">
        <f t="shared" si="55"/>
        <v>3.9179454323839458E-2</v>
      </c>
      <c r="AE184" s="1">
        <f t="shared" si="55"/>
        <v>2.516297797770424E-2</v>
      </c>
      <c r="AF184" s="1">
        <f t="shared" si="55"/>
        <v>9.9353643782612595E-3</v>
      </c>
      <c r="AG184" s="1">
        <f t="shared" si="55"/>
        <v>5.2581041082145497E-3</v>
      </c>
      <c r="AH184" s="1">
        <f t="shared" si="55"/>
        <v>4.6607940827586907E-3</v>
      </c>
    </row>
    <row r="185" spans="1:34" x14ac:dyDescent="0.2">
      <c r="A185">
        <v>6135000</v>
      </c>
      <c r="B185">
        <v>675000</v>
      </c>
      <c r="C185">
        <v>26.4241934437906</v>
      </c>
      <c r="E185">
        <f t="shared" si="40"/>
        <v>167.21475291316253</v>
      </c>
      <c r="F185">
        <f t="shared" si="41"/>
        <v>0</v>
      </c>
      <c r="G185">
        <f t="shared" si="42"/>
        <v>3.5764389590884223E-5</v>
      </c>
      <c r="H185">
        <f t="shared" si="43"/>
        <v>5.7596296536840627E-4</v>
      </c>
      <c r="K185" s="1">
        <f t="shared" si="50"/>
        <v>6.2229999999999999</v>
      </c>
      <c r="L185" s="1">
        <f t="shared" si="54"/>
        <v>5.9939999999999998</v>
      </c>
      <c r="M185" s="1">
        <f t="shared" si="54"/>
        <v>4.8959999999999999</v>
      </c>
      <c r="N185" s="1">
        <f t="shared" si="54"/>
        <v>3.577</v>
      </c>
      <c r="O185" s="1">
        <f t="shared" si="54"/>
        <v>1.8220000000000001</v>
      </c>
      <c r="P185" s="1">
        <f t="shared" si="54"/>
        <v>1.0960000000000001</v>
      </c>
      <c r="Q185" s="1">
        <f t="shared" si="54"/>
        <v>0.4912541255471029</v>
      </c>
      <c r="R185" s="1">
        <f t="shared" si="54"/>
        <v>0.28971440032743745</v>
      </c>
      <c r="S185" s="1">
        <f t="shared" si="54"/>
        <v>0.17495783667841341</v>
      </c>
      <c r="T185" s="1">
        <f t="shared" si="54"/>
        <v>0.10531933729448684</v>
      </c>
      <c r="U185" s="1">
        <f t="shared" si="54"/>
        <v>6.1688409127450952E-2</v>
      </c>
      <c r="X185" s="1">
        <f t="shared" si="52"/>
        <v>0.49102953068018224</v>
      </c>
      <c r="Y185" s="1">
        <f t="shared" si="55"/>
        <v>0.37967091013139259</v>
      </c>
      <c r="Z185" s="1">
        <f t="shared" si="55"/>
        <v>0.2954657340538831</v>
      </c>
      <c r="AA185" s="1">
        <f t="shared" si="55"/>
        <v>0.22457292802116643</v>
      </c>
      <c r="AB185" s="1">
        <f t="shared" si="55"/>
        <v>0.16475436261295176</v>
      </c>
      <c r="AC185" s="1">
        <f t="shared" si="55"/>
        <v>0.11394735626595291</v>
      </c>
      <c r="AD185" s="1">
        <f t="shared" si="55"/>
        <v>3.8564724800246072E-2</v>
      </c>
      <c r="AE185" s="1">
        <f t="shared" si="55"/>
        <v>2.4738096017348801E-2</v>
      </c>
      <c r="AF185" s="1">
        <f t="shared" si="55"/>
        <v>9.5593393880771677E-3</v>
      </c>
      <c r="AG185" s="1">
        <f t="shared" si="55"/>
        <v>5.0529092165340472E-3</v>
      </c>
      <c r="AH185" s="1">
        <f t="shared" si="55"/>
        <v>4.5959063843629992E-3</v>
      </c>
    </row>
    <row r="186" spans="1:34" x14ac:dyDescent="0.2">
      <c r="A186">
        <v>6135000</v>
      </c>
      <c r="B186">
        <v>685000</v>
      </c>
      <c r="C186">
        <v>27.592307692307699</v>
      </c>
      <c r="E186">
        <f t="shared" si="40"/>
        <v>175.70132495746864</v>
      </c>
      <c r="F186">
        <f t="shared" si="41"/>
        <v>0</v>
      </c>
      <c r="G186">
        <f t="shared" si="42"/>
        <v>3.2392907210986954E-5</v>
      </c>
      <c r="H186">
        <f t="shared" si="43"/>
        <v>5.4472831841173716E-4</v>
      </c>
      <c r="K186" s="1">
        <f t="shared" si="50"/>
        <v>6.2229999999999999</v>
      </c>
      <c r="L186" s="1">
        <f t="shared" si="54"/>
        <v>5.9939999999999998</v>
      </c>
      <c r="M186" s="1">
        <f t="shared" si="54"/>
        <v>4.8959999999999999</v>
      </c>
      <c r="N186" s="1">
        <f t="shared" si="54"/>
        <v>3.577</v>
      </c>
      <c r="O186" s="1">
        <f t="shared" si="54"/>
        <v>1.8220000000000001</v>
      </c>
      <c r="P186" s="1">
        <f t="shared" si="54"/>
        <v>1.0960000000000001</v>
      </c>
      <c r="Q186" s="1">
        <f t="shared" si="54"/>
        <v>0.53017569230769257</v>
      </c>
      <c r="R186" s="1">
        <f t="shared" si="54"/>
        <v>0.3220828461538463</v>
      </c>
      <c r="S186" s="1">
        <f t="shared" si="54"/>
        <v>0.19764261538461553</v>
      </c>
      <c r="T186" s="1">
        <f t="shared" si="54"/>
        <v>0.12112392307692321</v>
      </c>
      <c r="U186" s="1">
        <f t="shared" si="54"/>
        <v>6.7830353846153865E-2</v>
      </c>
      <c r="X186" s="1">
        <f t="shared" si="52"/>
        <v>0.49102953068018224</v>
      </c>
      <c r="Y186" s="1">
        <f t="shared" si="55"/>
        <v>0.37967091013139259</v>
      </c>
      <c r="Z186" s="1">
        <f t="shared" si="55"/>
        <v>0.2954657340538831</v>
      </c>
      <c r="AA186" s="1">
        <f t="shared" si="55"/>
        <v>0.22457292802116643</v>
      </c>
      <c r="AB186" s="1">
        <f t="shared" si="55"/>
        <v>0.16475436261295176</v>
      </c>
      <c r="AC186" s="1">
        <f t="shared" si="55"/>
        <v>0.11394735626595291</v>
      </c>
      <c r="AD186" s="1">
        <f t="shared" si="55"/>
        <v>4.1473467029603445E-2</v>
      </c>
      <c r="AE186" s="1">
        <f t="shared" si="55"/>
        <v>2.6475728362175297E-2</v>
      </c>
      <c r="AF186" s="1">
        <f t="shared" si="55"/>
        <v>1.0754360090063383E-2</v>
      </c>
      <c r="AG186" s="1">
        <f t="shared" si="55"/>
        <v>5.7432572969264755E-3</v>
      </c>
      <c r="AH186" s="1">
        <f t="shared" si="55"/>
        <v>4.914854293048135E-3</v>
      </c>
    </row>
    <row r="187" spans="1:34" x14ac:dyDescent="0.2">
      <c r="A187">
        <v>6135000</v>
      </c>
      <c r="B187">
        <v>695000</v>
      </c>
      <c r="C187">
        <v>27.365217402361399</v>
      </c>
      <c r="E187">
        <f t="shared" si="40"/>
        <v>184.33973416442262</v>
      </c>
      <c r="F187">
        <f t="shared" si="41"/>
        <v>0</v>
      </c>
      <c r="G187">
        <f t="shared" si="42"/>
        <v>2.9428090725279781E-5</v>
      </c>
      <c r="H187">
        <f t="shared" si="43"/>
        <v>4.9079823345062079E-4</v>
      </c>
      <c r="K187" s="1">
        <f t="shared" si="50"/>
        <v>6.2229999999999999</v>
      </c>
      <c r="L187" s="1">
        <f t="shared" si="54"/>
        <v>5.9939999999999998</v>
      </c>
      <c r="M187" s="1">
        <f t="shared" si="54"/>
        <v>4.8959999999999999</v>
      </c>
      <c r="N187" s="1">
        <f t="shared" si="54"/>
        <v>3.577</v>
      </c>
      <c r="O187" s="1">
        <f t="shared" si="54"/>
        <v>1.8220000000000001</v>
      </c>
      <c r="P187" s="1">
        <f t="shared" si="54"/>
        <v>1.0960000000000001</v>
      </c>
      <c r="Q187" s="1">
        <f t="shared" si="54"/>
        <v>0.52260904384668183</v>
      </c>
      <c r="R187" s="1">
        <f t="shared" si="54"/>
        <v>0.31579017421943434</v>
      </c>
      <c r="S187" s="1">
        <f t="shared" si="54"/>
        <v>0.19323252195385837</v>
      </c>
      <c r="T187" s="1">
        <f t="shared" si="54"/>
        <v>0.11805139145394977</v>
      </c>
      <c r="U187" s="1">
        <f t="shared" si="54"/>
        <v>6.6636313101616232E-2</v>
      </c>
      <c r="X187" s="1">
        <f t="shared" si="52"/>
        <v>0.49102953068018224</v>
      </c>
      <c r="Y187" s="1">
        <f t="shared" si="55"/>
        <v>0.37967091013139259</v>
      </c>
      <c r="Z187" s="1">
        <f t="shared" si="55"/>
        <v>0.2954657340538831</v>
      </c>
      <c r="AA187" s="1">
        <f t="shared" si="55"/>
        <v>0.22457292802116643</v>
      </c>
      <c r="AB187" s="1">
        <f t="shared" si="55"/>
        <v>0.16475436261295176</v>
      </c>
      <c r="AC187" s="1">
        <f t="shared" si="55"/>
        <v>0.11394735626595291</v>
      </c>
      <c r="AD187" s="1">
        <f t="shared" si="55"/>
        <v>4.0493991382563328E-2</v>
      </c>
      <c r="AE187" s="1">
        <f t="shared" si="55"/>
        <v>2.5877296423113327E-2</v>
      </c>
      <c r="AF187" s="1">
        <f t="shared" si="55"/>
        <v>1.0333053631868363E-2</v>
      </c>
      <c r="AG187" s="1">
        <f t="shared" si="55"/>
        <v>5.5033433079095242E-3</v>
      </c>
      <c r="AH187" s="1">
        <f t="shared" si="55"/>
        <v>4.8077569458830462E-3</v>
      </c>
    </row>
    <row r="188" spans="1:34" x14ac:dyDescent="0.2">
      <c r="A188">
        <v>6135000</v>
      </c>
      <c r="B188">
        <v>705000</v>
      </c>
      <c r="C188">
        <v>28.170588184805499</v>
      </c>
      <c r="E188">
        <f t="shared" si="40"/>
        <v>193.10960512571612</v>
      </c>
      <c r="F188">
        <f t="shared" si="41"/>
        <v>0</v>
      </c>
      <c r="G188">
        <f t="shared" si="42"/>
        <v>2.681589203455332E-5</v>
      </c>
      <c r="H188">
        <f t="shared" si="43"/>
        <v>4.6039454068370331E-4</v>
      </c>
      <c r="K188" s="1">
        <f t="shared" si="50"/>
        <v>6.2229999999999999</v>
      </c>
      <c r="L188" s="1">
        <f t="shared" si="54"/>
        <v>5.9939999999999998</v>
      </c>
      <c r="M188" s="1">
        <f t="shared" si="54"/>
        <v>4.8959999999999999</v>
      </c>
      <c r="N188" s="1">
        <f t="shared" si="54"/>
        <v>3.577</v>
      </c>
      <c r="O188" s="1">
        <f t="shared" si="54"/>
        <v>1.8220000000000001</v>
      </c>
      <c r="P188" s="1">
        <f t="shared" si="54"/>
        <v>1.0960000000000001</v>
      </c>
      <c r="Q188" s="1">
        <f t="shared" si="54"/>
        <v>0.54944399831771928</v>
      </c>
      <c r="R188" s="1">
        <f t="shared" si="54"/>
        <v>0.33810699860096038</v>
      </c>
      <c r="S188" s="1">
        <f t="shared" si="54"/>
        <v>0.20887282254892275</v>
      </c>
      <c r="T188" s="1">
        <f t="shared" si="54"/>
        <v>0.12894805814041843</v>
      </c>
      <c r="U188" s="1">
        <f t="shared" si="54"/>
        <v>7.0870952675707297E-2</v>
      </c>
      <c r="X188" s="1">
        <f t="shared" si="52"/>
        <v>0.49102953068018224</v>
      </c>
      <c r="Y188" s="1">
        <f t="shared" si="55"/>
        <v>0.37967091013139259</v>
      </c>
      <c r="Z188" s="1">
        <f t="shared" si="55"/>
        <v>0.2954657340538831</v>
      </c>
      <c r="AA188" s="1">
        <f t="shared" si="55"/>
        <v>0.22457292802116643</v>
      </c>
      <c r="AB188" s="1">
        <f t="shared" si="55"/>
        <v>0.16475436261295176</v>
      </c>
      <c r="AC188" s="1">
        <f t="shared" si="55"/>
        <v>0.11394735626595291</v>
      </c>
      <c r="AD188" s="1">
        <f t="shared" si="55"/>
        <v>4.4730593423311003E-2</v>
      </c>
      <c r="AE188" s="1">
        <f t="shared" si="55"/>
        <v>2.8483676692612019E-2</v>
      </c>
      <c r="AF188" s="1">
        <f t="shared" si="55"/>
        <v>1.2139066154900818E-2</v>
      </c>
      <c r="AG188" s="1">
        <f t="shared" si="55"/>
        <v>6.525229017605539E-3</v>
      </c>
      <c r="AH188" s="1">
        <f t="shared" si="55"/>
        <v>5.2717588709275719E-3</v>
      </c>
    </row>
    <row r="189" spans="1:34" x14ac:dyDescent="0.2">
      <c r="A189">
        <v>6135000</v>
      </c>
      <c r="B189">
        <v>715000</v>
      </c>
      <c r="C189">
        <v>28.142622994594898</v>
      </c>
      <c r="E189">
        <f t="shared" si="40"/>
        <v>201.99381572664544</v>
      </c>
      <c r="F189">
        <f t="shared" si="41"/>
        <v>0</v>
      </c>
      <c r="G189">
        <f t="shared" si="42"/>
        <v>2.4508901902785067E-5</v>
      </c>
      <c r="H189">
        <f t="shared" si="43"/>
        <v>4.2036875474636519E-4</v>
      </c>
      <c r="K189" s="1">
        <f t="shared" si="50"/>
        <v>6.2229999999999999</v>
      </c>
      <c r="L189" s="1">
        <f t="shared" si="54"/>
        <v>5.9939999999999998</v>
      </c>
      <c r="M189" s="1">
        <f t="shared" si="54"/>
        <v>4.8959999999999999</v>
      </c>
      <c r="N189" s="1">
        <f t="shared" si="54"/>
        <v>3.577</v>
      </c>
      <c r="O189" s="1">
        <f t="shared" si="54"/>
        <v>1.8220000000000001</v>
      </c>
      <c r="P189" s="1">
        <f t="shared" si="54"/>
        <v>1.0960000000000001</v>
      </c>
      <c r="Q189" s="1">
        <f t="shared" si="54"/>
        <v>0.54851219817990204</v>
      </c>
      <c r="R189" s="1">
        <f t="shared" si="54"/>
        <v>0.33733208318022456</v>
      </c>
      <c r="S189" s="1">
        <f t="shared" si="54"/>
        <v>0.20832973855503295</v>
      </c>
      <c r="T189" s="1">
        <f t="shared" si="54"/>
        <v>0.128569689116869</v>
      </c>
      <c r="U189" s="1">
        <f t="shared" si="54"/>
        <v>7.072391170557997E-2</v>
      </c>
      <c r="X189" s="1">
        <f t="shared" si="52"/>
        <v>0.49102953068018224</v>
      </c>
      <c r="Y189" s="1">
        <f t="shared" si="55"/>
        <v>0.37967091013139259</v>
      </c>
      <c r="Z189" s="1">
        <f t="shared" si="55"/>
        <v>0.2954657340538831</v>
      </c>
      <c r="AA189" s="1">
        <f t="shared" si="55"/>
        <v>0.22457292802116643</v>
      </c>
      <c r="AB189" s="1">
        <f t="shared" si="55"/>
        <v>0.16475436261295176</v>
      </c>
      <c r="AC189" s="1">
        <f t="shared" si="55"/>
        <v>0.11394735626595291</v>
      </c>
      <c r="AD189" s="1">
        <f t="shared" si="55"/>
        <v>4.4550257468190156E-2</v>
      </c>
      <c r="AE189" s="1">
        <f t="shared" si="55"/>
        <v>2.8372042465244506E-2</v>
      </c>
      <c r="AF189" s="1">
        <f t="shared" si="55"/>
        <v>1.206333134328943E-2</v>
      </c>
      <c r="AG189" s="1">
        <f t="shared" si="55"/>
        <v>6.4826465505455092E-3</v>
      </c>
      <c r="AH189" s="1">
        <f t="shared" si="55"/>
        <v>5.2519621184358148E-3</v>
      </c>
    </row>
    <row r="190" spans="1:34" x14ac:dyDescent="0.2">
      <c r="A190">
        <v>6135000</v>
      </c>
      <c r="B190">
        <v>865000</v>
      </c>
      <c r="C190">
        <v>29.0630770756648</v>
      </c>
      <c r="E190">
        <f t="shared" si="40"/>
        <v>342.71596343300087</v>
      </c>
      <c r="F190">
        <f t="shared" si="41"/>
        <v>0</v>
      </c>
      <c r="G190">
        <f t="shared" si="42"/>
        <v>8.5139546395851554E-6</v>
      </c>
      <c r="H190">
        <f t="shared" si="43"/>
        <v>1.5080471754517433E-4</v>
      </c>
      <c r="K190" s="1">
        <f t="shared" si="50"/>
        <v>6.2229999999999999</v>
      </c>
      <c r="L190" s="1">
        <f t="shared" si="54"/>
        <v>5.9939999999999998</v>
      </c>
      <c r="M190" s="1">
        <f t="shared" si="54"/>
        <v>4.8959999999999999</v>
      </c>
      <c r="N190" s="1">
        <f t="shared" si="54"/>
        <v>3.577</v>
      </c>
      <c r="O190" s="1">
        <f t="shared" si="54"/>
        <v>1.8220000000000001</v>
      </c>
      <c r="P190" s="1">
        <f t="shared" si="54"/>
        <v>1.0960000000000001</v>
      </c>
      <c r="Q190" s="1">
        <f t="shared" si="54"/>
        <v>0.57918172816115121</v>
      </c>
      <c r="R190" s="1">
        <f t="shared" si="54"/>
        <v>0.36283786576667154</v>
      </c>
      <c r="S190" s="1">
        <f t="shared" si="54"/>
        <v>0.22620495680941038</v>
      </c>
      <c r="T190" s="1">
        <f t="shared" si="54"/>
        <v>0.1410234328337448</v>
      </c>
      <c r="U190" s="1">
        <f t="shared" si="54"/>
        <v>7.556365926384552E-2</v>
      </c>
      <c r="X190" s="1">
        <f t="shared" si="52"/>
        <v>0.49102953068018224</v>
      </c>
      <c r="Y190" s="1">
        <f t="shared" si="55"/>
        <v>0.37967091013139259</v>
      </c>
      <c r="Z190" s="1">
        <f t="shared" si="55"/>
        <v>0.2954657340538831</v>
      </c>
      <c r="AA190" s="1">
        <f t="shared" si="55"/>
        <v>0.22457292802116643</v>
      </c>
      <c r="AB190" s="1">
        <f t="shared" si="55"/>
        <v>0.16475436261295176</v>
      </c>
      <c r="AC190" s="1">
        <f t="shared" si="55"/>
        <v>0.11394735626595291</v>
      </c>
      <c r="AD190" s="1">
        <f t="shared" si="55"/>
        <v>5.1471413383309822E-2</v>
      </c>
      <c r="AE190" s="1">
        <f t="shared" si="55"/>
        <v>3.2677397865408277E-2</v>
      </c>
      <c r="AF190" s="1">
        <f t="shared" si="55"/>
        <v>1.489515327180318E-2</v>
      </c>
      <c r="AG190" s="1">
        <f t="shared" si="55"/>
        <v>8.0658930232913074E-3</v>
      </c>
      <c r="AH190" s="1">
        <f t="shared" si="55"/>
        <v>6.0146602515350183E-3</v>
      </c>
    </row>
    <row r="191" spans="1:34" x14ac:dyDescent="0.2">
      <c r="A191">
        <v>6135000</v>
      </c>
      <c r="B191">
        <v>875000</v>
      </c>
      <c r="C191">
        <v>29.368055582046502</v>
      </c>
      <c r="E191">
        <f t="shared" si="40"/>
        <v>352.36971151307824</v>
      </c>
      <c r="F191">
        <f t="shared" si="41"/>
        <v>0</v>
      </c>
      <c r="G191">
        <f t="shared" si="42"/>
        <v>8.0538374166328845E-6</v>
      </c>
      <c r="H191">
        <f t="shared" si="43"/>
        <v>1.4415179462885417E-4</v>
      </c>
      <c r="K191" s="1">
        <f t="shared" si="50"/>
        <v>6.2229999999999999</v>
      </c>
      <c r="L191" s="1">
        <f t="shared" si="54"/>
        <v>5.9939999999999998</v>
      </c>
      <c r="M191" s="1">
        <f t="shared" si="54"/>
        <v>4.8959999999999999</v>
      </c>
      <c r="N191" s="1">
        <f t="shared" si="54"/>
        <v>3.577</v>
      </c>
      <c r="O191" s="1">
        <f t="shared" si="54"/>
        <v>1.8220000000000001</v>
      </c>
      <c r="P191" s="1">
        <f t="shared" si="54"/>
        <v>1.0960000000000001</v>
      </c>
      <c r="Q191" s="1">
        <f t="shared" si="54"/>
        <v>0.58934361199378948</v>
      </c>
      <c r="R191" s="1">
        <f t="shared" si="54"/>
        <v>0.37128882017850851</v>
      </c>
      <c r="S191" s="1">
        <f t="shared" si="54"/>
        <v>0.23212763940334308</v>
      </c>
      <c r="T191" s="1">
        <f t="shared" si="54"/>
        <v>0.14514979202508921</v>
      </c>
      <c r="U191" s="1">
        <f t="shared" si="54"/>
        <v>7.7167236250400492E-2</v>
      </c>
      <c r="X191" s="1">
        <f t="shared" si="52"/>
        <v>0.49102953068018224</v>
      </c>
      <c r="Y191" s="1">
        <f t="shared" si="55"/>
        <v>0.37967091013139259</v>
      </c>
      <c r="Z191" s="1">
        <f t="shared" si="55"/>
        <v>0.2954657340538831</v>
      </c>
      <c r="AA191" s="1">
        <f t="shared" si="55"/>
        <v>0.22457292802116643</v>
      </c>
      <c r="AB191" s="1">
        <f t="shared" si="55"/>
        <v>0.16475436261295176</v>
      </c>
      <c r="AC191" s="1">
        <f t="shared" si="55"/>
        <v>0.11394735626595291</v>
      </c>
      <c r="AD191" s="1">
        <f t="shared" si="55"/>
        <v>5.413649107589847E-2</v>
      </c>
      <c r="AE191" s="1">
        <f t="shared" si="55"/>
        <v>3.4342912536584093E-2</v>
      </c>
      <c r="AF191" s="1">
        <f t="shared" si="55"/>
        <v>1.5951308457605621E-2</v>
      </c>
      <c r="AG191" s="1">
        <f t="shared" si="55"/>
        <v>8.6530573140735506E-3</v>
      </c>
      <c r="AH191" s="1">
        <f t="shared" si="55"/>
        <v>6.3097544753031153E-3</v>
      </c>
    </row>
    <row r="192" spans="1:34" x14ac:dyDescent="0.2">
      <c r="A192">
        <v>6135000</v>
      </c>
      <c r="B192">
        <v>885000</v>
      </c>
      <c r="C192">
        <v>28.955882352941199</v>
      </c>
      <c r="E192">
        <f t="shared" si="40"/>
        <v>362.04225663837911</v>
      </c>
      <c r="F192">
        <f t="shared" si="41"/>
        <v>0</v>
      </c>
      <c r="G192">
        <f t="shared" si="42"/>
        <v>7.6292434509138677E-6</v>
      </c>
      <c r="H192">
        <f t="shared" si="43"/>
        <v>1.3463571431591325E-4</v>
      </c>
      <c r="K192" s="1">
        <f t="shared" si="50"/>
        <v>6.2229999999999999</v>
      </c>
      <c r="L192" s="1">
        <f t="shared" si="54"/>
        <v>5.9939999999999998</v>
      </c>
      <c r="M192" s="1">
        <f t="shared" si="54"/>
        <v>4.8959999999999999</v>
      </c>
      <c r="N192" s="1">
        <f t="shared" si="54"/>
        <v>3.577</v>
      </c>
      <c r="O192" s="1">
        <f t="shared" si="54"/>
        <v>1.8220000000000001</v>
      </c>
      <c r="P192" s="1">
        <f t="shared" si="54"/>
        <v>1.0960000000000001</v>
      </c>
      <c r="Q192" s="1">
        <f t="shared" si="54"/>
        <v>0.57561000000000084</v>
      </c>
      <c r="R192" s="1">
        <f t="shared" si="54"/>
        <v>0.35986750000000056</v>
      </c>
      <c r="S192" s="1">
        <f t="shared" si="54"/>
        <v>0.22412323529411809</v>
      </c>
      <c r="T192" s="1">
        <f t="shared" si="54"/>
        <v>0.13957308823529446</v>
      </c>
      <c r="U192" s="1">
        <f t="shared" si="54"/>
        <v>7.5000029411764826E-2</v>
      </c>
      <c r="X192" s="1">
        <f t="shared" si="52"/>
        <v>0.49102953068018224</v>
      </c>
      <c r="Y192" s="1">
        <f t="shared" si="55"/>
        <v>0.37967091013139259</v>
      </c>
      <c r="Z192" s="1">
        <f t="shared" si="55"/>
        <v>0.2954657340538831</v>
      </c>
      <c r="AA192" s="1">
        <f t="shared" si="55"/>
        <v>0.22457292802116643</v>
      </c>
      <c r="AB192" s="1">
        <f t="shared" si="55"/>
        <v>0.16475436261295176</v>
      </c>
      <c r="AC192" s="1">
        <f t="shared" si="55"/>
        <v>0.11394735626595291</v>
      </c>
      <c r="AD192" s="1">
        <f t="shared" si="55"/>
        <v>5.057293693955358E-2</v>
      </c>
      <c r="AE192" s="1">
        <f t="shared" si="55"/>
        <v>3.2116650659237245E-2</v>
      </c>
      <c r="AF192" s="1">
        <f t="shared" si="55"/>
        <v>1.4535331983310829E-2</v>
      </c>
      <c r="AG192" s="1">
        <f t="shared" si="55"/>
        <v>7.8655257997966351E-3</v>
      </c>
      <c r="AH192" s="1">
        <f t="shared" si="55"/>
        <v>5.9153360773758776E-3</v>
      </c>
    </row>
    <row r="193" spans="1:34" x14ac:dyDescent="0.2">
      <c r="A193">
        <v>6145000</v>
      </c>
      <c r="B193">
        <v>455000</v>
      </c>
      <c r="C193">
        <v>25.363013777014299</v>
      </c>
      <c r="E193">
        <f t="shared" si="40"/>
        <v>113.24181909440523</v>
      </c>
      <c r="F193">
        <f t="shared" si="41"/>
        <v>0</v>
      </c>
      <c r="G193">
        <f t="shared" si="42"/>
        <v>7.798055569183045E-5</v>
      </c>
      <c r="H193">
        <f t="shared" si="43"/>
        <v>1.2053944433997126E-3</v>
      </c>
      <c r="K193" s="1">
        <f t="shared" si="50"/>
        <v>6.2229999999999999</v>
      </c>
      <c r="L193" s="1">
        <f t="shared" si="54"/>
        <v>5.9939999999999998</v>
      </c>
      <c r="M193" s="1">
        <f t="shared" si="54"/>
        <v>4.8959999999999999</v>
      </c>
      <c r="N193" s="1">
        <f t="shared" si="54"/>
        <v>3.577</v>
      </c>
      <c r="O193" s="1">
        <f t="shared" si="54"/>
        <v>1.8220000000000001</v>
      </c>
      <c r="P193" s="1">
        <f t="shared" si="54"/>
        <v>1.0960000000000001</v>
      </c>
      <c r="Q193" s="1">
        <f t="shared" si="54"/>
        <v>0.45589561905011655</v>
      </c>
      <c r="R193" s="1">
        <f t="shared" si="54"/>
        <v>0.26030911176106619</v>
      </c>
      <c r="S193" s="1">
        <f t="shared" si="54"/>
        <v>0.15434972754961768</v>
      </c>
      <c r="T193" s="1">
        <f t="shared" si="54"/>
        <v>9.0961576403003508E-2</v>
      </c>
      <c r="U193" s="1">
        <f t="shared" si="54"/>
        <v>5.6108726439541165E-2</v>
      </c>
      <c r="X193" s="1">
        <f t="shared" si="52"/>
        <v>0.49102953068018224</v>
      </c>
      <c r="Y193" s="1">
        <f t="shared" si="55"/>
        <v>0.37967091013139259</v>
      </c>
      <c r="Z193" s="1">
        <f t="shared" si="55"/>
        <v>0.2954657340538831</v>
      </c>
      <c r="AA193" s="1">
        <f t="shared" si="55"/>
        <v>0.22457292802116643</v>
      </c>
      <c r="AB193" s="1">
        <f t="shared" si="55"/>
        <v>0.16475436261295176</v>
      </c>
      <c r="AC193" s="1">
        <f t="shared" si="55"/>
        <v>0.11394735626595291</v>
      </c>
      <c r="AD193" s="1">
        <f t="shared" si="55"/>
        <v>4.0785723664387367E-2</v>
      </c>
      <c r="AE193" s="1">
        <f t="shared" si="55"/>
        <v>2.6199927639421982E-2</v>
      </c>
      <c r="AF193" s="1">
        <f t="shared" si="55"/>
        <v>1.0744071880648893E-2</v>
      </c>
      <c r="AG193" s="1">
        <f t="shared" si="55"/>
        <v>5.7088391517464733E-3</v>
      </c>
      <c r="AH193" s="1">
        <f t="shared" si="55"/>
        <v>4.8337664284955019E-3</v>
      </c>
    </row>
    <row r="194" spans="1:34" x14ac:dyDescent="0.2">
      <c r="A194">
        <v>6145000</v>
      </c>
      <c r="B194">
        <v>465000</v>
      </c>
      <c r="C194">
        <v>25.1753086749418</v>
      </c>
      <c r="E194">
        <f t="shared" si="40"/>
        <v>106.46075141482895</v>
      </c>
      <c r="F194">
        <f t="shared" si="41"/>
        <v>0</v>
      </c>
      <c r="G194">
        <f t="shared" si="42"/>
        <v>8.8230948028708082E-5</v>
      </c>
      <c r="H194">
        <f t="shared" si="43"/>
        <v>1.3537477621255827E-3</v>
      </c>
      <c r="K194" s="1">
        <f t="shared" si="50"/>
        <v>6.2229999999999999</v>
      </c>
      <c r="L194" s="1">
        <f t="shared" ref="L194:U203" si="56">L$2+L$3*$C194</f>
        <v>5.9939999999999998</v>
      </c>
      <c r="M194" s="1">
        <f t="shared" si="56"/>
        <v>4.8959999999999999</v>
      </c>
      <c r="N194" s="1">
        <f t="shared" si="56"/>
        <v>3.577</v>
      </c>
      <c r="O194" s="1">
        <f t="shared" si="56"/>
        <v>1.8220000000000001</v>
      </c>
      <c r="P194" s="1">
        <f t="shared" si="56"/>
        <v>1.0960000000000001</v>
      </c>
      <c r="Q194" s="1">
        <f t="shared" si="56"/>
        <v>0.44964128504906087</v>
      </c>
      <c r="R194" s="1">
        <f t="shared" si="56"/>
        <v>0.25510780338263728</v>
      </c>
      <c r="S194" s="1">
        <f t="shared" si="56"/>
        <v>0.15070449446736972</v>
      </c>
      <c r="T194" s="1">
        <f t="shared" si="56"/>
        <v>8.8421926371962556E-2</v>
      </c>
      <c r="U194" s="1">
        <f t="shared" si="56"/>
        <v>5.5121773012843975E-2</v>
      </c>
      <c r="X194" s="1">
        <f t="shared" si="52"/>
        <v>0.49102953068018224</v>
      </c>
      <c r="Y194" s="1">
        <f t="shared" ref="Y194:AH203" si="57">SQRT(Y$2+2*Y$3*$C194+Y$4*$C194^2+Y$5)</f>
        <v>0.37967091013139259</v>
      </c>
      <c r="Z194" s="1">
        <f t="shared" si="57"/>
        <v>0.2954657340538831</v>
      </c>
      <c r="AA194" s="1">
        <f t="shared" si="57"/>
        <v>0.22457292802116643</v>
      </c>
      <c r="AB194" s="1">
        <f t="shared" si="57"/>
        <v>0.16475436261295176</v>
      </c>
      <c r="AC194" s="1">
        <f t="shared" si="57"/>
        <v>0.11394735626595291</v>
      </c>
      <c r="AD194" s="1">
        <f t="shared" si="57"/>
        <v>4.1630163084669519E-2</v>
      </c>
      <c r="AE194" s="1">
        <f t="shared" si="57"/>
        <v>2.673943255815342E-2</v>
      </c>
      <c r="AF194" s="1">
        <f t="shared" si="57"/>
        <v>1.1147140437079622E-2</v>
      </c>
      <c r="AG194" s="1">
        <f t="shared" si="57"/>
        <v>5.9337920038792973E-3</v>
      </c>
      <c r="AH194" s="1">
        <f t="shared" si="57"/>
        <v>4.9251772568581799E-3</v>
      </c>
    </row>
    <row r="195" spans="1:34" x14ac:dyDescent="0.2">
      <c r="A195">
        <v>6145000</v>
      </c>
      <c r="B195">
        <v>475000</v>
      </c>
      <c r="C195">
        <v>25.1246914333767</v>
      </c>
      <c r="E195">
        <f t="shared" si="40"/>
        <v>100.2201256824696</v>
      </c>
      <c r="F195">
        <f t="shared" si="41"/>
        <v>0</v>
      </c>
      <c r="G195">
        <f t="shared" si="42"/>
        <v>9.9561198039748125E-5</v>
      </c>
      <c r="H195">
        <f t="shared" si="43"/>
        <v>1.5245190392392722E-3</v>
      </c>
      <c r="K195" s="1">
        <f t="shared" si="50"/>
        <v>6.2229999999999999</v>
      </c>
      <c r="L195" s="1">
        <f t="shared" si="56"/>
        <v>5.9939999999999998</v>
      </c>
      <c r="M195" s="1">
        <f t="shared" si="56"/>
        <v>4.8959999999999999</v>
      </c>
      <c r="N195" s="1">
        <f t="shared" si="56"/>
        <v>3.577</v>
      </c>
      <c r="O195" s="1">
        <f t="shared" si="56"/>
        <v>1.8220000000000001</v>
      </c>
      <c r="P195" s="1">
        <f t="shared" si="56"/>
        <v>1.0960000000000001</v>
      </c>
      <c r="Q195" s="1">
        <f t="shared" si="56"/>
        <v>0.44795471856011171</v>
      </c>
      <c r="R195" s="1">
        <f t="shared" si="56"/>
        <v>0.25370519961886828</v>
      </c>
      <c r="S195" s="1">
        <f t="shared" si="56"/>
        <v>0.14972150763617553</v>
      </c>
      <c r="T195" s="1">
        <f t="shared" si="56"/>
        <v>8.7737075093586803E-2</v>
      </c>
      <c r="U195" s="1">
        <f t="shared" si="56"/>
        <v>5.4855627556694694E-2</v>
      </c>
      <c r="X195" s="1">
        <f t="shared" si="52"/>
        <v>0.49102953068018224</v>
      </c>
      <c r="Y195" s="1">
        <f t="shared" si="57"/>
        <v>0.37967091013139259</v>
      </c>
      <c r="Z195" s="1">
        <f t="shared" si="57"/>
        <v>0.2954657340538831</v>
      </c>
      <c r="AA195" s="1">
        <f t="shared" si="57"/>
        <v>0.22457292802116643</v>
      </c>
      <c r="AB195" s="1">
        <f t="shared" si="57"/>
        <v>0.16475436261295176</v>
      </c>
      <c r="AC195" s="1">
        <f t="shared" si="57"/>
        <v>0.11394735626595291</v>
      </c>
      <c r="AD195" s="1">
        <f t="shared" si="57"/>
        <v>4.187857377786601E-2</v>
      </c>
      <c r="AE195" s="1">
        <f t="shared" si="57"/>
        <v>2.6897789488969405E-2</v>
      </c>
      <c r="AF195" s="1">
        <f t="shared" si="57"/>
        <v>1.1263803629133359E-2</v>
      </c>
      <c r="AG195" s="1">
        <f t="shared" si="57"/>
        <v>5.9988890492953702E-3</v>
      </c>
      <c r="AH195" s="1">
        <f t="shared" si="57"/>
        <v>4.9521127090644945E-3</v>
      </c>
    </row>
    <row r="196" spans="1:34" x14ac:dyDescent="0.2">
      <c r="A196">
        <v>6145000</v>
      </c>
      <c r="B196">
        <v>485000</v>
      </c>
      <c r="C196">
        <v>25.7146067672901</v>
      </c>
      <c r="E196">
        <f t="shared" si="40"/>
        <v>94.626928470758273</v>
      </c>
      <c r="F196">
        <f t="shared" si="41"/>
        <v>0</v>
      </c>
      <c r="G196">
        <f t="shared" si="42"/>
        <v>1.1167874199555445E-4</v>
      </c>
      <c r="H196">
        <f t="shared" si="43"/>
        <v>1.7502190335455111E-3</v>
      </c>
      <c r="K196" s="1">
        <f t="shared" si="50"/>
        <v>6.2229999999999999</v>
      </c>
      <c r="L196" s="1">
        <f t="shared" si="56"/>
        <v>5.9939999999999998</v>
      </c>
      <c r="M196" s="1">
        <f t="shared" si="56"/>
        <v>4.8959999999999999</v>
      </c>
      <c r="N196" s="1">
        <f t="shared" si="56"/>
        <v>3.577</v>
      </c>
      <c r="O196" s="1">
        <f t="shared" si="56"/>
        <v>1.8220000000000001</v>
      </c>
      <c r="P196" s="1">
        <f t="shared" si="56"/>
        <v>1.0960000000000001</v>
      </c>
      <c r="Q196" s="1">
        <f t="shared" si="56"/>
        <v>0.46761069748610617</v>
      </c>
      <c r="R196" s="1">
        <f t="shared" si="56"/>
        <v>0.2700517535216086</v>
      </c>
      <c r="S196" s="1">
        <f t="shared" si="56"/>
        <v>0.16117766342077372</v>
      </c>
      <c r="T196" s="1">
        <f t="shared" si="56"/>
        <v>9.5718629561435065E-2</v>
      </c>
      <c r="U196" s="1">
        <f t="shared" si="56"/>
        <v>5.795740238241133E-2</v>
      </c>
      <c r="X196" s="1">
        <f t="shared" si="52"/>
        <v>0.49102953068018224</v>
      </c>
      <c r="Y196" s="1">
        <f t="shared" si="57"/>
        <v>0.37967091013139259</v>
      </c>
      <c r="Z196" s="1">
        <f t="shared" si="57"/>
        <v>0.2954657340538831</v>
      </c>
      <c r="AA196" s="1">
        <f t="shared" si="57"/>
        <v>0.22457292802116643</v>
      </c>
      <c r="AB196" s="1">
        <f t="shared" si="57"/>
        <v>0.16475436261295176</v>
      </c>
      <c r="AC196" s="1">
        <f t="shared" si="57"/>
        <v>0.11394735626595291</v>
      </c>
      <c r="AD196" s="1">
        <f t="shared" si="57"/>
        <v>3.9549881566891709E-2</v>
      </c>
      <c r="AE196" s="1">
        <f t="shared" si="57"/>
        <v>2.5404453271907004E-2</v>
      </c>
      <c r="AF196" s="1">
        <f t="shared" si="57"/>
        <v>1.0129310414520457E-2</v>
      </c>
      <c r="AG196" s="1">
        <f t="shared" si="57"/>
        <v>5.3659630258112911E-3</v>
      </c>
      <c r="AH196" s="1">
        <f t="shared" si="57"/>
        <v>4.7005315342389222E-3</v>
      </c>
    </row>
    <row r="197" spans="1:34" x14ac:dyDescent="0.2">
      <c r="A197">
        <v>6145000</v>
      </c>
      <c r="B197">
        <v>495000</v>
      </c>
      <c r="C197">
        <v>26.300000062355601</v>
      </c>
      <c r="E197">
        <f t="shared" si="40"/>
        <v>89.802213735575577</v>
      </c>
      <c r="F197">
        <f t="shared" si="41"/>
        <v>0</v>
      </c>
      <c r="G197">
        <f t="shared" si="42"/>
        <v>1.2400120760008981E-4</v>
      </c>
      <c r="H197">
        <f t="shared" si="43"/>
        <v>1.9875756430458597E-3</v>
      </c>
      <c r="K197" s="1">
        <f t="shared" si="50"/>
        <v>6.2229999999999999</v>
      </c>
      <c r="L197" s="1">
        <f t="shared" si="56"/>
        <v>5.9939999999999998</v>
      </c>
      <c r="M197" s="1">
        <f t="shared" si="56"/>
        <v>4.8959999999999999</v>
      </c>
      <c r="N197" s="1">
        <f t="shared" si="56"/>
        <v>3.577</v>
      </c>
      <c r="O197" s="1">
        <f t="shared" si="56"/>
        <v>1.8220000000000001</v>
      </c>
      <c r="P197" s="1">
        <f t="shared" si="56"/>
        <v>1.0960000000000001</v>
      </c>
      <c r="Q197" s="1">
        <f t="shared" si="56"/>
        <v>0.48711600207768868</v>
      </c>
      <c r="R197" s="1">
        <f t="shared" si="56"/>
        <v>0.28627300172787362</v>
      </c>
      <c r="S197" s="1">
        <f t="shared" si="56"/>
        <v>0.17254600121094571</v>
      </c>
      <c r="T197" s="1">
        <f t="shared" si="56"/>
        <v>0.10363900084367128</v>
      </c>
      <c r="U197" s="1">
        <f t="shared" si="56"/>
        <v>6.1035400327865738E-2</v>
      </c>
      <c r="X197" s="1">
        <f t="shared" si="52"/>
        <v>0.49102953068018224</v>
      </c>
      <c r="Y197" s="1">
        <f t="shared" si="57"/>
        <v>0.37967091013139259</v>
      </c>
      <c r="Z197" s="1">
        <f t="shared" si="57"/>
        <v>0.2954657340538831</v>
      </c>
      <c r="AA197" s="1">
        <f t="shared" si="57"/>
        <v>0.22457292802116643</v>
      </c>
      <c r="AB197" s="1">
        <f t="shared" si="57"/>
        <v>0.16475436261295176</v>
      </c>
      <c r="AC197" s="1">
        <f t="shared" si="57"/>
        <v>0.11394735626595291</v>
      </c>
      <c r="AD197" s="1">
        <f t="shared" si="57"/>
        <v>3.8584854515094254E-2</v>
      </c>
      <c r="AE197" s="1">
        <f t="shared" si="57"/>
        <v>2.4759816214015119E-2</v>
      </c>
      <c r="AF197" s="1">
        <f t="shared" si="57"/>
        <v>9.5879142452549738E-3</v>
      </c>
      <c r="AG197" s="1">
        <f t="shared" si="57"/>
        <v>5.0673207794157222E-3</v>
      </c>
      <c r="AH197" s="1">
        <f t="shared" si="57"/>
        <v>4.5977135595092001E-3</v>
      </c>
    </row>
    <row r="198" spans="1:34" x14ac:dyDescent="0.2">
      <c r="A198">
        <v>6145000</v>
      </c>
      <c r="B198">
        <v>505000</v>
      </c>
      <c r="C198">
        <v>25.562930879921701</v>
      </c>
      <c r="E198">
        <f t="shared" si="40"/>
        <v>85.875605335915992</v>
      </c>
      <c r="F198">
        <f t="shared" si="41"/>
        <v>0</v>
      </c>
      <c r="G198">
        <f t="shared" si="42"/>
        <v>1.3560021470267636E-4</v>
      </c>
      <c r="H198">
        <f t="shared" si="43"/>
        <v>2.112579322910355E-3</v>
      </c>
      <c r="K198" s="1">
        <f t="shared" si="50"/>
        <v>6.2229999999999999</v>
      </c>
      <c r="L198" s="1">
        <f t="shared" si="56"/>
        <v>5.9939999999999998</v>
      </c>
      <c r="M198" s="1">
        <f t="shared" si="56"/>
        <v>4.8959999999999999</v>
      </c>
      <c r="N198" s="1">
        <f t="shared" si="56"/>
        <v>3.577</v>
      </c>
      <c r="O198" s="1">
        <f t="shared" si="56"/>
        <v>1.8220000000000001</v>
      </c>
      <c r="P198" s="1">
        <f t="shared" si="56"/>
        <v>1.0960000000000001</v>
      </c>
      <c r="Q198" s="1">
        <f t="shared" si="56"/>
        <v>0.46255685691899118</v>
      </c>
      <c r="R198" s="1">
        <f t="shared" si="56"/>
        <v>0.26584881468263033</v>
      </c>
      <c r="S198" s="1">
        <f t="shared" si="56"/>
        <v>0.15823211768807943</v>
      </c>
      <c r="T198" s="1">
        <f t="shared" si="56"/>
        <v>9.3666454805340638E-2</v>
      </c>
      <c r="U198" s="1">
        <f t="shared" si="56"/>
        <v>5.7159890566628305E-2</v>
      </c>
      <c r="X198" s="1">
        <f t="shared" si="52"/>
        <v>0.49102953068018224</v>
      </c>
      <c r="Y198" s="1">
        <f t="shared" si="57"/>
        <v>0.37967091013139259</v>
      </c>
      <c r="Z198" s="1">
        <f t="shared" si="57"/>
        <v>0.2954657340538831</v>
      </c>
      <c r="AA198" s="1">
        <f t="shared" si="57"/>
        <v>0.22457292802116643</v>
      </c>
      <c r="AB198" s="1">
        <f t="shared" si="57"/>
        <v>0.16475436261295176</v>
      </c>
      <c r="AC198" s="1">
        <f t="shared" si="57"/>
        <v>0.11394735626595291</v>
      </c>
      <c r="AD198" s="1">
        <f t="shared" si="57"/>
        <v>4.0025656644104818E-2</v>
      </c>
      <c r="AE198" s="1">
        <f t="shared" si="57"/>
        <v>2.5711949861704733E-2</v>
      </c>
      <c r="AF198" s="1">
        <f t="shared" si="57"/>
        <v>1.0370519920252556E-2</v>
      </c>
      <c r="AG198" s="1">
        <f t="shared" si="57"/>
        <v>5.5004025094276951E-3</v>
      </c>
      <c r="AH198" s="1">
        <f t="shared" si="57"/>
        <v>4.7517289665172631E-3</v>
      </c>
    </row>
    <row r="199" spans="1:34" x14ac:dyDescent="0.2">
      <c r="A199">
        <v>6145000</v>
      </c>
      <c r="B199">
        <v>515000</v>
      </c>
      <c r="C199">
        <v>25.888775416782899</v>
      </c>
      <c r="E199">
        <f t="shared" si="40"/>
        <v>82.974704529814389</v>
      </c>
      <c r="F199">
        <f t="shared" si="41"/>
        <v>0</v>
      </c>
      <c r="G199">
        <f t="shared" si="42"/>
        <v>1.4524746816082203E-4</v>
      </c>
      <c r="H199">
        <f t="shared" si="43"/>
        <v>2.2917227750529523E-3</v>
      </c>
      <c r="K199" s="1">
        <f t="shared" si="50"/>
        <v>6.2229999999999999</v>
      </c>
      <c r="L199" s="1">
        <f t="shared" si="56"/>
        <v>5.9939999999999998</v>
      </c>
      <c r="M199" s="1">
        <f t="shared" si="56"/>
        <v>4.8959999999999999</v>
      </c>
      <c r="N199" s="1">
        <f t="shared" si="56"/>
        <v>3.577</v>
      </c>
      <c r="O199" s="1">
        <f t="shared" si="56"/>
        <v>1.8220000000000001</v>
      </c>
      <c r="P199" s="1">
        <f t="shared" si="56"/>
        <v>1.0960000000000001</v>
      </c>
      <c r="Q199" s="1">
        <f t="shared" si="56"/>
        <v>0.47341399688720631</v>
      </c>
      <c r="R199" s="1">
        <f t="shared" si="56"/>
        <v>0.27487796679905407</v>
      </c>
      <c r="S199" s="1">
        <f t="shared" si="56"/>
        <v>0.16456001859392394</v>
      </c>
      <c r="T199" s="1">
        <f t="shared" si="56"/>
        <v>9.8075131389072645E-2</v>
      </c>
      <c r="U199" s="1">
        <f t="shared" si="56"/>
        <v>5.8873181141444478E-2</v>
      </c>
      <c r="X199" s="1">
        <f t="shared" si="52"/>
        <v>0.49102953068018224</v>
      </c>
      <c r="Y199" s="1">
        <f t="shared" si="57"/>
        <v>0.37967091013139259</v>
      </c>
      <c r="Z199" s="1">
        <f t="shared" si="57"/>
        <v>0.2954657340538831</v>
      </c>
      <c r="AA199" s="1">
        <f t="shared" si="57"/>
        <v>0.22457292802116643</v>
      </c>
      <c r="AB199" s="1">
        <f t="shared" si="57"/>
        <v>0.16475436261295176</v>
      </c>
      <c r="AC199" s="1">
        <f t="shared" si="57"/>
        <v>0.11394735626595291</v>
      </c>
      <c r="AD199" s="1">
        <f t="shared" si="57"/>
        <v>3.9115473372117619E-2</v>
      </c>
      <c r="AE199" s="1">
        <f t="shared" si="57"/>
        <v>2.5120966774413896E-2</v>
      </c>
      <c r="AF199" s="1">
        <f t="shared" si="57"/>
        <v>9.9010599572159873E-3</v>
      </c>
      <c r="AG199" s="1">
        <f t="shared" si="57"/>
        <v>5.2390669850357167E-3</v>
      </c>
      <c r="AH199" s="1">
        <f t="shared" si="57"/>
        <v>4.6539464366160401E-3</v>
      </c>
    </row>
    <row r="200" spans="1:34" x14ac:dyDescent="0.2">
      <c r="A200">
        <v>6145000</v>
      </c>
      <c r="B200">
        <v>525000</v>
      </c>
      <c r="C200">
        <v>25.7677776972453</v>
      </c>
      <c r="E200">
        <f t="shared" si="40"/>
        <v>81.209504319445273</v>
      </c>
      <c r="F200">
        <f t="shared" si="41"/>
        <v>0</v>
      </c>
      <c r="G200">
        <f t="shared" si="42"/>
        <v>1.5163039999703E-4</v>
      </c>
      <c r="H200">
        <f t="shared" si="43"/>
        <v>2.3812513958807414E-3</v>
      </c>
      <c r="K200" s="1">
        <f t="shared" si="50"/>
        <v>6.2229999999999999</v>
      </c>
      <c r="L200" s="1">
        <f t="shared" si="56"/>
        <v>5.9939999999999998</v>
      </c>
      <c r="M200" s="1">
        <f t="shared" si="56"/>
        <v>4.8959999999999999</v>
      </c>
      <c r="N200" s="1">
        <f t="shared" si="56"/>
        <v>3.577</v>
      </c>
      <c r="O200" s="1">
        <f t="shared" si="56"/>
        <v>1.8220000000000001</v>
      </c>
      <c r="P200" s="1">
        <f t="shared" si="56"/>
        <v>1.0960000000000001</v>
      </c>
      <c r="Q200" s="1">
        <f t="shared" si="56"/>
        <v>0.46938235287221353</v>
      </c>
      <c r="R200" s="1">
        <f t="shared" si="56"/>
        <v>0.2715251199906672</v>
      </c>
      <c r="S200" s="1">
        <f t="shared" si="56"/>
        <v>0.16221024288050373</v>
      </c>
      <c r="T200" s="1">
        <f t="shared" si="56"/>
        <v>9.6438032243728933E-2</v>
      </c>
      <c r="U200" s="1">
        <f t="shared" si="56"/>
        <v>5.8236975132115773E-2</v>
      </c>
      <c r="X200" s="1">
        <f t="shared" si="52"/>
        <v>0.49102953068018224</v>
      </c>
      <c r="Y200" s="1">
        <f t="shared" si="57"/>
        <v>0.37967091013139259</v>
      </c>
      <c r="Z200" s="1">
        <f t="shared" si="57"/>
        <v>0.2954657340538831</v>
      </c>
      <c r="AA200" s="1">
        <f t="shared" si="57"/>
        <v>0.22457292802116643</v>
      </c>
      <c r="AB200" s="1">
        <f t="shared" si="57"/>
        <v>0.16475436261295176</v>
      </c>
      <c r="AC200" s="1">
        <f t="shared" si="57"/>
        <v>0.11394735626595291</v>
      </c>
      <c r="AD200" s="1">
        <f t="shared" si="57"/>
        <v>3.940439358569911E-2</v>
      </c>
      <c r="AE200" s="1">
        <f t="shared" si="57"/>
        <v>2.5309903475847703E-2</v>
      </c>
      <c r="AF200" s="1">
        <f t="shared" si="57"/>
        <v>1.0053944406750323E-2</v>
      </c>
      <c r="AG200" s="1">
        <f t="shared" si="57"/>
        <v>5.3240132054871402E-3</v>
      </c>
      <c r="AH200" s="1">
        <f t="shared" si="57"/>
        <v>4.6849083321810472E-3</v>
      </c>
    </row>
    <row r="201" spans="1:34" x14ac:dyDescent="0.2">
      <c r="A201">
        <v>6145000</v>
      </c>
      <c r="B201">
        <v>535000</v>
      </c>
      <c r="C201">
        <v>25.150537695935999</v>
      </c>
      <c r="E201">
        <f t="shared" ref="E201:E264" si="58">(SQRT(($A201-E$1)^2+($B201-E$2)^2)/1000)</f>
        <v>80.654606761238384</v>
      </c>
      <c r="F201">
        <f t="shared" ref="F201:F264" si="59">IF(E201=0,1,0)</f>
        <v>0</v>
      </c>
      <c r="G201">
        <f t="shared" ref="G201:G264" si="60">IF($F$618=0,1/E201^2,F201)</f>
        <v>1.5372398840376937E-4</v>
      </c>
      <c r="H201">
        <f t="shared" ref="H201:H264" si="61">G201/$G$618*C201</f>
        <v>2.3563018270353685E-3</v>
      </c>
      <c r="K201" s="1">
        <f t="shared" si="50"/>
        <v>6.2229999999999999</v>
      </c>
      <c r="L201" s="1">
        <f t="shared" si="56"/>
        <v>5.9939999999999998</v>
      </c>
      <c r="M201" s="1">
        <f t="shared" si="56"/>
        <v>4.8959999999999999</v>
      </c>
      <c r="N201" s="1">
        <f t="shared" si="56"/>
        <v>3.577</v>
      </c>
      <c r="O201" s="1">
        <f t="shared" si="56"/>
        <v>1.8220000000000001</v>
      </c>
      <c r="P201" s="1">
        <f t="shared" si="56"/>
        <v>1.0960000000000001</v>
      </c>
      <c r="Q201" s="1">
        <f t="shared" si="56"/>
        <v>0.4488159160285875</v>
      </c>
      <c r="R201" s="1">
        <f t="shared" si="56"/>
        <v>0.25442139955438647</v>
      </c>
      <c r="S201" s="1">
        <f t="shared" si="56"/>
        <v>0.15022344205507709</v>
      </c>
      <c r="T201" s="1">
        <f t="shared" si="56"/>
        <v>8.8086775026014086E-2</v>
      </c>
      <c r="U201" s="1">
        <f t="shared" si="56"/>
        <v>5.4991527205231469E-2</v>
      </c>
      <c r="X201" s="1">
        <f t="shared" si="52"/>
        <v>0.49102953068018224</v>
      </c>
      <c r="Y201" s="1">
        <f t="shared" si="57"/>
        <v>0.37967091013139259</v>
      </c>
      <c r="Z201" s="1">
        <f t="shared" si="57"/>
        <v>0.2954657340538831</v>
      </c>
      <c r="AA201" s="1">
        <f t="shared" si="57"/>
        <v>0.22457292802116643</v>
      </c>
      <c r="AB201" s="1">
        <f t="shared" si="57"/>
        <v>0.16475436261295176</v>
      </c>
      <c r="AC201" s="1">
        <f t="shared" si="57"/>
        <v>0.11394735626595291</v>
      </c>
      <c r="AD201" s="1">
        <f t="shared" si="57"/>
        <v>4.1750657880575075E-2</v>
      </c>
      <c r="AE201" s="1">
        <f t="shared" si="57"/>
        <v>2.6816262154035982E-2</v>
      </c>
      <c r="AF201" s="1">
        <f t="shared" si="57"/>
        <v>1.1203827784588213E-2</v>
      </c>
      <c r="AG201" s="1">
        <f t="shared" si="57"/>
        <v>5.9654241341923885E-3</v>
      </c>
      <c r="AH201" s="1">
        <f t="shared" si="57"/>
        <v>4.9382402662583053E-3</v>
      </c>
    </row>
    <row r="202" spans="1:34" x14ac:dyDescent="0.2">
      <c r="A202">
        <v>6145000</v>
      </c>
      <c r="B202">
        <v>545000</v>
      </c>
      <c r="C202">
        <v>25.252857044764902</v>
      </c>
      <c r="E202">
        <f t="shared" si="58"/>
        <v>81.334787095129229</v>
      </c>
      <c r="F202">
        <f t="shared" si="59"/>
        <v>0</v>
      </c>
      <c r="G202">
        <f t="shared" si="60"/>
        <v>1.5116363669809732E-4</v>
      </c>
      <c r="H202">
        <f t="shared" si="61"/>
        <v>2.3264828409434017E-3</v>
      </c>
      <c r="K202" s="1">
        <f t="shared" si="50"/>
        <v>6.2229999999999999</v>
      </c>
      <c r="L202" s="1">
        <f t="shared" si="56"/>
        <v>5.9939999999999998</v>
      </c>
      <c r="M202" s="1">
        <f t="shared" si="56"/>
        <v>4.8959999999999999</v>
      </c>
      <c r="N202" s="1">
        <f t="shared" si="56"/>
        <v>3.577</v>
      </c>
      <c r="O202" s="1">
        <f t="shared" si="56"/>
        <v>1.8220000000000001</v>
      </c>
      <c r="P202" s="1">
        <f t="shared" si="56"/>
        <v>1.0960000000000001</v>
      </c>
      <c r="Q202" s="1">
        <f t="shared" si="56"/>
        <v>0.45222519673156658</v>
      </c>
      <c r="R202" s="1">
        <f t="shared" si="56"/>
        <v>0.2572566687104354</v>
      </c>
      <c r="S202" s="1">
        <f t="shared" si="56"/>
        <v>0.15221048380933438</v>
      </c>
      <c r="T202" s="1">
        <f t="shared" si="56"/>
        <v>8.9471155815669168E-2</v>
      </c>
      <c r="U202" s="1">
        <f t="shared" si="56"/>
        <v>5.5529522341373858E-2</v>
      </c>
      <c r="X202" s="1">
        <f t="shared" si="52"/>
        <v>0.49102953068018224</v>
      </c>
      <c r="Y202" s="1">
        <f t="shared" si="57"/>
        <v>0.37967091013139259</v>
      </c>
      <c r="Z202" s="1">
        <f t="shared" si="57"/>
        <v>0.2954657340538831</v>
      </c>
      <c r="AA202" s="1">
        <f t="shared" si="57"/>
        <v>0.22457292802116643</v>
      </c>
      <c r="AB202" s="1">
        <f t="shared" si="57"/>
        <v>0.16475436261295176</v>
      </c>
      <c r="AC202" s="1">
        <f t="shared" si="57"/>
        <v>0.11394735626595291</v>
      </c>
      <c r="AD202" s="1">
        <f t="shared" si="57"/>
        <v>4.1266425083095283E-2</v>
      </c>
      <c r="AE202" s="1">
        <f t="shared" si="57"/>
        <v>2.6507296117909595E-2</v>
      </c>
      <c r="AF202" s="1">
        <f t="shared" si="57"/>
        <v>1.0974827830921491E-2</v>
      </c>
      <c r="AG202" s="1">
        <f t="shared" si="57"/>
        <v>5.8376295185237652E-3</v>
      </c>
      <c r="AH202" s="1">
        <f t="shared" si="57"/>
        <v>4.885772223704672E-3</v>
      </c>
    </row>
    <row r="203" spans="1:34" x14ac:dyDescent="0.2">
      <c r="A203">
        <v>6145000</v>
      </c>
      <c r="B203">
        <v>555000</v>
      </c>
      <c r="C203">
        <v>25.363235277288101</v>
      </c>
      <c r="E203">
        <f t="shared" si="58"/>
        <v>83.219766833427258</v>
      </c>
      <c r="F203">
        <f t="shared" si="59"/>
        <v>0</v>
      </c>
      <c r="G203">
        <f t="shared" si="60"/>
        <v>1.4439328960236936E-4</v>
      </c>
      <c r="H203">
        <f t="shared" si="61"/>
        <v>2.2319972899372091E-3</v>
      </c>
      <c r="K203" s="1">
        <f t="shared" si="50"/>
        <v>6.2229999999999999</v>
      </c>
      <c r="L203" s="1">
        <f t="shared" si="56"/>
        <v>5.9939999999999998</v>
      </c>
      <c r="M203" s="1">
        <f t="shared" si="56"/>
        <v>4.8959999999999999</v>
      </c>
      <c r="N203" s="1">
        <f t="shared" si="56"/>
        <v>3.577</v>
      </c>
      <c r="O203" s="1">
        <f t="shared" si="56"/>
        <v>1.8220000000000001</v>
      </c>
      <c r="P203" s="1">
        <f t="shared" si="56"/>
        <v>1.0960000000000001</v>
      </c>
      <c r="Q203" s="1">
        <f t="shared" si="56"/>
        <v>0.45590299943923962</v>
      </c>
      <c r="R203" s="1">
        <f t="shared" si="56"/>
        <v>0.26031524953365326</v>
      </c>
      <c r="S203" s="1">
        <f t="shared" si="56"/>
        <v>0.1543540290849349</v>
      </c>
      <c r="T203" s="1">
        <f t="shared" si="56"/>
        <v>9.096457330170804E-2</v>
      </c>
      <c r="U203" s="1">
        <f t="shared" si="56"/>
        <v>5.6109891087980826E-2</v>
      </c>
      <c r="X203" s="1">
        <f t="shared" si="52"/>
        <v>0.49102953068018224</v>
      </c>
      <c r="Y203" s="1">
        <f t="shared" si="57"/>
        <v>0.37967091013139259</v>
      </c>
      <c r="Z203" s="1">
        <f t="shared" si="57"/>
        <v>0.2954657340538831</v>
      </c>
      <c r="AA203" s="1">
        <f t="shared" si="57"/>
        <v>0.22457292802116643</v>
      </c>
      <c r="AB203" s="1">
        <f t="shared" si="57"/>
        <v>0.16475436261295176</v>
      </c>
      <c r="AC203" s="1">
        <f t="shared" si="57"/>
        <v>0.11394735626595291</v>
      </c>
      <c r="AD203" s="1">
        <f t="shared" si="57"/>
        <v>4.0784800500571428E-2</v>
      </c>
      <c r="AE203" s="1">
        <f t="shared" si="57"/>
        <v>2.619933658998131E-2</v>
      </c>
      <c r="AF203" s="1">
        <f t="shared" si="57"/>
        <v>1.0743625065929416E-2</v>
      </c>
      <c r="AG203" s="1">
        <f t="shared" si="57"/>
        <v>5.7085897749712972E-3</v>
      </c>
      <c r="AH203" s="1">
        <f t="shared" si="57"/>
        <v>4.8336666367303121E-3</v>
      </c>
    </row>
    <row r="204" spans="1:34" x14ac:dyDescent="0.2">
      <c r="A204">
        <v>6145000</v>
      </c>
      <c r="B204">
        <v>565000</v>
      </c>
      <c r="C204">
        <v>25.454545338948598</v>
      </c>
      <c r="E204">
        <f t="shared" si="58"/>
        <v>86.230572257233675</v>
      </c>
      <c r="F204">
        <f t="shared" si="59"/>
        <v>0</v>
      </c>
      <c r="G204">
        <f t="shared" si="60"/>
        <v>1.3448611980882119E-4</v>
      </c>
      <c r="H204">
        <f t="shared" si="61"/>
        <v>2.0863386789806717E-3</v>
      </c>
      <c r="K204" s="1">
        <f t="shared" si="50"/>
        <v>6.2229999999999999</v>
      </c>
      <c r="L204" s="1">
        <f t="shared" ref="L204:U213" si="62">L$2+L$3*$C204</f>
        <v>5.9939999999999998</v>
      </c>
      <c r="M204" s="1">
        <f t="shared" si="62"/>
        <v>4.8959999999999999</v>
      </c>
      <c r="N204" s="1">
        <f t="shared" si="62"/>
        <v>3.577</v>
      </c>
      <c r="O204" s="1">
        <f t="shared" si="62"/>
        <v>1.8220000000000001</v>
      </c>
      <c r="P204" s="1">
        <f t="shared" si="62"/>
        <v>1.0960000000000001</v>
      </c>
      <c r="Q204" s="1">
        <f t="shared" si="62"/>
        <v>0.45894545069376735</v>
      </c>
      <c r="R204" s="1">
        <f t="shared" si="62"/>
        <v>0.26284545134226567</v>
      </c>
      <c r="S204" s="1">
        <f t="shared" si="62"/>
        <v>0.15612727048238179</v>
      </c>
      <c r="T204" s="1">
        <f t="shared" si="62"/>
        <v>9.2199998435974539E-2</v>
      </c>
      <c r="U204" s="1">
        <f t="shared" si="62"/>
        <v>5.6589999392191712E-2</v>
      </c>
      <c r="X204" s="1">
        <f t="shared" si="52"/>
        <v>0.49102953068018224</v>
      </c>
      <c r="Y204" s="1">
        <f t="shared" ref="Y204:AH213" si="63">SQRT(Y$2+2*Y$3*$C204+Y$4*$C204^2+Y$5)</f>
        <v>0.37967091013139259</v>
      </c>
      <c r="Z204" s="1">
        <f t="shared" si="63"/>
        <v>0.2954657340538831</v>
      </c>
      <c r="AA204" s="1">
        <f t="shared" si="63"/>
        <v>0.22457292802116643</v>
      </c>
      <c r="AB204" s="1">
        <f t="shared" si="63"/>
        <v>0.16475436261295176</v>
      </c>
      <c r="AC204" s="1">
        <f t="shared" si="63"/>
        <v>0.11394735626595291</v>
      </c>
      <c r="AD204" s="1">
        <f t="shared" si="63"/>
        <v>4.0419392728766997E-2</v>
      </c>
      <c r="AE204" s="1">
        <f t="shared" si="63"/>
        <v>2.5965107194750561E-2</v>
      </c>
      <c r="AF204" s="1">
        <f t="shared" si="63"/>
        <v>1.0565533610112757E-2</v>
      </c>
      <c r="AG204" s="1">
        <f t="shared" si="63"/>
        <v>5.6092000614440451E-3</v>
      </c>
      <c r="AH204" s="1">
        <f t="shared" si="63"/>
        <v>4.7941941950108069E-3</v>
      </c>
    </row>
    <row r="205" spans="1:34" x14ac:dyDescent="0.2">
      <c r="A205">
        <v>6145000</v>
      </c>
      <c r="B205">
        <v>575000</v>
      </c>
      <c r="C205">
        <v>25.633333399675902</v>
      </c>
      <c r="E205">
        <f t="shared" si="58"/>
        <v>90.254604269311372</v>
      </c>
      <c r="F205">
        <f t="shared" si="59"/>
        <v>0</v>
      </c>
      <c r="G205">
        <f t="shared" si="60"/>
        <v>1.2276124021622559E-4</v>
      </c>
      <c r="H205">
        <f t="shared" si="61"/>
        <v>1.9178222611072571E-3</v>
      </c>
      <c r="K205" s="1">
        <f t="shared" si="50"/>
        <v>6.2229999999999999</v>
      </c>
      <c r="L205" s="1">
        <f t="shared" si="62"/>
        <v>5.9939999999999998</v>
      </c>
      <c r="M205" s="1">
        <f t="shared" si="62"/>
        <v>4.8959999999999999</v>
      </c>
      <c r="N205" s="1">
        <f t="shared" si="62"/>
        <v>3.577</v>
      </c>
      <c r="O205" s="1">
        <f t="shared" si="62"/>
        <v>1.8220000000000001</v>
      </c>
      <c r="P205" s="1">
        <f t="shared" si="62"/>
        <v>1.0960000000000001</v>
      </c>
      <c r="Q205" s="1">
        <f t="shared" si="62"/>
        <v>0.46490266887720111</v>
      </c>
      <c r="R205" s="1">
        <f t="shared" si="62"/>
        <v>0.26779966850501924</v>
      </c>
      <c r="S205" s="1">
        <f t="shared" si="62"/>
        <v>0.159599334621706</v>
      </c>
      <c r="T205" s="1">
        <f t="shared" si="62"/>
        <v>9.4619000897614991E-2</v>
      </c>
      <c r="U205" s="1">
        <f t="shared" si="62"/>
        <v>5.7530067015495887E-2</v>
      </c>
      <c r="X205" s="1">
        <f t="shared" si="52"/>
        <v>0.49102953068018224</v>
      </c>
      <c r="Y205" s="1">
        <f t="shared" si="63"/>
        <v>0.37967091013139259</v>
      </c>
      <c r="Z205" s="1">
        <f t="shared" si="63"/>
        <v>0.2954657340538831</v>
      </c>
      <c r="AA205" s="1">
        <f t="shared" si="63"/>
        <v>0.22457292802116643</v>
      </c>
      <c r="AB205" s="1">
        <f t="shared" si="63"/>
        <v>0.16475436261295176</v>
      </c>
      <c r="AC205" s="1">
        <f t="shared" si="63"/>
        <v>0.11394735626595291</v>
      </c>
      <c r="AD205" s="1">
        <f t="shared" si="63"/>
        <v>3.9793744413324873E-2</v>
      </c>
      <c r="AE205" s="1">
        <f t="shared" si="63"/>
        <v>2.5562334351972613E-2</v>
      </c>
      <c r="AF205" s="1">
        <f t="shared" si="63"/>
        <v>1.0253827905324678E-2</v>
      </c>
      <c r="AG205" s="1">
        <f t="shared" si="63"/>
        <v>5.4353376079467044E-3</v>
      </c>
      <c r="AH205" s="1">
        <f t="shared" si="63"/>
        <v>4.7267551482227475E-3</v>
      </c>
    </row>
    <row r="206" spans="1:34" x14ac:dyDescent="0.2">
      <c r="A206">
        <v>6145000</v>
      </c>
      <c r="B206">
        <v>585000</v>
      </c>
      <c r="C206">
        <v>25.227118669930199</v>
      </c>
      <c r="E206">
        <f t="shared" si="58"/>
        <v>95.163415196229678</v>
      </c>
      <c r="F206">
        <f t="shared" si="59"/>
        <v>0</v>
      </c>
      <c r="G206">
        <f t="shared" si="60"/>
        <v>1.1042310655007842E-4</v>
      </c>
      <c r="H206">
        <f t="shared" si="61"/>
        <v>1.6977338703951629E-3</v>
      </c>
      <c r="K206" s="1">
        <f t="shared" si="50"/>
        <v>6.2229999999999999</v>
      </c>
      <c r="L206" s="1">
        <f t="shared" si="62"/>
        <v>5.9939999999999998</v>
      </c>
      <c r="M206" s="1">
        <f t="shared" si="62"/>
        <v>4.8959999999999999</v>
      </c>
      <c r="N206" s="1">
        <f t="shared" si="62"/>
        <v>3.577</v>
      </c>
      <c r="O206" s="1">
        <f t="shared" si="62"/>
        <v>1.8220000000000001</v>
      </c>
      <c r="P206" s="1">
        <f t="shared" si="62"/>
        <v>1.0960000000000001</v>
      </c>
      <c r="Q206" s="1">
        <f t="shared" si="62"/>
        <v>0.45136759408207427</v>
      </c>
      <c r="R206" s="1">
        <f t="shared" si="62"/>
        <v>0.2565434583437658</v>
      </c>
      <c r="S206" s="1">
        <f t="shared" si="62"/>
        <v>0.15171064457004446</v>
      </c>
      <c r="T206" s="1">
        <f t="shared" si="62"/>
        <v>8.9122915604155639E-2</v>
      </c>
      <c r="U206" s="1">
        <f t="shared" si="62"/>
        <v>5.5394189966492993E-2</v>
      </c>
      <c r="X206" s="1">
        <f t="shared" si="52"/>
        <v>0.49102953068018224</v>
      </c>
      <c r="Y206" s="1">
        <f t="shared" si="63"/>
        <v>0.37967091013139259</v>
      </c>
      <c r="Z206" s="1">
        <f t="shared" si="63"/>
        <v>0.2954657340538831</v>
      </c>
      <c r="AA206" s="1">
        <f t="shared" si="63"/>
        <v>0.22457292802116643</v>
      </c>
      <c r="AB206" s="1">
        <f t="shared" si="63"/>
        <v>0.16475436261295176</v>
      </c>
      <c r="AC206" s="1">
        <f t="shared" si="63"/>
        <v>0.11394735626595291</v>
      </c>
      <c r="AD206" s="1">
        <f t="shared" si="63"/>
        <v>4.1384863974777905E-2</v>
      </c>
      <c r="AE206" s="1">
        <f t="shared" si="63"/>
        <v>2.6582920571896162E-2</v>
      </c>
      <c r="AF206" s="1">
        <f t="shared" si="63"/>
        <v>1.1031138971548457E-2</v>
      </c>
      <c r="AG206" s="1">
        <f t="shared" si="63"/>
        <v>5.8690565102479109E-3</v>
      </c>
      <c r="AH206" s="1">
        <f t="shared" si="63"/>
        <v>4.898598338419758E-3</v>
      </c>
    </row>
    <row r="207" spans="1:34" x14ac:dyDescent="0.2">
      <c r="A207">
        <v>6145000</v>
      </c>
      <c r="B207">
        <v>595000</v>
      </c>
      <c r="C207">
        <v>26.072222215158</v>
      </c>
      <c r="E207">
        <f t="shared" si="58"/>
        <v>100.8278611883144</v>
      </c>
      <c r="F207">
        <f t="shared" si="59"/>
        <v>0</v>
      </c>
      <c r="G207">
        <f t="shared" si="60"/>
        <v>9.8364613621988733E-5</v>
      </c>
      <c r="H207">
        <f t="shared" si="61"/>
        <v>1.5629998676218043E-3</v>
      </c>
      <c r="K207" s="1">
        <f t="shared" si="50"/>
        <v>6.2229999999999999</v>
      </c>
      <c r="L207" s="1">
        <f t="shared" si="62"/>
        <v>5.9939999999999998</v>
      </c>
      <c r="M207" s="1">
        <f t="shared" si="62"/>
        <v>4.8959999999999999</v>
      </c>
      <c r="N207" s="1">
        <f t="shared" si="62"/>
        <v>3.577</v>
      </c>
      <c r="O207" s="1">
        <f t="shared" si="62"/>
        <v>1.8220000000000001</v>
      </c>
      <c r="P207" s="1">
        <f t="shared" si="62"/>
        <v>1.0960000000000001</v>
      </c>
      <c r="Q207" s="1">
        <f t="shared" si="62"/>
        <v>0.47952644420906465</v>
      </c>
      <c r="R207" s="1">
        <f t="shared" si="62"/>
        <v>0.27996127758202816</v>
      </c>
      <c r="S207" s="1">
        <f t="shared" si="62"/>
        <v>0.16812255541836835</v>
      </c>
      <c r="T207" s="1">
        <f t="shared" si="62"/>
        <v>0.10055716657108776</v>
      </c>
      <c r="U207" s="1">
        <f t="shared" si="62"/>
        <v>5.9837744407300761E-2</v>
      </c>
      <c r="X207" s="1">
        <f t="shared" si="52"/>
        <v>0.49102953068018224</v>
      </c>
      <c r="Y207" s="1">
        <f t="shared" si="63"/>
        <v>0.37967091013139259</v>
      </c>
      <c r="Z207" s="1">
        <f t="shared" si="63"/>
        <v>0.2954657340538831</v>
      </c>
      <c r="AA207" s="1">
        <f t="shared" si="63"/>
        <v>0.22457292802116643</v>
      </c>
      <c r="AB207" s="1">
        <f t="shared" si="63"/>
        <v>0.16475436261295176</v>
      </c>
      <c r="AC207" s="1">
        <f t="shared" si="63"/>
        <v>0.11394735626595291</v>
      </c>
      <c r="AD207" s="1">
        <f t="shared" si="63"/>
        <v>3.8791485608285797E-2</v>
      </c>
      <c r="AE207" s="1">
        <f t="shared" si="63"/>
        <v>2.4905492267431703E-2</v>
      </c>
      <c r="AF207" s="1">
        <f t="shared" si="63"/>
        <v>9.7208078552072606E-3</v>
      </c>
      <c r="AG207" s="1">
        <f t="shared" si="63"/>
        <v>5.1394469818407187E-3</v>
      </c>
      <c r="AH207" s="1">
        <f t="shared" si="63"/>
        <v>4.619398634472506E-3</v>
      </c>
    </row>
    <row r="208" spans="1:34" x14ac:dyDescent="0.2">
      <c r="A208">
        <v>6145000</v>
      </c>
      <c r="B208">
        <v>605000</v>
      </c>
      <c r="C208">
        <v>26.1333332061768</v>
      </c>
      <c r="E208">
        <f t="shared" si="58"/>
        <v>107.12814565654536</v>
      </c>
      <c r="F208">
        <f t="shared" si="59"/>
        <v>0</v>
      </c>
      <c r="G208">
        <f t="shared" si="60"/>
        <v>8.7135038005483524E-5</v>
      </c>
      <c r="H208">
        <f t="shared" si="61"/>
        <v>1.3878087862078965E-3</v>
      </c>
      <c r="K208" s="1">
        <f t="shared" si="50"/>
        <v>6.2229999999999999</v>
      </c>
      <c r="L208" s="1">
        <f t="shared" si="62"/>
        <v>5.9939999999999998</v>
      </c>
      <c r="M208" s="1">
        <f t="shared" si="62"/>
        <v>4.8959999999999999</v>
      </c>
      <c r="N208" s="1">
        <f t="shared" si="62"/>
        <v>3.577</v>
      </c>
      <c r="O208" s="1">
        <f t="shared" si="62"/>
        <v>1.8220000000000001</v>
      </c>
      <c r="P208" s="1">
        <f t="shared" si="62"/>
        <v>1.0960000000000001</v>
      </c>
      <c r="Q208" s="1">
        <f t="shared" si="62"/>
        <v>0.48156266242981105</v>
      </c>
      <c r="R208" s="1">
        <f t="shared" si="62"/>
        <v>0.28165466314315912</v>
      </c>
      <c r="S208" s="1">
        <f t="shared" si="62"/>
        <v>0.16930933086395344</v>
      </c>
      <c r="T208" s="1">
        <f t="shared" si="62"/>
        <v>0.10138399827957212</v>
      </c>
      <c r="U208" s="1">
        <f t="shared" si="62"/>
        <v>6.0159065998077618E-2</v>
      </c>
      <c r="X208" s="1">
        <f t="shared" si="52"/>
        <v>0.49102953068018224</v>
      </c>
      <c r="Y208" s="1">
        <f t="shared" si="63"/>
        <v>0.37967091013139259</v>
      </c>
      <c r="Z208" s="1">
        <f t="shared" si="63"/>
        <v>0.2954657340538831</v>
      </c>
      <c r="AA208" s="1">
        <f t="shared" si="63"/>
        <v>0.22457292802116643</v>
      </c>
      <c r="AB208" s="1">
        <f t="shared" si="63"/>
        <v>0.16475436261295176</v>
      </c>
      <c r="AC208" s="1">
        <f t="shared" si="63"/>
        <v>0.11394735626595291</v>
      </c>
      <c r="AD208" s="1">
        <f t="shared" si="63"/>
        <v>3.8714602614127604E-2</v>
      </c>
      <c r="AE208" s="1">
        <f t="shared" si="63"/>
        <v>2.485304373105816E-2</v>
      </c>
      <c r="AF208" s="1">
        <f t="shared" si="63"/>
        <v>9.6750791857030619E-3</v>
      </c>
      <c r="AG208" s="1">
        <f t="shared" si="63"/>
        <v>5.1143780376167094E-3</v>
      </c>
      <c r="AH208" s="1">
        <f t="shared" si="63"/>
        <v>4.6112577370732008E-3</v>
      </c>
    </row>
    <row r="209" spans="1:34" x14ac:dyDescent="0.2">
      <c r="A209">
        <v>6145000</v>
      </c>
      <c r="B209">
        <v>615000</v>
      </c>
      <c r="C209">
        <v>25.625999984741199</v>
      </c>
      <c r="E209">
        <f t="shared" si="58"/>
        <v>113.95885920721565</v>
      </c>
      <c r="F209">
        <f t="shared" si="59"/>
        <v>0</v>
      </c>
      <c r="G209">
        <f t="shared" si="60"/>
        <v>7.7002320652097003E-5</v>
      </c>
      <c r="H209">
        <f t="shared" si="61"/>
        <v>1.2026150578496478E-3</v>
      </c>
      <c r="K209" s="1">
        <f t="shared" si="50"/>
        <v>6.2229999999999999</v>
      </c>
      <c r="L209" s="1">
        <f t="shared" si="62"/>
        <v>5.9939999999999998</v>
      </c>
      <c r="M209" s="1">
        <f t="shared" si="62"/>
        <v>4.8959999999999999</v>
      </c>
      <c r="N209" s="1">
        <f t="shared" si="62"/>
        <v>3.577</v>
      </c>
      <c r="O209" s="1">
        <f t="shared" si="62"/>
        <v>1.8220000000000001</v>
      </c>
      <c r="P209" s="1">
        <f t="shared" si="62"/>
        <v>1.0960000000000001</v>
      </c>
      <c r="Q209" s="1">
        <f t="shared" si="62"/>
        <v>0.46465831949157688</v>
      </c>
      <c r="R209" s="1">
        <f t="shared" si="62"/>
        <v>0.26759645957717859</v>
      </c>
      <c r="S209" s="1">
        <f t="shared" si="62"/>
        <v>0.15945691970367409</v>
      </c>
      <c r="T209" s="1">
        <f t="shared" si="62"/>
        <v>9.4519779793548475E-2</v>
      </c>
      <c r="U209" s="1">
        <f t="shared" si="62"/>
        <v>5.7491507919769216E-2</v>
      </c>
      <c r="X209" s="1">
        <f t="shared" si="52"/>
        <v>0.49102953068018224</v>
      </c>
      <c r="Y209" s="1">
        <f t="shared" si="63"/>
        <v>0.37967091013139259</v>
      </c>
      <c r="Z209" s="1">
        <f t="shared" si="63"/>
        <v>0.2954657340538831</v>
      </c>
      <c r="AA209" s="1">
        <f t="shared" si="63"/>
        <v>0.22457292802116643</v>
      </c>
      <c r="AB209" s="1">
        <f t="shared" si="63"/>
        <v>0.16475436261295176</v>
      </c>
      <c r="AC209" s="1">
        <f t="shared" si="63"/>
        <v>0.11394735626595291</v>
      </c>
      <c r="AD209" s="1">
        <f t="shared" si="63"/>
        <v>3.9817012447854891E-2</v>
      </c>
      <c r="AE209" s="1">
        <f t="shared" si="63"/>
        <v>2.5577366185884819E-2</v>
      </c>
      <c r="AF209" s="1">
        <f t="shared" si="63"/>
        <v>1.0265605863515567E-2</v>
      </c>
      <c r="AG209" s="1">
        <f t="shared" si="63"/>
        <v>5.4419029066351543E-3</v>
      </c>
      <c r="AH209" s="1">
        <f t="shared" si="63"/>
        <v>4.7292593540117439E-3</v>
      </c>
    </row>
    <row r="210" spans="1:34" x14ac:dyDescent="0.2">
      <c r="A210">
        <v>6145000</v>
      </c>
      <c r="B210">
        <v>635000</v>
      </c>
      <c r="C210">
        <v>25.733333269755001</v>
      </c>
      <c r="E210">
        <f t="shared" si="58"/>
        <v>128.86809376959835</v>
      </c>
      <c r="F210">
        <f t="shared" si="59"/>
        <v>0</v>
      </c>
      <c r="G210">
        <f t="shared" si="60"/>
        <v>6.0215623989772496E-5</v>
      </c>
      <c r="H210">
        <f t="shared" si="61"/>
        <v>9.4438099264120804E-4</v>
      </c>
      <c r="K210" s="1">
        <f t="shared" si="50"/>
        <v>6.2229999999999999</v>
      </c>
      <c r="L210" s="1">
        <f t="shared" si="62"/>
        <v>5.9939999999999998</v>
      </c>
      <c r="M210" s="1">
        <f t="shared" si="62"/>
        <v>4.8959999999999999</v>
      </c>
      <c r="N210" s="1">
        <f t="shared" si="62"/>
        <v>3.577</v>
      </c>
      <c r="O210" s="1">
        <f t="shared" si="62"/>
        <v>1.8220000000000001</v>
      </c>
      <c r="P210" s="1">
        <f t="shared" si="62"/>
        <v>1.0960000000000001</v>
      </c>
      <c r="Q210" s="1">
        <f t="shared" si="62"/>
        <v>0.4682346645482367</v>
      </c>
      <c r="R210" s="1">
        <f t="shared" si="62"/>
        <v>0.270570664904911</v>
      </c>
      <c r="S210" s="1">
        <f t="shared" si="62"/>
        <v>0.16154133209864213</v>
      </c>
      <c r="T210" s="1">
        <f t="shared" si="62"/>
        <v>9.5971999139785213E-2</v>
      </c>
      <c r="U210" s="1">
        <f t="shared" si="62"/>
        <v>5.8055866332371794E-2</v>
      </c>
      <c r="X210" s="1">
        <f t="shared" si="52"/>
        <v>0.49102953068018224</v>
      </c>
      <c r="Y210" s="1">
        <f t="shared" si="63"/>
        <v>0.37967091013139259</v>
      </c>
      <c r="Z210" s="1">
        <f t="shared" si="63"/>
        <v>0.2954657340538831</v>
      </c>
      <c r="AA210" s="1">
        <f t="shared" si="63"/>
        <v>0.22457292802116643</v>
      </c>
      <c r="AB210" s="1">
        <f t="shared" si="63"/>
        <v>0.16475436261295176</v>
      </c>
      <c r="AC210" s="1">
        <f t="shared" si="63"/>
        <v>0.11394735626595291</v>
      </c>
      <c r="AD210" s="1">
        <f t="shared" si="63"/>
        <v>3.9497364363674285E-2</v>
      </c>
      <c r="AE210" s="1">
        <f t="shared" si="63"/>
        <v>2.5370359022100934E-2</v>
      </c>
      <c r="AF210" s="1">
        <f t="shared" si="63"/>
        <v>1.010220887036941E-2</v>
      </c>
      <c r="AG210" s="1">
        <f t="shared" si="63"/>
        <v>5.3508737072510155E-3</v>
      </c>
      <c r="AH210" s="1">
        <f t="shared" si="63"/>
        <v>4.6948899122933509E-3</v>
      </c>
    </row>
    <row r="211" spans="1:34" x14ac:dyDescent="0.2">
      <c r="A211">
        <v>6145000</v>
      </c>
      <c r="B211">
        <v>645000</v>
      </c>
      <c r="C211">
        <v>26.7052633385909</v>
      </c>
      <c r="E211">
        <f t="shared" si="58"/>
        <v>136.81069984401805</v>
      </c>
      <c r="F211">
        <f t="shared" si="59"/>
        <v>0</v>
      </c>
      <c r="G211">
        <f t="shared" si="60"/>
        <v>5.3426887112853879E-5</v>
      </c>
      <c r="H211">
        <f t="shared" si="61"/>
        <v>8.6955836591427131E-4</v>
      </c>
      <c r="K211" s="1">
        <f t="shared" si="50"/>
        <v>6.2229999999999999</v>
      </c>
      <c r="L211" s="1">
        <f t="shared" si="62"/>
        <v>5.9939999999999998</v>
      </c>
      <c r="M211" s="1">
        <f t="shared" si="62"/>
        <v>4.8959999999999999</v>
      </c>
      <c r="N211" s="1">
        <f t="shared" si="62"/>
        <v>3.577</v>
      </c>
      <c r="O211" s="1">
        <f t="shared" si="62"/>
        <v>1.8220000000000001</v>
      </c>
      <c r="P211" s="1">
        <f t="shared" si="62"/>
        <v>1.0960000000000001</v>
      </c>
      <c r="Q211" s="1">
        <f t="shared" si="62"/>
        <v>0.5006193744418489</v>
      </c>
      <c r="R211" s="1">
        <f t="shared" si="62"/>
        <v>0.29750284711235375</v>
      </c>
      <c r="S211" s="1">
        <f t="shared" si="62"/>
        <v>0.18041621403543523</v>
      </c>
      <c r="T211" s="1">
        <f t="shared" si="62"/>
        <v>0.10912221297113489</v>
      </c>
      <c r="U211" s="1">
        <f t="shared" si="62"/>
        <v>6.3166274634310945E-2</v>
      </c>
      <c r="X211" s="1">
        <f t="shared" si="52"/>
        <v>0.49102953068018224</v>
      </c>
      <c r="Y211" s="1">
        <f t="shared" si="63"/>
        <v>0.37967091013139259</v>
      </c>
      <c r="Z211" s="1">
        <f t="shared" si="63"/>
        <v>0.2954657340538831</v>
      </c>
      <c r="AA211" s="1">
        <f t="shared" si="63"/>
        <v>0.22457292802116643</v>
      </c>
      <c r="AB211" s="1">
        <f t="shared" si="63"/>
        <v>0.16475436261295176</v>
      </c>
      <c r="AC211" s="1">
        <f t="shared" si="63"/>
        <v>0.11394735626595291</v>
      </c>
      <c r="AD211" s="1">
        <f t="shared" si="63"/>
        <v>3.8760710985841225E-2</v>
      </c>
      <c r="AE211" s="1">
        <f t="shared" si="63"/>
        <v>2.4839852505711437E-2</v>
      </c>
      <c r="AF211" s="1">
        <f t="shared" si="63"/>
        <v>9.6105555693913672E-3</v>
      </c>
      <c r="AG211" s="1">
        <f t="shared" si="63"/>
        <v>5.0860313687039324E-3</v>
      </c>
      <c r="AH211" s="1">
        <f t="shared" si="63"/>
        <v>4.6179476338173439E-3</v>
      </c>
    </row>
    <row r="212" spans="1:34" x14ac:dyDescent="0.2">
      <c r="A212">
        <v>6145000</v>
      </c>
      <c r="B212">
        <v>655000</v>
      </c>
      <c r="C212">
        <v>26.838709738946701</v>
      </c>
      <c r="E212">
        <f t="shared" si="58"/>
        <v>145.00810181438138</v>
      </c>
      <c r="F212">
        <f t="shared" si="59"/>
        <v>0</v>
      </c>
      <c r="G212">
        <f t="shared" si="60"/>
        <v>4.7557111067839623E-5</v>
      </c>
      <c r="H212">
        <f t="shared" si="61"/>
        <v>7.7789163285352117E-4</v>
      </c>
      <c r="K212" s="1">
        <f t="shared" si="50"/>
        <v>6.2229999999999999</v>
      </c>
      <c r="L212" s="1">
        <f t="shared" si="62"/>
        <v>5.9939999999999998</v>
      </c>
      <c r="M212" s="1">
        <f t="shared" si="62"/>
        <v>4.8959999999999999</v>
      </c>
      <c r="N212" s="1">
        <f t="shared" si="62"/>
        <v>3.577</v>
      </c>
      <c r="O212" s="1">
        <f t="shared" si="62"/>
        <v>1.8220000000000001</v>
      </c>
      <c r="P212" s="1">
        <f t="shared" si="62"/>
        <v>1.0960000000000001</v>
      </c>
      <c r="Q212" s="1">
        <f t="shared" si="62"/>
        <v>0.50506580850170413</v>
      </c>
      <c r="R212" s="1">
        <f t="shared" si="62"/>
        <v>0.30120064686621306</v>
      </c>
      <c r="S212" s="1">
        <f t="shared" si="62"/>
        <v>0.1830077431303449</v>
      </c>
      <c r="T212" s="1">
        <f t="shared" si="62"/>
        <v>0.11092774276794887</v>
      </c>
      <c r="U212" s="1">
        <f t="shared" si="62"/>
        <v>6.3867935807381745E-2</v>
      </c>
      <c r="X212" s="1">
        <f t="shared" si="52"/>
        <v>0.49102953068018224</v>
      </c>
      <c r="Y212" s="1">
        <f t="shared" si="63"/>
        <v>0.37967091013139259</v>
      </c>
      <c r="Z212" s="1">
        <f t="shared" si="63"/>
        <v>0.2954657340538831</v>
      </c>
      <c r="AA212" s="1">
        <f t="shared" si="63"/>
        <v>0.22457292802116643</v>
      </c>
      <c r="AB212" s="1">
        <f t="shared" si="63"/>
        <v>0.16475436261295176</v>
      </c>
      <c r="AC212" s="1">
        <f t="shared" si="63"/>
        <v>0.11394735626595291</v>
      </c>
      <c r="AD212" s="1">
        <f t="shared" si="63"/>
        <v>3.8969912998940884E-2</v>
      </c>
      <c r="AE212" s="1">
        <f t="shared" si="63"/>
        <v>2.4960868504350503E-2</v>
      </c>
      <c r="AF212" s="1">
        <f t="shared" si="63"/>
        <v>9.6905636990541784E-3</v>
      </c>
      <c r="AG212" s="1">
        <f t="shared" si="63"/>
        <v>5.1332770282700637E-3</v>
      </c>
      <c r="AH212" s="1">
        <f t="shared" si="63"/>
        <v>4.6409851423767513E-3</v>
      </c>
    </row>
    <row r="213" spans="1:34" x14ac:dyDescent="0.2">
      <c r="A213">
        <v>6145000</v>
      </c>
      <c r="B213">
        <v>665000</v>
      </c>
      <c r="C213">
        <v>27.080597009231798</v>
      </c>
      <c r="E213">
        <f t="shared" si="58"/>
        <v>153.41946288463532</v>
      </c>
      <c r="F213">
        <f t="shared" si="59"/>
        <v>0</v>
      </c>
      <c r="G213">
        <f t="shared" si="60"/>
        <v>4.2485338621827068E-5</v>
      </c>
      <c r="H213">
        <f t="shared" si="61"/>
        <v>7.011958230131811E-4</v>
      </c>
      <c r="K213" s="1">
        <f t="shared" si="50"/>
        <v>6.2229999999999999</v>
      </c>
      <c r="L213" s="1">
        <f t="shared" si="62"/>
        <v>5.9939999999999998</v>
      </c>
      <c r="M213" s="1">
        <f t="shared" si="62"/>
        <v>4.8959999999999999</v>
      </c>
      <c r="N213" s="1">
        <f t="shared" si="62"/>
        <v>3.577</v>
      </c>
      <c r="O213" s="1">
        <f t="shared" si="62"/>
        <v>1.8220000000000001</v>
      </c>
      <c r="P213" s="1">
        <f t="shared" si="62"/>
        <v>1.0960000000000001</v>
      </c>
      <c r="Q213" s="1">
        <f t="shared" si="62"/>
        <v>0.51312549234760363</v>
      </c>
      <c r="R213" s="1">
        <f t="shared" si="62"/>
        <v>0.30790334312581313</v>
      </c>
      <c r="S213" s="1">
        <f t="shared" si="62"/>
        <v>0.18770519391928148</v>
      </c>
      <c r="T213" s="1">
        <f t="shared" si="62"/>
        <v>0.11420047753490625</v>
      </c>
      <c r="U213" s="1">
        <f t="shared" si="62"/>
        <v>6.5139779074540785E-2</v>
      </c>
      <c r="X213" s="1">
        <f t="shared" si="52"/>
        <v>0.49102953068018224</v>
      </c>
      <c r="Y213" s="1">
        <f t="shared" si="63"/>
        <v>0.37967091013139259</v>
      </c>
      <c r="Z213" s="1">
        <f t="shared" si="63"/>
        <v>0.2954657340538831</v>
      </c>
      <c r="AA213" s="1">
        <f t="shared" si="63"/>
        <v>0.22457292802116643</v>
      </c>
      <c r="AB213" s="1">
        <f t="shared" si="63"/>
        <v>0.16475436261295176</v>
      </c>
      <c r="AC213" s="1">
        <f t="shared" si="63"/>
        <v>0.11394735626595291</v>
      </c>
      <c r="AD213" s="1">
        <f t="shared" si="63"/>
        <v>3.9534921859064077E-2</v>
      </c>
      <c r="AE213" s="1">
        <f t="shared" si="63"/>
        <v>2.5296823709257368E-2</v>
      </c>
      <c r="AF213" s="1">
        <f t="shared" si="63"/>
        <v>9.9234882712230139E-3</v>
      </c>
      <c r="AG213" s="1">
        <f t="shared" si="63"/>
        <v>5.2684387163750004E-3</v>
      </c>
      <c r="AH213" s="1">
        <f t="shared" si="63"/>
        <v>4.70289435642012E-3</v>
      </c>
    </row>
    <row r="214" spans="1:34" x14ac:dyDescent="0.2">
      <c r="A214">
        <v>6145000</v>
      </c>
      <c r="B214">
        <v>675000</v>
      </c>
      <c r="C214">
        <v>27.7718749940395</v>
      </c>
      <c r="E214">
        <f t="shared" si="58"/>
        <v>162.011461297681</v>
      </c>
      <c r="F214">
        <f t="shared" si="59"/>
        <v>0</v>
      </c>
      <c r="G214">
        <f t="shared" si="60"/>
        <v>3.8098556527682764E-5</v>
      </c>
      <c r="H214">
        <f t="shared" si="61"/>
        <v>6.4484557666518903E-4</v>
      </c>
      <c r="K214" s="1">
        <f t="shared" si="50"/>
        <v>6.2229999999999999</v>
      </c>
      <c r="L214" s="1">
        <f t="shared" ref="L214:U223" si="64">L$2+L$3*$C214</f>
        <v>5.9939999999999998</v>
      </c>
      <c r="M214" s="1">
        <f t="shared" si="64"/>
        <v>4.8959999999999999</v>
      </c>
      <c r="N214" s="1">
        <f t="shared" si="64"/>
        <v>3.577</v>
      </c>
      <c r="O214" s="1">
        <f t="shared" si="64"/>
        <v>1.8220000000000001</v>
      </c>
      <c r="P214" s="1">
        <f t="shared" si="64"/>
        <v>1.0960000000000001</v>
      </c>
      <c r="Q214" s="1">
        <f t="shared" si="64"/>
        <v>0.53615887480139623</v>
      </c>
      <c r="R214" s="1">
        <f t="shared" si="64"/>
        <v>0.32705865608483453</v>
      </c>
      <c r="S214" s="1">
        <f t="shared" si="64"/>
        <v>0.20112981238424704</v>
      </c>
      <c r="T214" s="1">
        <f t="shared" si="64"/>
        <v>0.12355346866935446</v>
      </c>
      <c r="U214" s="1">
        <f t="shared" si="64"/>
        <v>6.877451871865968E-2</v>
      </c>
      <c r="X214" s="1">
        <f t="shared" si="52"/>
        <v>0.49102953068018224</v>
      </c>
      <c r="Y214" s="1">
        <f t="shared" ref="Y214:AH223" si="65">SQRT(Y$2+2*Y$3*$C214+Y$4*$C214^2+Y$5)</f>
        <v>0.37967091013139259</v>
      </c>
      <c r="Z214" s="1">
        <f t="shared" si="65"/>
        <v>0.2954657340538831</v>
      </c>
      <c r="AA214" s="1">
        <f t="shared" si="65"/>
        <v>0.22457292802116643</v>
      </c>
      <c r="AB214" s="1">
        <f t="shared" si="65"/>
        <v>0.16475436261295176</v>
      </c>
      <c r="AC214" s="1">
        <f t="shared" si="65"/>
        <v>0.11394735626595291</v>
      </c>
      <c r="AD214" s="1">
        <f t="shared" si="65"/>
        <v>4.2373349758792575E-2</v>
      </c>
      <c r="AE214" s="1">
        <f t="shared" si="65"/>
        <v>2.7028346076370599E-2</v>
      </c>
      <c r="AF214" s="1">
        <f t="shared" si="65"/>
        <v>1.1140221231790938E-2</v>
      </c>
      <c r="AG214" s="1">
        <f t="shared" si="65"/>
        <v>5.9620010639126874E-3</v>
      </c>
      <c r="AH214" s="1">
        <f t="shared" si="65"/>
        <v>5.0133272515667402E-3</v>
      </c>
    </row>
    <row r="215" spans="1:34" x14ac:dyDescent="0.2">
      <c r="A215">
        <v>6145000</v>
      </c>
      <c r="B215">
        <v>685000</v>
      </c>
      <c r="C215">
        <v>27.992063370962001</v>
      </c>
      <c r="E215">
        <f t="shared" si="58"/>
        <v>170.75683175735603</v>
      </c>
      <c r="F215">
        <f t="shared" si="59"/>
        <v>0</v>
      </c>
      <c r="G215">
        <f t="shared" si="60"/>
        <v>3.4296027875238181E-5</v>
      </c>
      <c r="H215">
        <f t="shared" si="61"/>
        <v>5.8508738983783289E-4</v>
      </c>
      <c r="K215" s="1">
        <f t="shared" si="50"/>
        <v>6.2229999999999999</v>
      </c>
      <c r="L215" s="1">
        <f t="shared" si="64"/>
        <v>5.9939999999999998</v>
      </c>
      <c r="M215" s="1">
        <f t="shared" si="64"/>
        <v>4.8959999999999999</v>
      </c>
      <c r="N215" s="1">
        <f t="shared" si="64"/>
        <v>3.577</v>
      </c>
      <c r="O215" s="1">
        <f t="shared" si="64"/>
        <v>1.8220000000000001</v>
      </c>
      <c r="P215" s="1">
        <f t="shared" si="64"/>
        <v>1.0960000000000001</v>
      </c>
      <c r="Q215" s="1">
        <f t="shared" si="64"/>
        <v>0.54349555152045392</v>
      </c>
      <c r="R215" s="1">
        <f t="shared" si="64"/>
        <v>0.33316007600935704</v>
      </c>
      <c r="S215" s="1">
        <f t="shared" si="64"/>
        <v>0.20540587066408206</v>
      </c>
      <c r="T215" s="1">
        <f t="shared" si="64"/>
        <v>0.12653261740911592</v>
      </c>
      <c r="U215" s="1">
        <f t="shared" si="64"/>
        <v>6.9932269204518185E-2</v>
      </c>
      <c r="X215" s="1">
        <f t="shared" si="52"/>
        <v>0.49102953068018224</v>
      </c>
      <c r="Y215" s="1">
        <f t="shared" si="65"/>
        <v>0.37967091013139259</v>
      </c>
      <c r="Z215" s="1">
        <f t="shared" si="65"/>
        <v>0.2954657340538831</v>
      </c>
      <c r="AA215" s="1">
        <f t="shared" si="65"/>
        <v>0.22457292802116643</v>
      </c>
      <c r="AB215" s="1">
        <f t="shared" si="65"/>
        <v>0.16475436261295176</v>
      </c>
      <c r="AC215" s="1">
        <f t="shared" si="65"/>
        <v>0.11394735626595291</v>
      </c>
      <c r="AD215" s="1">
        <f t="shared" si="65"/>
        <v>4.3617064960938062E-2</v>
      </c>
      <c r="AE215" s="1">
        <f t="shared" si="65"/>
        <v>2.7795071776581862E-2</v>
      </c>
      <c r="AF215" s="1">
        <f t="shared" si="65"/>
        <v>1.1669596156108032E-2</v>
      </c>
      <c r="AG215" s="1">
        <f t="shared" si="65"/>
        <v>6.2609663308808156E-3</v>
      </c>
      <c r="AH215" s="1">
        <f t="shared" si="65"/>
        <v>5.1495882612233954E-3</v>
      </c>
    </row>
    <row r="216" spans="1:34" x14ac:dyDescent="0.2">
      <c r="A216">
        <v>6145000</v>
      </c>
      <c r="B216">
        <v>695000</v>
      </c>
      <c r="C216">
        <v>27.0764705153073</v>
      </c>
      <c r="E216">
        <f t="shared" si="58"/>
        <v>179.63317508692538</v>
      </c>
      <c r="F216">
        <f t="shared" si="59"/>
        <v>0</v>
      </c>
      <c r="G216">
        <f t="shared" si="60"/>
        <v>3.0990380420239587E-5</v>
      </c>
      <c r="H216">
        <f t="shared" si="61"/>
        <v>5.1140028019460869E-4</v>
      </c>
      <c r="K216" s="1">
        <f t="shared" si="50"/>
        <v>6.2229999999999999</v>
      </c>
      <c r="L216" s="1">
        <f t="shared" si="64"/>
        <v>5.9939999999999998</v>
      </c>
      <c r="M216" s="1">
        <f t="shared" si="64"/>
        <v>4.8959999999999999</v>
      </c>
      <c r="N216" s="1">
        <f t="shared" si="64"/>
        <v>3.577</v>
      </c>
      <c r="O216" s="1">
        <f t="shared" si="64"/>
        <v>1.8220000000000001</v>
      </c>
      <c r="P216" s="1">
        <f t="shared" si="64"/>
        <v>1.0960000000000001</v>
      </c>
      <c r="Q216" s="1">
        <f t="shared" si="64"/>
        <v>0.51298799757003932</v>
      </c>
      <c r="R216" s="1">
        <f t="shared" si="64"/>
        <v>0.30778899797916526</v>
      </c>
      <c r="S216" s="1">
        <f t="shared" si="64"/>
        <v>0.1876250574072677</v>
      </c>
      <c r="T216" s="1">
        <f t="shared" si="64"/>
        <v>0.11414464607210778</v>
      </c>
      <c r="U216" s="1">
        <f t="shared" si="64"/>
        <v>6.5118081969485778E-2</v>
      </c>
      <c r="X216" s="1">
        <f t="shared" si="52"/>
        <v>0.49102953068018224</v>
      </c>
      <c r="Y216" s="1">
        <f t="shared" si="65"/>
        <v>0.37967091013139259</v>
      </c>
      <c r="Z216" s="1">
        <f t="shared" si="65"/>
        <v>0.2954657340538831</v>
      </c>
      <c r="AA216" s="1">
        <f t="shared" si="65"/>
        <v>0.22457292802116643</v>
      </c>
      <c r="AB216" s="1">
        <f t="shared" si="65"/>
        <v>0.16475436261295176</v>
      </c>
      <c r="AC216" s="1">
        <f t="shared" si="65"/>
        <v>0.11394735626595291</v>
      </c>
      <c r="AD216" s="1">
        <f t="shared" si="65"/>
        <v>3.9523316508715656E-2</v>
      </c>
      <c r="AE216" s="1">
        <f t="shared" si="65"/>
        <v>2.5289856460874255E-2</v>
      </c>
      <c r="AF216" s="1">
        <f t="shared" si="65"/>
        <v>9.9185966341093397E-3</v>
      </c>
      <c r="AG216" s="1">
        <f t="shared" si="65"/>
        <v>5.2656174001291557E-3</v>
      </c>
      <c r="AH216" s="1">
        <f t="shared" si="65"/>
        <v>4.70162458456939E-3</v>
      </c>
    </row>
    <row r="217" spans="1:34" x14ac:dyDescent="0.2">
      <c r="A217">
        <v>6145000</v>
      </c>
      <c r="B217">
        <v>705000</v>
      </c>
      <c r="C217">
        <v>28.2890625</v>
      </c>
      <c r="E217">
        <f t="shared" si="58"/>
        <v>188.62200187626576</v>
      </c>
      <c r="F217">
        <f t="shared" si="59"/>
        <v>0</v>
      </c>
      <c r="G217">
        <f t="shared" si="60"/>
        <v>2.8107052213149759E-5</v>
      </c>
      <c r="H217">
        <f t="shared" si="61"/>
        <v>4.84591572942852E-4</v>
      </c>
      <c r="K217" s="1">
        <f t="shared" si="50"/>
        <v>6.2229999999999999</v>
      </c>
      <c r="L217" s="1">
        <f t="shared" si="64"/>
        <v>5.9939999999999998</v>
      </c>
      <c r="M217" s="1">
        <f t="shared" si="64"/>
        <v>4.8959999999999999</v>
      </c>
      <c r="N217" s="1">
        <f t="shared" si="64"/>
        <v>3.577</v>
      </c>
      <c r="O217" s="1">
        <f t="shared" si="64"/>
        <v>1.8220000000000001</v>
      </c>
      <c r="P217" s="1">
        <f t="shared" si="64"/>
        <v>1.0960000000000001</v>
      </c>
      <c r="Q217" s="1">
        <f t="shared" si="64"/>
        <v>0.5533915625000001</v>
      </c>
      <c r="R217" s="1">
        <f t="shared" si="64"/>
        <v>0.34138992187499995</v>
      </c>
      <c r="S217" s="1">
        <f t="shared" si="64"/>
        <v>0.21117359374999994</v>
      </c>
      <c r="T217" s="1">
        <f t="shared" si="64"/>
        <v>0.13055101562500004</v>
      </c>
      <c r="U217" s="1">
        <f t="shared" si="64"/>
        <v>7.1493890624999987E-2</v>
      </c>
      <c r="X217" s="1">
        <f t="shared" si="52"/>
        <v>0.49102953068018224</v>
      </c>
      <c r="Y217" s="1">
        <f t="shared" si="65"/>
        <v>0.37967091013139259</v>
      </c>
      <c r="Z217" s="1">
        <f t="shared" si="65"/>
        <v>0.2954657340538831</v>
      </c>
      <c r="AA217" s="1">
        <f t="shared" si="65"/>
        <v>0.22457292802116643</v>
      </c>
      <c r="AB217" s="1">
        <f t="shared" si="65"/>
        <v>0.16475436261295176</v>
      </c>
      <c r="AC217" s="1">
        <f t="shared" si="65"/>
        <v>0.11394735626595291</v>
      </c>
      <c r="AD217" s="1">
        <f t="shared" si="65"/>
        <v>4.5517901845622294E-2</v>
      </c>
      <c r="AE217" s="1">
        <f t="shared" si="65"/>
        <v>2.8971503680559924E-2</v>
      </c>
      <c r="AF217" s="1">
        <f t="shared" si="65"/>
        <v>1.2468376134941716E-2</v>
      </c>
      <c r="AG217" s="1">
        <f t="shared" si="65"/>
        <v>6.7101909418127628E-3</v>
      </c>
      <c r="AH217" s="1">
        <f t="shared" si="65"/>
        <v>5.3582378132534247E-3</v>
      </c>
    </row>
    <row r="218" spans="1:34" x14ac:dyDescent="0.2">
      <c r="A218">
        <v>6145000</v>
      </c>
      <c r="B218">
        <v>715000</v>
      </c>
      <c r="C218">
        <v>27.982539888412202</v>
      </c>
      <c r="E218">
        <f t="shared" si="58"/>
        <v>197.70797048123777</v>
      </c>
      <c r="F218">
        <f t="shared" si="59"/>
        <v>0</v>
      </c>
      <c r="G218">
        <f t="shared" si="60"/>
        <v>2.5583010201397367E-5</v>
      </c>
      <c r="H218">
        <f t="shared" si="61"/>
        <v>4.3629554394192688E-4</v>
      </c>
      <c r="K218" s="1">
        <f t="shared" si="50"/>
        <v>6.2229999999999999</v>
      </c>
      <c r="L218" s="1">
        <f t="shared" si="64"/>
        <v>5.9939999999999998</v>
      </c>
      <c r="M218" s="1">
        <f t="shared" si="64"/>
        <v>4.8959999999999999</v>
      </c>
      <c r="N218" s="1">
        <f t="shared" si="64"/>
        <v>3.577</v>
      </c>
      <c r="O218" s="1">
        <f t="shared" si="64"/>
        <v>1.8220000000000001</v>
      </c>
      <c r="P218" s="1">
        <f t="shared" si="64"/>
        <v>1.0960000000000001</v>
      </c>
      <c r="Q218" s="1">
        <f t="shared" si="64"/>
        <v>0.54317822908189461</v>
      </c>
      <c r="R218" s="1">
        <f t="shared" si="64"/>
        <v>0.33289618030790202</v>
      </c>
      <c r="S218" s="1">
        <f t="shared" si="64"/>
        <v>0.20522092463296498</v>
      </c>
      <c r="T218" s="1">
        <f t="shared" si="64"/>
        <v>0.12640376469021714</v>
      </c>
      <c r="U218" s="1">
        <f t="shared" si="64"/>
        <v>6.9882194733271355E-2</v>
      </c>
      <c r="X218" s="1">
        <f t="shared" si="52"/>
        <v>0.49102953068018224</v>
      </c>
      <c r="Y218" s="1">
        <f t="shared" si="65"/>
        <v>0.37967091013139259</v>
      </c>
      <c r="Z218" s="1">
        <f t="shared" si="65"/>
        <v>0.2954657340538831</v>
      </c>
      <c r="AA218" s="1">
        <f t="shared" si="65"/>
        <v>0.22457292802116643</v>
      </c>
      <c r="AB218" s="1">
        <f t="shared" si="65"/>
        <v>0.16475436261295176</v>
      </c>
      <c r="AC218" s="1">
        <f t="shared" si="65"/>
        <v>0.11394735626595291</v>
      </c>
      <c r="AD218" s="1">
        <f t="shared" si="65"/>
        <v>4.3560232819617337E-2</v>
      </c>
      <c r="AE218" s="1">
        <f t="shared" si="65"/>
        <v>2.7759975625558958E-2</v>
      </c>
      <c r="AF218" s="1">
        <f t="shared" si="65"/>
        <v>1.164551899233579E-2</v>
      </c>
      <c r="AG218" s="1">
        <f t="shared" si="65"/>
        <v>6.2473929938279531E-3</v>
      </c>
      <c r="AH218" s="1">
        <f t="shared" si="65"/>
        <v>5.1433573589831855E-3</v>
      </c>
    </row>
    <row r="219" spans="1:34" x14ac:dyDescent="0.2">
      <c r="A219">
        <v>6145000</v>
      </c>
      <c r="B219">
        <v>865000</v>
      </c>
      <c r="C219">
        <v>29.9370967188189</v>
      </c>
      <c r="E219">
        <f t="shared" si="58"/>
        <v>340.20754193846142</v>
      </c>
      <c r="F219">
        <f t="shared" si="59"/>
        <v>0</v>
      </c>
      <c r="G219">
        <f t="shared" si="60"/>
        <v>8.639967837259749E-6</v>
      </c>
      <c r="H219">
        <f t="shared" si="61"/>
        <v>1.5763904969043333E-4</v>
      </c>
      <c r="K219" s="1">
        <f t="shared" si="50"/>
        <v>6.2229999999999999</v>
      </c>
      <c r="L219" s="1">
        <f t="shared" si="64"/>
        <v>5.9939999999999998</v>
      </c>
      <c r="M219" s="1">
        <f t="shared" si="64"/>
        <v>4.8959999999999999</v>
      </c>
      <c r="N219" s="1">
        <f t="shared" si="64"/>
        <v>3.577</v>
      </c>
      <c r="O219" s="1">
        <f t="shared" si="64"/>
        <v>1.8220000000000001</v>
      </c>
      <c r="P219" s="1">
        <f t="shared" si="64"/>
        <v>1.0960000000000001</v>
      </c>
      <c r="Q219" s="1">
        <f t="shared" si="64"/>
        <v>0.60830406267104586</v>
      </c>
      <c r="R219" s="1">
        <f t="shared" si="64"/>
        <v>0.38705695007847163</v>
      </c>
      <c r="S219" s="1">
        <f t="shared" si="64"/>
        <v>0.24317841827946302</v>
      </c>
      <c r="T219" s="1">
        <f t="shared" si="64"/>
        <v>0.15284891860561972</v>
      </c>
      <c r="U219" s="1">
        <f t="shared" si="64"/>
        <v>8.0159254547549755E-2</v>
      </c>
      <c r="X219" s="1">
        <f t="shared" si="52"/>
        <v>0.49102953068018224</v>
      </c>
      <c r="Y219" s="1">
        <f t="shared" si="65"/>
        <v>0.37967091013139259</v>
      </c>
      <c r="Z219" s="1">
        <f t="shared" si="65"/>
        <v>0.2954657340538831</v>
      </c>
      <c r="AA219" s="1">
        <f t="shared" si="65"/>
        <v>0.22457292802116643</v>
      </c>
      <c r="AB219" s="1">
        <f t="shared" si="65"/>
        <v>0.16475436261295176</v>
      </c>
      <c r="AC219" s="1">
        <f t="shared" si="65"/>
        <v>0.11394735626595291</v>
      </c>
      <c r="AD219" s="1">
        <f t="shared" si="65"/>
        <v>5.9476236022973993E-2</v>
      </c>
      <c r="AE219" s="1">
        <f t="shared" si="65"/>
        <v>3.7687638909087842E-2</v>
      </c>
      <c r="AF219" s="1">
        <f t="shared" si="65"/>
        <v>1.8025654152950175E-2</v>
      </c>
      <c r="AG219" s="1">
        <f t="shared" si="65"/>
        <v>9.8030327897208353E-3</v>
      </c>
      <c r="AH219" s="1">
        <f t="shared" si="65"/>
        <v>6.9028772813473187E-3</v>
      </c>
    </row>
    <row r="220" spans="1:34" x14ac:dyDescent="0.2">
      <c r="A220">
        <v>6145000</v>
      </c>
      <c r="B220">
        <v>895000</v>
      </c>
      <c r="C220">
        <v>29.351724032698002</v>
      </c>
      <c r="E220">
        <f t="shared" si="58"/>
        <v>369.42078662659191</v>
      </c>
      <c r="F220">
        <f t="shared" si="59"/>
        <v>0</v>
      </c>
      <c r="G220">
        <f t="shared" si="60"/>
        <v>7.3275255682721239E-6</v>
      </c>
      <c r="H220">
        <f t="shared" si="61"/>
        <v>1.3107895182503916E-4</v>
      </c>
      <c r="K220" s="1">
        <f t="shared" si="50"/>
        <v>6.2229999999999999</v>
      </c>
      <c r="L220" s="1">
        <f t="shared" si="64"/>
        <v>5.9939999999999998</v>
      </c>
      <c r="M220" s="1">
        <f t="shared" si="64"/>
        <v>4.8959999999999999</v>
      </c>
      <c r="N220" s="1">
        <f t="shared" si="64"/>
        <v>3.577</v>
      </c>
      <c r="O220" s="1">
        <f t="shared" si="64"/>
        <v>1.8220000000000001</v>
      </c>
      <c r="P220" s="1">
        <f t="shared" si="64"/>
        <v>1.0960000000000001</v>
      </c>
      <c r="Q220" s="1">
        <f t="shared" si="64"/>
        <v>0.58879944476949753</v>
      </c>
      <c r="R220" s="1">
        <f t="shared" si="64"/>
        <v>0.37083627294606158</v>
      </c>
      <c r="S220" s="1">
        <f t="shared" si="64"/>
        <v>0.23181048071499516</v>
      </c>
      <c r="T220" s="1">
        <f t="shared" si="64"/>
        <v>0.14492882616240399</v>
      </c>
      <c r="U220" s="1">
        <f t="shared" si="64"/>
        <v>7.7081364963926077E-2</v>
      </c>
      <c r="X220" s="1">
        <f t="shared" si="52"/>
        <v>0.49102953068018224</v>
      </c>
      <c r="Y220" s="1">
        <f t="shared" si="65"/>
        <v>0.37967091013139259</v>
      </c>
      <c r="Z220" s="1">
        <f t="shared" si="65"/>
        <v>0.2954657340538831</v>
      </c>
      <c r="AA220" s="1">
        <f t="shared" si="65"/>
        <v>0.22457292802116643</v>
      </c>
      <c r="AB220" s="1">
        <f t="shared" si="65"/>
        <v>0.16475436261295176</v>
      </c>
      <c r="AC220" s="1">
        <f t="shared" si="65"/>
        <v>0.11394735626595291</v>
      </c>
      <c r="AD220" s="1">
        <f t="shared" si="65"/>
        <v>5.3989955140699777E-2</v>
      </c>
      <c r="AE220" s="1">
        <f t="shared" si="65"/>
        <v>3.4251259157810708E-2</v>
      </c>
      <c r="AF220" s="1">
        <f t="shared" si="65"/>
        <v>1.5893639709209106E-2</v>
      </c>
      <c r="AG220" s="1">
        <f t="shared" si="65"/>
        <v>8.6210298726249E-3</v>
      </c>
      <c r="AH220" s="1">
        <f t="shared" si="65"/>
        <v>6.2935115232551544E-3</v>
      </c>
    </row>
    <row r="221" spans="1:34" x14ac:dyDescent="0.2">
      <c r="A221">
        <v>6155000</v>
      </c>
      <c r="B221">
        <v>445000</v>
      </c>
      <c r="C221">
        <v>25.897561050042899</v>
      </c>
      <c r="E221">
        <f t="shared" si="58"/>
        <v>114.01959301720913</v>
      </c>
      <c r="F221">
        <f t="shared" si="59"/>
        <v>0</v>
      </c>
      <c r="G221">
        <f t="shared" si="60"/>
        <v>7.6920310207148003E-5</v>
      </c>
      <c r="H221">
        <f t="shared" si="61"/>
        <v>1.2140648750311941E-3</v>
      </c>
      <c r="K221" s="1">
        <f t="shared" si="50"/>
        <v>6.2229999999999999</v>
      </c>
      <c r="L221" s="1">
        <f t="shared" si="64"/>
        <v>5.9939999999999998</v>
      </c>
      <c r="M221" s="1">
        <f t="shared" si="64"/>
        <v>4.8959999999999999</v>
      </c>
      <c r="N221" s="1">
        <f t="shared" si="64"/>
        <v>3.577</v>
      </c>
      <c r="O221" s="1">
        <f t="shared" si="64"/>
        <v>1.8220000000000001</v>
      </c>
      <c r="P221" s="1">
        <f t="shared" si="64"/>
        <v>1.0960000000000001</v>
      </c>
      <c r="Q221" s="1">
        <f t="shared" si="64"/>
        <v>0.47370673418742948</v>
      </c>
      <c r="R221" s="1">
        <f t="shared" si="64"/>
        <v>0.27512141669668866</v>
      </c>
      <c r="S221" s="1">
        <f t="shared" si="64"/>
        <v>0.16473063559183304</v>
      </c>
      <c r="T221" s="1">
        <f t="shared" si="64"/>
        <v>9.8194001007080478E-2</v>
      </c>
      <c r="U221" s="1">
        <f t="shared" si="64"/>
        <v>5.8919376001125554E-2</v>
      </c>
      <c r="X221" s="1">
        <f t="shared" si="52"/>
        <v>0.49102953068018224</v>
      </c>
      <c r="Y221" s="1">
        <f t="shared" si="65"/>
        <v>0.37967091013139259</v>
      </c>
      <c r="Z221" s="1">
        <f t="shared" si="65"/>
        <v>0.2954657340538831</v>
      </c>
      <c r="AA221" s="1">
        <f t="shared" si="65"/>
        <v>0.22457292802116643</v>
      </c>
      <c r="AB221" s="1">
        <f t="shared" si="65"/>
        <v>0.16475436261295176</v>
      </c>
      <c r="AC221" s="1">
        <f t="shared" si="65"/>
        <v>0.11394735626595291</v>
      </c>
      <c r="AD221" s="1">
        <f t="shared" si="65"/>
        <v>3.9096801838121358E-2</v>
      </c>
      <c r="AE221" s="1">
        <f t="shared" si="65"/>
        <v>2.5108683416659592E-2</v>
      </c>
      <c r="AF221" s="1">
        <f t="shared" si="65"/>
        <v>9.8909904618272922E-3</v>
      </c>
      <c r="AG221" s="1">
        <f t="shared" si="65"/>
        <v>5.2334822285409503E-3</v>
      </c>
      <c r="AH221" s="1">
        <f t="shared" si="65"/>
        <v>4.6519492346877448E-3</v>
      </c>
    </row>
    <row r="222" spans="1:34" x14ac:dyDescent="0.2">
      <c r="A222">
        <v>6155000</v>
      </c>
      <c r="B222">
        <v>455000</v>
      </c>
      <c r="C222">
        <v>25.354929561346299</v>
      </c>
      <c r="E222">
        <f t="shared" si="58"/>
        <v>106.35153779710947</v>
      </c>
      <c r="F222">
        <f t="shared" si="59"/>
        <v>0</v>
      </c>
      <c r="G222">
        <f t="shared" si="60"/>
        <v>8.8412251823634949E-5</v>
      </c>
      <c r="H222">
        <f t="shared" si="61"/>
        <v>1.3662081201077018E-3</v>
      </c>
      <c r="K222" s="1">
        <f t="shared" si="50"/>
        <v>6.2229999999999999</v>
      </c>
      <c r="L222" s="1">
        <f t="shared" si="64"/>
        <v>5.9939999999999998</v>
      </c>
      <c r="M222" s="1">
        <f t="shared" si="64"/>
        <v>4.8959999999999999</v>
      </c>
      <c r="N222" s="1">
        <f t="shared" si="64"/>
        <v>3.577</v>
      </c>
      <c r="O222" s="1">
        <f t="shared" si="64"/>
        <v>1.8220000000000001</v>
      </c>
      <c r="P222" s="1">
        <f t="shared" si="64"/>
        <v>1.0960000000000001</v>
      </c>
      <c r="Q222" s="1">
        <f t="shared" si="64"/>
        <v>0.45562625298405879</v>
      </c>
      <c r="R222" s="1">
        <f t="shared" si="64"/>
        <v>0.26008509814490588</v>
      </c>
      <c r="S222" s="1">
        <f t="shared" si="64"/>
        <v>0.15419273208134515</v>
      </c>
      <c r="T222" s="1">
        <f t="shared" si="64"/>
        <v>9.0852196965015453E-2</v>
      </c>
      <c r="U222" s="1">
        <f t="shared" si="64"/>
        <v>5.6066219633558831E-2</v>
      </c>
      <c r="X222" s="1">
        <f t="shared" si="52"/>
        <v>0.49102953068018224</v>
      </c>
      <c r="Y222" s="1">
        <f t="shared" si="65"/>
        <v>0.37967091013139259</v>
      </c>
      <c r="Z222" s="1">
        <f t="shared" si="65"/>
        <v>0.2954657340538831</v>
      </c>
      <c r="AA222" s="1">
        <f t="shared" si="65"/>
        <v>0.22457292802116643</v>
      </c>
      <c r="AB222" s="1">
        <f t="shared" si="65"/>
        <v>0.16475436261295176</v>
      </c>
      <c r="AC222" s="1">
        <f t="shared" si="65"/>
        <v>0.11394735626595291</v>
      </c>
      <c r="AD222" s="1">
        <f t="shared" si="65"/>
        <v>4.0819537390562793E-2</v>
      </c>
      <c r="AE222" s="1">
        <f t="shared" si="65"/>
        <v>2.622157442969408E-2</v>
      </c>
      <c r="AF222" s="1">
        <f t="shared" si="65"/>
        <v>1.0760427633056449E-2</v>
      </c>
      <c r="AG222" s="1">
        <f t="shared" si="65"/>
        <v>5.7179676733155266E-3</v>
      </c>
      <c r="AH222" s="1">
        <f t="shared" si="65"/>
        <v>4.83742183864223E-3</v>
      </c>
    </row>
    <row r="223" spans="1:34" x14ac:dyDescent="0.2">
      <c r="A223">
        <v>6155000</v>
      </c>
      <c r="B223">
        <v>465000</v>
      </c>
      <c r="C223">
        <v>25.502531582796099</v>
      </c>
      <c r="E223">
        <f t="shared" si="58"/>
        <v>99.10010893944569</v>
      </c>
      <c r="F223">
        <f t="shared" si="59"/>
        <v>0</v>
      </c>
      <c r="G223">
        <f t="shared" si="60"/>
        <v>1.0182437104755377E-4</v>
      </c>
      <c r="H223">
        <f t="shared" si="61"/>
        <v>1.582621393591344E-3</v>
      </c>
      <c r="K223" s="1">
        <f t="shared" si="50"/>
        <v>6.2229999999999999</v>
      </c>
      <c r="L223" s="1">
        <f t="shared" si="64"/>
        <v>5.9939999999999998</v>
      </c>
      <c r="M223" s="1">
        <f t="shared" si="64"/>
        <v>4.8959999999999999</v>
      </c>
      <c r="N223" s="1">
        <f t="shared" si="64"/>
        <v>3.577</v>
      </c>
      <c r="O223" s="1">
        <f t="shared" si="64"/>
        <v>1.8220000000000001</v>
      </c>
      <c r="P223" s="1">
        <f t="shared" si="64"/>
        <v>1.0960000000000001</v>
      </c>
      <c r="Q223" s="1">
        <f t="shared" si="64"/>
        <v>0.46054435233876612</v>
      </c>
      <c r="R223" s="1">
        <f t="shared" si="64"/>
        <v>0.26417515015927984</v>
      </c>
      <c r="S223" s="1">
        <f t="shared" si="64"/>
        <v>0.15705916333790021</v>
      </c>
      <c r="T223" s="1">
        <f t="shared" si="64"/>
        <v>9.2849252315231223E-2</v>
      </c>
      <c r="U223" s="1">
        <f t="shared" si="64"/>
        <v>5.6842311062341874E-2</v>
      </c>
      <c r="X223" s="1">
        <f t="shared" si="52"/>
        <v>0.49102953068018224</v>
      </c>
      <c r="Y223" s="1">
        <f t="shared" si="65"/>
        <v>0.37967091013139259</v>
      </c>
      <c r="Z223" s="1">
        <f t="shared" si="65"/>
        <v>0.2954657340538831</v>
      </c>
      <c r="AA223" s="1">
        <f t="shared" si="65"/>
        <v>0.22457292802116643</v>
      </c>
      <c r="AB223" s="1">
        <f t="shared" si="65"/>
        <v>0.16475436261295176</v>
      </c>
      <c r="AC223" s="1">
        <f t="shared" si="65"/>
        <v>0.11394735626595291</v>
      </c>
      <c r="AD223" s="1">
        <f t="shared" si="65"/>
        <v>4.0239644386319454E-2</v>
      </c>
      <c r="AE223" s="1">
        <f t="shared" si="65"/>
        <v>2.5849650817396538E-2</v>
      </c>
      <c r="AF223" s="1">
        <f t="shared" si="65"/>
        <v>1.0476946093571755E-2</v>
      </c>
      <c r="AG223" s="1">
        <f t="shared" si="65"/>
        <v>5.559770411960323E-3</v>
      </c>
      <c r="AH223" s="1">
        <f t="shared" si="65"/>
        <v>4.7747986087173181E-3</v>
      </c>
    </row>
    <row r="224" spans="1:34" x14ac:dyDescent="0.2">
      <c r="A224">
        <v>6155000</v>
      </c>
      <c r="B224">
        <v>475000</v>
      </c>
      <c r="C224">
        <v>26.3590908917514</v>
      </c>
      <c r="E224">
        <f t="shared" si="58"/>
        <v>92.363486247596796</v>
      </c>
      <c r="F224">
        <f t="shared" si="59"/>
        <v>0</v>
      </c>
      <c r="G224">
        <f t="shared" si="60"/>
        <v>1.1721936546438355E-4</v>
      </c>
      <c r="H224">
        <f t="shared" si="61"/>
        <v>1.883093115552172E-3</v>
      </c>
      <c r="K224" s="1">
        <f t="shared" si="50"/>
        <v>6.2229999999999999</v>
      </c>
      <c r="L224" s="1">
        <f t="shared" ref="L224:U233" si="66">L$2+L$3*$C224</f>
        <v>5.9939999999999998</v>
      </c>
      <c r="M224" s="1">
        <f t="shared" si="66"/>
        <v>4.8959999999999999</v>
      </c>
      <c r="N224" s="1">
        <f t="shared" si="66"/>
        <v>3.577</v>
      </c>
      <c r="O224" s="1">
        <f t="shared" si="66"/>
        <v>1.8220000000000001</v>
      </c>
      <c r="P224" s="1">
        <f t="shared" si="66"/>
        <v>1.0960000000000001</v>
      </c>
      <c r="Q224" s="1">
        <f t="shared" si="66"/>
        <v>0.48908490851315667</v>
      </c>
      <c r="R224" s="1">
        <f t="shared" si="66"/>
        <v>0.28791040861043127</v>
      </c>
      <c r="S224" s="1">
        <f t="shared" si="66"/>
        <v>0.17369354511781215</v>
      </c>
      <c r="T224" s="1">
        <f t="shared" si="66"/>
        <v>0.10443849976539649</v>
      </c>
      <c r="U224" s="1">
        <f t="shared" si="66"/>
        <v>6.1346099908828847E-2</v>
      </c>
      <c r="X224" s="1">
        <f t="shared" si="52"/>
        <v>0.49102953068018224</v>
      </c>
      <c r="Y224" s="1">
        <f t="shared" ref="Y224:AH233" si="67">SQRT(Y$2+2*Y$3*$C224+Y$4*$C224^2+Y$5)</f>
        <v>0.37967091013139259</v>
      </c>
      <c r="Z224" s="1">
        <f t="shared" si="67"/>
        <v>0.2954657340538831</v>
      </c>
      <c r="AA224" s="1">
        <f t="shared" si="67"/>
        <v>0.22457292802116643</v>
      </c>
      <c r="AB224" s="1">
        <f t="shared" si="67"/>
        <v>0.16475436261295176</v>
      </c>
      <c r="AC224" s="1">
        <f t="shared" si="67"/>
        <v>0.11394735626595291</v>
      </c>
      <c r="AD224" s="1">
        <f t="shared" si="67"/>
        <v>3.8567104745050984E-2</v>
      </c>
      <c r="AE224" s="1">
        <f t="shared" si="67"/>
        <v>2.4744381471621751E-2</v>
      </c>
      <c r="AF224" s="1">
        <f t="shared" si="67"/>
        <v>9.5704127109852693E-3</v>
      </c>
      <c r="AG224" s="1">
        <f t="shared" si="67"/>
        <v>5.0582463703625928E-3</v>
      </c>
      <c r="AH224" s="1">
        <f t="shared" si="67"/>
        <v>4.595969562730849E-3</v>
      </c>
    </row>
    <row r="225" spans="1:34" x14ac:dyDescent="0.2">
      <c r="A225">
        <v>6155000</v>
      </c>
      <c r="B225">
        <v>485000</v>
      </c>
      <c r="C225">
        <v>25.735848984628401</v>
      </c>
      <c r="E225">
        <f t="shared" si="58"/>
        <v>86.262364863305265</v>
      </c>
      <c r="F225">
        <f t="shared" si="59"/>
        <v>0</v>
      </c>
      <c r="G225">
        <f t="shared" si="60"/>
        <v>1.3438700645103713E-4</v>
      </c>
      <c r="H225">
        <f t="shared" si="61"/>
        <v>2.107840677041904E-3</v>
      </c>
      <c r="K225" s="1">
        <f t="shared" si="50"/>
        <v>6.2229999999999999</v>
      </c>
      <c r="L225" s="1">
        <f t="shared" si="66"/>
        <v>5.9939999999999998</v>
      </c>
      <c r="M225" s="1">
        <f t="shared" si="66"/>
        <v>4.8959999999999999</v>
      </c>
      <c r="N225" s="1">
        <f t="shared" si="66"/>
        <v>3.577</v>
      </c>
      <c r="O225" s="1">
        <f t="shared" si="66"/>
        <v>1.8220000000000001</v>
      </c>
      <c r="P225" s="1">
        <f t="shared" si="66"/>
        <v>1.0960000000000001</v>
      </c>
      <c r="Q225" s="1">
        <f t="shared" si="66"/>
        <v>0.4683184881678184</v>
      </c>
      <c r="R225" s="1">
        <f t="shared" si="66"/>
        <v>0.27064037536405294</v>
      </c>
      <c r="S225" s="1">
        <f t="shared" si="66"/>
        <v>0.16159018728148355</v>
      </c>
      <c r="T225" s="1">
        <f t="shared" si="66"/>
        <v>9.6006036762022295E-2</v>
      </c>
      <c r="U225" s="1">
        <f t="shared" si="66"/>
        <v>5.8069093961176113E-2</v>
      </c>
      <c r="X225" s="1">
        <f t="shared" si="52"/>
        <v>0.49102953068018224</v>
      </c>
      <c r="Y225" s="1">
        <f t="shared" si="67"/>
        <v>0.37967091013139259</v>
      </c>
      <c r="Z225" s="1">
        <f t="shared" si="67"/>
        <v>0.2954657340538831</v>
      </c>
      <c r="AA225" s="1">
        <f t="shared" si="67"/>
        <v>0.22457292802116643</v>
      </c>
      <c r="AB225" s="1">
        <f t="shared" si="67"/>
        <v>0.16475436261295176</v>
      </c>
      <c r="AC225" s="1">
        <f t="shared" si="67"/>
        <v>0.11394735626595291</v>
      </c>
      <c r="AD225" s="1">
        <f t="shared" si="67"/>
        <v>3.9490414787692968E-2</v>
      </c>
      <c r="AE225" s="1">
        <f t="shared" si="67"/>
        <v>2.5365844469228693E-2</v>
      </c>
      <c r="AF225" s="1">
        <f t="shared" si="67"/>
        <v>1.0098614080460373E-2</v>
      </c>
      <c r="AG225" s="1">
        <f t="shared" si="67"/>
        <v>5.348872570718595E-3</v>
      </c>
      <c r="AH225" s="1">
        <f t="shared" si="67"/>
        <v>4.694143528715348E-3</v>
      </c>
    </row>
    <row r="226" spans="1:34" x14ac:dyDescent="0.2">
      <c r="A226">
        <v>6155000</v>
      </c>
      <c r="B226">
        <v>495000</v>
      </c>
      <c r="C226">
        <v>25.891525446358401</v>
      </c>
      <c r="E226">
        <f t="shared" si="58"/>
        <v>80.940580624369147</v>
      </c>
      <c r="F226">
        <f t="shared" si="59"/>
        <v>0</v>
      </c>
      <c r="G226">
        <f t="shared" si="60"/>
        <v>1.52639652651088E-4</v>
      </c>
      <c r="H226">
        <f t="shared" si="61"/>
        <v>2.4086129076200591E-3</v>
      </c>
      <c r="K226" s="1">
        <f t="shared" si="50"/>
        <v>6.2229999999999999</v>
      </c>
      <c r="L226" s="1">
        <f t="shared" si="66"/>
        <v>5.9939999999999998</v>
      </c>
      <c r="M226" s="1">
        <f t="shared" si="66"/>
        <v>4.8959999999999999</v>
      </c>
      <c r="N226" s="1">
        <f t="shared" si="66"/>
        <v>3.577</v>
      </c>
      <c r="O226" s="1">
        <f t="shared" si="66"/>
        <v>1.8220000000000001</v>
      </c>
      <c r="P226" s="1">
        <f t="shared" si="66"/>
        <v>1.0960000000000001</v>
      </c>
      <c r="Q226" s="1">
        <f t="shared" si="66"/>
        <v>0.47350562787266193</v>
      </c>
      <c r="R226" s="1">
        <f t="shared" si="66"/>
        <v>0.27495417011859125</v>
      </c>
      <c r="S226" s="1">
        <f t="shared" si="66"/>
        <v>0.16461342416828012</v>
      </c>
      <c r="T226" s="1">
        <f t="shared" si="66"/>
        <v>9.8112339289229189E-2</v>
      </c>
      <c r="U226" s="1">
        <f t="shared" si="66"/>
        <v>5.8887640796952453E-2</v>
      </c>
      <c r="X226" s="1">
        <f t="shared" si="52"/>
        <v>0.49102953068018224</v>
      </c>
      <c r="Y226" s="1">
        <f t="shared" si="67"/>
        <v>0.37967091013139259</v>
      </c>
      <c r="Z226" s="1">
        <f t="shared" si="67"/>
        <v>0.2954657340538831</v>
      </c>
      <c r="AA226" s="1">
        <f t="shared" si="67"/>
        <v>0.22457292802116643</v>
      </c>
      <c r="AB226" s="1">
        <f t="shared" si="67"/>
        <v>0.16475436261295176</v>
      </c>
      <c r="AC226" s="1">
        <f t="shared" si="67"/>
        <v>0.11394735626595291</v>
      </c>
      <c r="AD226" s="1">
        <f t="shared" si="67"/>
        <v>3.910959509233107E-2</v>
      </c>
      <c r="AE226" s="1">
        <f t="shared" si="67"/>
        <v>2.5117100860958592E-2</v>
      </c>
      <c r="AF226" s="1">
        <f t="shared" si="67"/>
        <v>9.8978928200661367E-3</v>
      </c>
      <c r="AG226" s="1">
        <f t="shared" si="67"/>
        <v>5.2373102526570804E-3</v>
      </c>
      <c r="AH226" s="1">
        <f t="shared" si="67"/>
        <v>4.6533176073837966E-3</v>
      </c>
    </row>
    <row r="227" spans="1:34" x14ac:dyDescent="0.2">
      <c r="A227">
        <v>6155000</v>
      </c>
      <c r="B227">
        <v>505000</v>
      </c>
      <c r="C227">
        <v>25.9065420025977</v>
      </c>
      <c r="E227">
        <f t="shared" si="58"/>
        <v>76.560822826103433</v>
      </c>
      <c r="F227">
        <f t="shared" si="59"/>
        <v>0</v>
      </c>
      <c r="G227">
        <f t="shared" si="60"/>
        <v>1.7060305953337724E-4</v>
      </c>
      <c r="H227">
        <f t="shared" si="61"/>
        <v>2.6936320113854426E-3</v>
      </c>
      <c r="K227" s="1">
        <f t="shared" si="50"/>
        <v>6.2229999999999999</v>
      </c>
      <c r="L227" s="1">
        <f t="shared" si="66"/>
        <v>5.9939999999999998</v>
      </c>
      <c r="M227" s="1">
        <f t="shared" si="66"/>
        <v>4.8959999999999999</v>
      </c>
      <c r="N227" s="1">
        <f t="shared" si="66"/>
        <v>3.577</v>
      </c>
      <c r="O227" s="1">
        <f t="shared" si="66"/>
        <v>1.8220000000000001</v>
      </c>
      <c r="P227" s="1">
        <f t="shared" si="66"/>
        <v>1.0960000000000001</v>
      </c>
      <c r="Q227" s="1">
        <f t="shared" si="66"/>
        <v>0.47400597952655543</v>
      </c>
      <c r="R227" s="1">
        <f t="shared" si="66"/>
        <v>0.27537027889198218</v>
      </c>
      <c r="S227" s="1">
        <f t="shared" si="66"/>
        <v>0.16490504569044734</v>
      </c>
      <c r="T227" s="1">
        <f t="shared" si="66"/>
        <v>9.8315513295146928E-2</v>
      </c>
      <c r="U227" s="1">
        <f t="shared" si="66"/>
        <v>5.89665978496587E-2</v>
      </c>
      <c r="X227" s="1">
        <f t="shared" si="52"/>
        <v>0.49102953068018224</v>
      </c>
      <c r="Y227" s="1">
        <f t="shared" si="67"/>
        <v>0.37967091013139259</v>
      </c>
      <c r="Z227" s="1">
        <f t="shared" si="67"/>
        <v>0.2954657340538831</v>
      </c>
      <c r="AA227" s="1">
        <f t="shared" si="67"/>
        <v>0.22457292802116643</v>
      </c>
      <c r="AB227" s="1">
        <f t="shared" si="67"/>
        <v>0.16475436261295176</v>
      </c>
      <c r="AC227" s="1">
        <f t="shared" si="67"/>
        <v>0.11394735626595291</v>
      </c>
      <c r="AD227" s="1">
        <f t="shared" si="67"/>
        <v>3.9078040597925717E-2</v>
      </c>
      <c r="AE227" s="1">
        <f t="shared" si="67"/>
        <v>2.5096329465388777E-2</v>
      </c>
      <c r="AF227" s="1">
        <f t="shared" si="67"/>
        <v>9.8808438665354478E-3</v>
      </c>
      <c r="AG227" s="1">
        <f t="shared" si="67"/>
        <v>5.2278563614966689E-3</v>
      </c>
      <c r="AH227" s="1">
        <f t="shared" si="67"/>
        <v>4.6499429984814683E-3</v>
      </c>
    </row>
    <row r="228" spans="1:34" x14ac:dyDescent="0.2">
      <c r="A228">
        <v>6155000</v>
      </c>
      <c r="B228">
        <v>515000</v>
      </c>
      <c r="C228">
        <v>26.1340206972103</v>
      </c>
      <c r="E228">
        <f t="shared" si="58"/>
        <v>73.292165964787813</v>
      </c>
      <c r="F228">
        <f t="shared" si="59"/>
        <v>0</v>
      </c>
      <c r="G228">
        <f t="shared" si="60"/>
        <v>1.861593643157826E-4</v>
      </c>
      <c r="H228">
        <f t="shared" si="61"/>
        <v>2.965057500043305E-3</v>
      </c>
      <c r="K228" s="1">
        <f t="shared" si="50"/>
        <v>6.2229999999999999</v>
      </c>
      <c r="L228" s="1">
        <f t="shared" si="66"/>
        <v>5.9939999999999998</v>
      </c>
      <c r="M228" s="1">
        <f t="shared" si="66"/>
        <v>4.8959999999999999</v>
      </c>
      <c r="N228" s="1">
        <f t="shared" si="66"/>
        <v>3.577</v>
      </c>
      <c r="O228" s="1">
        <f t="shared" si="66"/>
        <v>1.8220000000000001</v>
      </c>
      <c r="P228" s="1">
        <f t="shared" si="66"/>
        <v>1.0960000000000001</v>
      </c>
      <c r="Q228" s="1">
        <f t="shared" si="66"/>
        <v>0.48158556963104726</v>
      </c>
      <c r="R228" s="1">
        <f t="shared" si="66"/>
        <v>0.28167371351969739</v>
      </c>
      <c r="S228" s="1">
        <f t="shared" si="66"/>
        <v>0.16932268193982397</v>
      </c>
      <c r="T228" s="1">
        <f t="shared" si="66"/>
        <v>0.10139330003325536</v>
      </c>
      <c r="U228" s="1">
        <f t="shared" si="66"/>
        <v>6.016268082593175E-2</v>
      </c>
      <c r="X228" s="1">
        <f t="shared" si="52"/>
        <v>0.49102953068018224</v>
      </c>
      <c r="Y228" s="1">
        <f t="shared" si="67"/>
        <v>0.37967091013139259</v>
      </c>
      <c r="Z228" s="1">
        <f t="shared" si="67"/>
        <v>0.2954657340538831</v>
      </c>
      <c r="AA228" s="1">
        <f t="shared" si="67"/>
        <v>0.22457292802116643</v>
      </c>
      <c r="AB228" s="1">
        <f t="shared" si="67"/>
        <v>0.16475436261295176</v>
      </c>
      <c r="AC228" s="1">
        <f t="shared" si="67"/>
        <v>0.11394735626595291</v>
      </c>
      <c r="AD228" s="1">
        <f t="shared" si="67"/>
        <v>3.8713826756410087E-2</v>
      </c>
      <c r="AE228" s="1">
        <f t="shared" si="67"/>
        <v>2.4852509177058241E-2</v>
      </c>
      <c r="AF228" s="1">
        <f t="shared" si="67"/>
        <v>9.6746063095182275E-3</v>
      </c>
      <c r="AG228" s="1">
        <f t="shared" si="67"/>
        <v>5.1141195991969771E-3</v>
      </c>
      <c r="AH228" s="1">
        <f t="shared" si="67"/>
        <v>4.6111758055018956E-3</v>
      </c>
    </row>
    <row r="229" spans="1:34" x14ac:dyDescent="0.2">
      <c r="A229">
        <v>6155000</v>
      </c>
      <c r="B229">
        <v>525000</v>
      </c>
      <c r="C229">
        <v>25.037362612210799</v>
      </c>
      <c r="E229">
        <f t="shared" si="58"/>
        <v>71.287611769577467</v>
      </c>
      <c r="F229">
        <f t="shared" si="59"/>
        <v>0</v>
      </c>
      <c r="G229">
        <f t="shared" si="60"/>
        <v>1.9677588258343643E-4</v>
      </c>
      <c r="H229">
        <f t="shared" si="61"/>
        <v>3.0026343600110393E-3</v>
      </c>
      <c r="K229" s="1">
        <f t="shared" si="50"/>
        <v>6.2229999999999999</v>
      </c>
      <c r="L229" s="1">
        <f t="shared" si="66"/>
        <v>5.9939999999999998</v>
      </c>
      <c r="M229" s="1">
        <f t="shared" si="66"/>
        <v>4.8959999999999999</v>
      </c>
      <c r="N229" s="1">
        <f t="shared" si="66"/>
        <v>3.577</v>
      </c>
      <c r="O229" s="1">
        <f t="shared" si="66"/>
        <v>1.8220000000000001</v>
      </c>
      <c r="P229" s="1">
        <f t="shared" si="66"/>
        <v>1.0960000000000001</v>
      </c>
      <c r="Q229" s="1">
        <f t="shared" si="66"/>
        <v>0.44504492223886394</v>
      </c>
      <c r="R229" s="1">
        <f t="shared" si="66"/>
        <v>0.25128531798436116</v>
      </c>
      <c r="S229" s="1">
        <f t="shared" si="66"/>
        <v>0.14802558192913373</v>
      </c>
      <c r="T229" s="1">
        <f t="shared" si="66"/>
        <v>8.6555516143212163E-2</v>
      </c>
      <c r="U229" s="1">
        <f t="shared" si="66"/>
        <v>5.4396452615004379E-2</v>
      </c>
      <c r="X229" s="1">
        <f t="shared" si="52"/>
        <v>0.49102953068018224</v>
      </c>
      <c r="Y229" s="1">
        <f t="shared" si="67"/>
        <v>0.37967091013139259</v>
      </c>
      <c r="Z229" s="1">
        <f t="shared" si="67"/>
        <v>0.2954657340538831</v>
      </c>
      <c r="AA229" s="1">
        <f t="shared" si="67"/>
        <v>0.22457292802116643</v>
      </c>
      <c r="AB229" s="1">
        <f t="shared" si="67"/>
        <v>0.16475436261295176</v>
      </c>
      <c r="AC229" s="1">
        <f t="shared" si="67"/>
        <v>0.11394735626595291</v>
      </c>
      <c r="AD229" s="1">
        <f t="shared" si="67"/>
        <v>4.232705233800868E-2</v>
      </c>
      <c r="AE229" s="1">
        <f t="shared" si="67"/>
        <v>2.7183380130127614E-2</v>
      </c>
      <c r="AF229" s="1">
        <f t="shared" si="67"/>
        <v>1.1472526188754648E-2</v>
      </c>
      <c r="AG229" s="1">
        <f t="shared" si="67"/>
        <v>6.1153299290688402E-3</v>
      </c>
      <c r="AH229" s="1">
        <f t="shared" si="67"/>
        <v>5.0007883266223255E-3</v>
      </c>
    </row>
    <row r="230" spans="1:34" x14ac:dyDescent="0.2">
      <c r="A230">
        <v>6155000</v>
      </c>
      <c r="B230">
        <v>535000</v>
      </c>
      <c r="C230">
        <v>24.774026078063201</v>
      </c>
      <c r="E230">
        <f t="shared" si="58"/>
        <v>70.65483417155545</v>
      </c>
      <c r="F230">
        <f t="shared" si="59"/>
        <v>0</v>
      </c>
      <c r="G230">
        <f t="shared" si="60"/>
        <v>2.0031627568947865E-4</v>
      </c>
      <c r="H230">
        <f t="shared" si="61"/>
        <v>3.0245086395926735E-3</v>
      </c>
      <c r="K230" s="1">
        <f t="shared" si="50"/>
        <v>6.2229999999999999</v>
      </c>
      <c r="L230" s="1">
        <f t="shared" si="66"/>
        <v>5.9939999999999998</v>
      </c>
      <c r="M230" s="1">
        <f t="shared" si="66"/>
        <v>4.8959999999999999</v>
      </c>
      <c r="N230" s="1">
        <f t="shared" si="66"/>
        <v>3.577</v>
      </c>
      <c r="O230" s="1">
        <f t="shared" si="66"/>
        <v>1.8220000000000001</v>
      </c>
      <c r="P230" s="1">
        <f t="shared" si="66"/>
        <v>1.0960000000000001</v>
      </c>
      <c r="Q230" s="1">
        <f t="shared" si="66"/>
        <v>0.43627054892106598</v>
      </c>
      <c r="R230" s="1">
        <f t="shared" si="66"/>
        <v>0.24398826262313122</v>
      </c>
      <c r="S230" s="1">
        <f t="shared" si="66"/>
        <v>0.14291158643598734</v>
      </c>
      <c r="T230" s="1">
        <f t="shared" si="66"/>
        <v>8.2992572836195155E-2</v>
      </c>
      <c r="U230" s="1">
        <f t="shared" si="66"/>
        <v>5.3011829118456297E-2</v>
      </c>
      <c r="X230" s="1">
        <f t="shared" si="52"/>
        <v>0.49102953068018224</v>
      </c>
      <c r="Y230" s="1">
        <f t="shared" si="67"/>
        <v>0.37967091013139259</v>
      </c>
      <c r="Z230" s="1">
        <f t="shared" si="67"/>
        <v>0.2954657340538831</v>
      </c>
      <c r="AA230" s="1">
        <f t="shared" si="67"/>
        <v>0.22457292802116643</v>
      </c>
      <c r="AB230" s="1">
        <f t="shared" si="67"/>
        <v>0.16475436261295176</v>
      </c>
      <c r="AC230" s="1">
        <f t="shared" si="67"/>
        <v>0.11394735626595291</v>
      </c>
      <c r="AD230" s="1">
        <f t="shared" si="67"/>
        <v>4.382455310376273E-2</v>
      </c>
      <c r="AE230" s="1">
        <f t="shared" si="67"/>
        <v>2.8134897831208872E-2</v>
      </c>
      <c r="AF230" s="1">
        <f t="shared" si="67"/>
        <v>1.2154371313665152E-2</v>
      </c>
      <c r="AG230" s="1">
        <f t="shared" si="67"/>
        <v>6.4954349705488509E-3</v>
      </c>
      <c r="AH230" s="1">
        <f t="shared" si="67"/>
        <v>5.1637084622499956E-3</v>
      </c>
    </row>
    <row r="231" spans="1:34" x14ac:dyDescent="0.2">
      <c r="A231">
        <v>6155000</v>
      </c>
      <c r="B231">
        <v>545000</v>
      </c>
      <c r="C231">
        <v>24.779729636939798</v>
      </c>
      <c r="E231">
        <f t="shared" si="58"/>
        <v>71.430298836068147</v>
      </c>
      <c r="F231">
        <f t="shared" si="59"/>
        <v>0</v>
      </c>
      <c r="G231">
        <f t="shared" si="60"/>
        <v>1.9599052033153968E-4</v>
      </c>
      <c r="H231">
        <f t="shared" si="61"/>
        <v>2.9598767779703702E-3</v>
      </c>
      <c r="K231" s="1">
        <f t="shared" si="50"/>
        <v>6.2229999999999999</v>
      </c>
      <c r="L231" s="1">
        <f t="shared" si="66"/>
        <v>5.9939999999999998</v>
      </c>
      <c r="M231" s="1">
        <f t="shared" si="66"/>
        <v>4.8959999999999999</v>
      </c>
      <c r="N231" s="1">
        <f t="shared" si="66"/>
        <v>3.577</v>
      </c>
      <c r="O231" s="1">
        <f t="shared" si="66"/>
        <v>1.8220000000000001</v>
      </c>
      <c r="P231" s="1">
        <f t="shared" si="66"/>
        <v>1.0960000000000001</v>
      </c>
      <c r="Q231" s="1">
        <f t="shared" si="66"/>
        <v>0.43646059150283412</v>
      </c>
      <c r="R231" s="1">
        <f t="shared" si="66"/>
        <v>0.24414630823960182</v>
      </c>
      <c r="S231" s="1">
        <f t="shared" si="66"/>
        <v>0.14302234954937088</v>
      </c>
      <c r="T231" s="1">
        <f t="shared" si="66"/>
        <v>8.3069741987795487E-2</v>
      </c>
      <c r="U231" s="1">
        <f t="shared" si="66"/>
        <v>5.3041818431029439E-2</v>
      </c>
      <c r="X231" s="1">
        <f t="shared" si="52"/>
        <v>0.49102953068018224</v>
      </c>
      <c r="Y231" s="1">
        <f t="shared" si="67"/>
        <v>0.37967091013139259</v>
      </c>
      <c r="Z231" s="1">
        <f t="shared" si="67"/>
        <v>0.2954657340538831</v>
      </c>
      <c r="AA231" s="1">
        <f t="shared" si="67"/>
        <v>0.22457292802116643</v>
      </c>
      <c r="AB231" s="1">
        <f t="shared" si="67"/>
        <v>0.16475436261295176</v>
      </c>
      <c r="AC231" s="1">
        <f t="shared" si="67"/>
        <v>0.11394735626595291</v>
      </c>
      <c r="AD231" s="1">
        <f t="shared" si="67"/>
        <v>4.378991169353446E-2</v>
      </c>
      <c r="AE231" s="1">
        <f t="shared" si="67"/>
        <v>2.8112914604855765E-2</v>
      </c>
      <c r="AF231" s="1">
        <f t="shared" si="67"/>
        <v>1.2138829508073228E-2</v>
      </c>
      <c r="AG231" s="1">
        <f t="shared" si="67"/>
        <v>6.4867762004194177E-3</v>
      </c>
      <c r="AH231" s="1">
        <f t="shared" si="67"/>
        <v>5.1599334448053846E-3</v>
      </c>
    </row>
    <row r="232" spans="1:34" x14ac:dyDescent="0.2">
      <c r="A232">
        <v>6155000</v>
      </c>
      <c r="B232">
        <v>555000</v>
      </c>
      <c r="C232">
        <v>24.926315759357699</v>
      </c>
      <c r="E232">
        <f t="shared" si="58"/>
        <v>73.569488185048556</v>
      </c>
      <c r="F232">
        <f t="shared" si="59"/>
        <v>0</v>
      </c>
      <c r="G232">
        <f t="shared" si="60"/>
        <v>1.8475854377328468E-4</v>
      </c>
      <c r="H232">
        <f t="shared" si="61"/>
        <v>2.8067557736103522E-3</v>
      </c>
      <c r="K232" s="1">
        <f t="shared" si="50"/>
        <v>6.2229999999999999</v>
      </c>
      <c r="L232" s="1">
        <f t="shared" si="66"/>
        <v>5.9939999999999998</v>
      </c>
      <c r="M232" s="1">
        <f t="shared" si="66"/>
        <v>4.8959999999999999</v>
      </c>
      <c r="N232" s="1">
        <f t="shared" si="66"/>
        <v>3.577</v>
      </c>
      <c r="O232" s="1">
        <f t="shared" si="66"/>
        <v>1.8220000000000001</v>
      </c>
      <c r="P232" s="1">
        <f t="shared" si="66"/>
        <v>1.0960000000000001</v>
      </c>
      <c r="Q232" s="1">
        <f t="shared" si="66"/>
        <v>0.44134484110179861</v>
      </c>
      <c r="R232" s="1">
        <f t="shared" si="66"/>
        <v>0.2482082096918018</v>
      </c>
      <c r="S232" s="1">
        <f t="shared" si="66"/>
        <v>0.14586905204672651</v>
      </c>
      <c r="T232" s="1">
        <f t="shared" si="66"/>
        <v>8.5053052224109693E-2</v>
      </c>
      <c r="U232" s="1">
        <f t="shared" si="66"/>
        <v>5.3812568262702767E-2</v>
      </c>
      <c r="X232" s="1">
        <f t="shared" si="52"/>
        <v>0.49102953068018224</v>
      </c>
      <c r="Y232" s="1">
        <f t="shared" si="67"/>
        <v>0.37967091013139259</v>
      </c>
      <c r="Z232" s="1">
        <f t="shared" si="67"/>
        <v>0.2954657340538831</v>
      </c>
      <c r="AA232" s="1">
        <f t="shared" si="67"/>
        <v>0.22457292802116643</v>
      </c>
      <c r="AB232" s="1">
        <f t="shared" si="67"/>
        <v>0.16475436261295176</v>
      </c>
      <c r="AC232" s="1">
        <f t="shared" si="67"/>
        <v>0.11394735626595291</v>
      </c>
      <c r="AD232" s="1">
        <f t="shared" si="67"/>
        <v>4.2932632574283258E-2</v>
      </c>
      <c r="AE232" s="1">
        <f t="shared" si="67"/>
        <v>2.756850074060822E-2</v>
      </c>
      <c r="AF232" s="1">
        <f t="shared" si="67"/>
        <v>1.1750857934890595E-2</v>
      </c>
      <c r="AG232" s="1">
        <f t="shared" si="67"/>
        <v>6.2705454783718861E-3</v>
      </c>
      <c r="AH232" s="1">
        <f t="shared" si="67"/>
        <v>5.0666036385855267E-3</v>
      </c>
    </row>
    <row r="233" spans="1:34" x14ac:dyDescent="0.2">
      <c r="A233">
        <v>6155000</v>
      </c>
      <c r="B233">
        <v>565000</v>
      </c>
      <c r="C233">
        <v>25.5810344301421</v>
      </c>
      <c r="E233">
        <f t="shared" si="58"/>
        <v>76.958765529405412</v>
      </c>
      <c r="F233">
        <f t="shared" si="59"/>
        <v>0</v>
      </c>
      <c r="G233">
        <f t="shared" si="60"/>
        <v>1.6884329332875612E-4</v>
      </c>
      <c r="H233">
        <f t="shared" si="61"/>
        <v>2.6323517314150728E-3</v>
      </c>
      <c r="K233" s="1">
        <f t="shared" si="50"/>
        <v>6.2229999999999999</v>
      </c>
      <c r="L233" s="1">
        <f t="shared" si="66"/>
        <v>5.9939999999999998</v>
      </c>
      <c r="M233" s="1">
        <f t="shared" si="66"/>
        <v>4.8959999999999999</v>
      </c>
      <c r="N233" s="1">
        <f t="shared" si="66"/>
        <v>3.577</v>
      </c>
      <c r="O233" s="1">
        <f t="shared" si="66"/>
        <v>1.8220000000000001</v>
      </c>
      <c r="P233" s="1">
        <f t="shared" si="66"/>
        <v>1.0960000000000001</v>
      </c>
      <c r="Q233" s="1">
        <f t="shared" si="66"/>
        <v>0.46316006721233483</v>
      </c>
      <c r="R233" s="1">
        <f t="shared" si="66"/>
        <v>0.26635046405923757</v>
      </c>
      <c r="S233" s="1">
        <f t="shared" si="66"/>
        <v>0.15858368863335959</v>
      </c>
      <c r="T233" s="1">
        <f t="shared" si="66"/>
        <v>9.3911395839822664E-2</v>
      </c>
      <c r="U233" s="1">
        <f t="shared" si="66"/>
        <v>5.7255079033687165E-2</v>
      </c>
      <c r="X233" s="1">
        <f t="shared" si="52"/>
        <v>0.49102953068018224</v>
      </c>
      <c r="Y233" s="1">
        <f t="shared" si="67"/>
        <v>0.37967091013139259</v>
      </c>
      <c r="Z233" s="1">
        <f t="shared" si="67"/>
        <v>0.2954657340538831</v>
      </c>
      <c r="AA233" s="1">
        <f t="shared" si="67"/>
        <v>0.22457292802116643</v>
      </c>
      <c r="AB233" s="1">
        <f t="shared" si="67"/>
        <v>0.16475436261295176</v>
      </c>
      <c r="AC233" s="1">
        <f t="shared" si="67"/>
        <v>0.11394735626595291</v>
      </c>
      <c r="AD233" s="1">
        <f t="shared" si="67"/>
        <v>3.9964209011834548E-2</v>
      </c>
      <c r="AE233" s="1">
        <f t="shared" si="67"/>
        <v>2.5672349923407924E-2</v>
      </c>
      <c r="AF233" s="1">
        <f t="shared" si="67"/>
        <v>1.0339746802144103E-2</v>
      </c>
      <c r="AG233" s="1">
        <f t="shared" si="67"/>
        <v>5.4832405330466696E-3</v>
      </c>
      <c r="AH233" s="1">
        <f t="shared" si="67"/>
        <v>4.7451088647682783E-3</v>
      </c>
    </row>
    <row r="234" spans="1:34" x14ac:dyDescent="0.2">
      <c r="A234">
        <v>6155000</v>
      </c>
      <c r="B234">
        <v>575000</v>
      </c>
      <c r="C234">
        <v>25.834545412930598</v>
      </c>
      <c r="E234">
        <f t="shared" si="58"/>
        <v>81.44221013583801</v>
      </c>
      <c r="F234">
        <f t="shared" si="59"/>
        <v>0</v>
      </c>
      <c r="G234">
        <f t="shared" si="60"/>
        <v>1.5076512717502322E-4</v>
      </c>
      <c r="H234">
        <f t="shared" si="61"/>
        <v>2.3737978071557498E-3</v>
      </c>
      <c r="K234" s="1">
        <f t="shared" si="50"/>
        <v>6.2229999999999999</v>
      </c>
      <c r="L234" s="1">
        <f t="shared" ref="L234:U243" si="68">L$2+L$3*$C234</f>
        <v>5.9939999999999998</v>
      </c>
      <c r="M234" s="1">
        <f t="shared" si="68"/>
        <v>4.8959999999999999</v>
      </c>
      <c r="N234" s="1">
        <f t="shared" si="68"/>
        <v>3.577</v>
      </c>
      <c r="O234" s="1">
        <f t="shared" si="68"/>
        <v>1.8220000000000001</v>
      </c>
      <c r="P234" s="1">
        <f t="shared" si="68"/>
        <v>1.0960000000000001</v>
      </c>
      <c r="Q234" s="1">
        <f t="shared" si="68"/>
        <v>0.47160705315884766</v>
      </c>
      <c r="R234" s="1">
        <f t="shared" si="68"/>
        <v>0.27337525339230684</v>
      </c>
      <c r="S234" s="1">
        <f t="shared" si="68"/>
        <v>0.16350687191911223</v>
      </c>
      <c r="T234" s="1">
        <f t="shared" si="68"/>
        <v>9.7341399436951026E-2</v>
      </c>
      <c r="U234" s="1">
        <f t="shared" si="68"/>
        <v>5.858803978118908E-2</v>
      </c>
      <c r="X234" s="1">
        <f t="shared" si="52"/>
        <v>0.49102953068018224</v>
      </c>
      <c r="Y234" s="1">
        <f t="shared" ref="Y234:AH243" si="69">SQRT(Y$2+2*Y$3*$C234+Y$4*$C234^2+Y$5)</f>
        <v>0.37967091013139259</v>
      </c>
      <c r="Z234" s="1">
        <f t="shared" si="69"/>
        <v>0.2954657340538831</v>
      </c>
      <c r="AA234" s="1">
        <f t="shared" si="69"/>
        <v>0.22457292802116643</v>
      </c>
      <c r="AB234" s="1">
        <f t="shared" si="69"/>
        <v>0.16475436261295176</v>
      </c>
      <c r="AC234" s="1">
        <f t="shared" si="69"/>
        <v>0.11394735626595291</v>
      </c>
      <c r="AD234" s="1">
        <f t="shared" si="69"/>
        <v>3.9237666093234431E-2</v>
      </c>
      <c r="AE234" s="1">
        <f t="shared" si="69"/>
        <v>2.5201105749776215E-2</v>
      </c>
      <c r="AF234" s="1">
        <f t="shared" si="69"/>
        <v>9.9663314212291611E-3</v>
      </c>
      <c r="AG234" s="1">
        <f t="shared" si="69"/>
        <v>5.2753022610299008E-3</v>
      </c>
      <c r="AH234" s="1">
        <f t="shared" si="69"/>
        <v>4.6670290628569502E-3</v>
      </c>
    </row>
    <row r="235" spans="1:34" x14ac:dyDescent="0.2">
      <c r="A235">
        <v>6155000</v>
      </c>
      <c r="B235">
        <v>585000</v>
      </c>
      <c r="C235">
        <v>25.490566109711299</v>
      </c>
      <c r="E235">
        <f t="shared" si="58"/>
        <v>86.850535932773596</v>
      </c>
      <c r="F235">
        <f t="shared" si="59"/>
        <v>0</v>
      </c>
      <c r="G235">
        <f t="shared" si="60"/>
        <v>1.3257297268293771E-4</v>
      </c>
      <c r="H235">
        <f t="shared" si="61"/>
        <v>2.059569620076395E-3</v>
      </c>
      <c r="K235" s="1">
        <f t="shared" si="50"/>
        <v>6.2229999999999999</v>
      </c>
      <c r="L235" s="1">
        <f t="shared" si="68"/>
        <v>5.9939999999999998</v>
      </c>
      <c r="M235" s="1">
        <f t="shared" si="68"/>
        <v>4.8959999999999999</v>
      </c>
      <c r="N235" s="1">
        <f t="shared" si="68"/>
        <v>3.577</v>
      </c>
      <c r="O235" s="1">
        <f t="shared" si="68"/>
        <v>1.8220000000000001</v>
      </c>
      <c r="P235" s="1">
        <f t="shared" si="68"/>
        <v>1.0960000000000001</v>
      </c>
      <c r="Q235" s="1">
        <f t="shared" si="68"/>
        <v>0.46014566277558056</v>
      </c>
      <c r="R235" s="1">
        <f t="shared" si="68"/>
        <v>0.26384358690010001</v>
      </c>
      <c r="S235" s="1">
        <f t="shared" si="68"/>
        <v>0.15682679385059339</v>
      </c>
      <c r="T235" s="1">
        <f t="shared" si="68"/>
        <v>9.2687359464393881E-2</v>
      </c>
      <c r="U235" s="1">
        <f t="shared" si="68"/>
        <v>5.677939660486199E-2</v>
      </c>
      <c r="X235" s="1">
        <f t="shared" si="52"/>
        <v>0.49102953068018224</v>
      </c>
      <c r="Y235" s="1">
        <f t="shared" si="69"/>
        <v>0.37967091013139259</v>
      </c>
      <c r="Z235" s="1">
        <f t="shared" si="69"/>
        <v>0.2954657340538831</v>
      </c>
      <c r="AA235" s="1">
        <f t="shared" si="69"/>
        <v>0.22457292802116643</v>
      </c>
      <c r="AB235" s="1">
        <f t="shared" si="69"/>
        <v>0.16475436261295176</v>
      </c>
      <c r="AC235" s="1">
        <f t="shared" si="69"/>
        <v>0.11394735626595291</v>
      </c>
      <c r="AD235" s="1">
        <f t="shared" si="69"/>
        <v>4.0283663287284055E-2</v>
      </c>
      <c r="AE235" s="1">
        <f t="shared" si="69"/>
        <v>2.5877941615768982E-2</v>
      </c>
      <c r="AF235" s="1">
        <f t="shared" si="69"/>
        <v>1.0498705479556515E-2</v>
      </c>
      <c r="AG235" s="1">
        <f t="shared" si="69"/>
        <v>5.571910739171064E-3</v>
      </c>
      <c r="AH235" s="1">
        <f t="shared" si="69"/>
        <v>4.7795470347093191E-3</v>
      </c>
    </row>
    <row r="236" spans="1:34" x14ac:dyDescent="0.2">
      <c r="A236">
        <v>6155000</v>
      </c>
      <c r="B236">
        <v>595000</v>
      </c>
      <c r="C236">
        <v>25.643137239942401</v>
      </c>
      <c r="E236">
        <f t="shared" si="58"/>
        <v>93.022564960390113</v>
      </c>
      <c r="F236">
        <f t="shared" si="59"/>
        <v>0</v>
      </c>
      <c r="G236">
        <f t="shared" si="60"/>
        <v>1.1556421650956765E-4</v>
      </c>
      <c r="H236">
        <f t="shared" si="61"/>
        <v>1.8060781468995947E-3</v>
      </c>
      <c r="K236" s="1">
        <f t="shared" si="50"/>
        <v>6.2229999999999999</v>
      </c>
      <c r="L236" s="1">
        <f t="shared" si="68"/>
        <v>5.9939999999999998</v>
      </c>
      <c r="M236" s="1">
        <f t="shared" si="68"/>
        <v>4.8959999999999999</v>
      </c>
      <c r="N236" s="1">
        <f t="shared" si="68"/>
        <v>3.577</v>
      </c>
      <c r="O236" s="1">
        <f t="shared" si="68"/>
        <v>1.8220000000000001</v>
      </c>
      <c r="P236" s="1">
        <f t="shared" si="68"/>
        <v>1.0960000000000001</v>
      </c>
      <c r="Q236" s="1">
        <f t="shared" si="68"/>
        <v>0.46522933283488088</v>
      </c>
      <c r="R236" s="1">
        <f t="shared" si="68"/>
        <v>0.26807133291880392</v>
      </c>
      <c r="S236" s="1">
        <f t="shared" si="68"/>
        <v>0.15978972519968143</v>
      </c>
      <c r="T236" s="1">
        <f t="shared" si="68"/>
        <v>9.4751646856420735E-2</v>
      </c>
      <c r="U236" s="1">
        <f t="shared" si="68"/>
        <v>5.758161560761714E-2</v>
      </c>
      <c r="X236" s="1">
        <f t="shared" si="52"/>
        <v>0.49102953068018224</v>
      </c>
      <c r="Y236" s="1">
        <f t="shared" si="69"/>
        <v>0.37967091013139259</v>
      </c>
      <c r="Z236" s="1">
        <f t="shared" si="69"/>
        <v>0.2954657340538831</v>
      </c>
      <c r="AA236" s="1">
        <f t="shared" si="69"/>
        <v>0.22457292802116643</v>
      </c>
      <c r="AB236" s="1">
        <f t="shared" si="69"/>
        <v>0.16475436261295176</v>
      </c>
      <c r="AC236" s="1">
        <f t="shared" si="69"/>
        <v>0.11394735626595291</v>
      </c>
      <c r="AD236" s="1">
        <f t="shared" si="69"/>
        <v>3.9762963016571055E-2</v>
      </c>
      <c r="AE236" s="1">
        <f t="shared" si="69"/>
        <v>2.5542440803551818E-2</v>
      </c>
      <c r="AF236" s="1">
        <f t="shared" si="69"/>
        <v>1.0238221031093963E-2</v>
      </c>
      <c r="AG236" s="1">
        <f t="shared" si="69"/>
        <v>5.4266387317511346E-3</v>
      </c>
      <c r="AH236" s="1">
        <f t="shared" si="69"/>
        <v>4.7234428500938517E-3</v>
      </c>
    </row>
    <row r="237" spans="1:34" x14ac:dyDescent="0.2">
      <c r="A237">
        <v>6155000</v>
      </c>
      <c r="B237">
        <v>605000</v>
      </c>
      <c r="C237">
        <v>26.670312434434901</v>
      </c>
      <c r="E237">
        <f t="shared" si="58"/>
        <v>99.816730019621446</v>
      </c>
      <c r="F237">
        <f t="shared" si="59"/>
        <v>0</v>
      </c>
      <c r="G237">
        <f t="shared" si="60"/>
        <v>1.0036755006524197E-4</v>
      </c>
      <c r="H237">
        <f t="shared" si="61"/>
        <v>1.6314111587409908E-3</v>
      </c>
      <c r="K237" s="1">
        <f t="shared" si="50"/>
        <v>6.2229999999999999</v>
      </c>
      <c r="L237" s="1">
        <f t="shared" si="68"/>
        <v>5.9939999999999998</v>
      </c>
      <c r="M237" s="1">
        <f t="shared" si="68"/>
        <v>4.8959999999999999</v>
      </c>
      <c r="N237" s="1">
        <f t="shared" si="68"/>
        <v>3.577</v>
      </c>
      <c r="O237" s="1">
        <f t="shared" si="68"/>
        <v>1.8220000000000001</v>
      </c>
      <c r="P237" s="1">
        <f t="shared" si="68"/>
        <v>1.0960000000000001</v>
      </c>
      <c r="Q237" s="1">
        <f t="shared" si="68"/>
        <v>0.49945481031537098</v>
      </c>
      <c r="R237" s="1">
        <f t="shared" si="68"/>
        <v>0.29653435755819102</v>
      </c>
      <c r="S237" s="1">
        <f t="shared" si="68"/>
        <v>0.17973746747672575</v>
      </c>
      <c r="T237" s="1">
        <f t="shared" si="68"/>
        <v>0.10864932723790427</v>
      </c>
      <c r="U237" s="1">
        <f t="shared" si="68"/>
        <v>6.2982502780258701E-2</v>
      </c>
      <c r="X237" s="1">
        <f t="shared" si="52"/>
        <v>0.49102953068018224</v>
      </c>
      <c r="Y237" s="1">
        <f t="shared" si="69"/>
        <v>0.37967091013139259</v>
      </c>
      <c r="Z237" s="1">
        <f t="shared" si="69"/>
        <v>0.2954657340538831</v>
      </c>
      <c r="AA237" s="1">
        <f t="shared" si="69"/>
        <v>0.22457292802116643</v>
      </c>
      <c r="AB237" s="1">
        <f t="shared" si="69"/>
        <v>0.16475436261295176</v>
      </c>
      <c r="AC237" s="1">
        <f t="shared" si="69"/>
        <v>0.11394735626595291</v>
      </c>
      <c r="AD237" s="1">
        <f t="shared" si="69"/>
        <v>3.8718191503820054E-2</v>
      </c>
      <c r="AE237" s="1">
        <f t="shared" si="69"/>
        <v>2.4815846102095359E-2</v>
      </c>
      <c r="AF237" s="1">
        <f t="shared" si="69"/>
        <v>9.5954695738121321E-3</v>
      </c>
      <c r="AG237" s="1">
        <f t="shared" si="69"/>
        <v>5.0769742784577306E-3</v>
      </c>
      <c r="AH237" s="1">
        <f t="shared" si="69"/>
        <v>4.6132429643873062E-3</v>
      </c>
    </row>
    <row r="238" spans="1:34" x14ac:dyDescent="0.2">
      <c r="A238">
        <v>6155000</v>
      </c>
      <c r="B238">
        <v>615000</v>
      </c>
      <c r="C238">
        <v>26.708163280876299</v>
      </c>
      <c r="E238">
        <f t="shared" si="58"/>
        <v>107.11471230325925</v>
      </c>
      <c r="F238">
        <f t="shared" si="59"/>
        <v>0</v>
      </c>
      <c r="G238">
        <f t="shared" si="60"/>
        <v>8.7156894744332489E-5</v>
      </c>
      <c r="H238">
        <f t="shared" si="61"/>
        <v>1.4186908678014462E-3</v>
      </c>
      <c r="K238" s="1">
        <f t="shared" ref="K238:K301" si="70">K$2+K$3*$C238</f>
        <v>6.2229999999999999</v>
      </c>
      <c r="L238" s="1">
        <f t="shared" si="68"/>
        <v>5.9939999999999998</v>
      </c>
      <c r="M238" s="1">
        <f t="shared" si="68"/>
        <v>4.8959999999999999</v>
      </c>
      <c r="N238" s="1">
        <f t="shared" si="68"/>
        <v>3.577</v>
      </c>
      <c r="O238" s="1">
        <f t="shared" si="68"/>
        <v>1.8220000000000001</v>
      </c>
      <c r="P238" s="1">
        <f t="shared" si="68"/>
        <v>1.0960000000000001</v>
      </c>
      <c r="Q238" s="1">
        <f t="shared" si="68"/>
        <v>0.50071600051879839</v>
      </c>
      <c r="R238" s="1">
        <f t="shared" si="68"/>
        <v>0.29758320451308218</v>
      </c>
      <c r="S238" s="1">
        <f t="shared" si="68"/>
        <v>0.18047253091461773</v>
      </c>
      <c r="T238" s="1">
        <f t="shared" si="68"/>
        <v>0.10916144919025633</v>
      </c>
      <c r="U238" s="1">
        <f t="shared" si="68"/>
        <v>6.3181522530847564E-2</v>
      </c>
      <c r="X238" s="1">
        <f t="shared" ref="X238:X301" si="71">SQRT(X$2+2*X$3*$C238+X$4*$C238^2+X$5)</f>
        <v>0.49102953068018224</v>
      </c>
      <c r="Y238" s="1">
        <f t="shared" si="69"/>
        <v>0.37967091013139259</v>
      </c>
      <c r="Z238" s="1">
        <f t="shared" si="69"/>
        <v>0.2954657340538831</v>
      </c>
      <c r="AA238" s="1">
        <f t="shared" si="69"/>
        <v>0.22457292802116643</v>
      </c>
      <c r="AB238" s="1">
        <f t="shared" si="69"/>
        <v>0.16475436261295176</v>
      </c>
      <c r="AC238" s="1">
        <f t="shared" si="69"/>
        <v>0.11394735626595291</v>
      </c>
      <c r="AD238" s="1">
        <f t="shared" si="69"/>
        <v>3.8764468861785646E-2</v>
      </c>
      <c r="AE238" s="1">
        <f t="shared" si="69"/>
        <v>2.4841988358836983E-2</v>
      </c>
      <c r="AF238" s="1">
        <f t="shared" si="69"/>
        <v>9.6119175047067618E-3</v>
      </c>
      <c r="AG238" s="1">
        <f t="shared" si="69"/>
        <v>5.0868452016473694E-3</v>
      </c>
      <c r="AH238" s="1">
        <f t="shared" si="69"/>
        <v>4.6183628838197249E-3</v>
      </c>
    </row>
    <row r="239" spans="1:34" x14ac:dyDescent="0.2">
      <c r="A239">
        <v>6155000</v>
      </c>
      <c r="B239">
        <v>635000</v>
      </c>
      <c r="C239">
        <v>27.576000022888199</v>
      </c>
      <c r="E239">
        <f t="shared" si="58"/>
        <v>122.85733837182863</v>
      </c>
      <c r="F239">
        <f t="shared" si="59"/>
        <v>0</v>
      </c>
      <c r="G239">
        <f t="shared" si="60"/>
        <v>6.6251817257042978E-5</v>
      </c>
      <c r="H239">
        <f t="shared" si="61"/>
        <v>1.1134508929580155E-3</v>
      </c>
      <c r="K239" s="1">
        <f t="shared" si="70"/>
        <v>6.2229999999999999</v>
      </c>
      <c r="L239" s="1">
        <f t="shared" si="68"/>
        <v>5.9939999999999998</v>
      </c>
      <c r="M239" s="1">
        <f t="shared" si="68"/>
        <v>4.8959999999999999</v>
      </c>
      <c r="N239" s="1">
        <f t="shared" si="68"/>
        <v>3.577</v>
      </c>
      <c r="O239" s="1">
        <f t="shared" si="68"/>
        <v>1.8220000000000001</v>
      </c>
      <c r="P239" s="1">
        <f t="shared" si="68"/>
        <v>1.0960000000000001</v>
      </c>
      <c r="Q239" s="1">
        <f t="shared" si="68"/>
        <v>0.52963232076263489</v>
      </c>
      <c r="R239" s="1">
        <f t="shared" si="68"/>
        <v>0.32163096063423191</v>
      </c>
      <c r="S239" s="1">
        <f t="shared" si="68"/>
        <v>0.19732592044448877</v>
      </c>
      <c r="T239" s="1">
        <f t="shared" si="68"/>
        <v>0.12090328030967734</v>
      </c>
      <c r="U239" s="1">
        <f t="shared" si="68"/>
        <v>6.7744608120346148E-2</v>
      </c>
      <c r="X239" s="1">
        <f t="shared" si="71"/>
        <v>0.49102953068018224</v>
      </c>
      <c r="Y239" s="1">
        <f t="shared" si="69"/>
        <v>0.37967091013139259</v>
      </c>
      <c r="Z239" s="1">
        <f t="shared" si="69"/>
        <v>0.2954657340538831</v>
      </c>
      <c r="AA239" s="1">
        <f t="shared" si="69"/>
        <v>0.22457292802116643</v>
      </c>
      <c r="AB239" s="1">
        <f t="shared" si="69"/>
        <v>0.16475436261295176</v>
      </c>
      <c r="AC239" s="1">
        <f t="shared" si="69"/>
        <v>0.11394735626595291</v>
      </c>
      <c r="AD239" s="1">
        <f t="shared" si="69"/>
        <v>4.1397097666640799E-2</v>
      </c>
      <c r="AE239" s="1">
        <f t="shared" si="69"/>
        <v>2.6428936752164497E-2</v>
      </c>
      <c r="AF239" s="1">
        <f t="shared" si="69"/>
        <v>1.0721533249596037E-2</v>
      </c>
      <c r="AG239" s="1">
        <f t="shared" si="69"/>
        <v>5.7246088769427189E-3</v>
      </c>
      <c r="AH239" s="1">
        <f t="shared" si="69"/>
        <v>4.9065012791553557E-3</v>
      </c>
    </row>
    <row r="240" spans="1:34" x14ac:dyDescent="0.2">
      <c r="A240">
        <v>6155000</v>
      </c>
      <c r="B240">
        <v>645000</v>
      </c>
      <c r="C240">
        <v>26.8910713876997</v>
      </c>
      <c r="E240">
        <f t="shared" si="58"/>
        <v>131.16442959815743</v>
      </c>
      <c r="F240">
        <f t="shared" si="59"/>
        <v>0</v>
      </c>
      <c r="G240">
        <f t="shared" si="60"/>
        <v>5.8125653694240397E-5</v>
      </c>
      <c r="H240">
        <f t="shared" si="61"/>
        <v>9.5261618866338015E-4</v>
      </c>
      <c r="K240" s="1">
        <f t="shared" si="70"/>
        <v>6.2229999999999999</v>
      </c>
      <c r="L240" s="1">
        <f t="shared" si="68"/>
        <v>5.9939999999999998</v>
      </c>
      <c r="M240" s="1">
        <f t="shared" si="68"/>
        <v>4.8959999999999999</v>
      </c>
      <c r="N240" s="1">
        <f t="shared" si="68"/>
        <v>3.577</v>
      </c>
      <c r="O240" s="1">
        <f t="shared" si="68"/>
        <v>1.8220000000000001</v>
      </c>
      <c r="P240" s="1">
        <f t="shared" si="68"/>
        <v>1.0960000000000001</v>
      </c>
      <c r="Q240" s="1">
        <f t="shared" si="68"/>
        <v>0.50681049863815408</v>
      </c>
      <c r="R240" s="1">
        <f t="shared" si="68"/>
        <v>0.30265158815315862</v>
      </c>
      <c r="S240" s="1">
        <f t="shared" si="68"/>
        <v>0.18402460634912815</v>
      </c>
      <c r="T240" s="1">
        <f t="shared" si="68"/>
        <v>0.11163619587557699</v>
      </c>
      <c r="U240" s="1">
        <f t="shared" si="68"/>
        <v>6.4143253356525001E-2</v>
      </c>
      <c r="X240" s="1">
        <f t="shared" si="71"/>
        <v>0.49102953068018224</v>
      </c>
      <c r="Y240" s="1">
        <f t="shared" si="69"/>
        <v>0.37967091013139259</v>
      </c>
      <c r="Z240" s="1">
        <f t="shared" si="69"/>
        <v>0.2954657340538831</v>
      </c>
      <c r="AA240" s="1">
        <f t="shared" si="69"/>
        <v>0.22457292802116643</v>
      </c>
      <c r="AB240" s="1">
        <f t="shared" si="69"/>
        <v>0.16475436261295176</v>
      </c>
      <c r="AC240" s="1">
        <f t="shared" si="69"/>
        <v>0.11394735626595291</v>
      </c>
      <c r="AD240" s="1">
        <f t="shared" si="69"/>
        <v>3.9072104894160076E-2</v>
      </c>
      <c r="AE240" s="1">
        <f t="shared" si="69"/>
        <v>2.5020959764195258E-2</v>
      </c>
      <c r="AF240" s="1">
        <f t="shared" si="69"/>
        <v>9.7315249610828991E-3</v>
      </c>
      <c r="AG240" s="1">
        <f t="shared" si="69"/>
        <v>5.1572141682902778E-3</v>
      </c>
      <c r="AH240" s="1">
        <f t="shared" si="69"/>
        <v>4.6522034107993795E-3</v>
      </c>
    </row>
    <row r="241" spans="1:34" x14ac:dyDescent="0.2">
      <c r="A241">
        <v>6155000</v>
      </c>
      <c r="B241">
        <v>655000</v>
      </c>
      <c r="C241">
        <v>26.683050769870601</v>
      </c>
      <c r="E241">
        <f t="shared" si="58"/>
        <v>139.69355601390492</v>
      </c>
      <c r="F241">
        <f t="shared" si="59"/>
        <v>0</v>
      </c>
      <c r="G241">
        <f t="shared" si="60"/>
        <v>5.1244499334461697E-5</v>
      </c>
      <c r="H241">
        <f t="shared" si="61"/>
        <v>8.3334481724047979E-4</v>
      </c>
      <c r="K241" s="1">
        <f t="shared" si="70"/>
        <v>6.2229999999999999</v>
      </c>
      <c r="L241" s="1">
        <f t="shared" si="68"/>
        <v>5.9939999999999998</v>
      </c>
      <c r="M241" s="1">
        <f t="shared" si="68"/>
        <v>4.8959999999999999</v>
      </c>
      <c r="N241" s="1">
        <f t="shared" si="68"/>
        <v>3.577</v>
      </c>
      <c r="O241" s="1">
        <f t="shared" si="68"/>
        <v>1.8220000000000001</v>
      </c>
      <c r="P241" s="1">
        <f t="shared" si="68"/>
        <v>1.0960000000000001</v>
      </c>
      <c r="Q241" s="1">
        <f t="shared" si="68"/>
        <v>0.49987925165208846</v>
      </c>
      <c r="R241" s="1">
        <f t="shared" si="68"/>
        <v>0.2968873368331143</v>
      </c>
      <c r="S241" s="1">
        <f t="shared" si="68"/>
        <v>0.1799848459508871</v>
      </c>
      <c r="T241" s="1">
        <f t="shared" si="68"/>
        <v>0.10882167691634925</v>
      </c>
      <c r="U241" s="1">
        <f t="shared" si="68"/>
        <v>6.3049480947979616E-2</v>
      </c>
      <c r="X241" s="1">
        <f t="shared" si="71"/>
        <v>0.49102953068018224</v>
      </c>
      <c r="Y241" s="1">
        <f t="shared" si="69"/>
        <v>0.37967091013139259</v>
      </c>
      <c r="Z241" s="1">
        <f t="shared" si="69"/>
        <v>0.2954657340538831</v>
      </c>
      <c r="AA241" s="1">
        <f t="shared" si="69"/>
        <v>0.22457292802116643</v>
      </c>
      <c r="AB241" s="1">
        <f t="shared" si="69"/>
        <v>0.16475436261295176</v>
      </c>
      <c r="AC241" s="1">
        <f t="shared" si="69"/>
        <v>0.11394735626595291</v>
      </c>
      <c r="AD241" s="1">
        <f t="shared" si="69"/>
        <v>3.8733095064166605E-2</v>
      </c>
      <c r="AE241" s="1">
        <f t="shared" si="69"/>
        <v>2.4824224110490657E-2</v>
      </c>
      <c r="AF241" s="1">
        <f t="shared" si="69"/>
        <v>9.600683416599155E-3</v>
      </c>
      <c r="AG241" s="1">
        <f t="shared" si="69"/>
        <v>5.080114326992494E-3</v>
      </c>
      <c r="AH241" s="1">
        <f t="shared" si="69"/>
        <v>4.6148934247069477E-3</v>
      </c>
    </row>
    <row r="242" spans="1:34" x14ac:dyDescent="0.2">
      <c r="A242">
        <v>6155000</v>
      </c>
      <c r="B242">
        <v>665000</v>
      </c>
      <c r="C242">
        <v>26.6645160490467</v>
      </c>
      <c r="E242">
        <f t="shared" si="58"/>
        <v>148.40644053345525</v>
      </c>
      <c r="F242">
        <f t="shared" si="59"/>
        <v>0</v>
      </c>
      <c r="G242">
        <f t="shared" si="60"/>
        <v>4.5404040493387344E-5</v>
      </c>
      <c r="H242">
        <f t="shared" si="61"/>
        <v>7.3785361606266118E-4</v>
      </c>
      <c r="K242" s="1">
        <f t="shared" si="70"/>
        <v>6.2229999999999999</v>
      </c>
      <c r="L242" s="1">
        <f t="shared" si="68"/>
        <v>5.9939999999999998</v>
      </c>
      <c r="M242" s="1">
        <f t="shared" si="68"/>
        <v>4.8959999999999999</v>
      </c>
      <c r="N242" s="1">
        <f t="shared" si="68"/>
        <v>3.577</v>
      </c>
      <c r="O242" s="1">
        <f t="shared" si="68"/>
        <v>1.8220000000000001</v>
      </c>
      <c r="P242" s="1">
        <f t="shared" si="68"/>
        <v>1.0960000000000001</v>
      </c>
      <c r="Q242" s="1">
        <f t="shared" si="68"/>
        <v>0.49926167475423611</v>
      </c>
      <c r="R242" s="1">
        <f t="shared" si="68"/>
        <v>0.29637373971908398</v>
      </c>
      <c r="S242" s="1">
        <f t="shared" si="68"/>
        <v>0.17962490167248696</v>
      </c>
      <c r="T242" s="1">
        <f t="shared" si="68"/>
        <v>0.10857090214360188</v>
      </c>
      <c r="U242" s="1">
        <f t="shared" si="68"/>
        <v>6.2952025385887553E-2</v>
      </c>
      <c r="X242" s="1">
        <f t="shared" si="71"/>
        <v>0.49102953068018224</v>
      </c>
      <c r="Y242" s="1">
        <f t="shared" si="69"/>
        <v>0.37967091013139259</v>
      </c>
      <c r="Z242" s="1">
        <f t="shared" si="69"/>
        <v>0.2954657340538831</v>
      </c>
      <c r="AA242" s="1">
        <f t="shared" si="69"/>
        <v>0.22457292802116643</v>
      </c>
      <c r="AB242" s="1">
        <f t="shared" si="69"/>
        <v>0.16475436261295176</v>
      </c>
      <c r="AC242" s="1">
        <f t="shared" si="69"/>
        <v>0.11394735626595291</v>
      </c>
      <c r="AD242" s="1">
        <f t="shared" si="69"/>
        <v>3.8711635398616176E-2</v>
      </c>
      <c r="AE242" s="1">
        <f t="shared" si="69"/>
        <v>2.4812175010140578E-2</v>
      </c>
      <c r="AF242" s="1">
        <f t="shared" si="69"/>
        <v>9.593205290983578E-3</v>
      </c>
      <c r="AG242" s="1">
        <f t="shared" si="69"/>
        <v>5.0756066750847987E-3</v>
      </c>
      <c r="AH242" s="1">
        <f t="shared" si="69"/>
        <v>4.6125163600516236E-3</v>
      </c>
    </row>
    <row r="243" spans="1:34" x14ac:dyDescent="0.2">
      <c r="A243">
        <v>6155000</v>
      </c>
      <c r="B243">
        <v>675000</v>
      </c>
      <c r="C243">
        <v>28.336065605038499</v>
      </c>
      <c r="E243">
        <f t="shared" si="58"/>
        <v>157.272545575539</v>
      </c>
      <c r="F243">
        <f t="shared" si="59"/>
        <v>0</v>
      </c>
      <c r="G243">
        <f t="shared" si="60"/>
        <v>4.042910875174394E-5</v>
      </c>
      <c r="H243">
        <f t="shared" si="61"/>
        <v>6.9819336725397154E-4</v>
      </c>
      <c r="K243" s="1">
        <f t="shared" si="70"/>
        <v>6.2229999999999999</v>
      </c>
      <c r="L243" s="1">
        <f t="shared" si="68"/>
        <v>5.9939999999999998</v>
      </c>
      <c r="M243" s="1">
        <f t="shared" si="68"/>
        <v>4.8959999999999999</v>
      </c>
      <c r="N243" s="1">
        <f t="shared" si="68"/>
        <v>3.577</v>
      </c>
      <c r="O243" s="1">
        <f t="shared" si="68"/>
        <v>1.8220000000000001</v>
      </c>
      <c r="P243" s="1">
        <f t="shared" si="68"/>
        <v>1.0960000000000001</v>
      </c>
      <c r="Q243" s="1">
        <f t="shared" si="68"/>
        <v>0.55495770595988281</v>
      </c>
      <c r="R243" s="1">
        <f t="shared" si="68"/>
        <v>0.3426923779156168</v>
      </c>
      <c r="S243" s="1">
        <f t="shared" si="68"/>
        <v>0.21208639404984769</v>
      </c>
      <c r="T243" s="1">
        <f t="shared" si="68"/>
        <v>0.13118696763617094</v>
      </c>
      <c r="U243" s="1">
        <f t="shared" si="68"/>
        <v>7.174103295129243E-2</v>
      </c>
      <c r="X243" s="1">
        <f t="shared" si="71"/>
        <v>0.49102953068018224</v>
      </c>
      <c r="Y243" s="1">
        <f t="shared" si="69"/>
        <v>0.37967091013139259</v>
      </c>
      <c r="Z243" s="1">
        <f t="shared" si="69"/>
        <v>0.2954657340538831</v>
      </c>
      <c r="AA243" s="1">
        <f t="shared" si="69"/>
        <v>0.22457292802116643</v>
      </c>
      <c r="AB243" s="1">
        <f t="shared" si="69"/>
        <v>0.16475436261295176</v>
      </c>
      <c r="AC243" s="1">
        <f t="shared" si="69"/>
        <v>0.11394735626595291</v>
      </c>
      <c r="AD243" s="1">
        <f t="shared" si="69"/>
        <v>4.5840415401466689E-2</v>
      </c>
      <c r="AE243" s="1">
        <f t="shared" si="69"/>
        <v>2.9171535061543425E-2</v>
      </c>
      <c r="AF243" s="1">
        <f t="shared" si="69"/>
        <v>1.2602656146024712E-2</v>
      </c>
      <c r="AG243" s="1">
        <f t="shared" si="69"/>
        <v>6.7855259993249714E-3</v>
      </c>
      <c r="AH243" s="1">
        <f t="shared" si="69"/>
        <v>5.3936866556235407E-3</v>
      </c>
    </row>
    <row r="244" spans="1:34" x14ac:dyDescent="0.2">
      <c r="A244">
        <v>6155000</v>
      </c>
      <c r="B244">
        <v>685000</v>
      </c>
      <c r="C244">
        <v>27.7874999046326</v>
      </c>
      <c r="E244">
        <f t="shared" si="58"/>
        <v>166.26736177557518</v>
      </c>
      <c r="F244">
        <f t="shared" si="59"/>
        <v>0</v>
      </c>
      <c r="G244">
        <f t="shared" si="60"/>
        <v>3.6173121619007129E-5</v>
      </c>
      <c r="H244">
        <f t="shared" si="61"/>
        <v>6.1260066599907537E-4</v>
      </c>
      <c r="K244" s="1">
        <f t="shared" si="70"/>
        <v>6.2229999999999999</v>
      </c>
      <c r="L244" s="1">
        <f t="shared" ref="L244:U253" si="72">L$2+L$3*$C244</f>
        <v>5.9939999999999998</v>
      </c>
      <c r="M244" s="1">
        <f t="shared" si="72"/>
        <v>4.8959999999999999</v>
      </c>
      <c r="N244" s="1">
        <f t="shared" si="72"/>
        <v>3.577</v>
      </c>
      <c r="O244" s="1">
        <f t="shared" si="72"/>
        <v>1.8220000000000001</v>
      </c>
      <c r="P244" s="1">
        <f t="shared" si="72"/>
        <v>1.0960000000000001</v>
      </c>
      <c r="Q244" s="1">
        <f t="shared" si="72"/>
        <v>0.53667949682235827</v>
      </c>
      <c r="R244" s="1">
        <f t="shared" si="72"/>
        <v>0.32749162235736928</v>
      </c>
      <c r="S244" s="1">
        <f t="shared" si="72"/>
        <v>0.20143324814796509</v>
      </c>
      <c r="T244" s="1">
        <f t="shared" si="72"/>
        <v>0.12376487370967909</v>
      </c>
      <c r="U244" s="1">
        <f t="shared" si="72"/>
        <v>6.8856674498558215E-2</v>
      </c>
      <c r="X244" s="1">
        <f t="shared" si="71"/>
        <v>0.49102953068018224</v>
      </c>
      <c r="Y244" s="1">
        <f t="shared" ref="Y244:AH253" si="73">SQRT(Y$2+2*Y$3*$C244+Y$4*$C244^2+Y$5)</f>
        <v>0.37967091013139259</v>
      </c>
      <c r="Z244" s="1">
        <f t="shared" si="73"/>
        <v>0.2954657340538831</v>
      </c>
      <c r="AA244" s="1">
        <f t="shared" si="73"/>
        <v>0.22457292802116643</v>
      </c>
      <c r="AB244" s="1">
        <f t="shared" si="73"/>
        <v>0.16475436261295176</v>
      </c>
      <c r="AC244" s="1">
        <f t="shared" si="73"/>
        <v>0.11394735626595291</v>
      </c>
      <c r="AD244" s="1">
        <f t="shared" si="73"/>
        <v>4.2456637478813598E-2</v>
      </c>
      <c r="AE244" s="1">
        <f t="shared" si="73"/>
        <v>2.7079595469458838E-2</v>
      </c>
      <c r="AF244" s="1">
        <f t="shared" si="73"/>
        <v>1.1175826163367911E-2</v>
      </c>
      <c r="AG244" s="1">
        <f t="shared" si="73"/>
        <v>5.982146935684606E-3</v>
      </c>
      <c r="AH244" s="1">
        <f t="shared" si="73"/>
        <v>5.0224460768173813E-3</v>
      </c>
    </row>
    <row r="245" spans="1:34" x14ac:dyDescent="0.2">
      <c r="A245">
        <v>6155000</v>
      </c>
      <c r="B245">
        <v>695000</v>
      </c>
      <c r="C245">
        <v>27.430302937825498</v>
      </c>
      <c r="E245">
        <f t="shared" si="58"/>
        <v>175.37108539268951</v>
      </c>
      <c r="F245">
        <f t="shared" si="59"/>
        <v>0</v>
      </c>
      <c r="G245">
        <f t="shared" si="60"/>
        <v>3.2515019606631541E-5</v>
      </c>
      <c r="H245">
        <f t="shared" si="61"/>
        <v>5.4357143475747694E-4</v>
      </c>
      <c r="K245" s="1">
        <f t="shared" si="70"/>
        <v>6.2229999999999999</v>
      </c>
      <c r="L245" s="1">
        <f t="shared" si="72"/>
        <v>5.9939999999999998</v>
      </c>
      <c r="M245" s="1">
        <f t="shared" si="72"/>
        <v>4.8959999999999999</v>
      </c>
      <c r="N245" s="1">
        <f t="shared" si="72"/>
        <v>3.577</v>
      </c>
      <c r="O245" s="1">
        <f t="shared" si="72"/>
        <v>1.8220000000000001</v>
      </c>
      <c r="P245" s="1">
        <f t="shared" si="72"/>
        <v>1.0960000000000001</v>
      </c>
      <c r="Q245" s="1">
        <f t="shared" si="72"/>
        <v>0.52477769388834572</v>
      </c>
      <c r="R245" s="1">
        <f t="shared" si="72"/>
        <v>0.31759369440714447</v>
      </c>
      <c r="S245" s="1">
        <f t="shared" si="72"/>
        <v>0.19449648305257122</v>
      </c>
      <c r="T245" s="1">
        <f t="shared" si="72"/>
        <v>0.11893199874877902</v>
      </c>
      <c r="U245" s="1">
        <f t="shared" si="72"/>
        <v>6.697853284708645E-2</v>
      </c>
      <c r="X245" s="1">
        <f t="shared" si="71"/>
        <v>0.49102953068018224</v>
      </c>
      <c r="Y245" s="1">
        <f t="shared" si="73"/>
        <v>0.37967091013139259</v>
      </c>
      <c r="Z245" s="1">
        <f t="shared" si="73"/>
        <v>0.2954657340538831</v>
      </c>
      <c r="AA245" s="1">
        <f t="shared" si="73"/>
        <v>0.22457292802116643</v>
      </c>
      <c r="AB245" s="1">
        <f t="shared" si="73"/>
        <v>0.16475436261295176</v>
      </c>
      <c r="AC245" s="1">
        <f t="shared" si="73"/>
        <v>0.11394735626595291</v>
      </c>
      <c r="AD245" s="1">
        <f t="shared" si="73"/>
        <v>4.075592451308227E-2</v>
      </c>
      <c r="AE245" s="1">
        <f t="shared" si="73"/>
        <v>2.603692657020349E-2</v>
      </c>
      <c r="AF245" s="1">
        <f t="shared" si="73"/>
        <v>1.0445706225938175E-2</v>
      </c>
      <c r="AG245" s="1">
        <f t="shared" si="73"/>
        <v>5.5676271997938823E-3</v>
      </c>
      <c r="AH245" s="1">
        <f t="shared" si="73"/>
        <v>4.8363912696533715E-3</v>
      </c>
    </row>
    <row r="246" spans="1:34" x14ac:dyDescent="0.2">
      <c r="A246">
        <v>6155000</v>
      </c>
      <c r="B246">
        <v>705000</v>
      </c>
      <c r="C246">
        <v>27.896721292714599</v>
      </c>
      <c r="E246">
        <f t="shared" si="58"/>
        <v>184.5676016851549</v>
      </c>
      <c r="F246">
        <f t="shared" si="59"/>
        <v>0</v>
      </c>
      <c r="G246">
        <f t="shared" si="60"/>
        <v>2.9355471624490983E-5</v>
      </c>
      <c r="H246">
        <f t="shared" si="61"/>
        <v>4.9909615897080211E-4</v>
      </c>
      <c r="K246" s="1">
        <f t="shared" si="70"/>
        <v>6.2229999999999999</v>
      </c>
      <c r="L246" s="1">
        <f t="shared" si="72"/>
        <v>5.9939999999999998</v>
      </c>
      <c r="M246" s="1">
        <f t="shared" si="72"/>
        <v>4.8959999999999999</v>
      </c>
      <c r="N246" s="1">
        <f t="shared" si="72"/>
        <v>3.577</v>
      </c>
      <c r="O246" s="1">
        <f t="shared" si="72"/>
        <v>1.8220000000000001</v>
      </c>
      <c r="P246" s="1">
        <f t="shared" si="72"/>
        <v>1.0960000000000001</v>
      </c>
      <c r="Q246" s="1">
        <f t="shared" si="72"/>
        <v>0.54031875347325053</v>
      </c>
      <c r="R246" s="1">
        <f t="shared" si="72"/>
        <v>0.33051814702112148</v>
      </c>
      <c r="S246" s="1">
        <f t="shared" si="72"/>
        <v>0.20355432750451746</v>
      </c>
      <c r="T246" s="1">
        <f t="shared" si="72"/>
        <v>0.12524263909042854</v>
      </c>
      <c r="U246" s="1">
        <f t="shared" si="72"/>
        <v>6.9430960557093344E-2</v>
      </c>
      <c r="X246" s="1">
        <f t="shared" si="71"/>
        <v>0.49102953068018224</v>
      </c>
      <c r="Y246" s="1">
        <f t="shared" si="73"/>
        <v>0.37967091013139259</v>
      </c>
      <c r="Z246" s="1">
        <f t="shared" si="73"/>
        <v>0.2954657340538831</v>
      </c>
      <c r="AA246" s="1">
        <f t="shared" si="73"/>
        <v>0.22457292802116643</v>
      </c>
      <c r="AB246" s="1">
        <f t="shared" si="73"/>
        <v>0.16475436261295176</v>
      </c>
      <c r="AC246" s="1">
        <f t="shared" si="73"/>
        <v>0.11394735626595291</v>
      </c>
      <c r="AD246" s="1">
        <f t="shared" si="73"/>
        <v>4.3060293587439173E-2</v>
      </c>
      <c r="AE246" s="1">
        <f t="shared" si="73"/>
        <v>2.7451475916155991E-2</v>
      </c>
      <c r="AF246" s="1">
        <f t="shared" si="73"/>
        <v>1.1433241165825348E-2</v>
      </c>
      <c r="AG246" s="1">
        <f t="shared" si="73"/>
        <v>6.1276274581959769E-3</v>
      </c>
      <c r="AH246" s="1">
        <f t="shared" si="73"/>
        <v>5.0885638869163528E-3</v>
      </c>
    </row>
    <row r="247" spans="1:34" x14ac:dyDescent="0.2">
      <c r="A247">
        <v>6165000</v>
      </c>
      <c r="B247">
        <v>445000</v>
      </c>
      <c r="C247">
        <v>25.0545454458757</v>
      </c>
      <c r="E247">
        <f t="shared" si="58"/>
        <v>108.10831416597895</v>
      </c>
      <c r="F247">
        <f t="shared" si="59"/>
        <v>0</v>
      </c>
      <c r="G247">
        <f t="shared" si="60"/>
        <v>8.5562173830640913E-5</v>
      </c>
      <c r="H247">
        <f t="shared" si="61"/>
        <v>1.3065027846664045E-3</v>
      </c>
      <c r="K247" s="1">
        <f t="shared" si="70"/>
        <v>6.2229999999999999</v>
      </c>
      <c r="L247" s="1">
        <f t="shared" si="72"/>
        <v>5.9939999999999998</v>
      </c>
      <c r="M247" s="1">
        <f t="shared" si="72"/>
        <v>4.8959999999999999</v>
      </c>
      <c r="N247" s="1">
        <f t="shared" si="72"/>
        <v>3.577</v>
      </c>
      <c r="O247" s="1">
        <f t="shared" si="72"/>
        <v>1.8220000000000001</v>
      </c>
      <c r="P247" s="1">
        <f t="shared" si="72"/>
        <v>1.0960000000000001</v>
      </c>
      <c r="Q247" s="1">
        <f t="shared" si="72"/>
        <v>0.44561745425657839</v>
      </c>
      <c r="R247" s="1">
        <f t="shared" si="72"/>
        <v>0.25176145430521557</v>
      </c>
      <c r="S247" s="1">
        <f t="shared" si="72"/>
        <v>0.14835927255890607</v>
      </c>
      <c r="T247" s="1">
        <f t="shared" si="72"/>
        <v>8.6787999882698252E-2</v>
      </c>
      <c r="U247" s="1">
        <f t="shared" si="72"/>
        <v>5.4486799954414425E-2</v>
      </c>
      <c r="X247" s="1">
        <f t="shared" si="71"/>
        <v>0.49102953068018224</v>
      </c>
      <c r="Y247" s="1">
        <f t="shared" si="73"/>
        <v>0.37967091013139259</v>
      </c>
      <c r="Z247" s="1">
        <f t="shared" si="73"/>
        <v>0.2954657340538831</v>
      </c>
      <c r="AA247" s="1">
        <f t="shared" si="73"/>
        <v>0.22457292802116643</v>
      </c>
      <c r="AB247" s="1">
        <f t="shared" si="73"/>
        <v>0.16475436261295176</v>
      </c>
      <c r="AC247" s="1">
        <f t="shared" si="73"/>
        <v>0.11394735626595291</v>
      </c>
      <c r="AD247" s="1">
        <f t="shared" si="73"/>
        <v>4.2236847379411385E-2</v>
      </c>
      <c r="AE247" s="1">
        <f t="shared" si="73"/>
        <v>2.7125966363436001E-2</v>
      </c>
      <c r="AF247" s="1">
        <f t="shared" si="73"/>
        <v>1.143073154354422E-2</v>
      </c>
      <c r="AG247" s="1">
        <f t="shared" si="73"/>
        <v>6.0920165731757174E-3</v>
      </c>
      <c r="AH247" s="1">
        <f t="shared" si="73"/>
        <v>4.990993281238071E-3</v>
      </c>
    </row>
    <row r="248" spans="1:34" x14ac:dyDescent="0.2">
      <c r="A248">
        <v>6165000</v>
      </c>
      <c r="B248">
        <v>455000</v>
      </c>
      <c r="C248">
        <v>25.265116358912302</v>
      </c>
      <c r="E248">
        <f t="shared" si="58"/>
        <v>99.987947232704016</v>
      </c>
      <c r="F248">
        <f t="shared" si="59"/>
        <v>0</v>
      </c>
      <c r="G248">
        <f t="shared" si="60"/>
        <v>1.0002410989336842E-4</v>
      </c>
      <c r="H248">
        <f t="shared" si="61"/>
        <v>1.5401676598417503E-3</v>
      </c>
      <c r="K248" s="1">
        <f t="shared" si="70"/>
        <v>6.2229999999999999</v>
      </c>
      <c r="L248" s="1">
        <f t="shared" si="72"/>
        <v>5.9939999999999998</v>
      </c>
      <c r="M248" s="1">
        <f t="shared" si="72"/>
        <v>4.8959999999999999</v>
      </c>
      <c r="N248" s="1">
        <f t="shared" si="72"/>
        <v>3.577</v>
      </c>
      <c r="O248" s="1">
        <f t="shared" si="72"/>
        <v>1.8220000000000001</v>
      </c>
      <c r="P248" s="1">
        <f t="shared" si="72"/>
        <v>1.0960000000000001</v>
      </c>
      <c r="Q248" s="1">
        <f t="shared" si="72"/>
        <v>0.45263367707895796</v>
      </c>
      <c r="R248" s="1">
        <f t="shared" si="72"/>
        <v>0.25759637430545979</v>
      </c>
      <c r="S248" s="1">
        <f t="shared" si="72"/>
        <v>0.15244855969007687</v>
      </c>
      <c r="T248" s="1">
        <f t="shared" si="72"/>
        <v>8.9637024336083448E-2</v>
      </c>
      <c r="U248" s="1">
        <f t="shared" si="72"/>
        <v>5.5593981815160884E-2</v>
      </c>
      <c r="X248" s="1">
        <f t="shared" si="71"/>
        <v>0.49102953068018224</v>
      </c>
      <c r="Y248" s="1">
        <f t="shared" si="73"/>
        <v>0.37967091013139259</v>
      </c>
      <c r="Z248" s="1">
        <f t="shared" si="73"/>
        <v>0.2954657340538831</v>
      </c>
      <c r="AA248" s="1">
        <f t="shared" si="73"/>
        <v>0.22457292802116643</v>
      </c>
      <c r="AB248" s="1">
        <f t="shared" si="73"/>
        <v>0.16475436261295176</v>
      </c>
      <c r="AC248" s="1">
        <f t="shared" si="73"/>
        <v>0.11394735626595291</v>
      </c>
      <c r="AD248" s="1">
        <f t="shared" si="73"/>
        <v>4.1210818709751539E-2</v>
      </c>
      <c r="AE248" s="1">
        <f t="shared" si="73"/>
        <v>2.6471777490243802E-2</v>
      </c>
      <c r="AF248" s="1">
        <f t="shared" si="73"/>
        <v>1.0948319360937781E-2</v>
      </c>
      <c r="AG248" s="1">
        <f t="shared" si="73"/>
        <v>5.8228348951243243E-3</v>
      </c>
      <c r="AH248" s="1">
        <f t="shared" si="73"/>
        <v>4.8797520847680045E-3</v>
      </c>
    </row>
    <row r="249" spans="1:34" x14ac:dyDescent="0.2">
      <c r="A249">
        <v>6165000</v>
      </c>
      <c r="B249">
        <v>465000</v>
      </c>
      <c r="C249">
        <v>25.864705815034799</v>
      </c>
      <c r="E249">
        <f t="shared" si="58"/>
        <v>92.237582317675717</v>
      </c>
      <c r="F249">
        <f t="shared" si="59"/>
        <v>0</v>
      </c>
      <c r="G249">
        <f t="shared" si="60"/>
        <v>1.1753959179659322E-4</v>
      </c>
      <c r="H249">
        <f t="shared" si="61"/>
        <v>1.8528221036913633E-3</v>
      </c>
      <c r="K249" s="1">
        <f t="shared" si="70"/>
        <v>6.2229999999999999</v>
      </c>
      <c r="L249" s="1">
        <f t="shared" si="72"/>
        <v>5.9939999999999998</v>
      </c>
      <c r="M249" s="1">
        <f t="shared" si="72"/>
        <v>4.8959999999999999</v>
      </c>
      <c r="N249" s="1">
        <f t="shared" si="72"/>
        <v>3.577</v>
      </c>
      <c r="O249" s="1">
        <f t="shared" si="72"/>
        <v>1.8220000000000001</v>
      </c>
      <c r="P249" s="1">
        <f t="shared" si="72"/>
        <v>1.0960000000000001</v>
      </c>
      <c r="Q249" s="1">
        <f t="shared" si="72"/>
        <v>0.47261199775695961</v>
      </c>
      <c r="R249" s="1">
        <f t="shared" si="72"/>
        <v>0.27421099813461425</v>
      </c>
      <c r="S249" s="1">
        <f t="shared" si="72"/>
        <v>0.16409258692797585</v>
      </c>
      <c r="T249" s="1">
        <f t="shared" si="72"/>
        <v>9.7749469677420875E-2</v>
      </c>
      <c r="U249" s="1">
        <f t="shared" si="72"/>
        <v>5.8746623175452969E-2</v>
      </c>
      <c r="X249" s="1">
        <f t="shared" si="71"/>
        <v>0.49102953068018224</v>
      </c>
      <c r="Y249" s="1">
        <f t="shared" si="73"/>
        <v>0.37967091013139259</v>
      </c>
      <c r="Z249" s="1">
        <f t="shared" si="73"/>
        <v>0.2954657340538831</v>
      </c>
      <c r="AA249" s="1">
        <f t="shared" si="73"/>
        <v>0.22457292802116643</v>
      </c>
      <c r="AB249" s="1">
        <f t="shared" si="73"/>
        <v>0.16475436261295176</v>
      </c>
      <c r="AC249" s="1">
        <f t="shared" si="73"/>
        <v>0.11394735626595291</v>
      </c>
      <c r="AD249" s="1">
        <f t="shared" si="73"/>
        <v>3.9168235948525712E-2</v>
      </c>
      <c r="AE249" s="1">
        <f t="shared" si="73"/>
        <v>2.5155620141477531E-2</v>
      </c>
      <c r="AF249" s="1">
        <f t="shared" si="73"/>
        <v>9.9293707419885417E-3</v>
      </c>
      <c r="AG249" s="1">
        <f t="shared" si="73"/>
        <v>5.2547767940861832E-3</v>
      </c>
      <c r="AH249" s="1">
        <f t="shared" si="73"/>
        <v>4.6595930044495901E-3</v>
      </c>
    </row>
    <row r="250" spans="1:34" x14ac:dyDescent="0.2">
      <c r="A250">
        <v>6165000</v>
      </c>
      <c r="B250">
        <v>475000</v>
      </c>
      <c r="C250">
        <v>26.942391333372701</v>
      </c>
      <c r="E250">
        <f t="shared" si="58"/>
        <v>84.958540428905692</v>
      </c>
      <c r="F250">
        <f t="shared" si="59"/>
        <v>0</v>
      </c>
      <c r="G250">
        <f t="shared" si="60"/>
        <v>1.385434233235678E-4</v>
      </c>
      <c r="H250">
        <f t="shared" si="61"/>
        <v>2.2749091439619256E-3</v>
      </c>
      <c r="K250" s="1">
        <f t="shared" si="70"/>
        <v>6.2229999999999999</v>
      </c>
      <c r="L250" s="1">
        <f t="shared" si="72"/>
        <v>5.9939999999999998</v>
      </c>
      <c r="M250" s="1">
        <f t="shared" si="72"/>
        <v>4.8959999999999999</v>
      </c>
      <c r="N250" s="1">
        <f t="shared" si="72"/>
        <v>3.577</v>
      </c>
      <c r="O250" s="1">
        <f t="shared" si="72"/>
        <v>1.8220000000000001</v>
      </c>
      <c r="P250" s="1">
        <f t="shared" si="72"/>
        <v>1.0960000000000001</v>
      </c>
      <c r="Q250" s="1">
        <f t="shared" si="72"/>
        <v>0.50852047922797849</v>
      </c>
      <c r="R250" s="1">
        <f t="shared" si="72"/>
        <v>0.30407366384775747</v>
      </c>
      <c r="S250" s="1">
        <f t="shared" si="72"/>
        <v>0.18502123969409784</v>
      </c>
      <c r="T250" s="1">
        <f t="shared" si="72"/>
        <v>0.11233055474053266</v>
      </c>
      <c r="U250" s="1">
        <f t="shared" si="72"/>
        <v>6.441309363087365E-2</v>
      </c>
      <c r="X250" s="1">
        <f t="shared" si="71"/>
        <v>0.49102953068018224</v>
      </c>
      <c r="Y250" s="1">
        <f t="shared" si="73"/>
        <v>0.37967091013139259</v>
      </c>
      <c r="Z250" s="1">
        <f t="shared" si="73"/>
        <v>0.2954657340538831</v>
      </c>
      <c r="AA250" s="1">
        <f t="shared" si="73"/>
        <v>0.22457292802116643</v>
      </c>
      <c r="AB250" s="1">
        <f t="shared" si="73"/>
        <v>0.16475436261295176</v>
      </c>
      <c r="AC250" s="1">
        <f t="shared" si="73"/>
        <v>0.11394735626595291</v>
      </c>
      <c r="AD250" s="1">
        <f t="shared" si="73"/>
        <v>3.9183135156013155E-2</v>
      </c>
      <c r="AE250" s="1">
        <f t="shared" si="73"/>
        <v>2.5086679047452352E-2</v>
      </c>
      <c r="AF250" s="1">
        <f t="shared" si="73"/>
        <v>9.7768097702367988E-3</v>
      </c>
      <c r="AG250" s="1">
        <f t="shared" si="73"/>
        <v>5.1835690986937414E-3</v>
      </c>
      <c r="AH250" s="1">
        <f t="shared" si="73"/>
        <v>4.6643776790424151E-3</v>
      </c>
    </row>
    <row r="251" spans="1:34" x14ac:dyDescent="0.2">
      <c r="A251">
        <v>6165000</v>
      </c>
      <c r="B251">
        <v>485000</v>
      </c>
      <c r="C251">
        <v>25.886734670522301</v>
      </c>
      <c r="E251">
        <f t="shared" si="58"/>
        <v>78.282409210562761</v>
      </c>
      <c r="F251">
        <f t="shared" si="59"/>
        <v>0</v>
      </c>
      <c r="G251">
        <f t="shared" si="60"/>
        <v>1.6318176793223349E-4</v>
      </c>
      <c r="H251">
        <f t="shared" si="61"/>
        <v>2.5744882157504459E-3</v>
      </c>
      <c r="K251" s="1">
        <f t="shared" si="70"/>
        <v>6.2229999999999999</v>
      </c>
      <c r="L251" s="1">
        <f t="shared" si="72"/>
        <v>5.9939999999999998</v>
      </c>
      <c r="M251" s="1">
        <f t="shared" si="72"/>
        <v>4.8959999999999999</v>
      </c>
      <c r="N251" s="1">
        <f t="shared" si="72"/>
        <v>3.577</v>
      </c>
      <c r="O251" s="1">
        <f t="shared" si="72"/>
        <v>1.8220000000000001</v>
      </c>
      <c r="P251" s="1">
        <f t="shared" si="72"/>
        <v>1.0960000000000001</v>
      </c>
      <c r="Q251" s="1">
        <f t="shared" si="72"/>
        <v>0.4733459992218032</v>
      </c>
      <c r="R251" s="1">
        <f t="shared" si="72"/>
        <v>0.27482141772017288</v>
      </c>
      <c r="S251" s="1">
        <f t="shared" si="72"/>
        <v>0.16452038730154311</v>
      </c>
      <c r="T251" s="1">
        <f t="shared" si="72"/>
        <v>9.8047520092166773E-2</v>
      </c>
      <c r="U251" s="1">
        <f t="shared" si="72"/>
        <v>5.8862450897606264E-2</v>
      </c>
      <c r="X251" s="1">
        <f t="shared" si="71"/>
        <v>0.49102953068018224</v>
      </c>
      <c r="Y251" s="1">
        <f t="shared" si="73"/>
        <v>0.37967091013139259</v>
      </c>
      <c r="Z251" s="1">
        <f t="shared" si="73"/>
        <v>0.2954657340538831</v>
      </c>
      <c r="AA251" s="1">
        <f t="shared" si="73"/>
        <v>0.22457292802116643</v>
      </c>
      <c r="AB251" s="1">
        <f t="shared" si="73"/>
        <v>0.16475436261295176</v>
      </c>
      <c r="AC251" s="1">
        <f t="shared" si="73"/>
        <v>0.11394735626595291</v>
      </c>
      <c r="AD251" s="1">
        <f t="shared" si="73"/>
        <v>3.9119855445046252E-2</v>
      </c>
      <c r="AE251" s="1">
        <f t="shared" si="73"/>
        <v>2.5123847986630511E-2</v>
      </c>
      <c r="AF251" s="1">
        <f t="shared" si="73"/>
        <v>9.9034191969936368E-3</v>
      </c>
      <c r="AG251" s="1">
        <f t="shared" si="73"/>
        <v>5.2403756964188031E-3</v>
      </c>
      <c r="AH251" s="1">
        <f t="shared" si="73"/>
        <v>4.6544152434987518E-3</v>
      </c>
    </row>
    <row r="252" spans="1:34" x14ac:dyDescent="0.2">
      <c r="A252">
        <v>6165000</v>
      </c>
      <c r="B252">
        <v>495000</v>
      </c>
      <c r="C252">
        <v>26.0189654744905</v>
      </c>
      <c r="E252">
        <f t="shared" si="58"/>
        <v>72.376222558309863</v>
      </c>
      <c r="F252">
        <f t="shared" si="59"/>
        <v>0</v>
      </c>
      <c r="G252">
        <f t="shared" si="60"/>
        <v>1.9090098728711654E-4</v>
      </c>
      <c r="H252">
        <f t="shared" si="61"/>
        <v>3.0271936320545412E-3</v>
      </c>
      <c r="K252" s="1">
        <f t="shared" si="70"/>
        <v>6.2229999999999999</v>
      </c>
      <c r="L252" s="1">
        <f t="shared" si="72"/>
        <v>5.9939999999999998</v>
      </c>
      <c r="M252" s="1">
        <f t="shared" si="72"/>
        <v>4.8959999999999999</v>
      </c>
      <c r="N252" s="1">
        <f t="shared" si="72"/>
        <v>3.577</v>
      </c>
      <c r="O252" s="1">
        <f t="shared" si="72"/>
        <v>1.8220000000000001</v>
      </c>
      <c r="P252" s="1">
        <f t="shared" si="72"/>
        <v>1.0960000000000001</v>
      </c>
      <c r="Q252" s="1">
        <f t="shared" si="72"/>
        <v>0.47775192961002355</v>
      </c>
      <c r="R252" s="1">
        <f t="shared" si="72"/>
        <v>0.27848553329813175</v>
      </c>
      <c r="S252" s="1">
        <f t="shared" si="72"/>
        <v>0.16708830951460546</v>
      </c>
      <c r="T252" s="1">
        <f t="shared" si="72"/>
        <v>9.9836602869856517E-2</v>
      </c>
      <c r="U252" s="1">
        <f t="shared" si="72"/>
        <v>5.9557720464871053E-2</v>
      </c>
      <c r="X252" s="1">
        <f t="shared" si="71"/>
        <v>0.49102953068018224</v>
      </c>
      <c r="Y252" s="1">
        <f t="shared" si="73"/>
        <v>0.37967091013139259</v>
      </c>
      <c r="Z252" s="1">
        <f t="shared" si="73"/>
        <v>0.2954657340538831</v>
      </c>
      <c r="AA252" s="1">
        <f t="shared" si="73"/>
        <v>0.22457292802116643</v>
      </c>
      <c r="AB252" s="1">
        <f t="shared" si="73"/>
        <v>0.16475436261295176</v>
      </c>
      <c r="AC252" s="1">
        <f t="shared" si="73"/>
        <v>0.11394735626595291</v>
      </c>
      <c r="AD252" s="1">
        <f t="shared" si="73"/>
        <v>3.8871206346220252E-2</v>
      </c>
      <c r="AE252" s="1">
        <f t="shared" si="73"/>
        <v>2.4959121657844911E-2</v>
      </c>
      <c r="AF252" s="1">
        <f t="shared" si="73"/>
        <v>9.7665638663446339E-3</v>
      </c>
      <c r="AG252" s="1">
        <f t="shared" si="73"/>
        <v>5.1646430135249893E-3</v>
      </c>
      <c r="AH252" s="1">
        <f t="shared" si="73"/>
        <v>4.6278722404335384E-3</v>
      </c>
    </row>
    <row r="253" spans="1:34" x14ac:dyDescent="0.2">
      <c r="A253">
        <v>6165000</v>
      </c>
      <c r="B253">
        <v>505000</v>
      </c>
      <c r="C253">
        <v>25.275862118293499</v>
      </c>
      <c r="E253">
        <f t="shared" si="58"/>
        <v>67.442565133675046</v>
      </c>
      <c r="F253">
        <f t="shared" si="59"/>
        <v>0</v>
      </c>
      <c r="G253">
        <f t="shared" si="60"/>
        <v>2.1985271842182716E-4</v>
      </c>
      <c r="H253">
        <f t="shared" si="61"/>
        <v>3.3867241091080193E-3</v>
      </c>
      <c r="K253" s="1">
        <f t="shared" si="70"/>
        <v>6.2229999999999999</v>
      </c>
      <c r="L253" s="1">
        <f t="shared" si="72"/>
        <v>5.9939999999999998</v>
      </c>
      <c r="M253" s="1">
        <f t="shared" si="72"/>
        <v>4.8959999999999999</v>
      </c>
      <c r="N253" s="1">
        <f t="shared" si="72"/>
        <v>3.577</v>
      </c>
      <c r="O253" s="1">
        <f t="shared" si="72"/>
        <v>1.8220000000000001</v>
      </c>
      <c r="P253" s="1">
        <f t="shared" si="72"/>
        <v>1.0960000000000001</v>
      </c>
      <c r="Q253" s="1">
        <f t="shared" si="72"/>
        <v>0.45299172578153946</v>
      </c>
      <c r="R253" s="1">
        <f t="shared" si="72"/>
        <v>0.25789413929791283</v>
      </c>
      <c r="S253" s="1">
        <f t="shared" si="72"/>
        <v>0.15265724233725975</v>
      </c>
      <c r="T253" s="1">
        <f t="shared" si="72"/>
        <v>8.9782414460511051E-2</v>
      </c>
      <c r="U253" s="1">
        <f t="shared" si="72"/>
        <v>5.565048301798721E-2</v>
      </c>
      <c r="X253" s="1">
        <f t="shared" si="71"/>
        <v>0.49102953068018224</v>
      </c>
      <c r="Y253" s="1">
        <f t="shared" si="73"/>
        <v>0.37967091013139259</v>
      </c>
      <c r="Z253" s="1">
        <f t="shared" si="73"/>
        <v>0.2954657340538831</v>
      </c>
      <c r="AA253" s="1">
        <f t="shared" si="73"/>
        <v>0.22457292802116643</v>
      </c>
      <c r="AB253" s="1">
        <f t="shared" si="73"/>
        <v>0.16475436261295176</v>
      </c>
      <c r="AC253" s="1">
        <f t="shared" si="73"/>
        <v>0.11394735626595291</v>
      </c>
      <c r="AD253" s="1">
        <f t="shared" si="73"/>
        <v>4.1162507973581577E-2</v>
      </c>
      <c r="AE253" s="1">
        <f t="shared" si="73"/>
        <v>2.6440911705167724E-2</v>
      </c>
      <c r="AF253" s="1">
        <f t="shared" si="73"/>
        <v>1.0925251274505039E-2</v>
      </c>
      <c r="AG253" s="1">
        <f t="shared" si="73"/>
        <v>5.8099602271580236E-3</v>
      </c>
      <c r="AH253" s="1">
        <f t="shared" si="73"/>
        <v>4.8745226668371134E-3</v>
      </c>
    </row>
    <row r="254" spans="1:34" x14ac:dyDescent="0.2">
      <c r="A254">
        <v>6165000</v>
      </c>
      <c r="B254">
        <v>515000</v>
      </c>
      <c r="C254">
        <v>25.036633652035601</v>
      </c>
      <c r="E254">
        <f t="shared" si="58"/>
        <v>63.707782819762301</v>
      </c>
      <c r="F254">
        <f t="shared" si="59"/>
        <v>0</v>
      </c>
      <c r="G254">
        <f t="shared" si="60"/>
        <v>2.4638542772556895E-4</v>
      </c>
      <c r="H254">
        <f t="shared" si="61"/>
        <v>3.759524805720321E-3</v>
      </c>
      <c r="K254" s="1">
        <f t="shared" si="70"/>
        <v>6.2229999999999999</v>
      </c>
      <c r="L254" s="1">
        <f t="shared" ref="L254:U263" si="74">L$2+L$3*$C254</f>
        <v>5.9939999999999998</v>
      </c>
      <c r="M254" s="1">
        <f t="shared" si="74"/>
        <v>4.8959999999999999</v>
      </c>
      <c r="N254" s="1">
        <f t="shared" si="74"/>
        <v>3.577</v>
      </c>
      <c r="O254" s="1">
        <f t="shared" si="74"/>
        <v>1.8220000000000001</v>
      </c>
      <c r="P254" s="1">
        <f t="shared" si="74"/>
        <v>1.0960000000000001</v>
      </c>
      <c r="Q254" s="1">
        <f t="shared" si="74"/>
        <v>0.44502063328582631</v>
      </c>
      <c r="R254" s="1">
        <f t="shared" si="74"/>
        <v>0.25126511849790645</v>
      </c>
      <c r="S254" s="1">
        <f t="shared" si="74"/>
        <v>0.14801142552253138</v>
      </c>
      <c r="T254" s="1">
        <f t="shared" si="74"/>
        <v>8.6545653312041726E-2</v>
      </c>
      <c r="U254" s="1">
        <f t="shared" si="74"/>
        <v>5.4392619742403184E-2</v>
      </c>
      <c r="X254" s="1">
        <f t="shared" si="71"/>
        <v>0.49102953068018224</v>
      </c>
      <c r="Y254" s="1">
        <f t="shared" ref="Y254:AH263" si="75">SQRT(Y$2+2*Y$3*$C254+Y$4*$C254^2+Y$5)</f>
        <v>0.37967091013139259</v>
      </c>
      <c r="Z254" s="1">
        <f t="shared" si="75"/>
        <v>0.2954657340538831</v>
      </c>
      <c r="AA254" s="1">
        <f t="shared" si="75"/>
        <v>0.22457292802116643</v>
      </c>
      <c r="AB254" s="1">
        <f t="shared" si="75"/>
        <v>0.16475436261295176</v>
      </c>
      <c r="AC254" s="1">
        <f t="shared" si="75"/>
        <v>0.11394735626595291</v>
      </c>
      <c r="AD254" s="1">
        <f t="shared" si="75"/>
        <v>4.2330900197431229E-2</v>
      </c>
      <c r="AE254" s="1">
        <f t="shared" si="75"/>
        <v>2.7185828921502803E-2</v>
      </c>
      <c r="AF254" s="1">
        <f t="shared" si="75"/>
        <v>1.1474306997144012E-2</v>
      </c>
      <c r="AG254" s="1">
        <f t="shared" si="75"/>
        <v>6.1163232440080264E-3</v>
      </c>
      <c r="AH254" s="1">
        <f t="shared" si="75"/>
        <v>5.0012062032270682E-3</v>
      </c>
    </row>
    <row r="255" spans="1:34" x14ac:dyDescent="0.2">
      <c r="A255">
        <v>6165000</v>
      </c>
      <c r="B255">
        <v>525000</v>
      </c>
      <c r="C255">
        <v>24.7500001552493</v>
      </c>
      <c r="E255">
        <f t="shared" si="58"/>
        <v>61.391070945293016</v>
      </c>
      <c r="F255">
        <f t="shared" si="59"/>
        <v>0</v>
      </c>
      <c r="G255">
        <f t="shared" si="60"/>
        <v>2.6533196960831079E-4</v>
      </c>
      <c r="H255">
        <f t="shared" si="61"/>
        <v>4.0022737342165545E-3</v>
      </c>
      <c r="K255" s="1">
        <f t="shared" si="70"/>
        <v>6.2229999999999999</v>
      </c>
      <c r="L255" s="1">
        <f t="shared" si="74"/>
        <v>5.9939999999999998</v>
      </c>
      <c r="M255" s="1">
        <f t="shared" si="74"/>
        <v>4.8959999999999999</v>
      </c>
      <c r="N255" s="1">
        <f t="shared" si="74"/>
        <v>3.577</v>
      </c>
      <c r="O255" s="1">
        <f t="shared" si="74"/>
        <v>1.8220000000000001</v>
      </c>
      <c r="P255" s="1">
        <f t="shared" si="74"/>
        <v>1.0960000000000001</v>
      </c>
      <c r="Q255" s="1">
        <f t="shared" si="74"/>
        <v>0.43547000517290668</v>
      </c>
      <c r="R255" s="1">
        <f t="shared" si="74"/>
        <v>0.24332250430195801</v>
      </c>
      <c r="S255" s="1">
        <f t="shared" si="74"/>
        <v>0.1424450030149414</v>
      </c>
      <c r="T255" s="1">
        <f t="shared" si="74"/>
        <v>8.2667502100523038E-2</v>
      </c>
      <c r="U255" s="1">
        <f t="shared" si="74"/>
        <v>5.2885500816300821E-2</v>
      </c>
      <c r="X255" s="1">
        <f t="shared" si="71"/>
        <v>0.49102953068018224</v>
      </c>
      <c r="Y255" s="1">
        <f t="shared" si="75"/>
        <v>0.37967091013139259</v>
      </c>
      <c r="Z255" s="1">
        <f t="shared" si="75"/>
        <v>0.2954657340538831</v>
      </c>
      <c r="AA255" s="1">
        <f t="shared" si="75"/>
        <v>0.22457292802116643</v>
      </c>
      <c r="AB255" s="1">
        <f t="shared" si="75"/>
        <v>0.16475436261295176</v>
      </c>
      <c r="AC255" s="1">
        <f t="shared" si="75"/>
        <v>0.11394735626595291</v>
      </c>
      <c r="AD255" s="1">
        <f t="shared" si="75"/>
        <v>4.3971509708195015E-2</v>
      </c>
      <c r="AE255" s="1">
        <f t="shared" si="75"/>
        <v>2.8228143594552849E-2</v>
      </c>
      <c r="AF255" s="1">
        <f t="shared" si="75"/>
        <v>1.2220192901925265E-2</v>
      </c>
      <c r="AG255" s="1">
        <f t="shared" si="75"/>
        <v>6.5321031751988824E-3</v>
      </c>
      <c r="AH255" s="1">
        <f t="shared" si="75"/>
        <v>5.1797259986953829E-3</v>
      </c>
    </row>
    <row r="256" spans="1:34" x14ac:dyDescent="0.2">
      <c r="A256">
        <v>6165000</v>
      </c>
      <c r="B256">
        <v>535000</v>
      </c>
      <c r="C256">
        <v>24.874117570764898</v>
      </c>
      <c r="E256">
        <f t="shared" si="58"/>
        <v>60.655136565751789</v>
      </c>
      <c r="F256">
        <f t="shared" si="59"/>
        <v>0</v>
      </c>
      <c r="G256">
        <f t="shared" si="60"/>
        <v>2.7180962427487195E-4</v>
      </c>
      <c r="H256">
        <f t="shared" si="61"/>
        <v>4.1205436096890206E-3</v>
      </c>
      <c r="K256" s="1">
        <f t="shared" si="70"/>
        <v>6.2229999999999999</v>
      </c>
      <c r="L256" s="1">
        <f t="shared" si="74"/>
        <v>5.9939999999999998</v>
      </c>
      <c r="M256" s="1">
        <f t="shared" si="74"/>
        <v>4.8959999999999999</v>
      </c>
      <c r="N256" s="1">
        <f t="shared" si="74"/>
        <v>3.577</v>
      </c>
      <c r="O256" s="1">
        <f t="shared" si="74"/>
        <v>1.8220000000000001</v>
      </c>
      <c r="P256" s="1">
        <f t="shared" si="74"/>
        <v>1.0960000000000001</v>
      </c>
      <c r="Q256" s="1">
        <f t="shared" si="74"/>
        <v>0.43960559745788652</v>
      </c>
      <c r="R256" s="1">
        <f t="shared" si="74"/>
        <v>0.24676179788589525</v>
      </c>
      <c r="S256" s="1">
        <f t="shared" si="74"/>
        <v>0.1448553632242543</v>
      </c>
      <c r="T256" s="1">
        <f t="shared" si="74"/>
        <v>8.4346810732449096E-2</v>
      </c>
      <c r="U256" s="1">
        <f t="shared" si="74"/>
        <v>5.3538110187081836E-2</v>
      </c>
      <c r="X256" s="1">
        <f t="shared" si="71"/>
        <v>0.49102953068018224</v>
      </c>
      <c r="Y256" s="1">
        <f t="shared" si="75"/>
        <v>0.37967091013139259</v>
      </c>
      <c r="Z256" s="1">
        <f t="shared" si="75"/>
        <v>0.2954657340538831</v>
      </c>
      <c r="AA256" s="1">
        <f t="shared" si="75"/>
        <v>0.22457292802116643</v>
      </c>
      <c r="AB256" s="1">
        <f t="shared" si="75"/>
        <v>0.16475436261295176</v>
      </c>
      <c r="AC256" s="1">
        <f t="shared" si="75"/>
        <v>0.11394735626595291</v>
      </c>
      <c r="AD256" s="1">
        <f t="shared" si="75"/>
        <v>4.3230513039781288E-2</v>
      </c>
      <c r="AE256" s="1">
        <f t="shared" si="75"/>
        <v>2.7757760549472328E-2</v>
      </c>
      <c r="AF256" s="1">
        <f t="shared" si="75"/>
        <v>1.1886424430583348E-2</v>
      </c>
      <c r="AG256" s="1">
        <f t="shared" si="75"/>
        <v>6.3461190906268748E-3</v>
      </c>
      <c r="AH256" s="1">
        <f t="shared" si="75"/>
        <v>5.0990127399126789E-3</v>
      </c>
    </row>
    <row r="257" spans="1:34" x14ac:dyDescent="0.2">
      <c r="A257">
        <v>6165000</v>
      </c>
      <c r="B257">
        <v>545000</v>
      </c>
      <c r="C257">
        <v>25.1089743589744</v>
      </c>
      <c r="E257">
        <f t="shared" si="58"/>
        <v>61.556702249308316</v>
      </c>
      <c r="F257">
        <f t="shared" si="59"/>
        <v>0</v>
      </c>
      <c r="G257">
        <f t="shared" si="60"/>
        <v>2.6390602722343477E-4</v>
      </c>
      <c r="H257">
        <f t="shared" si="61"/>
        <v>4.0385018302529982E-3</v>
      </c>
      <c r="K257" s="1">
        <f t="shared" si="70"/>
        <v>6.2229999999999999</v>
      </c>
      <c r="L257" s="1">
        <f t="shared" si="74"/>
        <v>5.9939999999999998</v>
      </c>
      <c r="M257" s="1">
        <f t="shared" si="74"/>
        <v>4.8959999999999999</v>
      </c>
      <c r="N257" s="1">
        <f t="shared" si="74"/>
        <v>3.577</v>
      </c>
      <c r="O257" s="1">
        <f t="shared" si="74"/>
        <v>1.8220000000000001</v>
      </c>
      <c r="P257" s="1">
        <f t="shared" si="74"/>
        <v>1.0960000000000001</v>
      </c>
      <c r="Q257" s="1">
        <f t="shared" si="74"/>
        <v>0.4474310256410271</v>
      </c>
      <c r="R257" s="1">
        <f t="shared" si="74"/>
        <v>0.2532696794871806</v>
      </c>
      <c r="S257" s="1">
        <f t="shared" si="74"/>
        <v>0.14941628205128282</v>
      </c>
      <c r="T257" s="1">
        <f t="shared" si="74"/>
        <v>8.7524423076923652E-2</v>
      </c>
      <c r="U257" s="1">
        <f t="shared" si="74"/>
        <v>5.4772987179487378E-2</v>
      </c>
      <c r="X257" s="1">
        <f t="shared" si="71"/>
        <v>0.49102953068018224</v>
      </c>
      <c r="Y257" s="1">
        <f t="shared" si="75"/>
        <v>0.37967091013139259</v>
      </c>
      <c r="Z257" s="1">
        <f t="shared" si="75"/>
        <v>0.2954657340538831</v>
      </c>
      <c r="AA257" s="1">
        <f t="shared" si="75"/>
        <v>0.22457292802116643</v>
      </c>
      <c r="AB257" s="1">
        <f t="shared" si="75"/>
        <v>0.16475436261295176</v>
      </c>
      <c r="AC257" s="1">
        <f t="shared" si="75"/>
        <v>0.11394735626595291</v>
      </c>
      <c r="AD257" s="1">
        <f t="shared" si="75"/>
        <v>4.1957444501298402E-2</v>
      </c>
      <c r="AE257" s="1">
        <f t="shared" si="75"/>
        <v>2.6948041272396573E-2</v>
      </c>
      <c r="AF257" s="1">
        <f t="shared" si="75"/>
        <v>1.1300682550965124E-2</v>
      </c>
      <c r="AG257" s="1">
        <f t="shared" si="75"/>
        <v>6.0194652680898289E-3</v>
      </c>
      <c r="AH257" s="1">
        <f t="shared" si="75"/>
        <v>4.9606686816296847E-3</v>
      </c>
    </row>
    <row r="258" spans="1:34" x14ac:dyDescent="0.2">
      <c r="A258">
        <v>6165000</v>
      </c>
      <c r="B258">
        <v>555000</v>
      </c>
      <c r="C258">
        <v>24.4107691544753</v>
      </c>
      <c r="E258">
        <f t="shared" si="58"/>
        <v>64.026631894938831</v>
      </c>
      <c r="F258">
        <f t="shared" si="59"/>
        <v>0</v>
      </c>
      <c r="G258">
        <f t="shared" si="60"/>
        <v>2.4393756652124957E-4</v>
      </c>
      <c r="H258">
        <f t="shared" si="61"/>
        <v>3.629126884833518E-3</v>
      </c>
      <c r="K258" s="1">
        <f t="shared" si="70"/>
        <v>6.2229999999999999</v>
      </c>
      <c r="L258" s="1">
        <f t="shared" si="74"/>
        <v>5.9939999999999998</v>
      </c>
      <c r="M258" s="1">
        <f t="shared" si="74"/>
        <v>4.8959999999999999</v>
      </c>
      <c r="N258" s="1">
        <f t="shared" si="74"/>
        <v>3.577</v>
      </c>
      <c r="O258" s="1">
        <f t="shared" si="74"/>
        <v>1.8220000000000001</v>
      </c>
      <c r="P258" s="1">
        <f t="shared" si="74"/>
        <v>1.0960000000000001</v>
      </c>
      <c r="Q258" s="1">
        <f t="shared" si="74"/>
        <v>0.42416682822711704</v>
      </c>
      <c r="R258" s="1">
        <f t="shared" si="74"/>
        <v>0.23392241327051055</v>
      </c>
      <c r="S258" s="1">
        <f t="shared" si="74"/>
        <v>0.13585713697991031</v>
      </c>
      <c r="T258" s="1">
        <f t="shared" si="74"/>
        <v>7.8077706660050816E-2</v>
      </c>
      <c r="U258" s="1">
        <f t="shared" si="74"/>
        <v>5.1101824214231109E-2</v>
      </c>
      <c r="X258" s="1">
        <f t="shared" si="71"/>
        <v>0.49102953068018224</v>
      </c>
      <c r="Y258" s="1">
        <f t="shared" si="75"/>
        <v>0.37967091013139259</v>
      </c>
      <c r="Z258" s="1">
        <f t="shared" si="75"/>
        <v>0.2954657340538831</v>
      </c>
      <c r="AA258" s="1">
        <f t="shared" si="75"/>
        <v>0.22457292802116643</v>
      </c>
      <c r="AB258" s="1">
        <f t="shared" si="75"/>
        <v>0.16475436261295176</v>
      </c>
      <c r="AC258" s="1">
        <f t="shared" si="75"/>
        <v>0.11394735626595291</v>
      </c>
      <c r="AD258" s="1">
        <f t="shared" si="75"/>
        <v>4.6215385847626772E-2</v>
      </c>
      <c r="AE258" s="1">
        <f t="shared" si="75"/>
        <v>2.9650025350488222E-2</v>
      </c>
      <c r="AF258" s="1">
        <f t="shared" si="75"/>
        <v>1.3205588399593448E-2</v>
      </c>
      <c r="AG258" s="1">
        <f t="shared" si="75"/>
        <v>7.0805040550814217E-3</v>
      </c>
      <c r="AH258" s="1">
        <f t="shared" si="75"/>
        <v>5.4248675989897344E-3</v>
      </c>
    </row>
    <row r="259" spans="1:34" x14ac:dyDescent="0.2">
      <c r="A259">
        <v>6165000</v>
      </c>
      <c r="B259">
        <v>575000</v>
      </c>
      <c r="C259">
        <v>24.814893722534201</v>
      </c>
      <c r="E259">
        <f t="shared" si="58"/>
        <v>72.936778046538336</v>
      </c>
      <c r="F259">
        <f t="shared" si="59"/>
        <v>0</v>
      </c>
      <c r="G259">
        <f t="shared" si="60"/>
        <v>1.8797792476347861E-4</v>
      </c>
      <c r="H259">
        <f t="shared" si="61"/>
        <v>2.8428979620928573E-3</v>
      </c>
      <c r="K259" s="1">
        <f t="shared" si="70"/>
        <v>6.2229999999999999</v>
      </c>
      <c r="L259" s="1">
        <f t="shared" si="74"/>
        <v>5.9939999999999998</v>
      </c>
      <c r="M259" s="1">
        <f t="shared" si="74"/>
        <v>4.8959999999999999</v>
      </c>
      <c r="N259" s="1">
        <f t="shared" si="74"/>
        <v>3.577</v>
      </c>
      <c r="O259" s="1">
        <f t="shared" si="74"/>
        <v>1.8220000000000001</v>
      </c>
      <c r="P259" s="1">
        <f t="shared" si="74"/>
        <v>1.0960000000000001</v>
      </c>
      <c r="Q259" s="1">
        <f t="shared" si="74"/>
        <v>0.43763225883483969</v>
      </c>
      <c r="R259" s="1">
        <f t="shared" si="74"/>
        <v>0.24512070505142269</v>
      </c>
      <c r="S259" s="1">
        <f t="shared" si="74"/>
        <v>0.14370523609161417</v>
      </c>
      <c r="T259" s="1">
        <f t="shared" si="74"/>
        <v>8.3545512065887784E-2</v>
      </c>
      <c r="U259" s="1">
        <f t="shared" si="74"/>
        <v>5.3226711193084822E-2</v>
      </c>
      <c r="X259" s="1">
        <f t="shared" si="71"/>
        <v>0.49102953068018224</v>
      </c>
      <c r="Y259" s="1">
        <f t="shared" si="75"/>
        <v>0.37967091013139259</v>
      </c>
      <c r="Z259" s="1">
        <f t="shared" si="75"/>
        <v>0.2954657340538831</v>
      </c>
      <c r="AA259" s="1">
        <f t="shared" si="75"/>
        <v>0.22457292802116643</v>
      </c>
      <c r="AB259" s="1">
        <f t="shared" si="75"/>
        <v>0.16475436261295176</v>
      </c>
      <c r="AC259" s="1">
        <f t="shared" si="75"/>
        <v>0.11394735626595291</v>
      </c>
      <c r="AD259" s="1">
        <f t="shared" si="75"/>
        <v>4.3578431657098349E-2</v>
      </c>
      <c r="AE259" s="1">
        <f t="shared" si="75"/>
        <v>2.7978686183399232E-2</v>
      </c>
      <c r="AF259" s="1">
        <f t="shared" si="75"/>
        <v>1.2043729606027814E-2</v>
      </c>
      <c r="AG259" s="1">
        <f t="shared" si="75"/>
        <v>6.4337878921346785E-3</v>
      </c>
      <c r="AH259" s="1">
        <f t="shared" si="75"/>
        <v>5.1368936636770265E-3</v>
      </c>
    </row>
    <row r="260" spans="1:34" x14ac:dyDescent="0.2">
      <c r="A260">
        <v>6165000</v>
      </c>
      <c r="B260">
        <v>585000</v>
      </c>
      <c r="C260">
        <v>25.371428557804698</v>
      </c>
      <c r="E260">
        <f t="shared" si="58"/>
        <v>78.930067729668124</v>
      </c>
      <c r="F260">
        <f t="shared" si="59"/>
        <v>0</v>
      </c>
      <c r="G260">
        <f t="shared" si="60"/>
        <v>1.6051478782844238E-4</v>
      </c>
      <c r="H260">
        <f t="shared" si="61"/>
        <v>2.4820011141837277E-3</v>
      </c>
      <c r="K260" s="1">
        <f t="shared" si="70"/>
        <v>6.2229999999999999</v>
      </c>
      <c r="L260" s="1">
        <f t="shared" si="74"/>
        <v>5.9939999999999998</v>
      </c>
      <c r="M260" s="1">
        <f t="shared" si="74"/>
        <v>4.8959999999999999</v>
      </c>
      <c r="N260" s="1">
        <f t="shared" si="74"/>
        <v>3.577</v>
      </c>
      <c r="O260" s="1">
        <f t="shared" si="74"/>
        <v>1.8220000000000001</v>
      </c>
      <c r="P260" s="1">
        <f t="shared" si="74"/>
        <v>1.0960000000000001</v>
      </c>
      <c r="Q260" s="1">
        <f t="shared" si="74"/>
        <v>0.45617599954605259</v>
      </c>
      <c r="R260" s="1">
        <f t="shared" si="74"/>
        <v>0.26054228533676815</v>
      </c>
      <c r="S260" s="1">
        <f t="shared" si="74"/>
        <v>0.15451314259256721</v>
      </c>
      <c r="T260" s="1">
        <f t="shared" si="74"/>
        <v>9.107542838709759E-2</v>
      </c>
      <c r="U260" s="1">
        <f t="shared" si="74"/>
        <v>5.6152971356937101E-2</v>
      </c>
      <c r="X260" s="1">
        <f t="shared" si="71"/>
        <v>0.49102953068018224</v>
      </c>
      <c r="Y260" s="1">
        <f t="shared" si="75"/>
        <v>0.37967091013139259</v>
      </c>
      <c r="Z260" s="1">
        <f t="shared" si="75"/>
        <v>0.2954657340538831</v>
      </c>
      <c r="AA260" s="1">
        <f t="shared" si="75"/>
        <v>0.22457292802116643</v>
      </c>
      <c r="AB260" s="1">
        <f t="shared" si="75"/>
        <v>0.16475436261295176</v>
      </c>
      <c r="AC260" s="1">
        <f t="shared" si="75"/>
        <v>0.11394735626595291</v>
      </c>
      <c r="AD260" s="1">
        <f t="shared" si="75"/>
        <v>4.0750776686008829E-2</v>
      </c>
      <c r="AE260" s="1">
        <f t="shared" si="75"/>
        <v>2.6177550786033385E-2</v>
      </c>
      <c r="AF260" s="1">
        <f t="shared" si="75"/>
        <v>1.0727146974791418E-2</v>
      </c>
      <c r="AG260" s="1">
        <f t="shared" si="75"/>
        <v>5.6993930369935069E-3</v>
      </c>
      <c r="AH260" s="1">
        <f t="shared" si="75"/>
        <v>4.8299889780668267E-3</v>
      </c>
    </row>
    <row r="261" spans="1:34" x14ac:dyDescent="0.2">
      <c r="A261">
        <v>6165000</v>
      </c>
      <c r="B261">
        <v>605000</v>
      </c>
      <c r="C261">
        <v>26.8647059272317</v>
      </c>
      <c r="E261">
        <f t="shared" si="58"/>
        <v>93.007094309036432</v>
      </c>
      <c r="F261">
        <f t="shared" si="59"/>
        <v>0</v>
      </c>
      <c r="G261">
        <f t="shared" si="60"/>
        <v>1.1560266524103759E-4</v>
      </c>
      <c r="H261">
        <f t="shared" si="61"/>
        <v>1.8927442685504519E-3</v>
      </c>
      <c r="K261" s="1">
        <f t="shared" si="70"/>
        <v>6.2229999999999999</v>
      </c>
      <c r="L261" s="1">
        <f t="shared" si="74"/>
        <v>5.9939999999999998</v>
      </c>
      <c r="M261" s="1">
        <f t="shared" si="74"/>
        <v>4.8959999999999999</v>
      </c>
      <c r="N261" s="1">
        <f t="shared" si="74"/>
        <v>3.577</v>
      </c>
      <c r="O261" s="1">
        <f t="shared" si="74"/>
        <v>1.8220000000000001</v>
      </c>
      <c r="P261" s="1">
        <f t="shared" si="74"/>
        <v>1.0960000000000001</v>
      </c>
      <c r="Q261" s="1">
        <f t="shared" si="74"/>
        <v>0.50593200149536033</v>
      </c>
      <c r="R261" s="1">
        <f t="shared" si="74"/>
        <v>0.30192100124359034</v>
      </c>
      <c r="S261" s="1">
        <f t="shared" si="74"/>
        <v>0.1835125891068396</v>
      </c>
      <c r="T261" s="1">
        <f t="shared" si="74"/>
        <v>0.11127947119544496</v>
      </c>
      <c r="U261" s="1">
        <f t="shared" si="74"/>
        <v>6.400462376538428E-2</v>
      </c>
      <c r="X261" s="1">
        <f t="shared" si="71"/>
        <v>0.49102953068018224</v>
      </c>
      <c r="Y261" s="1">
        <f t="shared" si="75"/>
        <v>0.37967091013139259</v>
      </c>
      <c r="Z261" s="1">
        <f t="shared" si="75"/>
        <v>0.2954657340538831</v>
      </c>
      <c r="AA261" s="1">
        <f t="shared" si="75"/>
        <v>0.22457292802116643</v>
      </c>
      <c r="AB261" s="1">
        <f t="shared" si="75"/>
        <v>0.16475436261295176</v>
      </c>
      <c r="AC261" s="1">
        <f t="shared" si="75"/>
        <v>0.11394735626595291</v>
      </c>
      <c r="AD261" s="1">
        <f t="shared" si="75"/>
        <v>3.9019242567864404E-2</v>
      </c>
      <c r="AE261" s="1">
        <f t="shared" si="75"/>
        <v>2.4989820020346255E-2</v>
      </c>
      <c r="AF261" s="1">
        <f t="shared" si="75"/>
        <v>9.7102336586595804E-3</v>
      </c>
      <c r="AG261" s="1">
        <f t="shared" si="75"/>
        <v>5.1447857168806796E-3</v>
      </c>
      <c r="AH261" s="1">
        <f t="shared" si="75"/>
        <v>4.6464022603248866E-3</v>
      </c>
    </row>
    <row r="262" spans="1:34" x14ac:dyDescent="0.2">
      <c r="A262">
        <v>6165000</v>
      </c>
      <c r="B262">
        <v>635000</v>
      </c>
      <c r="C262">
        <v>26.3166666030884</v>
      </c>
      <c r="E262">
        <f t="shared" si="58"/>
        <v>117.3919315447616</v>
      </c>
      <c r="F262">
        <f t="shared" si="59"/>
        <v>0</v>
      </c>
      <c r="G262">
        <f t="shared" si="60"/>
        <v>7.2564382355945969E-5</v>
      </c>
      <c r="H262">
        <f t="shared" si="61"/>
        <v>1.1638483185570409E-3</v>
      </c>
      <c r="K262" s="1">
        <f t="shared" si="70"/>
        <v>6.2229999999999999</v>
      </c>
      <c r="L262" s="1">
        <f t="shared" si="74"/>
        <v>5.9939999999999998</v>
      </c>
      <c r="M262" s="1">
        <f t="shared" si="74"/>
        <v>4.8959999999999999</v>
      </c>
      <c r="N262" s="1">
        <f t="shared" si="74"/>
        <v>3.577</v>
      </c>
      <c r="O262" s="1">
        <f t="shared" si="74"/>
        <v>1.8220000000000001</v>
      </c>
      <c r="P262" s="1">
        <f t="shared" si="74"/>
        <v>1.0960000000000001</v>
      </c>
      <c r="Q262" s="1">
        <f t="shared" si="74"/>
        <v>0.48767133121490558</v>
      </c>
      <c r="R262" s="1">
        <f t="shared" si="74"/>
        <v>0.28673483157157953</v>
      </c>
      <c r="S262" s="1">
        <f t="shared" si="74"/>
        <v>0.17286966543197674</v>
      </c>
      <c r="T262" s="1">
        <f t="shared" si="74"/>
        <v>0.10386449913978607</v>
      </c>
      <c r="U262" s="1">
        <f t="shared" si="74"/>
        <v>6.1123032999038804E-2</v>
      </c>
      <c r="X262" s="1">
        <f t="shared" si="71"/>
        <v>0.49102953068018224</v>
      </c>
      <c r="Y262" s="1">
        <f t="shared" si="75"/>
        <v>0.37967091013139259</v>
      </c>
      <c r="Z262" s="1">
        <f t="shared" si="75"/>
        <v>0.2954657340538831</v>
      </c>
      <c r="AA262" s="1">
        <f t="shared" si="75"/>
        <v>0.22457292802116643</v>
      </c>
      <c r="AB262" s="1">
        <f t="shared" si="75"/>
        <v>0.16475436261295176</v>
      </c>
      <c r="AC262" s="1">
        <f t="shared" si="75"/>
        <v>0.11394735626595291</v>
      </c>
      <c r="AD262" s="1">
        <f t="shared" si="75"/>
        <v>3.8578347072586359E-2</v>
      </c>
      <c r="AE262" s="1">
        <f t="shared" si="75"/>
        <v>2.4754526260343888E-2</v>
      </c>
      <c r="AF262" s="1">
        <f t="shared" si="75"/>
        <v>9.5822621345329918E-3</v>
      </c>
      <c r="AG262" s="1">
        <f t="shared" si="75"/>
        <v>5.0643549109428403E-3</v>
      </c>
      <c r="AH262" s="1">
        <f t="shared" si="75"/>
        <v>4.5970592373627854E-3</v>
      </c>
    </row>
    <row r="263" spans="1:34" x14ac:dyDescent="0.2">
      <c r="A263">
        <v>6165000</v>
      </c>
      <c r="B263">
        <v>645000</v>
      </c>
      <c r="C263">
        <v>26.3136363462968</v>
      </c>
      <c r="E263">
        <f t="shared" si="58"/>
        <v>126.05969852339801</v>
      </c>
      <c r="F263">
        <f t="shared" si="59"/>
        <v>0</v>
      </c>
      <c r="G263">
        <f t="shared" si="60"/>
        <v>6.2928513316855511E-5</v>
      </c>
      <c r="H263">
        <f t="shared" si="61"/>
        <v>1.0091839665045555E-3</v>
      </c>
      <c r="K263" s="1">
        <f t="shared" si="70"/>
        <v>6.2229999999999999</v>
      </c>
      <c r="L263" s="1">
        <f t="shared" si="74"/>
        <v>5.9939999999999998</v>
      </c>
      <c r="M263" s="1">
        <f t="shared" si="74"/>
        <v>4.8959999999999999</v>
      </c>
      <c r="N263" s="1">
        <f t="shared" si="74"/>
        <v>3.577</v>
      </c>
      <c r="O263" s="1">
        <f t="shared" si="74"/>
        <v>1.8220000000000001</v>
      </c>
      <c r="P263" s="1">
        <f t="shared" si="74"/>
        <v>1.0960000000000001</v>
      </c>
      <c r="Q263" s="1">
        <f t="shared" si="74"/>
        <v>0.48757036305860946</v>
      </c>
      <c r="R263" s="1">
        <f t="shared" si="74"/>
        <v>0.28665086315588428</v>
      </c>
      <c r="S263" s="1">
        <f t="shared" si="74"/>
        <v>0.17281081784508384</v>
      </c>
      <c r="T263" s="1">
        <f t="shared" si="74"/>
        <v>0.10382349976539573</v>
      </c>
      <c r="U263" s="1">
        <f t="shared" si="74"/>
        <v>6.1107099908828552E-2</v>
      </c>
      <c r="X263" s="1">
        <f t="shared" si="71"/>
        <v>0.49102953068018224</v>
      </c>
      <c r="Y263" s="1">
        <f t="shared" si="75"/>
        <v>0.37967091013139259</v>
      </c>
      <c r="Z263" s="1">
        <f t="shared" si="75"/>
        <v>0.2954657340538831</v>
      </c>
      <c r="AA263" s="1">
        <f t="shared" si="75"/>
        <v>0.22457292802116643</v>
      </c>
      <c r="AB263" s="1">
        <f t="shared" si="75"/>
        <v>0.16475436261295176</v>
      </c>
      <c r="AC263" s="1">
        <f t="shared" si="75"/>
        <v>0.11394735626595291</v>
      </c>
      <c r="AD263" s="1">
        <f t="shared" si="75"/>
        <v>3.8579442542057418E-2</v>
      </c>
      <c r="AE263" s="1">
        <f t="shared" si="75"/>
        <v>2.4755433355777297E-2</v>
      </c>
      <c r="AF263" s="1">
        <f t="shared" si="75"/>
        <v>9.5832480122617358E-3</v>
      </c>
      <c r="AG263" s="1">
        <f t="shared" si="75"/>
        <v>5.0648704377159225E-3</v>
      </c>
      <c r="AH263" s="1">
        <f t="shared" si="75"/>
        <v>4.5971687147440066E-3</v>
      </c>
    </row>
    <row r="264" spans="1:34" x14ac:dyDescent="0.2">
      <c r="A264">
        <v>6165000</v>
      </c>
      <c r="B264">
        <v>655000</v>
      </c>
      <c r="C264">
        <v>26.777965998245499</v>
      </c>
      <c r="E264">
        <f t="shared" si="58"/>
        <v>134.91193272579704</v>
      </c>
      <c r="F264">
        <f t="shared" si="59"/>
        <v>0</v>
      </c>
      <c r="G264">
        <f t="shared" si="60"/>
        <v>5.4941343108488135E-5</v>
      </c>
      <c r="H264">
        <f t="shared" si="61"/>
        <v>8.9664154936736074E-4</v>
      </c>
      <c r="K264" s="1">
        <f t="shared" si="70"/>
        <v>6.2229999999999999</v>
      </c>
      <c r="L264" s="1">
        <f t="shared" ref="L264:U273" si="76">L$2+L$3*$C264</f>
        <v>5.9939999999999998</v>
      </c>
      <c r="M264" s="1">
        <f t="shared" si="76"/>
        <v>4.8959999999999999</v>
      </c>
      <c r="N264" s="1">
        <f t="shared" si="76"/>
        <v>3.577</v>
      </c>
      <c r="O264" s="1">
        <f t="shared" si="76"/>
        <v>1.8220000000000001</v>
      </c>
      <c r="P264" s="1">
        <f t="shared" si="76"/>
        <v>1.0960000000000001</v>
      </c>
      <c r="Q264" s="1">
        <f t="shared" si="76"/>
        <v>0.5030418270615401</v>
      </c>
      <c r="R264" s="1">
        <f t="shared" si="76"/>
        <v>0.29951743781138274</v>
      </c>
      <c r="S264" s="1">
        <f t="shared" si="76"/>
        <v>0.18182809968592756</v>
      </c>
      <c r="T264" s="1">
        <f t="shared" si="76"/>
        <v>0.11010587995626164</v>
      </c>
      <c r="U264" s="1">
        <f t="shared" si="76"/>
        <v>6.354854521877483E-2</v>
      </c>
      <c r="X264" s="1">
        <f t="shared" si="71"/>
        <v>0.49102953068018224</v>
      </c>
      <c r="Y264" s="1">
        <f t="shared" ref="Y264:AH273" si="77">SQRT(Y$2+2*Y$3*$C264+Y$4*$C264^2+Y$5)</f>
        <v>0.37967091013139259</v>
      </c>
      <c r="Z264" s="1">
        <f t="shared" si="77"/>
        <v>0.2954657340538831</v>
      </c>
      <c r="AA264" s="1">
        <f t="shared" si="77"/>
        <v>0.22457292802116643</v>
      </c>
      <c r="AB264" s="1">
        <f t="shared" si="77"/>
        <v>0.16475436261295176</v>
      </c>
      <c r="AC264" s="1">
        <f t="shared" si="77"/>
        <v>0.11394735626595291</v>
      </c>
      <c r="AD264" s="1">
        <f t="shared" si="77"/>
        <v>3.8865514758029816E-2</v>
      </c>
      <c r="AE264" s="1">
        <f t="shared" si="77"/>
        <v>2.4900034784065529E-2</v>
      </c>
      <c r="AF264" s="1">
        <f t="shared" si="77"/>
        <v>9.6497680667911555E-3</v>
      </c>
      <c r="AG264" s="1">
        <f t="shared" si="77"/>
        <v>5.1092994489951808E-3</v>
      </c>
      <c r="AH264" s="1">
        <f t="shared" si="77"/>
        <v>4.6295051443368913E-3</v>
      </c>
    </row>
    <row r="265" spans="1:34" x14ac:dyDescent="0.2">
      <c r="A265">
        <v>6165000</v>
      </c>
      <c r="B265">
        <v>665000</v>
      </c>
      <c r="C265">
        <v>27.880000038146999</v>
      </c>
      <c r="E265">
        <f t="shared" ref="E265:E328" si="78">(SQRT(($A265-E$1)^2+($B265-E$2)^2)/1000)</f>
        <v>143.91459825816835</v>
      </c>
      <c r="F265">
        <f t="shared" ref="F265:F328" si="79">IF(E265=0,1,0)</f>
        <v>0</v>
      </c>
      <c r="G265">
        <f t="shared" ref="G265:G328" si="80">IF($F$618=0,1/E265^2,F265)</f>
        <v>4.8282561310086393E-5</v>
      </c>
      <c r="H265">
        <f t="shared" ref="H265:H328" si="81">G265/$G$618*C265</f>
        <v>8.2039890593328083E-4</v>
      </c>
      <c r="K265" s="1">
        <f t="shared" si="70"/>
        <v>6.2229999999999999</v>
      </c>
      <c r="L265" s="1">
        <f t="shared" si="76"/>
        <v>5.9939999999999998</v>
      </c>
      <c r="M265" s="1">
        <f t="shared" si="76"/>
        <v>4.8959999999999999</v>
      </c>
      <c r="N265" s="1">
        <f t="shared" si="76"/>
        <v>3.577</v>
      </c>
      <c r="O265" s="1">
        <f t="shared" si="76"/>
        <v>1.8220000000000001</v>
      </c>
      <c r="P265" s="1">
        <f t="shared" si="76"/>
        <v>1.0960000000000001</v>
      </c>
      <c r="Q265" s="1">
        <f t="shared" si="76"/>
        <v>0.5397616012710581</v>
      </c>
      <c r="R265" s="1">
        <f t="shared" si="76"/>
        <v>0.33005480105705332</v>
      </c>
      <c r="S265" s="1">
        <f t="shared" si="76"/>
        <v>0.2032296007408147</v>
      </c>
      <c r="T265" s="1">
        <f t="shared" si="76"/>
        <v>0.12501640051612894</v>
      </c>
      <c r="U265" s="1">
        <f t="shared" si="76"/>
        <v>6.9343040200576925E-2</v>
      </c>
      <c r="X265" s="1">
        <f t="shared" si="71"/>
        <v>0.49102953068018224</v>
      </c>
      <c r="Y265" s="1">
        <f t="shared" si="77"/>
        <v>0.37967091013139259</v>
      </c>
      <c r="Z265" s="1">
        <f t="shared" si="77"/>
        <v>0.2954657340538831</v>
      </c>
      <c r="AA265" s="1">
        <f t="shared" si="77"/>
        <v>0.22457292802116643</v>
      </c>
      <c r="AB265" s="1">
        <f t="shared" si="77"/>
        <v>0.16475436261295176</v>
      </c>
      <c r="AC265" s="1">
        <f t="shared" si="77"/>
        <v>0.11394735626595291</v>
      </c>
      <c r="AD265" s="1">
        <f t="shared" si="77"/>
        <v>4.2965476588811828E-2</v>
      </c>
      <c r="AE265" s="1">
        <f t="shared" si="77"/>
        <v>2.7393016761074182E-2</v>
      </c>
      <c r="AF265" s="1">
        <f t="shared" si="77"/>
        <v>1.1392886293166603E-2</v>
      </c>
      <c r="AG265" s="1">
        <f t="shared" si="77"/>
        <v>6.1048393125625704E-3</v>
      </c>
      <c r="AH265" s="1">
        <f t="shared" si="77"/>
        <v>5.0781756014927557E-3</v>
      </c>
    </row>
    <row r="266" spans="1:34" x14ac:dyDescent="0.2">
      <c r="A266">
        <v>6165000</v>
      </c>
      <c r="B266">
        <v>675000</v>
      </c>
      <c r="C266">
        <v>27.018032730602801</v>
      </c>
      <c r="E266">
        <f t="shared" si="78"/>
        <v>153.04114999505848</v>
      </c>
      <c r="F266">
        <f t="shared" si="79"/>
        <v>0</v>
      </c>
      <c r="G266">
        <f t="shared" si="80"/>
        <v>4.2695643064598211E-5</v>
      </c>
      <c r="H266">
        <f t="shared" si="81"/>
        <v>7.03038784609276E-4</v>
      </c>
      <c r="K266" s="1">
        <f t="shared" si="70"/>
        <v>6.2229999999999999</v>
      </c>
      <c r="L266" s="1">
        <f t="shared" si="76"/>
        <v>5.9939999999999998</v>
      </c>
      <c r="M266" s="1">
        <f t="shared" si="76"/>
        <v>4.8959999999999999</v>
      </c>
      <c r="N266" s="1">
        <f t="shared" si="76"/>
        <v>3.577</v>
      </c>
      <c r="O266" s="1">
        <f t="shared" si="76"/>
        <v>1.8220000000000001</v>
      </c>
      <c r="P266" s="1">
        <f t="shared" si="76"/>
        <v>1.0960000000000001</v>
      </c>
      <c r="Q266" s="1">
        <f t="shared" si="76"/>
        <v>0.51104085058368542</v>
      </c>
      <c r="R266" s="1">
        <f t="shared" si="76"/>
        <v>0.30616968696500357</v>
      </c>
      <c r="S266" s="1">
        <f t="shared" si="76"/>
        <v>0.18649019562830643</v>
      </c>
      <c r="T266" s="1">
        <f t="shared" si="76"/>
        <v>0.11335398284505593</v>
      </c>
      <c r="U266" s="1">
        <f t="shared" si="76"/>
        <v>6.4810816097509508E-2</v>
      </c>
      <c r="X266" s="1">
        <f t="shared" si="71"/>
        <v>0.49102953068018224</v>
      </c>
      <c r="Y266" s="1">
        <f t="shared" si="77"/>
        <v>0.37967091013139259</v>
      </c>
      <c r="Z266" s="1">
        <f t="shared" si="77"/>
        <v>0.2954657340538831</v>
      </c>
      <c r="AA266" s="1">
        <f t="shared" si="77"/>
        <v>0.22457292802116643</v>
      </c>
      <c r="AB266" s="1">
        <f t="shared" si="77"/>
        <v>0.16475436261295176</v>
      </c>
      <c r="AC266" s="1">
        <f t="shared" si="77"/>
        <v>0.11394735626595291</v>
      </c>
      <c r="AD266" s="1">
        <f t="shared" si="77"/>
        <v>3.9366210533092222E-2</v>
      </c>
      <c r="AE266" s="1">
        <f t="shared" si="77"/>
        <v>2.519574579356804E-2</v>
      </c>
      <c r="AF266" s="1">
        <f t="shared" si="77"/>
        <v>9.8526791997971888E-3</v>
      </c>
      <c r="AG266" s="1">
        <f t="shared" si="77"/>
        <v>5.227544230106693E-3</v>
      </c>
      <c r="AH266" s="1">
        <f t="shared" si="77"/>
        <v>4.6844302705685986E-3</v>
      </c>
    </row>
    <row r="267" spans="1:34" x14ac:dyDescent="0.2">
      <c r="A267">
        <v>6165000</v>
      </c>
      <c r="B267">
        <v>685000</v>
      </c>
      <c r="C267">
        <v>26.621538514357301</v>
      </c>
      <c r="E267">
        <f t="shared" si="78"/>
        <v>162.27068617532248</v>
      </c>
      <c r="F267">
        <f t="shared" si="79"/>
        <v>0</v>
      </c>
      <c r="G267">
        <f t="shared" si="80"/>
        <v>3.7976930059780368E-5</v>
      </c>
      <c r="H267">
        <f t="shared" si="81"/>
        <v>6.1616213666834424E-4</v>
      </c>
      <c r="K267" s="1">
        <f t="shared" si="70"/>
        <v>6.2229999999999999</v>
      </c>
      <c r="L267" s="1">
        <f t="shared" si="76"/>
        <v>5.9939999999999998</v>
      </c>
      <c r="M267" s="1">
        <f t="shared" si="76"/>
        <v>4.8959999999999999</v>
      </c>
      <c r="N267" s="1">
        <f t="shared" si="76"/>
        <v>3.577</v>
      </c>
      <c r="O267" s="1">
        <f t="shared" si="76"/>
        <v>1.8220000000000001</v>
      </c>
      <c r="P267" s="1">
        <f t="shared" si="76"/>
        <v>1.0960000000000001</v>
      </c>
      <c r="Q267" s="1">
        <f t="shared" si="76"/>
        <v>0.49782966329838529</v>
      </c>
      <c r="R267" s="1">
        <f t="shared" si="76"/>
        <v>0.29518283223284081</v>
      </c>
      <c r="S267" s="1">
        <f t="shared" si="76"/>
        <v>0.1787902779488188</v>
      </c>
      <c r="T267" s="1">
        <f t="shared" si="76"/>
        <v>0.10798941609925433</v>
      </c>
      <c r="U267" s="1">
        <f t="shared" si="76"/>
        <v>6.2726049508490686E-2</v>
      </c>
      <c r="X267" s="1">
        <f t="shared" si="71"/>
        <v>0.49102953068018224</v>
      </c>
      <c r="Y267" s="1">
        <f t="shared" si="77"/>
        <v>0.37967091013139259</v>
      </c>
      <c r="Z267" s="1">
        <f t="shared" si="77"/>
        <v>0.2954657340538831</v>
      </c>
      <c r="AA267" s="1">
        <f t="shared" si="77"/>
        <v>0.22457292802116643</v>
      </c>
      <c r="AB267" s="1">
        <f t="shared" si="77"/>
        <v>0.16475436261295176</v>
      </c>
      <c r="AC267" s="1">
        <f t="shared" si="77"/>
        <v>0.11394735626595291</v>
      </c>
      <c r="AD267" s="1">
        <f t="shared" si="77"/>
        <v>3.8667433020254646E-2</v>
      </c>
      <c r="AE267" s="1">
        <f t="shared" si="77"/>
        <v>2.4787714601959089E-2</v>
      </c>
      <c r="AF267" s="1">
        <f t="shared" si="77"/>
        <v>9.5785328232999047E-3</v>
      </c>
      <c r="AG267" s="1">
        <f t="shared" si="77"/>
        <v>5.0666644554487978E-3</v>
      </c>
      <c r="AH267" s="1">
        <f t="shared" si="77"/>
        <v>4.6076060167807289E-3</v>
      </c>
    </row>
    <row r="268" spans="1:34" x14ac:dyDescent="0.2">
      <c r="A268">
        <v>6165000</v>
      </c>
      <c r="B268">
        <v>695000</v>
      </c>
      <c r="C268">
        <v>28.279365085420199</v>
      </c>
      <c r="E268">
        <f t="shared" si="78"/>
        <v>171.58658919568859</v>
      </c>
      <c r="F268">
        <f t="shared" si="79"/>
        <v>0</v>
      </c>
      <c r="G268">
        <f t="shared" si="80"/>
        <v>3.3965132817057473E-5</v>
      </c>
      <c r="H268">
        <f t="shared" si="81"/>
        <v>5.8538956119856913E-4</v>
      </c>
      <c r="K268" s="1">
        <f t="shared" si="70"/>
        <v>6.2229999999999999</v>
      </c>
      <c r="L268" s="1">
        <f t="shared" si="76"/>
        <v>5.9939999999999998</v>
      </c>
      <c r="M268" s="1">
        <f t="shared" si="76"/>
        <v>4.8959999999999999</v>
      </c>
      <c r="N268" s="1">
        <f t="shared" si="76"/>
        <v>3.577</v>
      </c>
      <c r="O268" s="1">
        <f t="shared" si="76"/>
        <v>1.8220000000000001</v>
      </c>
      <c r="P268" s="1">
        <f t="shared" si="76"/>
        <v>1.0960000000000001</v>
      </c>
      <c r="Q268" s="1">
        <f t="shared" si="76"/>
        <v>0.55306844464620109</v>
      </c>
      <c r="R268" s="1">
        <f t="shared" si="76"/>
        <v>0.34112120651699362</v>
      </c>
      <c r="S268" s="1">
        <f t="shared" si="76"/>
        <v>0.2109852699588603</v>
      </c>
      <c r="T268" s="1">
        <f t="shared" si="76"/>
        <v>0.13041980960573535</v>
      </c>
      <c r="U268" s="1">
        <f t="shared" si="76"/>
        <v>7.1442901619139396E-2</v>
      </c>
      <c r="X268" s="1">
        <f t="shared" si="71"/>
        <v>0.49102953068018224</v>
      </c>
      <c r="Y268" s="1">
        <f t="shared" si="77"/>
        <v>0.37967091013139259</v>
      </c>
      <c r="Z268" s="1">
        <f t="shared" si="77"/>
        <v>0.2954657340538831</v>
      </c>
      <c r="AA268" s="1">
        <f t="shared" si="77"/>
        <v>0.22457292802116643</v>
      </c>
      <c r="AB268" s="1">
        <f t="shared" si="77"/>
        <v>0.16475436261295176</v>
      </c>
      <c r="AC268" s="1">
        <f t="shared" si="77"/>
        <v>0.11394735626595291</v>
      </c>
      <c r="AD268" s="1">
        <f t="shared" si="77"/>
        <v>4.5452069280345751E-2</v>
      </c>
      <c r="AE268" s="1">
        <f t="shared" si="77"/>
        <v>2.8930686097908366E-2</v>
      </c>
      <c r="AF268" s="1">
        <f t="shared" si="77"/>
        <v>1.2440922587269431E-2</v>
      </c>
      <c r="AG268" s="1">
        <f t="shared" si="77"/>
        <v>6.6947828175510865E-3</v>
      </c>
      <c r="AH268" s="1">
        <f t="shared" si="77"/>
        <v>5.3510035479238192E-3</v>
      </c>
    </row>
    <row r="269" spans="1:34" x14ac:dyDescent="0.2">
      <c r="A269">
        <v>6165000</v>
      </c>
      <c r="B269">
        <v>705000</v>
      </c>
      <c r="C269">
        <v>28.910937488079099</v>
      </c>
      <c r="E269">
        <f t="shared" si="78"/>
        <v>180.97552207911983</v>
      </c>
      <c r="F269">
        <f t="shared" si="79"/>
        <v>0</v>
      </c>
      <c r="G269">
        <f t="shared" si="80"/>
        <v>3.0532356434205608E-5</v>
      </c>
      <c r="H269">
        <f t="shared" si="81"/>
        <v>5.3797798038867956E-4</v>
      </c>
      <c r="K269" s="1">
        <f t="shared" si="70"/>
        <v>6.2229999999999999</v>
      </c>
      <c r="L269" s="1">
        <f t="shared" si="76"/>
        <v>5.9939999999999998</v>
      </c>
      <c r="M269" s="1">
        <f t="shared" si="76"/>
        <v>4.8959999999999999</v>
      </c>
      <c r="N269" s="1">
        <f t="shared" si="76"/>
        <v>3.577</v>
      </c>
      <c r="O269" s="1">
        <f t="shared" si="76"/>
        <v>1.8220000000000001</v>
      </c>
      <c r="P269" s="1">
        <f t="shared" si="76"/>
        <v>1.0960000000000001</v>
      </c>
      <c r="Q269" s="1">
        <f t="shared" si="76"/>
        <v>0.57411243710279569</v>
      </c>
      <c r="R269" s="1">
        <f t="shared" si="76"/>
        <v>0.35862207779467181</v>
      </c>
      <c r="S269" s="1">
        <f t="shared" si="76"/>
        <v>0.22325040601849605</v>
      </c>
      <c r="T269" s="1">
        <f t="shared" si="76"/>
        <v>0.13896498421371023</v>
      </c>
      <c r="U269" s="1">
        <f t="shared" si="76"/>
        <v>7.476370931231989E-2</v>
      </c>
      <c r="X269" s="1">
        <f t="shared" si="71"/>
        <v>0.49102953068018224</v>
      </c>
      <c r="Y269" s="1">
        <f t="shared" si="77"/>
        <v>0.37967091013139259</v>
      </c>
      <c r="Z269" s="1">
        <f t="shared" si="77"/>
        <v>0.2954657340538831</v>
      </c>
      <c r="AA269" s="1">
        <f t="shared" si="77"/>
        <v>0.22457292802116643</v>
      </c>
      <c r="AB269" s="1">
        <f t="shared" si="77"/>
        <v>0.16475436261295176</v>
      </c>
      <c r="AC269" s="1">
        <f t="shared" si="77"/>
        <v>0.11394735626595291</v>
      </c>
      <c r="AD269" s="1">
        <f t="shared" si="77"/>
        <v>5.0202599570308593E-2</v>
      </c>
      <c r="AE269" s="1">
        <f t="shared" si="77"/>
        <v>3.1885644640282922E-2</v>
      </c>
      <c r="AF269" s="1">
        <f t="shared" si="77"/>
        <v>1.4386419457617546E-2</v>
      </c>
      <c r="AG269" s="1">
        <f t="shared" si="77"/>
        <v>7.7825487235435829E-3</v>
      </c>
      <c r="AH269" s="1">
        <f t="shared" si="77"/>
        <v>5.8744213405720822E-3</v>
      </c>
    </row>
    <row r="270" spans="1:34" x14ac:dyDescent="0.2">
      <c r="A270">
        <v>6165000</v>
      </c>
      <c r="B270">
        <v>715000</v>
      </c>
      <c r="C270">
        <v>27.826086984164501</v>
      </c>
      <c r="E270">
        <f t="shared" si="78"/>
        <v>190.4266829827427</v>
      </c>
      <c r="F270">
        <f t="shared" si="79"/>
        <v>0</v>
      </c>
      <c r="G270">
        <f t="shared" si="80"/>
        <v>2.7576833365954554E-5</v>
      </c>
      <c r="H270">
        <f t="shared" si="81"/>
        <v>4.6766894833128039E-4</v>
      </c>
      <c r="K270" s="1">
        <f t="shared" si="70"/>
        <v>6.2229999999999999</v>
      </c>
      <c r="L270" s="1">
        <f t="shared" si="76"/>
        <v>5.9939999999999998</v>
      </c>
      <c r="M270" s="1">
        <f t="shared" si="76"/>
        <v>4.8959999999999999</v>
      </c>
      <c r="N270" s="1">
        <f t="shared" si="76"/>
        <v>3.577</v>
      </c>
      <c r="O270" s="1">
        <f t="shared" si="76"/>
        <v>1.8220000000000001</v>
      </c>
      <c r="P270" s="1">
        <f t="shared" si="76"/>
        <v>1.0960000000000001</v>
      </c>
      <c r="Q270" s="1">
        <f t="shared" si="76"/>
        <v>0.53796521831236122</v>
      </c>
      <c r="R270" s="1">
        <f t="shared" si="76"/>
        <v>0.3285608703311983</v>
      </c>
      <c r="S270" s="1">
        <f t="shared" si="76"/>
        <v>0.20218260923247461</v>
      </c>
      <c r="T270" s="1">
        <f t="shared" si="76"/>
        <v>0.1242869568957457</v>
      </c>
      <c r="U270" s="1">
        <f t="shared" si="76"/>
        <v>6.9059565362736927E-2</v>
      </c>
      <c r="X270" s="1">
        <f t="shared" si="71"/>
        <v>0.49102953068018224</v>
      </c>
      <c r="Y270" s="1">
        <f t="shared" si="77"/>
        <v>0.37967091013139259</v>
      </c>
      <c r="Z270" s="1">
        <f t="shared" si="77"/>
        <v>0.2954657340538831</v>
      </c>
      <c r="AA270" s="1">
        <f t="shared" si="77"/>
        <v>0.22457292802116643</v>
      </c>
      <c r="AB270" s="1">
        <f t="shared" si="77"/>
        <v>0.16475436261295176</v>
      </c>
      <c r="AC270" s="1">
        <f t="shared" si="77"/>
        <v>0.11394735626595291</v>
      </c>
      <c r="AD270" s="1">
        <f t="shared" si="77"/>
        <v>4.2665645322704233E-2</v>
      </c>
      <c r="AE270" s="1">
        <f t="shared" si="77"/>
        <v>2.720827054721894E-2</v>
      </c>
      <c r="AF270" s="1">
        <f t="shared" si="77"/>
        <v>1.1265083211160666E-2</v>
      </c>
      <c r="AG270" s="1">
        <f t="shared" si="77"/>
        <v>6.032624321660747E-3</v>
      </c>
      <c r="AH270" s="1">
        <f t="shared" si="77"/>
        <v>5.0453332586611211E-3</v>
      </c>
    </row>
    <row r="271" spans="1:34" x14ac:dyDescent="0.2">
      <c r="A271">
        <v>6165000</v>
      </c>
      <c r="B271">
        <v>725000</v>
      </c>
      <c r="C271">
        <v>26.6861111852858</v>
      </c>
      <c r="E271">
        <f t="shared" si="78"/>
        <v>199.93124716214319</v>
      </c>
      <c r="F271">
        <f t="shared" si="79"/>
        <v>0</v>
      </c>
      <c r="G271">
        <f t="shared" si="80"/>
        <v>2.501719707656468E-5</v>
      </c>
      <c r="H271">
        <f t="shared" si="81"/>
        <v>4.0687962521840344E-4</v>
      </c>
      <c r="K271" s="1">
        <f t="shared" si="70"/>
        <v>6.2229999999999999</v>
      </c>
      <c r="L271" s="1">
        <f t="shared" si="76"/>
        <v>5.9939999999999998</v>
      </c>
      <c r="M271" s="1">
        <f t="shared" si="76"/>
        <v>4.8959999999999999</v>
      </c>
      <c r="N271" s="1">
        <f t="shared" si="76"/>
        <v>3.577</v>
      </c>
      <c r="O271" s="1">
        <f t="shared" si="76"/>
        <v>1.8220000000000001</v>
      </c>
      <c r="P271" s="1">
        <f t="shared" si="76"/>
        <v>1.0960000000000001</v>
      </c>
      <c r="Q271" s="1">
        <f t="shared" si="76"/>
        <v>0.49998122469372286</v>
      </c>
      <c r="R271" s="1">
        <f t="shared" si="76"/>
        <v>0.29697214094426949</v>
      </c>
      <c r="S271" s="1">
        <f t="shared" si="76"/>
        <v>0.18004427921825022</v>
      </c>
      <c r="T271" s="1">
        <f t="shared" si="76"/>
        <v>0.10886308433691688</v>
      </c>
      <c r="U271" s="1">
        <f t="shared" si="76"/>
        <v>6.3065572612232737E-2</v>
      </c>
      <c r="X271" s="1">
        <f t="shared" si="71"/>
        <v>0.49102953068018224</v>
      </c>
      <c r="Y271" s="1">
        <f t="shared" si="77"/>
        <v>0.37967091013139259</v>
      </c>
      <c r="Z271" s="1">
        <f t="shared" si="77"/>
        <v>0.2954657340538831</v>
      </c>
      <c r="AA271" s="1">
        <f t="shared" si="77"/>
        <v>0.22457292802116643</v>
      </c>
      <c r="AB271" s="1">
        <f t="shared" si="77"/>
        <v>0.16475436261295176</v>
      </c>
      <c r="AC271" s="1">
        <f t="shared" si="77"/>
        <v>0.11394735626595291</v>
      </c>
      <c r="AD271" s="1">
        <f t="shared" si="77"/>
        <v>3.8736777114788658E-2</v>
      </c>
      <c r="AE271" s="1">
        <f t="shared" si="77"/>
        <v>2.4826300454504579E-2</v>
      </c>
      <c r="AF271" s="1">
        <f t="shared" si="77"/>
        <v>9.6019847039620805E-3</v>
      </c>
      <c r="AG271" s="1">
        <f t="shared" si="77"/>
        <v>5.080896257885879E-3</v>
      </c>
      <c r="AH271" s="1">
        <f t="shared" si="77"/>
        <v>4.6153009318950769E-3</v>
      </c>
    </row>
    <row r="272" spans="1:34" x14ac:dyDescent="0.2">
      <c r="A272">
        <v>6165000</v>
      </c>
      <c r="B272">
        <v>735000</v>
      </c>
      <c r="C272">
        <v>27.581818176038301</v>
      </c>
      <c r="E272">
        <f t="shared" si="78"/>
        <v>209.48194574189441</v>
      </c>
      <c r="F272">
        <f t="shared" si="79"/>
        <v>0</v>
      </c>
      <c r="G272">
        <f t="shared" si="80"/>
        <v>2.2788031008444801E-5</v>
      </c>
      <c r="H272">
        <f t="shared" si="81"/>
        <v>3.8306431357124971E-4</v>
      </c>
      <c r="K272" s="1">
        <f t="shared" si="70"/>
        <v>6.2229999999999999</v>
      </c>
      <c r="L272" s="1">
        <f t="shared" si="76"/>
        <v>5.9939999999999998</v>
      </c>
      <c r="M272" s="1">
        <f t="shared" si="76"/>
        <v>4.8959999999999999</v>
      </c>
      <c r="N272" s="1">
        <f t="shared" si="76"/>
        <v>3.577</v>
      </c>
      <c r="O272" s="1">
        <f t="shared" si="76"/>
        <v>1.8220000000000001</v>
      </c>
      <c r="P272" s="1">
        <f t="shared" si="76"/>
        <v>1.0960000000000001</v>
      </c>
      <c r="Q272" s="1">
        <f t="shared" si="76"/>
        <v>0.52982618162559625</v>
      </c>
      <c r="R272" s="1">
        <f t="shared" si="76"/>
        <v>0.32179218165802126</v>
      </c>
      <c r="S272" s="1">
        <f t="shared" si="76"/>
        <v>0.19743890897866384</v>
      </c>
      <c r="T272" s="1">
        <f t="shared" si="76"/>
        <v>0.12098199992179826</v>
      </c>
      <c r="U272" s="1">
        <f t="shared" si="76"/>
        <v>6.7775199969609387E-2</v>
      </c>
      <c r="X272" s="1">
        <f t="shared" si="71"/>
        <v>0.49102953068018224</v>
      </c>
      <c r="Y272" s="1">
        <f t="shared" si="77"/>
        <v>0.37967091013139259</v>
      </c>
      <c r="Z272" s="1">
        <f t="shared" si="77"/>
        <v>0.2954657340538831</v>
      </c>
      <c r="AA272" s="1">
        <f t="shared" si="77"/>
        <v>0.22457292802116643</v>
      </c>
      <c r="AB272" s="1">
        <f t="shared" si="77"/>
        <v>0.16475436261295176</v>
      </c>
      <c r="AC272" s="1">
        <f t="shared" si="77"/>
        <v>0.11394735626595291</v>
      </c>
      <c r="AD272" s="1">
        <f t="shared" si="77"/>
        <v>4.1424239692780841E-2</v>
      </c>
      <c r="AE272" s="1">
        <f t="shared" si="77"/>
        <v>2.6445564532108383E-2</v>
      </c>
      <c r="AF272" s="1">
        <f t="shared" si="77"/>
        <v>1.0733201123720389E-2</v>
      </c>
      <c r="AG272" s="1">
        <f t="shared" si="77"/>
        <v>5.7312379858090448E-3</v>
      </c>
      <c r="AH272" s="1">
        <f t="shared" si="77"/>
        <v>4.909469915073684E-3</v>
      </c>
    </row>
    <row r="273" spans="1:34" x14ac:dyDescent="0.2">
      <c r="A273">
        <v>6175000</v>
      </c>
      <c r="B273">
        <v>445000</v>
      </c>
      <c r="C273">
        <v>24.875581364298998</v>
      </c>
      <c r="E273">
        <f t="shared" si="78"/>
        <v>102.83164683991988</v>
      </c>
      <c r="F273">
        <f t="shared" si="79"/>
        <v>0</v>
      </c>
      <c r="G273">
        <f t="shared" si="80"/>
        <v>9.4568482009662266E-5</v>
      </c>
      <c r="H273">
        <f t="shared" si="81"/>
        <v>1.4337111380613241E-3</v>
      </c>
      <c r="K273" s="1">
        <f t="shared" si="70"/>
        <v>6.2229999999999999</v>
      </c>
      <c r="L273" s="1">
        <f t="shared" si="76"/>
        <v>5.9939999999999998</v>
      </c>
      <c r="M273" s="1">
        <f t="shared" si="76"/>
        <v>4.8959999999999999</v>
      </c>
      <c r="N273" s="1">
        <f t="shared" si="76"/>
        <v>3.577</v>
      </c>
      <c r="O273" s="1">
        <f t="shared" si="76"/>
        <v>1.8220000000000001</v>
      </c>
      <c r="P273" s="1">
        <f t="shared" si="76"/>
        <v>1.0960000000000001</v>
      </c>
      <c r="Q273" s="1">
        <f t="shared" si="76"/>
        <v>0.43965437105844274</v>
      </c>
      <c r="R273" s="1">
        <f t="shared" si="76"/>
        <v>0.24680235960472519</v>
      </c>
      <c r="S273" s="1">
        <f t="shared" si="76"/>
        <v>0.14488379009468655</v>
      </c>
      <c r="T273" s="1">
        <f t="shared" si="76"/>
        <v>8.4366615858965488E-2</v>
      </c>
      <c r="U273" s="1">
        <f t="shared" si="76"/>
        <v>5.3545806813484129E-2</v>
      </c>
      <c r="X273" s="1">
        <f t="shared" si="71"/>
        <v>0.49102953068018224</v>
      </c>
      <c r="Y273" s="1">
        <f t="shared" si="77"/>
        <v>0.37967091013139259</v>
      </c>
      <c r="Z273" s="1">
        <f t="shared" si="77"/>
        <v>0.2954657340538831</v>
      </c>
      <c r="AA273" s="1">
        <f t="shared" si="77"/>
        <v>0.22457292802116643</v>
      </c>
      <c r="AB273" s="1">
        <f t="shared" si="77"/>
        <v>0.16475436261295176</v>
      </c>
      <c r="AC273" s="1">
        <f t="shared" si="77"/>
        <v>0.11394735626595291</v>
      </c>
      <c r="AD273" s="1">
        <f t="shared" si="77"/>
        <v>4.3222046750243666E-2</v>
      </c>
      <c r="AE273" s="1">
        <f t="shared" si="77"/>
        <v>2.7752382888520527E-2</v>
      </c>
      <c r="AF273" s="1">
        <f t="shared" si="77"/>
        <v>1.1882582913347558E-2</v>
      </c>
      <c r="AG273" s="1">
        <f t="shared" si="77"/>
        <v>6.3439778319616625E-3</v>
      </c>
      <c r="AH273" s="1">
        <f t="shared" si="77"/>
        <v>5.0980913092792748E-3</v>
      </c>
    </row>
    <row r="274" spans="1:34" x14ac:dyDescent="0.2">
      <c r="A274">
        <v>6175000</v>
      </c>
      <c r="B274">
        <v>455000</v>
      </c>
      <c r="C274">
        <v>25.743955968500501</v>
      </c>
      <c r="E274">
        <f t="shared" si="78"/>
        <v>94.25778265909932</v>
      </c>
      <c r="F274">
        <f t="shared" si="79"/>
        <v>0</v>
      </c>
      <c r="G274">
        <f t="shared" si="80"/>
        <v>1.1255519942460732E-4</v>
      </c>
      <c r="H274">
        <f t="shared" si="81"/>
        <v>1.7659680727078937E-3</v>
      </c>
      <c r="K274" s="1">
        <f t="shared" si="70"/>
        <v>6.2229999999999999</v>
      </c>
      <c r="L274" s="1">
        <f t="shared" ref="L274:U283" si="82">L$2+L$3*$C274</f>
        <v>5.9939999999999998</v>
      </c>
      <c r="M274" s="1">
        <f t="shared" si="82"/>
        <v>4.8959999999999999</v>
      </c>
      <c r="N274" s="1">
        <f t="shared" si="82"/>
        <v>3.577</v>
      </c>
      <c r="O274" s="1">
        <f t="shared" si="82"/>
        <v>1.8220000000000001</v>
      </c>
      <c r="P274" s="1">
        <f t="shared" si="82"/>
        <v>1.0960000000000001</v>
      </c>
      <c r="Q274" s="1">
        <f t="shared" si="82"/>
        <v>0.46858861287043674</v>
      </c>
      <c r="R274" s="1">
        <f t="shared" si="82"/>
        <v>0.27086501988714884</v>
      </c>
      <c r="S274" s="1">
        <f t="shared" si="82"/>
        <v>0.16174762490827971</v>
      </c>
      <c r="T274" s="1">
        <f t="shared" si="82"/>
        <v>9.6115724253811818E-2</v>
      </c>
      <c r="U274" s="1">
        <f t="shared" si="82"/>
        <v>5.8111720482375631E-2</v>
      </c>
      <c r="X274" s="1">
        <f t="shared" si="71"/>
        <v>0.49102953068018224</v>
      </c>
      <c r="Y274" s="1">
        <f t="shared" ref="Y274:AH283" si="83">SQRT(Y$2+2*Y$3*$C274+Y$4*$C274^2+Y$5)</f>
        <v>0.37967091013139259</v>
      </c>
      <c r="Z274" s="1">
        <f t="shared" si="83"/>
        <v>0.2954657340538831</v>
      </c>
      <c r="AA274" s="1">
        <f t="shared" si="83"/>
        <v>0.22457292802116643</v>
      </c>
      <c r="AB274" s="1">
        <f t="shared" si="83"/>
        <v>0.16475436261295176</v>
      </c>
      <c r="AC274" s="1">
        <f t="shared" si="83"/>
        <v>0.11394735626595291</v>
      </c>
      <c r="AD274" s="1">
        <f t="shared" si="83"/>
        <v>3.9468190009589212E-2</v>
      </c>
      <c r="AE274" s="1">
        <f t="shared" si="83"/>
        <v>2.5351402192374761E-2</v>
      </c>
      <c r="AF274" s="1">
        <f t="shared" si="83"/>
        <v>1.0087104219061517E-2</v>
      </c>
      <c r="AG274" s="1">
        <f t="shared" si="83"/>
        <v>5.3424658522685251E-3</v>
      </c>
      <c r="AH274" s="1">
        <f t="shared" si="83"/>
        <v>4.6917568645714726E-3</v>
      </c>
    </row>
    <row r="275" spans="1:34" x14ac:dyDescent="0.2">
      <c r="A275">
        <v>6175000</v>
      </c>
      <c r="B275">
        <v>465000</v>
      </c>
      <c r="C275">
        <v>24.620908997275599</v>
      </c>
      <c r="E275">
        <f t="shared" si="78"/>
        <v>85.992508928452622</v>
      </c>
      <c r="F275">
        <f t="shared" si="79"/>
        <v>0</v>
      </c>
      <c r="G275">
        <f t="shared" si="80"/>
        <v>1.3523177849255781E-4</v>
      </c>
      <c r="H275">
        <f t="shared" si="81"/>
        <v>2.0291999571043821E-3</v>
      </c>
      <c r="K275" s="1">
        <f t="shared" si="70"/>
        <v>6.2229999999999999</v>
      </c>
      <c r="L275" s="1">
        <f t="shared" si="82"/>
        <v>5.9939999999999998</v>
      </c>
      <c r="M275" s="1">
        <f t="shared" si="82"/>
        <v>4.8959999999999999</v>
      </c>
      <c r="N275" s="1">
        <f t="shared" si="82"/>
        <v>3.577</v>
      </c>
      <c r="O275" s="1">
        <f t="shared" si="82"/>
        <v>1.8220000000000001</v>
      </c>
      <c r="P275" s="1">
        <f t="shared" si="82"/>
        <v>1.0960000000000001</v>
      </c>
      <c r="Q275" s="1">
        <f t="shared" si="82"/>
        <v>0.43116868778922302</v>
      </c>
      <c r="R275" s="1">
        <f t="shared" si="82"/>
        <v>0.23974538831450676</v>
      </c>
      <c r="S275" s="1">
        <f t="shared" si="82"/>
        <v>0.13993805272709214</v>
      </c>
      <c r="T275" s="1">
        <f t="shared" si="82"/>
        <v>8.0920898733138902E-2</v>
      </c>
      <c r="U275" s="1">
        <f t="shared" si="82"/>
        <v>5.2206739507675085E-2</v>
      </c>
      <c r="X275" s="1">
        <f t="shared" si="71"/>
        <v>0.49102953068018224</v>
      </c>
      <c r="Y275" s="1">
        <f t="shared" si="83"/>
        <v>0.37967091013139259</v>
      </c>
      <c r="Z275" s="1">
        <f t="shared" si="83"/>
        <v>0.2954657340538831</v>
      </c>
      <c r="AA275" s="1">
        <f t="shared" si="83"/>
        <v>0.22457292802116643</v>
      </c>
      <c r="AB275" s="1">
        <f t="shared" si="83"/>
        <v>0.16475436261295176</v>
      </c>
      <c r="AC275" s="1">
        <f t="shared" si="83"/>
        <v>0.11394735626595291</v>
      </c>
      <c r="AD275" s="1">
        <f t="shared" si="83"/>
        <v>4.4789025858356292E-2</v>
      </c>
      <c r="AE275" s="1">
        <f t="shared" si="83"/>
        <v>2.8746549771159983E-2</v>
      </c>
      <c r="AF275" s="1">
        <f t="shared" si="83"/>
        <v>1.2583268268996363E-2</v>
      </c>
      <c r="AG275" s="1">
        <f t="shared" si="83"/>
        <v>6.7342842781145679E-3</v>
      </c>
      <c r="AH275" s="1">
        <f t="shared" si="83"/>
        <v>5.2689187896021823E-3</v>
      </c>
    </row>
    <row r="276" spans="1:34" x14ac:dyDescent="0.2">
      <c r="A276">
        <v>6175000</v>
      </c>
      <c r="B276">
        <v>475000</v>
      </c>
      <c r="C276">
        <v>26.881318710662502</v>
      </c>
      <c r="E276">
        <f t="shared" si="78"/>
        <v>78.13381848988314</v>
      </c>
      <c r="F276">
        <f t="shared" si="79"/>
        <v>0</v>
      </c>
      <c r="G276">
        <f t="shared" si="80"/>
        <v>1.6380301883419328E-4</v>
      </c>
      <c r="H276">
        <f t="shared" si="81"/>
        <v>2.68357954719584E-3</v>
      </c>
      <c r="K276" s="1">
        <f t="shared" si="70"/>
        <v>6.2229999999999999</v>
      </c>
      <c r="L276" s="1">
        <f t="shared" si="82"/>
        <v>5.9939999999999998</v>
      </c>
      <c r="M276" s="1">
        <f t="shared" si="82"/>
        <v>4.8959999999999999</v>
      </c>
      <c r="N276" s="1">
        <f t="shared" si="82"/>
        <v>3.577</v>
      </c>
      <c r="O276" s="1">
        <f t="shared" si="82"/>
        <v>1.8220000000000001</v>
      </c>
      <c r="P276" s="1">
        <f t="shared" si="82"/>
        <v>1.0960000000000001</v>
      </c>
      <c r="Q276" s="1">
        <f t="shared" si="82"/>
        <v>0.50648553943927466</v>
      </c>
      <c r="R276" s="1">
        <f t="shared" si="82"/>
        <v>0.30238134147245788</v>
      </c>
      <c r="S276" s="1">
        <f t="shared" si="82"/>
        <v>0.18383520936106573</v>
      </c>
      <c r="T276" s="1">
        <f t="shared" si="82"/>
        <v>0.11150424215526367</v>
      </c>
      <c r="U276" s="1">
        <f t="shared" si="82"/>
        <v>6.4091973780663433E-2</v>
      </c>
      <c r="X276" s="1">
        <f t="shared" si="71"/>
        <v>0.49102953068018224</v>
      </c>
      <c r="Y276" s="1">
        <f t="shared" si="83"/>
        <v>0.37967091013139259</v>
      </c>
      <c r="Z276" s="1">
        <f t="shared" si="83"/>
        <v>0.2954657340538831</v>
      </c>
      <c r="AA276" s="1">
        <f t="shared" si="83"/>
        <v>0.22457292802116643</v>
      </c>
      <c r="AB276" s="1">
        <f t="shared" si="83"/>
        <v>0.16475436261295176</v>
      </c>
      <c r="AC276" s="1">
        <f t="shared" si="83"/>
        <v>0.11394735626595291</v>
      </c>
      <c r="AD276" s="1">
        <f t="shared" si="83"/>
        <v>3.9052219280539695E-2</v>
      </c>
      <c r="AE276" s="1">
        <f t="shared" si="83"/>
        <v>2.5009232929675343E-2</v>
      </c>
      <c r="AF276" s="1">
        <f t="shared" si="83"/>
        <v>9.7234922899249038E-3</v>
      </c>
      <c r="AG276" s="1">
        <f t="shared" si="83"/>
        <v>5.1525284220638535E-3</v>
      </c>
      <c r="AH276" s="1">
        <f t="shared" si="83"/>
        <v>4.650021577011056E-3</v>
      </c>
    </row>
    <row r="277" spans="1:34" x14ac:dyDescent="0.2">
      <c r="A277">
        <v>6175000</v>
      </c>
      <c r="B277">
        <v>485000</v>
      </c>
      <c r="C277">
        <v>26.693814425124302</v>
      </c>
      <c r="E277">
        <f t="shared" si="78"/>
        <v>70.817198418251508</v>
      </c>
      <c r="F277">
        <f t="shared" si="79"/>
        <v>0</v>
      </c>
      <c r="G277">
        <f t="shared" si="80"/>
        <v>1.993987890497753E-4</v>
      </c>
      <c r="H277">
        <f t="shared" si="81"/>
        <v>3.2439574966617282E-3</v>
      </c>
      <c r="K277" s="1">
        <f t="shared" si="70"/>
        <v>6.2229999999999999</v>
      </c>
      <c r="L277" s="1">
        <f t="shared" si="82"/>
        <v>5.9939999999999998</v>
      </c>
      <c r="M277" s="1">
        <f t="shared" si="82"/>
        <v>4.8959999999999999</v>
      </c>
      <c r="N277" s="1">
        <f t="shared" si="82"/>
        <v>3.577</v>
      </c>
      <c r="O277" s="1">
        <f t="shared" si="82"/>
        <v>1.8220000000000001</v>
      </c>
      <c r="P277" s="1">
        <f t="shared" si="82"/>
        <v>1.0960000000000001</v>
      </c>
      <c r="Q277" s="1">
        <f t="shared" si="82"/>
        <v>0.50023789664514184</v>
      </c>
      <c r="R277" s="1">
        <f t="shared" si="82"/>
        <v>0.29718559772019437</v>
      </c>
      <c r="S277" s="1">
        <f t="shared" si="82"/>
        <v>0.18019387613591392</v>
      </c>
      <c r="T277" s="1">
        <f t="shared" si="82"/>
        <v>0.10896730917193181</v>
      </c>
      <c r="U277" s="1">
        <f t="shared" si="82"/>
        <v>6.3106076247303564E-2</v>
      </c>
      <c r="X277" s="1">
        <f t="shared" si="71"/>
        <v>0.49102953068018224</v>
      </c>
      <c r="Y277" s="1">
        <f t="shared" si="83"/>
        <v>0.37967091013139259</v>
      </c>
      <c r="Z277" s="1">
        <f t="shared" si="83"/>
        <v>0.2954657340538831</v>
      </c>
      <c r="AA277" s="1">
        <f t="shared" si="83"/>
        <v>0.22457292802116643</v>
      </c>
      <c r="AB277" s="1">
        <f t="shared" si="83"/>
        <v>0.16475436261295176</v>
      </c>
      <c r="AC277" s="1">
        <f t="shared" si="83"/>
        <v>0.11394735626595291</v>
      </c>
      <c r="AD277" s="1">
        <f t="shared" si="83"/>
        <v>3.8746218866435957E-2</v>
      </c>
      <c r="AE277" s="1">
        <f t="shared" si="83"/>
        <v>2.4831635567918696E-2</v>
      </c>
      <c r="AF277" s="1">
        <f t="shared" si="83"/>
        <v>9.6053434589342922E-3</v>
      </c>
      <c r="AG277" s="1">
        <f t="shared" si="83"/>
        <v>5.0829115716966959E-3</v>
      </c>
      <c r="AH277" s="1">
        <f t="shared" si="83"/>
        <v>4.6163454674883119E-3</v>
      </c>
    </row>
    <row r="278" spans="1:34" x14ac:dyDescent="0.2">
      <c r="A278">
        <v>6175000</v>
      </c>
      <c r="B278">
        <v>495000</v>
      </c>
      <c r="C278">
        <v>26.587500030344199</v>
      </c>
      <c r="E278">
        <f t="shared" si="78"/>
        <v>64.228168211540975</v>
      </c>
      <c r="F278">
        <f t="shared" si="79"/>
        <v>0</v>
      </c>
      <c r="G278">
        <f t="shared" si="80"/>
        <v>2.4240910482422476E-4</v>
      </c>
      <c r="H278">
        <f t="shared" si="81"/>
        <v>3.9279724499483972E-3</v>
      </c>
      <c r="K278" s="1">
        <f t="shared" si="70"/>
        <v>6.2229999999999999</v>
      </c>
      <c r="L278" s="1">
        <f t="shared" si="82"/>
        <v>5.9939999999999998</v>
      </c>
      <c r="M278" s="1">
        <f t="shared" si="82"/>
        <v>4.8959999999999999</v>
      </c>
      <c r="N278" s="1">
        <f t="shared" si="82"/>
        <v>3.577</v>
      </c>
      <c r="O278" s="1">
        <f t="shared" si="82"/>
        <v>1.8220000000000001</v>
      </c>
      <c r="P278" s="1">
        <f t="shared" si="82"/>
        <v>1.0960000000000001</v>
      </c>
      <c r="Q278" s="1">
        <f t="shared" si="82"/>
        <v>0.49669550101106874</v>
      </c>
      <c r="R278" s="1">
        <f t="shared" si="82"/>
        <v>0.29423962584083774</v>
      </c>
      <c r="S278" s="1">
        <f t="shared" si="82"/>
        <v>0.17812925058928436</v>
      </c>
      <c r="T278" s="1">
        <f t="shared" si="82"/>
        <v>0.10752887541055706</v>
      </c>
      <c r="U278" s="1">
        <f t="shared" si="82"/>
        <v>6.2547075159549784E-2</v>
      </c>
      <c r="X278" s="1">
        <f t="shared" si="71"/>
        <v>0.49102953068018224</v>
      </c>
      <c r="Y278" s="1">
        <f t="shared" si="83"/>
        <v>0.37967091013139259</v>
      </c>
      <c r="Z278" s="1">
        <f t="shared" si="83"/>
        <v>0.2954657340538831</v>
      </c>
      <c r="AA278" s="1">
        <f t="shared" si="83"/>
        <v>0.22457292802116643</v>
      </c>
      <c r="AB278" s="1">
        <f t="shared" si="83"/>
        <v>0.16475436261295176</v>
      </c>
      <c r="AC278" s="1">
        <f t="shared" si="83"/>
        <v>0.11394735626595291</v>
      </c>
      <c r="AD278" s="1">
        <f t="shared" si="83"/>
        <v>3.8637949107549675E-2</v>
      </c>
      <c r="AE278" s="1">
        <f t="shared" si="83"/>
        <v>2.4771798651851452E-2</v>
      </c>
      <c r="AF278" s="1">
        <f t="shared" si="83"/>
        <v>9.5695661053902831E-3</v>
      </c>
      <c r="AG278" s="1">
        <f t="shared" si="83"/>
        <v>5.0610852079206927E-3</v>
      </c>
      <c r="AH278" s="1">
        <f t="shared" si="83"/>
        <v>4.604314843828004E-3</v>
      </c>
    </row>
    <row r="279" spans="1:34" x14ac:dyDescent="0.2">
      <c r="A279">
        <v>6175000</v>
      </c>
      <c r="B279">
        <v>505000</v>
      </c>
      <c r="C279">
        <v>25.836559275145198</v>
      </c>
      <c r="E279">
        <f t="shared" si="78"/>
        <v>58.612623143909893</v>
      </c>
      <c r="F279">
        <f t="shared" si="79"/>
        <v>0</v>
      </c>
      <c r="G279">
        <f t="shared" si="80"/>
        <v>2.9108356391536441E-4</v>
      </c>
      <c r="H279">
        <f t="shared" si="81"/>
        <v>4.5834696766063063E-3</v>
      </c>
      <c r="K279" s="1">
        <f t="shared" si="70"/>
        <v>6.2229999999999999</v>
      </c>
      <c r="L279" s="1">
        <f t="shared" si="82"/>
        <v>5.9939999999999998</v>
      </c>
      <c r="M279" s="1">
        <f t="shared" si="82"/>
        <v>4.8959999999999999</v>
      </c>
      <c r="N279" s="1">
        <f t="shared" si="82"/>
        <v>3.577</v>
      </c>
      <c r="O279" s="1">
        <f t="shared" si="82"/>
        <v>1.8220000000000001</v>
      </c>
      <c r="P279" s="1">
        <f t="shared" si="82"/>
        <v>1.0960000000000001</v>
      </c>
      <c r="Q279" s="1">
        <f t="shared" si="82"/>
        <v>0.47167415504783805</v>
      </c>
      <c r="R279" s="1">
        <f t="shared" si="82"/>
        <v>0.27343105751427343</v>
      </c>
      <c r="S279" s="1">
        <f t="shared" si="82"/>
        <v>0.16354598112331969</v>
      </c>
      <c r="T279" s="1">
        <f t="shared" si="82"/>
        <v>9.736864699271458E-2</v>
      </c>
      <c r="U279" s="1">
        <f t="shared" si="82"/>
        <v>5.8598628668713446E-2</v>
      </c>
      <c r="X279" s="1">
        <f t="shared" si="71"/>
        <v>0.49102953068018224</v>
      </c>
      <c r="Y279" s="1">
        <f t="shared" si="83"/>
        <v>0.37967091013139259</v>
      </c>
      <c r="Z279" s="1">
        <f t="shared" si="83"/>
        <v>0.2954657340538831</v>
      </c>
      <c r="AA279" s="1">
        <f t="shared" si="83"/>
        <v>0.22457292802116643</v>
      </c>
      <c r="AB279" s="1">
        <f t="shared" si="83"/>
        <v>0.16475436261295176</v>
      </c>
      <c r="AC279" s="1">
        <f t="shared" si="83"/>
        <v>0.11394735626595291</v>
      </c>
      <c r="AD279" s="1">
        <f t="shared" si="83"/>
        <v>3.9232915550372359E-2</v>
      </c>
      <c r="AE279" s="1">
        <f t="shared" si="83"/>
        <v>2.5197997315022071E-2</v>
      </c>
      <c r="AF279" s="1">
        <f t="shared" si="83"/>
        <v>9.9638123261711654E-3</v>
      </c>
      <c r="AG279" s="1">
        <f t="shared" si="83"/>
        <v>5.2739028130216921E-3</v>
      </c>
      <c r="AH279" s="1">
        <f t="shared" si="83"/>
        <v>4.6665200804895061E-3</v>
      </c>
    </row>
    <row r="280" spans="1:34" x14ac:dyDescent="0.2">
      <c r="A280">
        <v>6175000</v>
      </c>
      <c r="B280">
        <v>515000</v>
      </c>
      <c r="C280">
        <v>24.654651109562401</v>
      </c>
      <c r="E280">
        <f t="shared" si="78"/>
        <v>54.273580974632587</v>
      </c>
      <c r="F280">
        <f t="shared" si="79"/>
        <v>0</v>
      </c>
      <c r="G280">
        <f t="shared" si="80"/>
        <v>3.3948691942658143E-4</v>
      </c>
      <c r="H280">
        <f t="shared" si="81"/>
        <v>5.1011008347609382E-3</v>
      </c>
      <c r="K280" s="1">
        <f t="shared" si="70"/>
        <v>6.2229999999999999</v>
      </c>
      <c r="L280" s="1">
        <f t="shared" si="82"/>
        <v>5.9939999999999998</v>
      </c>
      <c r="M280" s="1">
        <f t="shared" si="82"/>
        <v>4.8959999999999999</v>
      </c>
      <c r="N280" s="1">
        <f t="shared" si="82"/>
        <v>3.577</v>
      </c>
      <c r="O280" s="1">
        <f t="shared" si="82"/>
        <v>1.8220000000000001</v>
      </c>
      <c r="P280" s="1">
        <f t="shared" si="82"/>
        <v>1.0960000000000001</v>
      </c>
      <c r="Q280" s="1">
        <f t="shared" si="82"/>
        <v>0.43229297497061925</v>
      </c>
      <c r="R280" s="1">
        <f t="shared" si="82"/>
        <v>0.2406803822459741</v>
      </c>
      <c r="S280" s="1">
        <f t="shared" si="82"/>
        <v>0.14059332454770185</v>
      </c>
      <c r="T280" s="1">
        <f t="shared" si="82"/>
        <v>8.1377429512379307E-2</v>
      </c>
      <c r="U280" s="1">
        <f t="shared" si="82"/>
        <v>5.2384155534079088E-2</v>
      </c>
      <c r="X280" s="1">
        <f t="shared" si="71"/>
        <v>0.49102953068018224</v>
      </c>
      <c r="Y280" s="1">
        <f t="shared" si="83"/>
        <v>0.37967091013139259</v>
      </c>
      <c r="Z280" s="1">
        <f t="shared" si="83"/>
        <v>0.2954657340538831</v>
      </c>
      <c r="AA280" s="1">
        <f t="shared" si="83"/>
        <v>0.22457292802116643</v>
      </c>
      <c r="AB280" s="1">
        <f t="shared" si="83"/>
        <v>0.16475436261295176</v>
      </c>
      <c r="AC280" s="1">
        <f t="shared" si="83"/>
        <v>0.11394735626595291</v>
      </c>
      <c r="AD280" s="1">
        <f t="shared" si="83"/>
        <v>4.4570874060646179E-2</v>
      </c>
      <c r="AE280" s="1">
        <f t="shared" si="83"/>
        <v>2.8608263149162858E-2</v>
      </c>
      <c r="AF280" s="1">
        <f t="shared" si="83"/>
        <v>1.2486875219047832E-2</v>
      </c>
      <c r="AG280" s="1">
        <f t="shared" si="83"/>
        <v>6.6806207961085818E-3</v>
      </c>
      <c r="AH280" s="1">
        <f t="shared" si="83"/>
        <v>5.2451037853099309E-3</v>
      </c>
    </row>
    <row r="281" spans="1:34" x14ac:dyDescent="0.2">
      <c r="A281">
        <v>6175000</v>
      </c>
      <c r="B281">
        <v>525000</v>
      </c>
      <c r="C281">
        <v>24.781176488539799</v>
      </c>
      <c r="E281">
        <f t="shared" si="78"/>
        <v>51.534489342672252</v>
      </c>
      <c r="F281">
        <f t="shared" si="79"/>
        <v>0</v>
      </c>
      <c r="G281">
        <f t="shared" si="80"/>
        <v>3.7653386834923049E-4</v>
      </c>
      <c r="H281">
        <f t="shared" si="81"/>
        <v>5.6868001819740778E-3</v>
      </c>
      <c r="K281" s="1">
        <f t="shared" si="70"/>
        <v>6.2229999999999999</v>
      </c>
      <c r="L281" s="1">
        <f t="shared" si="82"/>
        <v>5.9939999999999998</v>
      </c>
      <c r="M281" s="1">
        <f t="shared" si="82"/>
        <v>4.8959999999999999</v>
      </c>
      <c r="N281" s="1">
        <f t="shared" si="82"/>
        <v>3.577</v>
      </c>
      <c r="O281" s="1">
        <f t="shared" si="82"/>
        <v>1.8220000000000001</v>
      </c>
      <c r="P281" s="1">
        <f t="shared" si="82"/>
        <v>1.0960000000000001</v>
      </c>
      <c r="Q281" s="1">
        <f t="shared" si="82"/>
        <v>0.43650880059814623</v>
      </c>
      <c r="R281" s="1">
        <f t="shared" si="82"/>
        <v>0.24418640049743778</v>
      </c>
      <c r="S281" s="1">
        <f t="shared" si="82"/>
        <v>0.14305044740744288</v>
      </c>
      <c r="T281" s="1">
        <f t="shared" si="82"/>
        <v>8.3089317889943504E-2</v>
      </c>
      <c r="U281" s="1">
        <f t="shared" si="82"/>
        <v>5.3049425976742268E-2</v>
      </c>
      <c r="X281" s="1">
        <f t="shared" si="71"/>
        <v>0.49102953068018224</v>
      </c>
      <c r="Y281" s="1">
        <f t="shared" si="83"/>
        <v>0.37967091013139259</v>
      </c>
      <c r="Z281" s="1">
        <f t="shared" si="83"/>
        <v>0.2954657340538831</v>
      </c>
      <c r="AA281" s="1">
        <f t="shared" si="83"/>
        <v>0.22457292802116643</v>
      </c>
      <c r="AB281" s="1">
        <f t="shared" si="83"/>
        <v>0.16475436261295176</v>
      </c>
      <c r="AC281" s="1">
        <f t="shared" si="83"/>
        <v>0.11394735626595291</v>
      </c>
      <c r="AD281" s="1">
        <f t="shared" si="83"/>
        <v>4.3781139032360077E-2</v>
      </c>
      <c r="AE281" s="1">
        <f t="shared" si="83"/>
        <v>2.8107347352937E-2</v>
      </c>
      <c r="AF281" s="1">
        <f t="shared" si="83"/>
        <v>1.2134892079884572E-2</v>
      </c>
      <c r="AG281" s="1">
        <f t="shared" si="83"/>
        <v>6.4845825098216034E-3</v>
      </c>
      <c r="AH281" s="1">
        <f t="shared" si="83"/>
        <v>5.1589774958059331E-3</v>
      </c>
    </row>
    <row r="282" spans="1:34" x14ac:dyDescent="0.2">
      <c r="A282">
        <v>6175000</v>
      </c>
      <c r="B282">
        <v>535000</v>
      </c>
      <c r="C282">
        <v>24.6368421253405</v>
      </c>
      <c r="E282">
        <f t="shared" si="78"/>
        <v>50.655558350589722</v>
      </c>
      <c r="F282">
        <f t="shared" si="79"/>
        <v>0</v>
      </c>
      <c r="G282">
        <f t="shared" si="80"/>
        <v>3.8971380166426343E-4</v>
      </c>
      <c r="H282">
        <f t="shared" si="81"/>
        <v>5.8515757163184251E-3</v>
      </c>
      <c r="K282" s="1">
        <f t="shared" si="70"/>
        <v>6.2229999999999999</v>
      </c>
      <c r="L282" s="1">
        <f t="shared" si="82"/>
        <v>5.9939999999999998</v>
      </c>
      <c r="M282" s="1">
        <f t="shared" si="82"/>
        <v>4.8959999999999999</v>
      </c>
      <c r="N282" s="1">
        <f t="shared" si="82"/>
        <v>3.577</v>
      </c>
      <c r="O282" s="1">
        <f t="shared" si="82"/>
        <v>1.8220000000000001</v>
      </c>
      <c r="P282" s="1">
        <f t="shared" si="82"/>
        <v>1.0960000000000001</v>
      </c>
      <c r="Q282" s="1">
        <f t="shared" si="82"/>
        <v>0.43169957961634553</v>
      </c>
      <c r="R282" s="1">
        <f t="shared" si="82"/>
        <v>0.24018689529318527</v>
      </c>
      <c r="S282" s="1">
        <f t="shared" si="82"/>
        <v>0.14024747407411253</v>
      </c>
      <c r="T282" s="1">
        <f t="shared" si="82"/>
        <v>8.1136473955856991E-2</v>
      </c>
      <c r="U282" s="1">
        <f t="shared" si="82"/>
        <v>5.2290515895040343E-2</v>
      </c>
      <c r="X282" s="1">
        <f t="shared" si="71"/>
        <v>0.49102953068018224</v>
      </c>
      <c r="Y282" s="1">
        <f t="shared" si="83"/>
        <v>0.37967091013139259</v>
      </c>
      <c r="Z282" s="1">
        <f t="shared" si="83"/>
        <v>0.2954657340538831</v>
      </c>
      <c r="AA282" s="1">
        <f t="shared" si="83"/>
        <v>0.22457292802116643</v>
      </c>
      <c r="AB282" s="1">
        <f t="shared" si="83"/>
        <v>0.16475436261295176</v>
      </c>
      <c r="AC282" s="1">
        <f t="shared" si="83"/>
        <v>0.11394735626595291</v>
      </c>
      <c r="AD282" s="1">
        <f t="shared" si="83"/>
        <v>4.4685626250289545E-2</v>
      </c>
      <c r="AE282" s="1">
        <f t="shared" si="83"/>
        <v>2.8681008744309799E-2</v>
      </c>
      <c r="AF282" s="1">
        <f t="shared" si="83"/>
        <v>1.2537622979420198E-2</v>
      </c>
      <c r="AG282" s="1">
        <f t="shared" si="83"/>
        <v>6.7088740804537765E-3</v>
      </c>
      <c r="AH282" s="1">
        <f t="shared" si="83"/>
        <v>5.2576296957028718E-3</v>
      </c>
    </row>
    <row r="283" spans="1:34" x14ac:dyDescent="0.2">
      <c r="A283">
        <v>6175000</v>
      </c>
      <c r="B283">
        <v>545000</v>
      </c>
      <c r="C283">
        <v>24.2523255902667</v>
      </c>
      <c r="E283">
        <f t="shared" si="78"/>
        <v>51.731688468577936</v>
      </c>
      <c r="F283">
        <f t="shared" si="79"/>
        <v>0</v>
      </c>
      <c r="G283">
        <f t="shared" si="80"/>
        <v>3.7366867570638946E-4</v>
      </c>
      <c r="H283">
        <f t="shared" si="81"/>
        <v>5.5230895497361586E-3</v>
      </c>
      <c r="K283" s="1">
        <f t="shared" si="70"/>
        <v>6.2229999999999999</v>
      </c>
      <c r="L283" s="1">
        <f t="shared" si="82"/>
        <v>5.9939999999999998</v>
      </c>
      <c r="M283" s="1">
        <f t="shared" si="82"/>
        <v>4.8959999999999999</v>
      </c>
      <c r="N283" s="1">
        <f t="shared" si="82"/>
        <v>3.577</v>
      </c>
      <c r="O283" s="1">
        <f t="shared" si="82"/>
        <v>1.8220000000000001</v>
      </c>
      <c r="P283" s="1">
        <f t="shared" si="82"/>
        <v>1.0960000000000001</v>
      </c>
      <c r="Q283" s="1">
        <f t="shared" si="82"/>
        <v>0.41888748866768655</v>
      </c>
      <c r="R283" s="1">
        <f t="shared" si="82"/>
        <v>0.22953194210629024</v>
      </c>
      <c r="S283" s="1">
        <f t="shared" si="82"/>
        <v>0.13278016296297929</v>
      </c>
      <c r="T283" s="1">
        <f t="shared" si="82"/>
        <v>7.5933965236308465E-2</v>
      </c>
      <c r="U283" s="1">
        <f t="shared" si="82"/>
        <v>5.0268727953622291E-2</v>
      </c>
      <c r="X283" s="1">
        <f t="shared" si="71"/>
        <v>0.49102953068018224</v>
      </c>
      <c r="Y283" s="1">
        <f t="shared" si="83"/>
        <v>0.37967091013139259</v>
      </c>
      <c r="Z283" s="1">
        <f t="shared" si="83"/>
        <v>0.2954657340538831</v>
      </c>
      <c r="AA283" s="1">
        <f t="shared" si="83"/>
        <v>0.22457292802116643</v>
      </c>
      <c r="AB283" s="1">
        <f t="shared" si="83"/>
        <v>0.16475436261295176</v>
      </c>
      <c r="AC283" s="1">
        <f t="shared" si="83"/>
        <v>0.11394735626595291</v>
      </c>
      <c r="AD283" s="1">
        <f t="shared" si="83"/>
        <v>4.7363545519020965E-2</v>
      </c>
      <c r="AE283" s="1">
        <f t="shared" si="83"/>
        <v>3.0376609741427311E-2</v>
      </c>
      <c r="AF283" s="1">
        <f t="shared" si="83"/>
        <v>1.3697683028065562E-2</v>
      </c>
      <c r="AG283" s="1">
        <f t="shared" si="83"/>
        <v>7.353995235429696E-3</v>
      </c>
      <c r="AH283" s="1">
        <f t="shared" si="83"/>
        <v>5.5506761068238181E-3</v>
      </c>
    </row>
    <row r="284" spans="1:34" x14ac:dyDescent="0.2">
      <c r="A284">
        <v>6175000</v>
      </c>
      <c r="B284">
        <v>555000</v>
      </c>
      <c r="C284">
        <v>24.7607595467869</v>
      </c>
      <c r="E284">
        <f t="shared" si="78"/>
        <v>54.647503070222697</v>
      </c>
      <c r="F284">
        <f t="shared" si="79"/>
        <v>0</v>
      </c>
      <c r="G284">
        <f t="shared" si="80"/>
        <v>3.3485697814565277E-4</v>
      </c>
      <c r="H284">
        <f t="shared" si="81"/>
        <v>5.0531863962274244E-3</v>
      </c>
      <c r="K284" s="1">
        <f t="shared" si="70"/>
        <v>6.2229999999999999</v>
      </c>
      <c r="L284" s="1">
        <f t="shared" ref="L284:U293" si="84">L$2+L$3*$C284</f>
        <v>5.9939999999999998</v>
      </c>
      <c r="M284" s="1">
        <f t="shared" si="84"/>
        <v>4.8959999999999999</v>
      </c>
      <c r="N284" s="1">
        <f t="shared" si="84"/>
        <v>3.577</v>
      </c>
      <c r="O284" s="1">
        <f t="shared" si="84"/>
        <v>1.8220000000000001</v>
      </c>
      <c r="P284" s="1">
        <f t="shared" si="84"/>
        <v>1.0960000000000001</v>
      </c>
      <c r="Q284" s="1">
        <f t="shared" si="84"/>
        <v>0.43582850809893958</v>
      </c>
      <c r="R284" s="1">
        <f t="shared" si="84"/>
        <v>0.24362064704146502</v>
      </c>
      <c r="S284" s="1">
        <f t="shared" si="84"/>
        <v>0.14265395039860163</v>
      </c>
      <c r="T284" s="1">
        <f t="shared" si="84"/>
        <v>8.2813076668026786E-2</v>
      </c>
      <c r="U284" s="1">
        <f t="shared" si="84"/>
        <v>5.2942073697005501E-2</v>
      </c>
      <c r="X284" s="1">
        <f t="shared" si="71"/>
        <v>0.49102953068018224</v>
      </c>
      <c r="Y284" s="1">
        <f t="shared" ref="Y284:AH293" si="85">SQRT(Y$2+2*Y$3*$C284+Y$4*$C284^2+Y$5)</f>
        <v>0.37967091013139259</v>
      </c>
      <c r="Z284" s="1">
        <f t="shared" si="85"/>
        <v>0.2954657340538831</v>
      </c>
      <c r="AA284" s="1">
        <f t="shared" si="85"/>
        <v>0.22457292802116643</v>
      </c>
      <c r="AB284" s="1">
        <f t="shared" si="85"/>
        <v>0.16475436261295176</v>
      </c>
      <c r="AC284" s="1">
        <f t="shared" si="85"/>
        <v>0.11394735626595291</v>
      </c>
      <c r="AD284" s="1">
        <f t="shared" si="85"/>
        <v>4.3905493363766535E-2</v>
      </c>
      <c r="AE284" s="1">
        <f t="shared" si="85"/>
        <v>2.8186257786611685E-2</v>
      </c>
      <c r="AF284" s="1">
        <f t="shared" si="85"/>
        <v>1.2190646233553638E-2</v>
      </c>
      <c r="AG284" s="1">
        <f t="shared" si="85"/>
        <v>6.5156437420656587E-3</v>
      </c>
      <c r="AH284" s="1">
        <f t="shared" si="85"/>
        <v>5.1725299347326666E-3</v>
      </c>
    </row>
    <row r="285" spans="1:34" x14ac:dyDescent="0.2">
      <c r="A285">
        <v>6175000</v>
      </c>
      <c r="B285">
        <v>565000</v>
      </c>
      <c r="C285">
        <v>24.577777801998099</v>
      </c>
      <c r="E285">
        <f t="shared" si="78"/>
        <v>59.131477165803993</v>
      </c>
      <c r="F285">
        <f t="shared" si="79"/>
        <v>0</v>
      </c>
      <c r="G285">
        <f t="shared" si="80"/>
        <v>2.8599770193477486E-4</v>
      </c>
      <c r="H285">
        <f t="shared" si="81"/>
        <v>4.2839772807229167E-3</v>
      </c>
      <c r="K285" s="1">
        <f t="shared" si="70"/>
        <v>6.2229999999999999</v>
      </c>
      <c r="L285" s="1">
        <f t="shared" si="84"/>
        <v>5.9939999999999998</v>
      </c>
      <c r="M285" s="1">
        <f t="shared" si="84"/>
        <v>4.8959999999999999</v>
      </c>
      <c r="N285" s="1">
        <f t="shared" si="84"/>
        <v>3.577</v>
      </c>
      <c r="O285" s="1">
        <f t="shared" si="84"/>
        <v>1.8220000000000001</v>
      </c>
      <c r="P285" s="1">
        <f t="shared" si="84"/>
        <v>1.0960000000000001</v>
      </c>
      <c r="Q285" s="1">
        <f t="shared" si="84"/>
        <v>0.42973155636257676</v>
      </c>
      <c r="R285" s="1">
        <f t="shared" si="84"/>
        <v>0.23855022289336725</v>
      </c>
      <c r="S285" s="1">
        <f t="shared" si="84"/>
        <v>0.13910044491480306</v>
      </c>
      <c r="T285" s="1">
        <f t="shared" si="84"/>
        <v>8.0337333661034294E-2</v>
      </c>
      <c r="U285" s="1">
        <f t="shared" si="84"/>
        <v>5.197995568290599E-2</v>
      </c>
      <c r="X285" s="1">
        <f t="shared" si="71"/>
        <v>0.49102953068018224</v>
      </c>
      <c r="Y285" s="1">
        <f t="shared" si="85"/>
        <v>0.37967091013139259</v>
      </c>
      <c r="Z285" s="1">
        <f t="shared" si="85"/>
        <v>0.2954657340538831</v>
      </c>
      <c r="AA285" s="1">
        <f t="shared" si="85"/>
        <v>0.22457292802116643</v>
      </c>
      <c r="AB285" s="1">
        <f t="shared" si="85"/>
        <v>0.16475436261295176</v>
      </c>
      <c r="AC285" s="1">
        <f t="shared" si="85"/>
        <v>0.11394735626595291</v>
      </c>
      <c r="AD285" s="1">
        <f t="shared" si="85"/>
        <v>4.5072371821106266E-2</v>
      </c>
      <c r="AE285" s="1">
        <f t="shared" si="85"/>
        <v>2.8926116082993704E-2</v>
      </c>
      <c r="AF285" s="1">
        <f t="shared" si="85"/>
        <v>1.2707961660578583E-2</v>
      </c>
      <c r="AG285" s="1">
        <f t="shared" si="85"/>
        <v>6.8036883577024003E-3</v>
      </c>
      <c r="AH285" s="1">
        <f t="shared" si="85"/>
        <v>5.2998657156808314E-3</v>
      </c>
    </row>
    <row r="286" spans="1:34" x14ac:dyDescent="0.2">
      <c r="A286">
        <v>6175000</v>
      </c>
      <c r="B286">
        <v>585000</v>
      </c>
      <c r="C286">
        <v>25.2104166348775</v>
      </c>
      <c r="E286">
        <f t="shared" si="78"/>
        <v>71.532479279065939</v>
      </c>
      <c r="F286">
        <f t="shared" si="79"/>
        <v>0</v>
      </c>
      <c r="G286">
        <f t="shared" si="80"/>
        <v>1.9543099562175555E-4</v>
      </c>
      <c r="H286">
        <f t="shared" si="81"/>
        <v>3.0027243750126256E-3</v>
      </c>
      <c r="K286" s="1">
        <f t="shared" si="70"/>
        <v>6.2229999999999999</v>
      </c>
      <c r="L286" s="1">
        <f t="shared" si="84"/>
        <v>5.9939999999999998</v>
      </c>
      <c r="M286" s="1">
        <f t="shared" si="84"/>
        <v>4.8959999999999999</v>
      </c>
      <c r="N286" s="1">
        <f t="shared" si="84"/>
        <v>3.577</v>
      </c>
      <c r="O286" s="1">
        <f t="shared" si="84"/>
        <v>1.8220000000000001</v>
      </c>
      <c r="P286" s="1">
        <f t="shared" si="84"/>
        <v>1.0960000000000001</v>
      </c>
      <c r="Q286" s="1">
        <f t="shared" si="84"/>
        <v>0.45081108227411837</v>
      </c>
      <c r="R286" s="1">
        <f t="shared" si="84"/>
        <v>0.25608064495245553</v>
      </c>
      <c r="S286" s="1">
        <f t="shared" si="84"/>
        <v>0.15138629104932105</v>
      </c>
      <c r="T286" s="1">
        <f t="shared" si="84"/>
        <v>8.8896937069892601E-2</v>
      </c>
      <c r="U286" s="1">
        <f t="shared" si="84"/>
        <v>5.5306370666185892E-2</v>
      </c>
      <c r="X286" s="1">
        <f t="shared" si="71"/>
        <v>0.49102953068018224</v>
      </c>
      <c r="Y286" s="1">
        <f t="shared" si="85"/>
        <v>0.37967091013139259</v>
      </c>
      <c r="Z286" s="1">
        <f t="shared" si="85"/>
        <v>0.2954657340538831</v>
      </c>
      <c r="AA286" s="1">
        <f t="shared" si="85"/>
        <v>0.22457292802116643</v>
      </c>
      <c r="AB286" s="1">
        <f t="shared" si="85"/>
        <v>0.16475436261295176</v>
      </c>
      <c r="AC286" s="1">
        <f t="shared" si="85"/>
        <v>0.11394735626595291</v>
      </c>
      <c r="AD286" s="1">
        <f t="shared" si="85"/>
        <v>4.1462940843040266E-2</v>
      </c>
      <c r="AE286" s="1">
        <f t="shared" si="85"/>
        <v>2.6632753241634197E-2</v>
      </c>
      <c r="AF286" s="1">
        <f t="shared" si="85"/>
        <v>1.106815099135766E-2</v>
      </c>
      <c r="AG286" s="1">
        <f t="shared" si="85"/>
        <v>5.8897120583538479E-3</v>
      </c>
      <c r="AH286" s="1">
        <f t="shared" si="85"/>
        <v>4.907056086305121E-3</v>
      </c>
    </row>
    <row r="287" spans="1:34" x14ac:dyDescent="0.2">
      <c r="A287">
        <v>6175000</v>
      </c>
      <c r="B287">
        <v>625000</v>
      </c>
      <c r="C287">
        <v>26.3294117871453</v>
      </c>
      <c r="E287">
        <f t="shared" si="78"/>
        <v>103.71896447521058</v>
      </c>
      <c r="F287">
        <f t="shared" si="79"/>
        <v>0</v>
      </c>
      <c r="G287">
        <f t="shared" si="80"/>
        <v>9.2957333138270521E-5</v>
      </c>
      <c r="H287">
        <f t="shared" si="81"/>
        <v>1.4916495946231784E-3</v>
      </c>
      <c r="K287" s="1">
        <f t="shared" si="70"/>
        <v>6.2229999999999999</v>
      </c>
      <c r="L287" s="1">
        <f t="shared" si="84"/>
        <v>5.9939999999999998</v>
      </c>
      <c r="M287" s="1">
        <f t="shared" si="84"/>
        <v>4.8959999999999999</v>
      </c>
      <c r="N287" s="1">
        <f t="shared" si="84"/>
        <v>3.577</v>
      </c>
      <c r="O287" s="1">
        <f t="shared" si="84"/>
        <v>1.8220000000000001</v>
      </c>
      <c r="P287" s="1">
        <f t="shared" si="84"/>
        <v>1.0960000000000001</v>
      </c>
      <c r="Q287" s="1">
        <f t="shared" si="84"/>
        <v>0.48809600074768145</v>
      </c>
      <c r="R287" s="1">
        <f t="shared" si="84"/>
        <v>0.28708800062179618</v>
      </c>
      <c r="S287" s="1">
        <f t="shared" si="84"/>
        <v>0.17311717690636169</v>
      </c>
      <c r="T287" s="1">
        <f t="shared" si="84"/>
        <v>0.10403694148007592</v>
      </c>
      <c r="U287" s="1">
        <f t="shared" si="84"/>
        <v>6.1190047176809995E-2</v>
      </c>
      <c r="X287" s="1">
        <f t="shared" si="71"/>
        <v>0.49102953068018224</v>
      </c>
      <c r="Y287" s="1">
        <f t="shared" si="85"/>
        <v>0.37967091013139259</v>
      </c>
      <c r="Z287" s="1">
        <f t="shared" si="85"/>
        <v>0.2954657340538831</v>
      </c>
      <c r="AA287" s="1">
        <f t="shared" si="85"/>
        <v>0.22457292802116643</v>
      </c>
      <c r="AB287" s="1">
        <f t="shared" si="85"/>
        <v>0.16475436261295176</v>
      </c>
      <c r="AC287" s="1">
        <f t="shared" si="85"/>
        <v>0.11394735626595291</v>
      </c>
      <c r="AD287" s="1">
        <f t="shared" si="85"/>
        <v>3.8574166366853298E-2</v>
      </c>
      <c r="AE287" s="1">
        <f t="shared" si="85"/>
        <v>2.4750977326202316E-2</v>
      </c>
      <c r="AF287" s="1">
        <f t="shared" si="85"/>
        <v>9.5783190084829817E-3</v>
      </c>
      <c r="AG287" s="1">
        <f t="shared" si="85"/>
        <v>5.0623021384397495E-3</v>
      </c>
      <c r="AH287" s="1">
        <f t="shared" si="85"/>
        <v>4.5966449620775968E-3</v>
      </c>
    </row>
    <row r="288" spans="1:34" x14ac:dyDescent="0.2">
      <c r="A288">
        <v>6175000</v>
      </c>
      <c r="B288">
        <v>635000</v>
      </c>
      <c r="C288">
        <v>26.300000155413599</v>
      </c>
      <c r="E288">
        <f t="shared" si="78"/>
        <v>112.5513464682231</v>
      </c>
      <c r="F288">
        <f t="shared" si="79"/>
        <v>0</v>
      </c>
      <c r="G288">
        <f t="shared" si="80"/>
        <v>7.8940270495350917E-5</v>
      </c>
      <c r="H288">
        <f t="shared" si="81"/>
        <v>1.2653083182317345E-3</v>
      </c>
      <c r="K288" s="1">
        <f t="shared" si="70"/>
        <v>6.2229999999999999</v>
      </c>
      <c r="L288" s="1">
        <f t="shared" si="84"/>
        <v>5.9939999999999998</v>
      </c>
      <c r="M288" s="1">
        <f t="shared" si="84"/>
        <v>4.8959999999999999</v>
      </c>
      <c r="N288" s="1">
        <f t="shared" si="84"/>
        <v>3.577</v>
      </c>
      <c r="O288" s="1">
        <f t="shared" si="84"/>
        <v>1.8220000000000001</v>
      </c>
      <c r="P288" s="1">
        <f t="shared" si="84"/>
        <v>1.0960000000000001</v>
      </c>
      <c r="Q288" s="1">
        <f t="shared" si="84"/>
        <v>0.48711600517838116</v>
      </c>
      <c r="R288" s="1">
        <f t="shared" si="84"/>
        <v>0.28627300430651081</v>
      </c>
      <c r="S288" s="1">
        <f t="shared" si="84"/>
        <v>0.17254600301813211</v>
      </c>
      <c r="T288" s="1">
        <f t="shared" si="84"/>
        <v>0.10363900210274601</v>
      </c>
      <c r="U288" s="1">
        <f t="shared" si="84"/>
        <v>6.1035400817164701E-2</v>
      </c>
      <c r="X288" s="1">
        <f t="shared" si="71"/>
        <v>0.49102953068018224</v>
      </c>
      <c r="Y288" s="1">
        <f t="shared" si="85"/>
        <v>0.37967091013139259</v>
      </c>
      <c r="Z288" s="1">
        <f t="shared" si="85"/>
        <v>0.2954657340538831</v>
      </c>
      <c r="AA288" s="1">
        <f t="shared" si="85"/>
        <v>0.22457292802116643</v>
      </c>
      <c r="AB288" s="1">
        <f t="shared" si="85"/>
        <v>0.16475436261295176</v>
      </c>
      <c r="AC288" s="1">
        <f t="shared" si="85"/>
        <v>0.11394735626595291</v>
      </c>
      <c r="AD288" s="1">
        <f t="shared" si="85"/>
        <v>3.8584854475468951E-2</v>
      </c>
      <c r="AE288" s="1">
        <f t="shared" si="85"/>
        <v>2.4759816182425259E-2</v>
      </c>
      <c r="AF288" s="1">
        <f t="shared" si="85"/>
        <v>9.5879142121292026E-3</v>
      </c>
      <c r="AG288" s="1">
        <f t="shared" si="85"/>
        <v>5.0673207619660286E-3</v>
      </c>
      <c r="AH288" s="1">
        <f t="shared" si="85"/>
        <v>4.5977135554996417E-3</v>
      </c>
    </row>
    <row r="289" spans="1:34" x14ac:dyDescent="0.2">
      <c r="A289">
        <v>6175000</v>
      </c>
      <c r="B289">
        <v>645000</v>
      </c>
      <c r="C289">
        <v>26.3238094874791</v>
      </c>
      <c r="E289">
        <f t="shared" si="78"/>
        <v>121.56474650082562</v>
      </c>
      <c r="F289">
        <f t="shared" si="79"/>
        <v>0</v>
      </c>
      <c r="G289">
        <f t="shared" si="80"/>
        <v>6.7668212182977002E-5</v>
      </c>
      <c r="H289">
        <f t="shared" si="81"/>
        <v>1.0856140200286568E-3</v>
      </c>
      <c r="K289" s="1">
        <f t="shared" si="70"/>
        <v>6.2229999999999999</v>
      </c>
      <c r="L289" s="1">
        <f t="shared" si="84"/>
        <v>5.9939999999999998</v>
      </c>
      <c r="M289" s="1">
        <f t="shared" si="84"/>
        <v>4.8959999999999999</v>
      </c>
      <c r="N289" s="1">
        <f t="shared" si="84"/>
        <v>3.577</v>
      </c>
      <c r="O289" s="1">
        <f t="shared" si="84"/>
        <v>1.8220000000000001</v>
      </c>
      <c r="P289" s="1">
        <f t="shared" si="84"/>
        <v>1.0960000000000001</v>
      </c>
      <c r="Q289" s="1">
        <f t="shared" si="84"/>
        <v>0.48790933212280363</v>
      </c>
      <c r="R289" s="1">
        <f t="shared" si="84"/>
        <v>0.28693276089804576</v>
      </c>
      <c r="S289" s="1">
        <f t="shared" si="84"/>
        <v>0.17300838024684412</v>
      </c>
      <c r="T289" s="1">
        <f t="shared" si="84"/>
        <v>0.10396114236559223</v>
      </c>
      <c r="U289" s="1">
        <f t="shared" si="84"/>
        <v>6.1160590285165087E-2</v>
      </c>
      <c r="X289" s="1">
        <f t="shared" si="71"/>
        <v>0.49102953068018224</v>
      </c>
      <c r="Y289" s="1">
        <f t="shared" si="85"/>
        <v>0.37967091013139259</v>
      </c>
      <c r="Z289" s="1">
        <f t="shared" si="85"/>
        <v>0.2954657340538831</v>
      </c>
      <c r="AA289" s="1">
        <f t="shared" si="85"/>
        <v>0.22457292802116643</v>
      </c>
      <c r="AB289" s="1">
        <f t="shared" si="85"/>
        <v>0.16475436261295176</v>
      </c>
      <c r="AC289" s="1">
        <f t="shared" si="85"/>
        <v>0.11394735626595291</v>
      </c>
      <c r="AD289" s="1">
        <f t="shared" si="85"/>
        <v>3.8575919091968155E-2</v>
      </c>
      <c r="AE289" s="1">
        <f t="shared" si="85"/>
        <v>2.4752484298655505E-2</v>
      </c>
      <c r="AF289" s="1">
        <f t="shared" si="85"/>
        <v>9.5800117514325753E-3</v>
      </c>
      <c r="AG289" s="1">
        <f t="shared" si="85"/>
        <v>5.0631814601925108E-3</v>
      </c>
      <c r="AH289" s="1">
        <f t="shared" si="85"/>
        <v>4.5968178692667319E-3</v>
      </c>
    </row>
    <row r="290" spans="1:34" x14ac:dyDescent="0.2">
      <c r="A290">
        <v>6175000</v>
      </c>
      <c r="B290">
        <v>655000</v>
      </c>
      <c r="C290">
        <v>26.9766665458679</v>
      </c>
      <c r="E290">
        <f t="shared" si="78"/>
        <v>130.72172578347485</v>
      </c>
      <c r="F290">
        <f t="shared" si="79"/>
        <v>0</v>
      </c>
      <c r="G290">
        <f t="shared" si="80"/>
        <v>5.8520018462321402E-5</v>
      </c>
      <c r="H290">
        <f t="shared" si="81"/>
        <v>9.6213217894372516E-4</v>
      </c>
      <c r="K290" s="1">
        <f t="shared" si="70"/>
        <v>6.2229999999999999</v>
      </c>
      <c r="L290" s="1">
        <f t="shared" si="84"/>
        <v>5.9939999999999998</v>
      </c>
      <c r="M290" s="1">
        <f t="shared" si="84"/>
        <v>4.8959999999999999</v>
      </c>
      <c r="N290" s="1">
        <f t="shared" si="84"/>
        <v>3.577</v>
      </c>
      <c r="O290" s="1">
        <f t="shared" si="84"/>
        <v>1.8220000000000001</v>
      </c>
      <c r="P290" s="1">
        <f t="shared" si="84"/>
        <v>1.0960000000000001</v>
      </c>
      <c r="Q290" s="1">
        <f t="shared" si="84"/>
        <v>0.50966252930831846</v>
      </c>
      <c r="R290" s="1">
        <f t="shared" si="84"/>
        <v>0.30502342998599952</v>
      </c>
      <c r="S290" s="1">
        <f t="shared" si="84"/>
        <v>0.1856868643207546</v>
      </c>
      <c r="T290" s="1">
        <f t="shared" si="84"/>
        <v>0.11279429836559274</v>
      </c>
      <c r="U290" s="1">
        <f t="shared" si="84"/>
        <v>6.4593312698173408E-2</v>
      </c>
      <c r="X290" s="1">
        <f t="shared" si="71"/>
        <v>0.49102953068018224</v>
      </c>
      <c r="Y290" s="1">
        <f t="shared" si="85"/>
        <v>0.37967091013139259</v>
      </c>
      <c r="Z290" s="1">
        <f t="shared" si="85"/>
        <v>0.2954657340538831</v>
      </c>
      <c r="AA290" s="1">
        <f t="shared" si="85"/>
        <v>0.22457292802116643</v>
      </c>
      <c r="AB290" s="1">
        <f t="shared" si="85"/>
        <v>0.16475436261295176</v>
      </c>
      <c r="AC290" s="1">
        <f t="shared" si="85"/>
        <v>0.11394735626595291</v>
      </c>
      <c r="AD290" s="1">
        <f t="shared" si="85"/>
        <v>3.926323825521804E-2</v>
      </c>
      <c r="AE290" s="1">
        <f t="shared" si="85"/>
        <v>2.5134307246123637E-2</v>
      </c>
      <c r="AF290" s="1">
        <f t="shared" si="85"/>
        <v>9.809852642142786E-3</v>
      </c>
      <c r="AG290" s="1">
        <f t="shared" si="85"/>
        <v>5.2027449898502456E-3</v>
      </c>
      <c r="AH290" s="1">
        <f t="shared" si="85"/>
        <v>4.6731541932121335E-3</v>
      </c>
    </row>
    <row r="291" spans="1:34" x14ac:dyDescent="0.2">
      <c r="A291">
        <v>6175000</v>
      </c>
      <c r="B291">
        <v>665000</v>
      </c>
      <c r="C291">
        <v>27.403703724896499</v>
      </c>
      <c r="E291">
        <f t="shared" si="78"/>
        <v>139.99411270410621</v>
      </c>
      <c r="F291">
        <f t="shared" si="79"/>
        <v>0</v>
      </c>
      <c r="G291">
        <f t="shared" si="80"/>
        <v>5.1024699465943483E-5</v>
      </c>
      <c r="H291">
        <f t="shared" si="81"/>
        <v>8.5218075221647077E-4</v>
      </c>
      <c r="K291" s="1">
        <f t="shared" si="70"/>
        <v>6.2229999999999999</v>
      </c>
      <c r="L291" s="1">
        <f t="shared" si="84"/>
        <v>5.9939999999999998</v>
      </c>
      <c r="M291" s="1">
        <f t="shared" si="84"/>
        <v>4.8959999999999999</v>
      </c>
      <c r="N291" s="1">
        <f t="shared" si="84"/>
        <v>3.577</v>
      </c>
      <c r="O291" s="1">
        <f t="shared" si="84"/>
        <v>1.8220000000000001</v>
      </c>
      <c r="P291" s="1">
        <f t="shared" si="84"/>
        <v>1.0960000000000001</v>
      </c>
      <c r="Q291" s="1">
        <f t="shared" si="84"/>
        <v>0.52389140811355139</v>
      </c>
      <c r="R291" s="1">
        <f t="shared" si="84"/>
        <v>0.31685663021688193</v>
      </c>
      <c r="S291" s="1">
        <f t="shared" si="84"/>
        <v>0.19397992633749001</v>
      </c>
      <c r="T291" s="1">
        <f t="shared" si="84"/>
        <v>0.11857211139784968</v>
      </c>
      <c r="U291" s="1">
        <f t="shared" si="84"/>
        <v>6.6838674185505778E-2</v>
      </c>
      <c r="X291" s="1">
        <f t="shared" si="71"/>
        <v>0.49102953068018224</v>
      </c>
      <c r="Y291" s="1">
        <f t="shared" si="85"/>
        <v>0.37967091013139259</v>
      </c>
      <c r="Z291" s="1">
        <f t="shared" si="85"/>
        <v>0.2954657340538831</v>
      </c>
      <c r="AA291" s="1">
        <f t="shared" si="85"/>
        <v>0.22457292802116643</v>
      </c>
      <c r="AB291" s="1">
        <f t="shared" si="85"/>
        <v>0.16475436261295176</v>
      </c>
      <c r="AC291" s="1">
        <f t="shared" si="85"/>
        <v>0.11394735626595291</v>
      </c>
      <c r="AD291" s="1">
        <f t="shared" si="85"/>
        <v>4.0647017517083668E-2</v>
      </c>
      <c r="AE291" s="1">
        <f t="shared" si="85"/>
        <v>2.5970513470670656E-2</v>
      </c>
      <c r="AF291" s="1">
        <f t="shared" si="85"/>
        <v>1.039885541997621E-2</v>
      </c>
      <c r="AG291" s="1">
        <f t="shared" si="85"/>
        <v>5.5409057004074279E-3</v>
      </c>
      <c r="AH291" s="1">
        <f t="shared" si="85"/>
        <v>4.8244853305810954E-3</v>
      </c>
    </row>
    <row r="292" spans="1:34" x14ac:dyDescent="0.2">
      <c r="A292">
        <v>6175000</v>
      </c>
      <c r="B292">
        <v>675000</v>
      </c>
      <c r="C292">
        <v>27.937254961799201</v>
      </c>
      <c r="E292">
        <f t="shared" si="78"/>
        <v>149.36041507645186</v>
      </c>
      <c r="F292">
        <f t="shared" si="79"/>
        <v>0</v>
      </c>
      <c r="G292">
        <f t="shared" si="80"/>
        <v>4.482589569971218E-5</v>
      </c>
      <c r="H292">
        <f t="shared" si="81"/>
        <v>7.6322872897051776E-4</v>
      </c>
      <c r="K292" s="1">
        <f t="shared" si="70"/>
        <v>6.2229999999999999</v>
      </c>
      <c r="L292" s="1">
        <f t="shared" si="84"/>
        <v>5.9939999999999998</v>
      </c>
      <c r="M292" s="1">
        <f t="shared" si="84"/>
        <v>4.8959999999999999</v>
      </c>
      <c r="N292" s="1">
        <f t="shared" si="84"/>
        <v>3.577</v>
      </c>
      <c r="O292" s="1">
        <f t="shared" si="84"/>
        <v>1.8220000000000001</v>
      </c>
      <c r="P292" s="1">
        <f t="shared" si="84"/>
        <v>1.0960000000000001</v>
      </c>
      <c r="Q292" s="1">
        <f t="shared" si="84"/>
        <v>0.54166933532714945</v>
      </c>
      <c r="R292" s="1">
        <f t="shared" si="84"/>
        <v>0.33164133499145587</v>
      </c>
      <c r="S292" s="1">
        <f t="shared" si="84"/>
        <v>0.20434149135814045</v>
      </c>
      <c r="T292" s="1">
        <f t="shared" si="84"/>
        <v>0.12579105963314324</v>
      </c>
      <c r="U292" s="1">
        <f t="shared" si="84"/>
        <v>6.9644086589140189E-2</v>
      </c>
      <c r="X292" s="1">
        <f t="shared" si="71"/>
        <v>0.49102953068018224</v>
      </c>
      <c r="Y292" s="1">
        <f t="shared" si="85"/>
        <v>0.37967091013139259</v>
      </c>
      <c r="Z292" s="1">
        <f t="shared" si="85"/>
        <v>0.2954657340538831</v>
      </c>
      <c r="AA292" s="1">
        <f t="shared" si="85"/>
        <v>0.22457292802116643</v>
      </c>
      <c r="AB292" s="1">
        <f t="shared" si="85"/>
        <v>0.16475436261295176</v>
      </c>
      <c r="AC292" s="1">
        <f t="shared" si="85"/>
        <v>0.11394735626595291</v>
      </c>
      <c r="AD292" s="1">
        <f t="shared" si="85"/>
        <v>4.3293668895160682E-2</v>
      </c>
      <c r="AE292" s="1">
        <f t="shared" si="85"/>
        <v>2.7595432307076919E-2</v>
      </c>
      <c r="AF292" s="1">
        <f t="shared" si="85"/>
        <v>1.1532439719609022E-2</v>
      </c>
      <c r="AG292" s="1">
        <f t="shared" si="85"/>
        <v>6.183616299826715E-3</v>
      </c>
      <c r="AH292" s="1">
        <f t="shared" si="85"/>
        <v>5.1141377997204942E-3</v>
      </c>
    </row>
    <row r="293" spans="1:34" x14ac:dyDescent="0.2">
      <c r="A293">
        <v>6175000</v>
      </c>
      <c r="B293">
        <v>685000</v>
      </c>
      <c r="C293">
        <v>27.817646924187201</v>
      </c>
      <c r="E293">
        <f t="shared" si="78"/>
        <v>158.80401629621963</v>
      </c>
      <c r="F293">
        <f t="shared" si="79"/>
        <v>0</v>
      </c>
      <c r="G293">
        <f t="shared" si="80"/>
        <v>3.9653090037811409E-5</v>
      </c>
      <c r="H293">
        <f t="shared" si="81"/>
        <v>6.7226333951006523E-4</v>
      </c>
      <c r="K293" s="1">
        <f t="shared" si="70"/>
        <v>6.2229999999999999</v>
      </c>
      <c r="L293" s="1">
        <f t="shared" si="84"/>
        <v>5.9939999999999998</v>
      </c>
      <c r="M293" s="1">
        <f t="shared" si="84"/>
        <v>4.8959999999999999</v>
      </c>
      <c r="N293" s="1">
        <f t="shared" si="84"/>
        <v>3.577</v>
      </c>
      <c r="O293" s="1">
        <f t="shared" si="84"/>
        <v>1.8220000000000001</v>
      </c>
      <c r="P293" s="1">
        <f t="shared" si="84"/>
        <v>1.0960000000000001</v>
      </c>
      <c r="Q293" s="1">
        <f t="shared" si="84"/>
        <v>0.53768399551391766</v>
      </c>
      <c r="R293" s="1">
        <f t="shared" si="84"/>
        <v>0.32832699626922734</v>
      </c>
      <c r="S293" s="1">
        <f t="shared" si="84"/>
        <v>0.20201870326771548</v>
      </c>
      <c r="T293" s="1">
        <f t="shared" si="84"/>
        <v>0.12417276288425289</v>
      </c>
      <c r="U293" s="1">
        <f t="shared" si="84"/>
        <v>6.9015187527376301E-2</v>
      </c>
      <c r="X293" s="1">
        <f t="shared" si="71"/>
        <v>0.49102953068018224</v>
      </c>
      <c r="Y293" s="1">
        <f t="shared" si="85"/>
        <v>0.37967091013139259</v>
      </c>
      <c r="Z293" s="1">
        <f t="shared" si="85"/>
        <v>0.2954657340538831</v>
      </c>
      <c r="AA293" s="1">
        <f t="shared" si="85"/>
        <v>0.22457292802116643</v>
      </c>
      <c r="AB293" s="1">
        <f t="shared" si="85"/>
        <v>0.16475436261295176</v>
      </c>
      <c r="AC293" s="1">
        <f t="shared" si="85"/>
        <v>0.11394735626595291</v>
      </c>
      <c r="AD293" s="1">
        <f t="shared" si="85"/>
        <v>4.2619527865025694E-2</v>
      </c>
      <c r="AE293" s="1">
        <f t="shared" si="85"/>
        <v>2.7179870515655496E-2</v>
      </c>
      <c r="AF293" s="1">
        <f t="shared" si="85"/>
        <v>1.1245400269011585E-2</v>
      </c>
      <c r="AG293" s="1">
        <f t="shared" si="85"/>
        <v>6.0214961652004352E-3</v>
      </c>
      <c r="AH293" s="1">
        <f t="shared" si="85"/>
        <v>5.0402827459082511E-3</v>
      </c>
    </row>
    <row r="294" spans="1:34" x14ac:dyDescent="0.2">
      <c r="A294">
        <v>6175000</v>
      </c>
      <c r="B294">
        <v>695000</v>
      </c>
      <c r="C294">
        <v>27.1784615443303</v>
      </c>
      <c r="E294">
        <f t="shared" si="78"/>
        <v>168.31190567458381</v>
      </c>
      <c r="F294">
        <f t="shared" si="79"/>
        <v>0</v>
      </c>
      <c r="G294">
        <f t="shared" si="80"/>
        <v>3.5299644003411703E-5</v>
      </c>
      <c r="H294">
        <f t="shared" si="81"/>
        <v>5.8470552416915885E-4</v>
      </c>
      <c r="K294" s="1">
        <f t="shared" si="70"/>
        <v>6.2229999999999999</v>
      </c>
      <c r="L294" s="1">
        <f t="shared" ref="L294:U303" si="86">L$2+L$3*$C294</f>
        <v>5.9939999999999998</v>
      </c>
      <c r="M294" s="1">
        <f t="shared" si="86"/>
        <v>4.8959999999999999</v>
      </c>
      <c r="N294" s="1">
        <f t="shared" si="86"/>
        <v>3.577</v>
      </c>
      <c r="O294" s="1">
        <f t="shared" si="86"/>
        <v>1.8220000000000001</v>
      </c>
      <c r="P294" s="1">
        <f t="shared" si="86"/>
        <v>1.0960000000000001</v>
      </c>
      <c r="Q294" s="1">
        <f t="shared" si="86"/>
        <v>0.51638633865708572</v>
      </c>
      <c r="R294" s="1">
        <f t="shared" si="86"/>
        <v>0.31061516939339262</v>
      </c>
      <c r="S294" s="1">
        <f t="shared" si="86"/>
        <v>0.18960572319089447</v>
      </c>
      <c r="T294" s="1">
        <f t="shared" si="86"/>
        <v>0.11552458469478899</v>
      </c>
      <c r="U294" s="1">
        <f t="shared" si="86"/>
        <v>6.5654350800088704E-2</v>
      </c>
      <c r="X294" s="1">
        <f t="shared" si="71"/>
        <v>0.49102953068018224</v>
      </c>
      <c r="Y294" s="1">
        <f t="shared" ref="Y294:AH303" si="87">SQRT(Y$2+2*Y$3*$C294+Y$4*$C294^2+Y$5)</f>
        <v>0.37967091013139259</v>
      </c>
      <c r="Z294" s="1">
        <f t="shared" si="87"/>
        <v>0.2954657340538831</v>
      </c>
      <c r="AA294" s="1">
        <f t="shared" si="87"/>
        <v>0.22457292802116643</v>
      </c>
      <c r="AB294" s="1">
        <f t="shared" si="87"/>
        <v>0.16475436261295176</v>
      </c>
      <c r="AC294" s="1">
        <f t="shared" si="87"/>
        <v>0.11394735626595291</v>
      </c>
      <c r="AD294" s="1">
        <f t="shared" si="87"/>
        <v>3.9829706407441989E-2</v>
      </c>
      <c r="AE294" s="1">
        <f t="shared" si="87"/>
        <v>2.5474365890073247E-2</v>
      </c>
      <c r="AF294" s="1">
        <f t="shared" si="87"/>
        <v>1.0048485005535171E-2</v>
      </c>
      <c r="AG294" s="1">
        <f t="shared" si="87"/>
        <v>5.3403781522368158E-3</v>
      </c>
      <c r="AH294" s="1">
        <f t="shared" si="87"/>
        <v>4.7351361548809024E-3</v>
      </c>
    </row>
    <row r="295" spans="1:34" x14ac:dyDescent="0.2">
      <c r="A295">
        <v>6175000</v>
      </c>
      <c r="B295">
        <v>705000</v>
      </c>
      <c r="C295">
        <v>27.895454406738299</v>
      </c>
      <c r="E295">
        <f t="shared" si="78"/>
        <v>177.87377432272018</v>
      </c>
      <c r="F295">
        <f t="shared" si="79"/>
        <v>0</v>
      </c>
      <c r="G295">
        <f t="shared" si="80"/>
        <v>3.1606482012165027E-5</v>
      </c>
      <c r="H295">
        <f t="shared" si="81"/>
        <v>5.3734300679905635E-4</v>
      </c>
      <c r="K295" s="1">
        <f t="shared" si="70"/>
        <v>6.2229999999999999</v>
      </c>
      <c r="L295" s="1">
        <f t="shared" si="86"/>
        <v>5.9939999999999998</v>
      </c>
      <c r="M295" s="1">
        <f t="shared" si="86"/>
        <v>4.8959999999999999</v>
      </c>
      <c r="N295" s="1">
        <f t="shared" si="86"/>
        <v>3.577</v>
      </c>
      <c r="O295" s="1">
        <f t="shared" si="86"/>
        <v>1.8220000000000001</v>
      </c>
      <c r="P295" s="1">
        <f t="shared" si="86"/>
        <v>1.0960000000000001</v>
      </c>
      <c r="Q295" s="1">
        <f t="shared" si="86"/>
        <v>0.54027654083252019</v>
      </c>
      <c r="R295" s="1">
        <f t="shared" si="86"/>
        <v>0.33048304161071818</v>
      </c>
      <c r="S295" s="1">
        <f t="shared" si="86"/>
        <v>0.20352972457885771</v>
      </c>
      <c r="T295" s="1">
        <f t="shared" si="86"/>
        <v>0.12522549812316924</v>
      </c>
      <c r="U295" s="1">
        <f t="shared" si="86"/>
        <v>6.9424299270629972E-2</v>
      </c>
      <c r="X295" s="1">
        <f t="shared" si="71"/>
        <v>0.49102953068018224</v>
      </c>
      <c r="Y295" s="1">
        <f t="shared" si="87"/>
        <v>0.37967091013139259</v>
      </c>
      <c r="Z295" s="1">
        <f t="shared" si="87"/>
        <v>0.2954657340538831</v>
      </c>
      <c r="AA295" s="1">
        <f t="shared" si="87"/>
        <v>0.22457292802116643</v>
      </c>
      <c r="AB295" s="1">
        <f t="shared" si="87"/>
        <v>0.16475436261295176</v>
      </c>
      <c r="AC295" s="1">
        <f t="shared" si="87"/>
        <v>0.11394735626595291</v>
      </c>
      <c r="AD295" s="1">
        <f t="shared" si="87"/>
        <v>4.305307982027571E-2</v>
      </c>
      <c r="AE295" s="1">
        <f t="shared" si="87"/>
        <v>2.744702770206759E-2</v>
      </c>
      <c r="AF295" s="1">
        <f t="shared" si="87"/>
        <v>1.1430171974628778E-2</v>
      </c>
      <c r="AG295" s="1">
        <f t="shared" si="87"/>
        <v>6.1258945400379282E-3</v>
      </c>
      <c r="AH295" s="1">
        <f t="shared" si="87"/>
        <v>5.0877734953849027E-3</v>
      </c>
    </row>
    <row r="296" spans="1:34" x14ac:dyDescent="0.2">
      <c r="A296">
        <v>6175000</v>
      </c>
      <c r="B296">
        <v>715000</v>
      </c>
      <c r="C296">
        <v>27.694594512114701</v>
      </c>
      <c r="E296">
        <f t="shared" si="78"/>
        <v>187.48136331862426</v>
      </c>
      <c r="F296">
        <f t="shared" si="79"/>
        <v>0</v>
      </c>
      <c r="G296">
        <f t="shared" si="80"/>
        <v>2.8450099794785066E-5</v>
      </c>
      <c r="H296">
        <f t="shared" si="81"/>
        <v>4.8019850853152048E-4</v>
      </c>
      <c r="K296" s="1">
        <f t="shared" si="70"/>
        <v>6.2229999999999999</v>
      </c>
      <c r="L296" s="1">
        <f t="shared" si="86"/>
        <v>5.9939999999999998</v>
      </c>
      <c r="M296" s="1">
        <f t="shared" si="86"/>
        <v>4.8959999999999999</v>
      </c>
      <c r="N296" s="1">
        <f t="shared" si="86"/>
        <v>3.577</v>
      </c>
      <c r="O296" s="1">
        <f t="shared" si="86"/>
        <v>1.8220000000000001</v>
      </c>
      <c r="P296" s="1">
        <f t="shared" si="86"/>
        <v>1.0960000000000001</v>
      </c>
      <c r="Q296" s="1">
        <f t="shared" si="86"/>
        <v>0.53358388914366195</v>
      </c>
      <c r="R296" s="1">
        <f t="shared" si="86"/>
        <v>0.32491721393069828</v>
      </c>
      <c r="S296" s="1">
        <f t="shared" si="86"/>
        <v>0.19962902542526745</v>
      </c>
      <c r="T296" s="1">
        <f t="shared" si="86"/>
        <v>0.12250786374891193</v>
      </c>
      <c r="U296" s="1">
        <f t="shared" si="86"/>
        <v>6.8368177944699085E-2</v>
      </c>
      <c r="X296" s="1">
        <f t="shared" si="71"/>
        <v>0.49102953068018224</v>
      </c>
      <c r="Y296" s="1">
        <f t="shared" si="87"/>
        <v>0.37967091013139259</v>
      </c>
      <c r="Z296" s="1">
        <f t="shared" si="87"/>
        <v>0.2954657340538831</v>
      </c>
      <c r="AA296" s="1">
        <f t="shared" si="87"/>
        <v>0.22457292802116643</v>
      </c>
      <c r="AB296" s="1">
        <f t="shared" si="87"/>
        <v>0.16475436261295176</v>
      </c>
      <c r="AC296" s="1">
        <f t="shared" si="87"/>
        <v>0.11394735626595291</v>
      </c>
      <c r="AD296" s="1">
        <f t="shared" si="87"/>
        <v>4.197299997468338E-2</v>
      </c>
      <c r="AE296" s="1">
        <f t="shared" si="87"/>
        <v>2.6782226339781365E-2</v>
      </c>
      <c r="AF296" s="1">
        <f t="shared" si="87"/>
        <v>1.0968800256161725E-2</v>
      </c>
      <c r="AG296" s="1">
        <f t="shared" si="87"/>
        <v>5.8649213170428541E-3</v>
      </c>
      <c r="AH296" s="1">
        <f t="shared" si="87"/>
        <v>4.96950624973497E-3</v>
      </c>
    </row>
    <row r="297" spans="1:34" x14ac:dyDescent="0.2">
      <c r="A297">
        <v>6175000</v>
      </c>
      <c r="B297">
        <v>725000</v>
      </c>
      <c r="C297">
        <v>26.4269230426886</v>
      </c>
      <c r="E297">
        <f t="shared" si="78"/>
        <v>197.12798784497849</v>
      </c>
      <c r="F297">
        <f t="shared" si="79"/>
        <v>0</v>
      </c>
      <c r="G297">
        <f t="shared" si="80"/>
        <v>2.5733770418955766E-5</v>
      </c>
      <c r="H297">
        <f t="shared" si="81"/>
        <v>4.1446897207745404E-4</v>
      </c>
      <c r="K297" s="1">
        <f t="shared" si="70"/>
        <v>6.2229999999999999</v>
      </c>
      <c r="L297" s="1">
        <f t="shared" si="86"/>
        <v>5.9939999999999998</v>
      </c>
      <c r="M297" s="1">
        <f t="shared" si="86"/>
        <v>4.8959999999999999</v>
      </c>
      <c r="N297" s="1">
        <f t="shared" si="86"/>
        <v>3.577</v>
      </c>
      <c r="O297" s="1">
        <f t="shared" si="86"/>
        <v>1.8220000000000001</v>
      </c>
      <c r="P297" s="1">
        <f t="shared" si="86"/>
        <v>1.0960000000000001</v>
      </c>
      <c r="Q297" s="1">
        <f t="shared" si="86"/>
        <v>0.49134507578238418</v>
      </c>
      <c r="R297" s="1">
        <f t="shared" si="86"/>
        <v>0.289790037512901</v>
      </c>
      <c r="S297" s="1">
        <f t="shared" si="86"/>
        <v>0.17501084548901263</v>
      </c>
      <c r="T297" s="1">
        <f t="shared" si="86"/>
        <v>0.10535626876757681</v>
      </c>
      <c r="U297" s="1">
        <f t="shared" si="86"/>
        <v>6.1702761358456662E-2</v>
      </c>
      <c r="X297" s="1">
        <f t="shared" si="71"/>
        <v>0.49102953068018224</v>
      </c>
      <c r="Y297" s="1">
        <f t="shared" si="87"/>
        <v>0.37967091013139259</v>
      </c>
      <c r="Z297" s="1">
        <f t="shared" si="87"/>
        <v>0.2954657340538831</v>
      </c>
      <c r="AA297" s="1">
        <f t="shared" si="87"/>
        <v>0.22457292802116643</v>
      </c>
      <c r="AB297" s="1">
        <f t="shared" si="87"/>
        <v>0.16475436261295176</v>
      </c>
      <c r="AC297" s="1">
        <f t="shared" si="87"/>
        <v>0.11394735626595291</v>
      </c>
      <c r="AD297" s="1">
        <f t="shared" si="87"/>
        <v>3.8565018463743564E-2</v>
      </c>
      <c r="AE297" s="1">
        <f t="shared" si="87"/>
        <v>2.4738078131098601E-2</v>
      </c>
      <c r="AF297" s="1">
        <f t="shared" si="87"/>
        <v>9.5590635870856696E-3</v>
      </c>
      <c r="AG297" s="1">
        <f t="shared" si="87"/>
        <v>5.0527924304898655E-3</v>
      </c>
      <c r="AH297" s="1">
        <f t="shared" si="87"/>
        <v>4.5959462983000531E-3</v>
      </c>
    </row>
    <row r="298" spans="1:34" x14ac:dyDescent="0.2">
      <c r="A298">
        <v>6175000</v>
      </c>
      <c r="B298">
        <v>735000</v>
      </c>
      <c r="C298">
        <v>26.3422536178374</v>
      </c>
      <c r="E298">
        <f t="shared" si="78"/>
        <v>206.80818550485372</v>
      </c>
      <c r="F298">
        <f t="shared" si="79"/>
        <v>0</v>
      </c>
      <c r="G298">
        <f t="shared" si="80"/>
        <v>2.3381079122457672E-5</v>
      </c>
      <c r="H298">
        <f t="shared" si="81"/>
        <v>3.7536993069383853E-4</v>
      </c>
      <c r="K298" s="1">
        <f t="shared" si="70"/>
        <v>6.2229999999999999</v>
      </c>
      <c r="L298" s="1">
        <f t="shared" si="86"/>
        <v>5.9939999999999998</v>
      </c>
      <c r="M298" s="1">
        <f t="shared" si="86"/>
        <v>4.8959999999999999</v>
      </c>
      <c r="N298" s="1">
        <f t="shared" si="86"/>
        <v>3.577</v>
      </c>
      <c r="O298" s="1">
        <f t="shared" si="86"/>
        <v>1.8220000000000001</v>
      </c>
      <c r="P298" s="1">
        <f t="shared" si="86"/>
        <v>1.0960000000000001</v>
      </c>
      <c r="Q298" s="1">
        <f t="shared" si="86"/>
        <v>0.48852389054634227</v>
      </c>
      <c r="R298" s="1">
        <f t="shared" si="86"/>
        <v>0.28744384775027432</v>
      </c>
      <c r="S298" s="1">
        <f t="shared" si="86"/>
        <v>0.17336656525840227</v>
      </c>
      <c r="T298" s="1">
        <f t="shared" si="86"/>
        <v>0.10421069144934003</v>
      </c>
      <c r="U298" s="1">
        <f t="shared" si="86"/>
        <v>6.1257569522589053E-2</v>
      </c>
      <c r="X298" s="1">
        <f t="shared" si="71"/>
        <v>0.49102953068018224</v>
      </c>
      <c r="Y298" s="1">
        <f t="shared" si="87"/>
        <v>0.37967091013139259</v>
      </c>
      <c r="Z298" s="1">
        <f t="shared" si="87"/>
        <v>0.2954657340538831</v>
      </c>
      <c r="AA298" s="1">
        <f t="shared" si="87"/>
        <v>0.22457292802116643</v>
      </c>
      <c r="AB298" s="1">
        <f t="shared" si="87"/>
        <v>0.16475436261295176</v>
      </c>
      <c r="AC298" s="1">
        <f t="shared" si="87"/>
        <v>0.11394735626595291</v>
      </c>
      <c r="AD298" s="1">
        <f t="shared" si="87"/>
        <v>3.8570651640452792E-2</v>
      </c>
      <c r="AE298" s="1">
        <f t="shared" si="87"/>
        <v>2.4747836796532422E-2</v>
      </c>
      <c r="AF298" s="1">
        <f t="shared" si="87"/>
        <v>9.5746787743118678E-3</v>
      </c>
      <c r="AG298" s="1">
        <f t="shared" si="87"/>
        <v>5.0604227577622811E-3</v>
      </c>
      <c r="AH298" s="1">
        <f t="shared" si="87"/>
        <v>4.5963030360999984E-3</v>
      </c>
    </row>
    <row r="299" spans="1:34" x14ac:dyDescent="0.2">
      <c r="A299">
        <v>6185000</v>
      </c>
      <c r="B299">
        <v>445000</v>
      </c>
      <c r="C299">
        <v>24.585555542839899</v>
      </c>
      <c r="E299">
        <f t="shared" si="78"/>
        <v>98.291849060896212</v>
      </c>
      <c r="F299">
        <f t="shared" si="79"/>
        <v>0</v>
      </c>
      <c r="G299">
        <f t="shared" si="80"/>
        <v>1.0350587232779539E-4</v>
      </c>
      <c r="H299">
        <f t="shared" si="81"/>
        <v>1.5509115058631165E-3</v>
      </c>
      <c r="K299" s="1">
        <f t="shared" si="70"/>
        <v>6.2229999999999999</v>
      </c>
      <c r="L299" s="1">
        <f t="shared" si="86"/>
        <v>5.9939999999999998</v>
      </c>
      <c r="M299" s="1">
        <f t="shared" si="86"/>
        <v>4.8959999999999999</v>
      </c>
      <c r="N299" s="1">
        <f t="shared" si="86"/>
        <v>3.577</v>
      </c>
      <c r="O299" s="1">
        <f t="shared" si="86"/>
        <v>1.8220000000000001</v>
      </c>
      <c r="P299" s="1">
        <f t="shared" si="86"/>
        <v>1.0960000000000001</v>
      </c>
      <c r="Q299" s="1">
        <f t="shared" si="86"/>
        <v>0.42999071068742545</v>
      </c>
      <c r="R299" s="1">
        <f t="shared" si="86"/>
        <v>0.2387657440920935</v>
      </c>
      <c r="S299" s="1">
        <f t="shared" si="86"/>
        <v>0.1392514886419508</v>
      </c>
      <c r="T299" s="1">
        <f t="shared" si="86"/>
        <v>8.0442566494623835E-2</v>
      </c>
      <c r="U299" s="1">
        <f t="shared" si="86"/>
        <v>5.2020851044252178E-2</v>
      </c>
      <c r="X299" s="1">
        <f t="shared" si="71"/>
        <v>0.49102953068018224</v>
      </c>
      <c r="Y299" s="1">
        <f t="shared" si="87"/>
        <v>0.37967091013139259</v>
      </c>
      <c r="Z299" s="1">
        <f t="shared" si="87"/>
        <v>0.2954657340538831</v>
      </c>
      <c r="AA299" s="1">
        <f t="shared" si="87"/>
        <v>0.22457292802116643</v>
      </c>
      <c r="AB299" s="1">
        <f t="shared" si="87"/>
        <v>0.16475436261295176</v>
      </c>
      <c r="AC299" s="1">
        <f t="shared" si="87"/>
        <v>0.11394735626595291</v>
      </c>
      <c r="AD299" s="1">
        <f t="shared" si="87"/>
        <v>4.5020908026596689E-2</v>
      </c>
      <c r="AE299" s="1">
        <f t="shared" si="87"/>
        <v>2.8893505429029544E-2</v>
      </c>
      <c r="AF299" s="1">
        <f t="shared" si="87"/>
        <v>1.2685355363646981E-2</v>
      </c>
      <c r="AG299" s="1">
        <f t="shared" si="87"/>
        <v>6.7911069626254688E-3</v>
      </c>
      <c r="AH299" s="1">
        <f t="shared" si="87"/>
        <v>5.2942436309945402E-3</v>
      </c>
    </row>
    <row r="300" spans="1:34" x14ac:dyDescent="0.2">
      <c r="A300">
        <v>6185000</v>
      </c>
      <c r="B300">
        <v>455000</v>
      </c>
      <c r="C300">
        <v>24.585714249383798</v>
      </c>
      <c r="E300">
        <f t="shared" si="78"/>
        <v>89.283086818333089</v>
      </c>
      <c r="F300">
        <f t="shared" si="79"/>
        <v>0</v>
      </c>
      <c r="G300">
        <f t="shared" si="80"/>
        <v>1.2544738313088639E-4</v>
      </c>
      <c r="H300">
        <f t="shared" si="81"/>
        <v>1.8796908950843502E-3</v>
      </c>
      <c r="K300" s="1">
        <f t="shared" si="70"/>
        <v>6.2229999999999999</v>
      </c>
      <c r="L300" s="1">
        <f t="shared" si="86"/>
        <v>5.9939999999999998</v>
      </c>
      <c r="M300" s="1">
        <f t="shared" si="86"/>
        <v>4.8959999999999999</v>
      </c>
      <c r="N300" s="1">
        <f t="shared" si="86"/>
        <v>3.577</v>
      </c>
      <c r="O300" s="1">
        <f t="shared" si="86"/>
        <v>1.8220000000000001</v>
      </c>
      <c r="P300" s="1">
        <f t="shared" si="86"/>
        <v>1.0960000000000001</v>
      </c>
      <c r="Q300" s="1">
        <f t="shared" si="86"/>
        <v>0.42999599878946826</v>
      </c>
      <c r="R300" s="1">
        <f t="shared" si="86"/>
        <v>0.238770141850425</v>
      </c>
      <c r="S300" s="1">
        <f t="shared" si="86"/>
        <v>0.13925457072303338</v>
      </c>
      <c r="T300" s="1">
        <f t="shared" si="86"/>
        <v>8.0444713794162848E-2</v>
      </c>
      <c r="U300" s="1">
        <f t="shared" si="86"/>
        <v>5.2021685523260017E-2</v>
      </c>
      <c r="X300" s="1">
        <f t="shared" si="71"/>
        <v>0.49102953068018224</v>
      </c>
      <c r="Y300" s="1">
        <f t="shared" si="87"/>
        <v>0.37967091013139259</v>
      </c>
      <c r="Z300" s="1">
        <f t="shared" si="87"/>
        <v>0.2954657340538831</v>
      </c>
      <c r="AA300" s="1">
        <f t="shared" si="87"/>
        <v>0.22457292802116643</v>
      </c>
      <c r="AB300" s="1">
        <f t="shared" si="87"/>
        <v>0.16475436261295176</v>
      </c>
      <c r="AC300" s="1">
        <f t="shared" si="87"/>
        <v>0.11394735626595291</v>
      </c>
      <c r="AD300" s="1">
        <f t="shared" si="87"/>
        <v>4.5019859576673149E-2</v>
      </c>
      <c r="AE300" s="1">
        <f t="shared" si="87"/>
        <v>2.8892841049128856E-2</v>
      </c>
      <c r="AF300" s="1">
        <f t="shared" si="87"/>
        <v>1.2684894625312908E-2</v>
      </c>
      <c r="AG300" s="1">
        <f t="shared" si="87"/>
        <v>6.7908505359278786E-3</v>
      </c>
      <c r="AH300" s="1">
        <f t="shared" si="87"/>
        <v>5.2941291003010312E-3</v>
      </c>
    </row>
    <row r="301" spans="1:34" x14ac:dyDescent="0.2">
      <c r="A301">
        <v>6185000</v>
      </c>
      <c r="B301">
        <v>465000</v>
      </c>
      <c r="C301">
        <v>25.101162866104499</v>
      </c>
      <c r="E301">
        <f t="shared" si="78"/>
        <v>80.508705068520399</v>
      </c>
      <c r="F301">
        <f t="shared" si="79"/>
        <v>0</v>
      </c>
      <c r="G301">
        <f t="shared" si="80"/>
        <v>1.5428166507184166E-4</v>
      </c>
      <c r="H301">
        <f t="shared" si="81"/>
        <v>2.3602073623941763E-3</v>
      </c>
      <c r="K301" s="1">
        <f t="shared" si="70"/>
        <v>6.2229999999999999</v>
      </c>
      <c r="L301" s="1">
        <f t="shared" si="86"/>
        <v>5.9939999999999998</v>
      </c>
      <c r="M301" s="1">
        <f t="shared" si="86"/>
        <v>4.8959999999999999</v>
      </c>
      <c r="N301" s="1">
        <f t="shared" si="86"/>
        <v>3.577</v>
      </c>
      <c r="O301" s="1">
        <f t="shared" si="86"/>
        <v>1.8220000000000001</v>
      </c>
      <c r="P301" s="1">
        <f t="shared" si="86"/>
        <v>1.0960000000000001</v>
      </c>
      <c r="Q301" s="1">
        <f t="shared" si="86"/>
        <v>0.44717074669860202</v>
      </c>
      <c r="R301" s="1">
        <f t="shared" si="86"/>
        <v>0.25305322301975564</v>
      </c>
      <c r="S301" s="1">
        <f t="shared" si="86"/>
        <v>0.14926458285974936</v>
      </c>
      <c r="T301" s="1">
        <f t="shared" si="86"/>
        <v>8.7418733578393915E-2</v>
      </c>
      <c r="U301" s="1">
        <f t="shared" si="86"/>
        <v>5.4731914349977442E-2</v>
      </c>
      <c r="X301" s="1">
        <f t="shared" si="71"/>
        <v>0.49102953068018224</v>
      </c>
      <c r="Y301" s="1">
        <f t="shared" si="87"/>
        <v>0.37967091013139259</v>
      </c>
      <c r="Z301" s="1">
        <f t="shared" si="87"/>
        <v>0.2954657340538831</v>
      </c>
      <c r="AA301" s="1">
        <f t="shared" si="87"/>
        <v>0.22457292802116643</v>
      </c>
      <c r="AB301" s="1">
        <f t="shared" si="87"/>
        <v>0.16475436261295176</v>
      </c>
      <c r="AC301" s="1">
        <f t="shared" si="87"/>
        <v>0.11394735626595291</v>
      </c>
      <c r="AD301" s="1">
        <f t="shared" si="87"/>
        <v>4.1996947327680251E-2</v>
      </c>
      <c r="AE301" s="1">
        <f t="shared" si="87"/>
        <v>2.6973205590234563E-2</v>
      </c>
      <c r="AF301" s="1">
        <f t="shared" si="87"/>
        <v>1.1319125160831459E-2</v>
      </c>
      <c r="AG301" s="1">
        <f t="shared" si="87"/>
        <v>6.0297547643299457E-3</v>
      </c>
      <c r="AH301" s="1">
        <f t="shared" si="87"/>
        <v>4.9649546828929216E-3</v>
      </c>
    </row>
    <row r="302" spans="1:34" x14ac:dyDescent="0.2">
      <c r="A302">
        <v>6185000</v>
      </c>
      <c r="B302">
        <v>475000</v>
      </c>
      <c r="C302">
        <v>26.0240385165581</v>
      </c>
      <c r="E302">
        <f t="shared" si="78"/>
        <v>72.054379407569698</v>
      </c>
      <c r="F302">
        <f t="shared" si="79"/>
        <v>0</v>
      </c>
      <c r="G302">
        <f t="shared" si="80"/>
        <v>1.9261017948985818E-4</v>
      </c>
      <c r="H302">
        <f t="shared" si="81"/>
        <v>3.0548924902031637E-3</v>
      </c>
      <c r="K302" s="1">
        <f t="shared" ref="K302:K365" si="88">K$2+K$3*$C302</f>
        <v>6.2229999999999999</v>
      </c>
      <c r="L302" s="1">
        <f t="shared" si="86"/>
        <v>5.9939999999999998</v>
      </c>
      <c r="M302" s="1">
        <f t="shared" si="86"/>
        <v>4.8959999999999999</v>
      </c>
      <c r="N302" s="1">
        <f t="shared" si="86"/>
        <v>3.577</v>
      </c>
      <c r="O302" s="1">
        <f t="shared" si="86"/>
        <v>1.8220000000000001</v>
      </c>
      <c r="P302" s="1">
        <f t="shared" si="86"/>
        <v>1.0960000000000001</v>
      </c>
      <c r="Q302" s="1">
        <f t="shared" si="86"/>
        <v>0.47792096337171597</v>
      </c>
      <c r="R302" s="1">
        <f t="shared" si="86"/>
        <v>0.27862610729382487</v>
      </c>
      <c r="S302" s="1">
        <f t="shared" si="86"/>
        <v>0.16718682799155832</v>
      </c>
      <c r="T302" s="1">
        <f t="shared" si="86"/>
        <v>9.9905241129031153E-2</v>
      </c>
      <c r="U302" s="1">
        <f t="shared" si="86"/>
        <v>5.9584394520062492E-2</v>
      </c>
      <c r="X302" s="1">
        <f t="shared" ref="X302:X365" si="89">SQRT(X$2+2*X$3*$C302+X$4*$C302^2+X$5)</f>
        <v>0.49102953068018224</v>
      </c>
      <c r="Y302" s="1">
        <f t="shared" si="87"/>
        <v>0.37967091013139259</v>
      </c>
      <c r="Z302" s="1">
        <f t="shared" si="87"/>
        <v>0.2954657340538831</v>
      </c>
      <c r="AA302" s="1">
        <f t="shared" si="87"/>
        <v>0.22457292802116643</v>
      </c>
      <c r="AB302" s="1">
        <f t="shared" si="87"/>
        <v>0.16475436261295176</v>
      </c>
      <c r="AC302" s="1">
        <f t="shared" si="87"/>
        <v>0.11394735626595291</v>
      </c>
      <c r="AD302" s="1">
        <f t="shared" si="87"/>
        <v>3.8863104048547023E-2</v>
      </c>
      <c r="AE302" s="1">
        <f t="shared" si="87"/>
        <v>2.4953696544604529E-2</v>
      </c>
      <c r="AF302" s="1">
        <f t="shared" si="87"/>
        <v>9.761970547756774E-3</v>
      </c>
      <c r="AG302" s="1">
        <f t="shared" si="87"/>
        <v>5.1621098220767034E-3</v>
      </c>
      <c r="AH302" s="1">
        <f t="shared" si="87"/>
        <v>4.6270099314876271E-3</v>
      </c>
    </row>
    <row r="303" spans="1:34" x14ac:dyDescent="0.2">
      <c r="A303">
        <v>6185000</v>
      </c>
      <c r="B303">
        <v>485000</v>
      </c>
      <c r="C303">
        <v>26.300961549465502</v>
      </c>
      <c r="E303">
        <f t="shared" si="78"/>
        <v>64.046979568204478</v>
      </c>
      <c r="F303">
        <f t="shared" si="79"/>
        <v>0</v>
      </c>
      <c r="G303">
        <f t="shared" si="80"/>
        <v>2.4378259360997531E-4</v>
      </c>
      <c r="H303">
        <f t="shared" si="81"/>
        <v>3.9076559698986973E-3</v>
      </c>
      <c r="K303" s="1">
        <f t="shared" si="88"/>
        <v>6.2229999999999999</v>
      </c>
      <c r="L303" s="1">
        <f t="shared" si="86"/>
        <v>5.9939999999999998</v>
      </c>
      <c r="M303" s="1">
        <f t="shared" si="86"/>
        <v>4.8959999999999999</v>
      </c>
      <c r="N303" s="1">
        <f t="shared" si="86"/>
        <v>3.577</v>
      </c>
      <c r="O303" s="1">
        <f t="shared" si="86"/>
        <v>1.8220000000000001</v>
      </c>
      <c r="P303" s="1">
        <f t="shared" si="86"/>
        <v>1.0960000000000001</v>
      </c>
      <c r="Q303" s="1">
        <f t="shared" si="86"/>
        <v>0.48714803882819058</v>
      </c>
      <c r="R303" s="1">
        <f t="shared" si="86"/>
        <v>0.28629964453568901</v>
      </c>
      <c r="S303" s="1">
        <f t="shared" si="86"/>
        <v>0.17256467329062003</v>
      </c>
      <c r="T303" s="1">
        <f t="shared" si="86"/>
        <v>0.10365200976426825</v>
      </c>
      <c r="U303" s="1">
        <f t="shared" si="86"/>
        <v>6.1040455827089599E-2</v>
      </c>
      <c r="X303" s="1">
        <f t="shared" si="89"/>
        <v>0.49102953068018224</v>
      </c>
      <c r="Y303" s="1">
        <f t="shared" si="87"/>
        <v>0.37967091013139259</v>
      </c>
      <c r="Z303" s="1">
        <f t="shared" si="87"/>
        <v>0.2954657340538831</v>
      </c>
      <c r="AA303" s="1">
        <f t="shared" si="87"/>
        <v>0.22457292802116643</v>
      </c>
      <c r="AB303" s="1">
        <f t="shared" si="87"/>
        <v>0.16475436261295176</v>
      </c>
      <c r="AC303" s="1">
        <f t="shared" si="87"/>
        <v>0.11394735626595291</v>
      </c>
      <c r="AD303" s="1">
        <f t="shared" si="87"/>
        <v>3.8584447061254926E-2</v>
      </c>
      <c r="AE303" s="1">
        <f t="shared" si="87"/>
        <v>2.4759491049938655E-2</v>
      </c>
      <c r="AF303" s="1">
        <f t="shared" si="87"/>
        <v>9.5875729193245027E-3</v>
      </c>
      <c r="AG303" s="1">
        <f t="shared" si="87"/>
        <v>5.0671410160440123E-3</v>
      </c>
      <c r="AH303" s="1">
        <f t="shared" si="87"/>
        <v>4.5976723445384626E-3</v>
      </c>
    </row>
    <row r="304" spans="1:34" x14ac:dyDescent="0.2">
      <c r="A304">
        <v>6185000</v>
      </c>
      <c r="B304">
        <v>495000</v>
      </c>
      <c r="C304">
        <v>27.4094118454877</v>
      </c>
      <c r="E304">
        <f t="shared" si="78"/>
        <v>56.676252450298811</v>
      </c>
      <c r="F304">
        <f t="shared" si="79"/>
        <v>0</v>
      </c>
      <c r="G304">
        <f t="shared" si="80"/>
        <v>3.1131335212679812E-4</v>
      </c>
      <c r="H304">
        <f t="shared" si="81"/>
        <v>5.2004325293691879E-3</v>
      </c>
      <c r="K304" s="1">
        <f t="shared" si="88"/>
        <v>6.2229999999999999</v>
      </c>
      <c r="L304" s="1">
        <f t="shared" ref="L304:U313" si="90">L$2+L$3*$C304</f>
        <v>5.9939999999999998</v>
      </c>
      <c r="M304" s="1">
        <f t="shared" si="90"/>
        <v>4.8959999999999999</v>
      </c>
      <c r="N304" s="1">
        <f t="shared" si="90"/>
        <v>3.577</v>
      </c>
      <c r="O304" s="1">
        <f t="shared" si="90"/>
        <v>1.8220000000000001</v>
      </c>
      <c r="P304" s="1">
        <f t="shared" si="90"/>
        <v>1.0960000000000001</v>
      </c>
      <c r="Q304" s="1">
        <f t="shared" si="90"/>
        <v>0.52408160269165027</v>
      </c>
      <c r="R304" s="1">
        <f t="shared" si="90"/>
        <v>0.31701480223846412</v>
      </c>
      <c r="S304" s="1">
        <f t="shared" si="90"/>
        <v>0.19409077803937108</v>
      </c>
      <c r="T304" s="1">
        <f t="shared" si="90"/>
        <v>0.11864934226944862</v>
      </c>
      <c r="U304" s="1">
        <f t="shared" si="90"/>
        <v>6.6868687483574316E-2</v>
      </c>
      <c r="X304" s="1">
        <f t="shared" si="89"/>
        <v>0.49102953068018224</v>
      </c>
      <c r="Y304" s="1">
        <f t="shared" ref="Y304:AH313" si="91">SQRT(Y$2+2*Y$3*$C304+Y$4*$C304^2+Y$5)</f>
        <v>0.37967091013139259</v>
      </c>
      <c r="Z304" s="1">
        <f t="shared" si="91"/>
        <v>0.2954657340538831</v>
      </c>
      <c r="AA304" s="1">
        <f t="shared" si="91"/>
        <v>0.22457292802116643</v>
      </c>
      <c r="AB304" s="1">
        <f t="shared" si="91"/>
        <v>0.16475436261295176</v>
      </c>
      <c r="AC304" s="1">
        <f t="shared" si="91"/>
        <v>0.11394735626595291</v>
      </c>
      <c r="AD304" s="1">
        <f t="shared" si="91"/>
        <v>4.0670172961643145E-2</v>
      </c>
      <c r="AE304" s="1">
        <f t="shared" si="91"/>
        <v>2.5984629210059496E-2</v>
      </c>
      <c r="AF304" s="1">
        <f t="shared" si="91"/>
        <v>1.0408815606637917E-2</v>
      </c>
      <c r="AG304" s="1">
        <f t="shared" si="91"/>
        <v>5.5465880693700252E-3</v>
      </c>
      <c r="AH304" s="1">
        <f t="shared" si="91"/>
        <v>4.8270166881090202E-3</v>
      </c>
    </row>
    <row r="305" spans="1:34" x14ac:dyDescent="0.2">
      <c r="A305">
        <v>6185000</v>
      </c>
      <c r="B305">
        <v>505000</v>
      </c>
      <c r="C305">
        <v>25.894623582081099</v>
      </c>
      <c r="E305">
        <f t="shared" si="78"/>
        <v>50.223297301252551</v>
      </c>
      <c r="F305">
        <f t="shared" si="79"/>
        <v>0</v>
      </c>
      <c r="G305">
        <f t="shared" si="80"/>
        <v>3.9645103506503673E-4</v>
      </c>
      <c r="H305">
        <f t="shared" si="81"/>
        <v>6.2566399036169769E-3</v>
      </c>
      <c r="K305" s="1">
        <f t="shared" si="88"/>
        <v>6.2229999999999999</v>
      </c>
      <c r="L305" s="1">
        <f t="shared" si="90"/>
        <v>5.9939999999999998</v>
      </c>
      <c r="M305" s="1">
        <f t="shared" si="90"/>
        <v>4.8959999999999999</v>
      </c>
      <c r="N305" s="1">
        <f t="shared" si="90"/>
        <v>3.577</v>
      </c>
      <c r="O305" s="1">
        <f t="shared" si="90"/>
        <v>1.8220000000000001</v>
      </c>
      <c r="P305" s="1">
        <f t="shared" si="90"/>
        <v>1.0960000000000001</v>
      </c>
      <c r="Q305" s="1">
        <f t="shared" si="90"/>
        <v>0.47360885775494233</v>
      </c>
      <c r="R305" s="1">
        <f t="shared" si="90"/>
        <v>0.27504001945946721</v>
      </c>
      <c r="S305" s="1">
        <f t="shared" si="90"/>
        <v>0.16467358996401499</v>
      </c>
      <c r="T305" s="1">
        <f t="shared" si="90"/>
        <v>9.8154257065557304E-2</v>
      </c>
      <c r="U305" s="1">
        <f t="shared" si="90"/>
        <v>5.8903930794582407E-2</v>
      </c>
      <c r="X305" s="1">
        <f t="shared" si="89"/>
        <v>0.49102953068018224</v>
      </c>
      <c r="Y305" s="1">
        <f t="shared" si="91"/>
        <v>0.37967091013139259</v>
      </c>
      <c r="Z305" s="1">
        <f t="shared" si="91"/>
        <v>0.2954657340538831</v>
      </c>
      <c r="AA305" s="1">
        <f t="shared" si="91"/>
        <v>0.22457292802116643</v>
      </c>
      <c r="AB305" s="1">
        <f t="shared" si="91"/>
        <v>0.16475436261295176</v>
      </c>
      <c r="AC305" s="1">
        <f t="shared" si="91"/>
        <v>0.11394735626595291</v>
      </c>
      <c r="AD305" s="1">
        <f t="shared" si="91"/>
        <v>3.9103009637141452E-2</v>
      </c>
      <c r="AE305" s="1">
        <f t="shared" si="91"/>
        <v>2.5112768559532744E-2</v>
      </c>
      <c r="AF305" s="1">
        <f t="shared" si="91"/>
        <v>9.894341408719828E-3</v>
      </c>
      <c r="AG305" s="1">
        <f t="shared" si="91"/>
        <v>5.2353405581347188E-3</v>
      </c>
      <c r="AH305" s="1">
        <f t="shared" si="91"/>
        <v>4.6526131917162122E-3</v>
      </c>
    </row>
    <row r="306" spans="1:34" x14ac:dyDescent="0.2">
      <c r="A306">
        <v>6185000</v>
      </c>
      <c r="B306">
        <v>515000</v>
      </c>
      <c r="C306">
        <v>25.016666681338599</v>
      </c>
      <c r="E306">
        <f t="shared" si="78"/>
        <v>45.08393939985725</v>
      </c>
      <c r="F306">
        <f t="shared" si="79"/>
        <v>0</v>
      </c>
      <c r="G306">
        <f t="shared" si="80"/>
        <v>4.9199001104291147E-4</v>
      </c>
      <c r="H306">
        <f t="shared" si="81"/>
        <v>7.5011479131659479E-3</v>
      </c>
      <c r="K306" s="1">
        <f t="shared" si="88"/>
        <v>6.2229999999999999</v>
      </c>
      <c r="L306" s="1">
        <f t="shared" si="90"/>
        <v>5.9939999999999998</v>
      </c>
      <c r="M306" s="1">
        <f t="shared" si="90"/>
        <v>4.8959999999999999</v>
      </c>
      <c r="N306" s="1">
        <f t="shared" si="90"/>
        <v>3.577</v>
      </c>
      <c r="O306" s="1">
        <f t="shared" si="90"/>
        <v>1.8220000000000001</v>
      </c>
      <c r="P306" s="1">
        <f t="shared" si="90"/>
        <v>1.0960000000000001</v>
      </c>
      <c r="Q306" s="1">
        <f t="shared" si="90"/>
        <v>0.44435533382220216</v>
      </c>
      <c r="R306" s="1">
        <f t="shared" si="90"/>
        <v>0.25071183373989248</v>
      </c>
      <c r="S306" s="1">
        <f t="shared" si="90"/>
        <v>0.14762366695159557</v>
      </c>
      <c r="T306" s="1">
        <f t="shared" si="90"/>
        <v>8.6275500198511268E-2</v>
      </c>
      <c r="U306" s="1">
        <f t="shared" si="90"/>
        <v>5.4287633410478334E-2</v>
      </c>
      <c r="X306" s="1">
        <f t="shared" si="89"/>
        <v>0.49102953068018224</v>
      </c>
      <c r="Y306" s="1">
        <f t="shared" si="91"/>
        <v>0.37967091013139259</v>
      </c>
      <c r="Z306" s="1">
        <f t="shared" si="91"/>
        <v>0.2954657340538831</v>
      </c>
      <c r="AA306" s="1">
        <f t="shared" si="91"/>
        <v>0.22457292802116643</v>
      </c>
      <c r="AB306" s="1">
        <f t="shared" si="91"/>
        <v>0.16475436261295176</v>
      </c>
      <c r="AC306" s="1">
        <f t="shared" si="91"/>
        <v>0.11394735626595291</v>
      </c>
      <c r="AD306" s="1">
        <f t="shared" si="91"/>
        <v>4.243695937650932E-2</v>
      </c>
      <c r="AE306" s="1">
        <f t="shared" si="91"/>
        <v>2.7253316007271919E-2</v>
      </c>
      <c r="AF306" s="1">
        <f t="shared" si="91"/>
        <v>1.1523327632305392E-2</v>
      </c>
      <c r="AG306" s="1">
        <f t="shared" si="91"/>
        <v>6.1436653262411083E-3</v>
      </c>
      <c r="AH306" s="1">
        <f t="shared" si="91"/>
        <v>5.0127258245782095E-3</v>
      </c>
    </row>
    <row r="307" spans="1:34" x14ac:dyDescent="0.2">
      <c r="A307">
        <v>6185000</v>
      </c>
      <c r="B307">
        <v>525000</v>
      </c>
      <c r="C307">
        <v>24.368831238189301</v>
      </c>
      <c r="E307">
        <f t="shared" si="78"/>
        <v>41.746180565531986</v>
      </c>
      <c r="F307">
        <f t="shared" si="79"/>
        <v>0</v>
      </c>
      <c r="G307">
        <f t="shared" si="80"/>
        <v>5.7380787667186744E-4</v>
      </c>
      <c r="H307">
        <f t="shared" si="81"/>
        <v>8.5220329241592167E-3</v>
      </c>
      <c r="K307" s="1">
        <f t="shared" si="88"/>
        <v>6.2229999999999999</v>
      </c>
      <c r="L307" s="1">
        <f t="shared" si="90"/>
        <v>5.9939999999999998</v>
      </c>
      <c r="M307" s="1">
        <f t="shared" si="90"/>
        <v>4.8959999999999999</v>
      </c>
      <c r="N307" s="1">
        <f t="shared" si="90"/>
        <v>3.577</v>
      </c>
      <c r="O307" s="1">
        <f t="shared" si="90"/>
        <v>1.8220000000000001</v>
      </c>
      <c r="P307" s="1">
        <f t="shared" si="90"/>
        <v>1.0960000000000001</v>
      </c>
      <c r="Q307" s="1">
        <f t="shared" si="90"/>
        <v>0.42276945685646761</v>
      </c>
      <c r="R307" s="1">
        <f t="shared" si="90"/>
        <v>0.23276031361022553</v>
      </c>
      <c r="S307" s="1">
        <f t="shared" si="90"/>
        <v>0.13504270264563623</v>
      </c>
      <c r="T307" s="1">
        <f t="shared" si="90"/>
        <v>7.7510286652701266E-2</v>
      </c>
      <c r="U307" s="1">
        <f t="shared" si="90"/>
        <v>5.0881314650399342E-2</v>
      </c>
      <c r="X307" s="1">
        <f t="shared" si="89"/>
        <v>0.49102953068018224</v>
      </c>
      <c r="Y307" s="1">
        <f t="shared" si="91"/>
        <v>0.37967091013139259</v>
      </c>
      <c r="Z307" s="1">
        <f t="shared" si="91"/>
        <v>0.2954657340538831</v>
      </c>
      <c r="AA307" s="1">
        <f t="shared" si="91"/>
        <v>0.22457292802116643</v>
      </c>
      <c r="AB307" s="1">
        <f t="shared" si="91"/>
        <v>0.16475436261295176</v>
      </c>
      <c r="AC307" s="1">
        <f t="shared" si="91"/>
        <v>0.11394735626595291</v>
      </c>
      <c r="AD307" s="1">
        <f t="shared" si="91"/>
        <v>4.6513438501531695E-2</v>
      </c>
      <c r="AE307" s="1">
        <f t="shared" si="91"/>
        <v>2.9838689587947723E-2</v>
      </c>
      <c r="AF307" s="1">
        <f t="shared" si="91"/>
        <v>1.3334035892363105E-2</v>
      </c>
      <c r="AG307" s="1">
        <f t="shared" si="91"/>
        <v>7.1519144475706876E-3</v>
      </c>
      <c r="AH307" s="1">
        <f t="shared" si="91"/>
        <v>5.4575038508004065E-3</v>
      </c>
    </row>
    <row r="308" spans="1:34" x14ac:dyDescent="0.2">
      <c r="A308">
        <v>6185000</v>
      </c>
      <c r="B308">
        <v>535000</v>
      </c>
      <c r="C308">
        <v>24.962820542164302</v>
      </c>
      <c r="E308">
        <f t="shared" si="78"/>
        <v>40.65618762021348</v>
      </c>
      <c r="F308">
        <f t="shared" si="79"/>
        <v>0</v>
      </c>
      <c r="G308">
        <f t="shared" si="80"/>
        <v>6.0498791049932988E-4</v>
      </c>
      <c r="H308">
        <f t="shared" si="81"/>
        <v>9.2041217054199403E-3</v>
      </c>
      <c r="K308" s="1">
        <f t="shared" si="88"/>
        <v>6.2229999999999999</v>
      </c>
      <c r="L308" s="1">
        <f t="shared" si="90"/>
        <v>5.9939999999999998</v>
      </c>
      <c r="M308" s="1">
        <f t="shared" si="90"/>
        <v>4.8959999999999999</v>
      </c>
      <c r="N308" s="1">
        <f t="shared" si="90"/>
        <v>3.577</v>
      </c>
      <c r="O308" s="1">
        <f t="shared" si="90"/>
        <v>1.8220000000000001</v>
      </c>
      <c r="P308" s="1">
        <f t="shared" si="90"/>
        <v>1.0960000000000001</v>
      </c>
      <c r="Q308" s="1">
        <f t="shared" si="90"/>
        <v>0.44256118046491455</v>
      </c>
      <c r="R308" s="1">
        <f t="shared" si="90"/>
        <v>0.24921975722337275</v>
      </c>
      <c r="S308" s="1">
        <f t="shared" si="90"/>
        <v>0.14657797492883073</v>
      </c>
      <c r="T308" s="1">
        <f t="shared" si="90"/>
        <v>8.5546961935483057E-2</v>
      </c>
      <c r="U308" s="1">
        <f t="shared" si="90"/>
        <v>5.4004510410699882E-2</v>
      </c>
      <c r="X308" s="1">
        <f t="shared" si="89"/>
        <v>0.49102953068018224</v>
      </c>
      <c r="Y308" s="1">
        <f t="shared" si="91"/>
        <v>0.37967091013139259</v>
      </c>
      <c r="Z308" s="1">
        <f t="shared" si="91"/>
        <v>0.2954657340538831</v>
      </c>
      <c r="AA308" s="1">
        <f t="shared" si="91"/>
        <v>0.22457292802116643</v>
      </c>
      <c r="AB308" s="1">
        <f t="shared" si="91"/>
        <v>0.16475436261295176</v>
      </c>
      <c r="AC308" s="1">
        <f t="shared" si="91"/>
        <v>0.11394735626595291</v>
      </c>
      <c r="AD308" s="1">
        <f t="shared" si="91"/>
        <v>4.2729286585400761E-2</v>
      </c>
      <c r="AE308" s="1">
        <f t="shared" si="91"/>
        <v>2.7439240097578671E-2</v>
      </c>
      <c r="AF308" s="1">
        <f t="shared" si="91"/>
        <v>1.1657819697014165E-2</v>
      </c>
      <c r="AG308" s="1">
        <f t="shared" si="91"/>
        <v>6.2186694497648994E-3</v>
      </c>
      <c r="AH308" s="1">
        <f t="shared" si="91"/>
        <v>5.0444928220870419E-3</v>
      </c>
    </row>
    <row r="309" spans="1:34" x14ac:dyDescent="0.2">
      <c r="A309">
        <v>6185000</v>
      </c>
      <c r="B309">
        <v>545000</v>
      </c>
      <c r="C309">
        <v>24.249275207519499</v>
      </c>
      <c r="E309">
        <f t="shared" si="78"/>
        <v>41.989374748976665</v>
      </c>
      <c r="F309">
        <f t="shared" si="79"/>
        <v>0</v>
      </c>
      <c r="G309">
        <f t="shared" si="80"/>
        <v>5.6718036077049846E-4</v>
      </c>
      <c r="H309">
        <f t="shared" si="81"/>
        <v>8.3822758496258018E-3</v>
      </c>
      <c r="K309" s="1">
        <f t="shared" si="88"/>
        <v>6.2229999999999999</v>
      </c>
      <c r="L309" s="1">
        <f t="shared" si="90"/>
        <v>5.9939999999999998</v>
      </c>
      <c r="M309" s="1">
        <f t="shared" si="90"/>
        <v>4.8959999999999999</v>
      </c>
      <c r="N309" s="1">
        <f t="shared" si="90"/>
        <v>3.577</v>
      </c>
      <c r="O309" s="1">
        <f t="shared" si="90"/>
        <v>1.8220000000000001</v>
      </c>
      <c r="P309" s="1">
        <f t="shared" si="90"/>
        <v>1.0960000000000001</v>
      </c>
      <c r="Q309" s="1">
        <f t="shared" si="90"/>
        <v>0.41878584991454981</v>
      </c>
      <c r="R309" s="1">
        <f t="shared" si="90"/>
        <v>0.22944741600036533</v>
      </c>
      <c r="S309" s="1">
        <f t="shared" si="90"/>
        <v>0.13272092453002865</v>
      </c>
      <c r="T309" s="1">
        <f t="shared" si="90"/>
        <v>7.5892693557738866E-2</v>
      </c>
      <c r="U309" s="1">
        <f t="shared" si="90"/>
        <v>5.0252689041137513E-2</v>
      </c>
      <c r="X309" s="1">
        <f t="shared" si="89"/>
        <v>0.49102953068018224</v>
      </c>
      <c r="Y309" s="1">
        <f t="shared" si="91"/>
        <v>0.37967091013139259</v>
      </c>
      <c r="Z309" s="1">
        <f t="shared" si="91"/>
        <v>0.2954657340538831</v>
      </c>
      <c r="AA309" s="1">
        <f t="shared" si="91"/>
        <v>0.22457292802116643</v>
      </c>
      <c r="AB309" s="1">
        <f t="shared" si="91"/>
        <v>0.16475436261295176</v>
      </c>
      <c r="AC309" s="1">
        <f t="shared" si="91"/>
        <v>0.11394735626595291</v>
      </c>
      <c r="AD309" s="1">
        <f t="shared" si="91"/>
        <v>4.7386229076394205E-2</v>
      </c>
      <c r="AE309" s="1">
        <f t="shared" si="91"/>
        <v>3.0390959708721493E-2</v>
      </c>
      <c r="AF309" s="1">
        <f t="shared" si="91"/>
        <v>1.3707333807650742E-2</v>
      </c>
      <c r="AG309" s="1">
        <f t="shared" si="91"/>
        <v>7.3593564751086036E-3</v>
      </c>
      <c r="AH309" s="1">
        <f t="shared" si="91"/>
        <v>5.5531639510720994E-3</v>
      </c>
    </row>
    <row r="310" spans="1:34" x14ac:dyDescent="0.2">
      <c r="A310">
        <v>6185000</v>
      </c>
      <c r="B310">
        <v>555000</v>
      </c>
      <c r="C310">
        <v>25.2945455724543</v>
      </c>
      <c r="E310">
        <f t="shared" si="78"/>
        <v>45.533389856346069</v>
      </c>
      <c r="F310">
        <f t="shared" si="79"/>
        <v>0</v>
      </c>
      <c r="G310">
        <f t="shared" si="80"/>
        <v>4.8232528825217888E-4</v>
      </c>
      <c r="H310">
        <f t="shared" si="81"/>
        <v>7.4354783927321547E-3</v>
      </c>
      <c r="K310" s="1">
        <f t="shared" si="88"/>
        <v>6.2229999999999999</v>
      </c>
      <c r="L310" s="1">
        <f t="shared" si="90"/>
        <v>5.9939999999999998</v>
      </c>
      <c r="M310" s="1">
        <f t="shared" si="90"/>
        <v>4.8959999999999999</v>
      </c>
      <c r="N310" s="1">
        <f t="shared" si="90"/>
        <v>3.577</v>
      </c>
      <c r="O310" s="1">
        <f t="shared" si="90"/>
        <v>1.8220000000000001</v>
      </c>
      <c r="P310" s="1">
        <f t="shared" si="90"/>
        <v>1.0960000000000001</v>
      </c>
      <c r="Q310" s="1">
        <f t="shared" si="90"/>
        <v>0.45361425847417736</v>
      </c>
      <c r="R310" s="1">
        <f t="shared" si="90"/>
        <v>0.25841185781270859</v>
      </c>
      <c r="S310" s="1">
        <f t="shared" si="90"/>
        <v>0.1530200750170625</v>
      </c>
      <c r="T310" s="1">
        <f t="shared" si="90"/>
        <v>9.0035201595306702E-2</v>
      </c>
      <c r="U310" s="1">
        <f t="shared" si="90"/>
        <v>5.5748720619964706E-2</v>
      </c>
      <c r="X310" s="1">
        <f t="shared" si="89"/>
        <v>0.49102953068018224</v>
      </c>
      <c r="Y310" s="1">
        <f t="shared" si="91"/>
        <v>0.37967091013139259</v>
      </c>
      <c r="Z310" s="1">
        <f t="shared" si="91"/>
        <v>0.2954657340538831</v>
      </c>
      <c r="AA310" s="1">
        <f t="shared" si="91"/>
        <v>0.22457292802116643</v>
      </c>
      <c r="AB310" s="1">
        <f t="shared" si="91"/>
        <v>0.16475436261295176</v>
      </c>
      <c r="AC310" s="1">
        <f t="shared" si="91"/>
        <v>0.11394735626595291</v>
      </c>
      <c r="AD310" s="1">
        <f t="shared" si="91"/>
        <v>4.1079472610921382E-2</v>
      </c>
      <c r="AE310" s="1">
        <f t="shared" si="91"/>
        <v>2.6387843951381912E-2</v>
      </c>
      <c r="AF310" s="1">
        <f t="shared" si="91"/>
        <v>1.0885519066671068E-2</v>
      </c>
      <c r="AG310" s="1">
        <f t="shared" si="91"/>
        <v>5.787784782110561E-3</v>
      </c>
      <c r="AH310" s="1">
        <f t="shared" si="91"/>
        <v>4.8655363854768641E-3</v>
      </c>
    </row>
    <row r="311" spans="1:34" x14ac:dyDescent="0.2">
      <c r="A311">
        <v>6185000</v>
      </c>
      <c r="B311">
        <v>565000</v>
      </c>
      <c r="C311">
        <v>24.357407393278901</v>
      </c>
      <c r="E311">
        <f t="shared" si="78"/>
        <v>50.827862357274071</v>
      </c>
      <c r="F311">
        <f t="shared" si="79"/>
        <v>0</v>
      </c>
      <c r="G311">
        <f t="shared" si="80"/>
        <v>3.8707605811116847E-4</v>
      </c>
      <c r="H311">
        <f t="shared" si="81"/>
        <v>5.7460496138999227E-3</v>
      </c>
      <c r="K311" s="1">
        <f t="shared" si="88"/>
        <v>6.2229999999999999</v>
      </c>
      <c r="L311" s="1">
        <f t="shared" si="90"/>
        <v>5.9939999999999998</v>
      </c>
      <c r="M311" s="1">
        <f t="shared" si="90"/>
        <v>4.8959999999999999</v>
      </c>
      <c r="N311" s="1">
        <f t="shared" si="90"/>
        <v>3.577</v>
      </c>
      <c r="O311" s="1">
        <f t="shared" si="90"/>
        <v>1.8220000000000001</v>
      </c>
      <c r="P311" s="1">
        <f t="shared" si="90"/>
        <v>1.0960000000000001</v>
      </c>
      <c r="Q311" s="1">
        <f t="shared" si="90"/>
        <v>0.42238881434405307</v>
      </c>
      <c r="R311" s="1">
        <f t="shared" si="90"/>
        <v>0.23244375886775837</v>
      </c>
      <c r="S311" s="1">
        <f t="shared" si="90"/>
        <v>0.13482085157747625</v>
      </c>
      <c r="T311" s="1">
        <f t="shared" si="90"/>
        <v>7.7355722031063556E-2</v>
      </c>
      <c r="U311" s="1">
        <f t="shared" si="90"/>
        <v>5.0821248073860445E-2</v>
      </c>
      <c r="X311" s="1">
        <f t="shared" si="89"/>
        <v>0.49102953068018224</v>
      </c>
      <c r="Y311" s="1">
        <f t="shared" si="91"/>
        <v>0.37967091013139259</v>
      </c>
      <c r="Z311" s="1">
        <f t="shared" si="91"/>
        <v>0.2954657340538831</v>
      </c>
      <c r="AA311" s="1">
        <f t="shared" si="91"/>
        <v>0.22457292802116643</v>
      </c>
      <c r="AB311" s="1">
        <f t="shared" si="91"/>
        <v>0.16475436261295176</v>
      </c>
      <c r="AC311" s="1">
        <f t="shared" si="91"/>
        <v>0.11394735626595291</v>
      </c>
      <c r="AD311" s="1">
        <f t="shared" si="91"/>
        <v>4.6595369472792199E-2</v>
      </c>
      <c r="AE311" s="1">
        <f t="shared" si="91"/>
        <v>2.9890544607983717E-2</v>
      </c>
      <c r="AF311" s="1">
        <f t="shared" si="91"/>
        <v>1.3369255333377045E-2</v>
      </c>
      <c r="AG311" s="1">
        <f t="shared" si="91"/>
        <v>7.171491799789079E-3</v>
      </c>
      <c r="AH311" s="1">
        <f t="shared" si="91"/>
        <v>5.466477981679819E-3</v>
      </c>
    </row>
    <row r="312" spans="1:34" x14ac:dyDescent="0.2">
      <c r="A312">
        <v>6185000</v>
      </c>
      <c r="B312">
        <v>575000</v>
      </c>
      <c r="C312">
        <v>24.349999944368999</v>
      </c>
      <c r="E312">
        <f t="shared" si="78"/>
        <v>57.390361488755218</v>
      </c>
      <c r="F312">
        <f t="shared" si="79"/>
        <v>0</v>
      </c>
      <c r="G312">
        <f t="shared" si="80"/>
        <v>3.0361419989236298E-4</v>
      </c>
      <c r="H312">
        <f t="shared" si="81"/>
        <v>4.5057080286316151E-3</v>
      </c>
      <c r="K312" s="1">
        <f t="shared" si="88"/>
        <v>6.2229999999999999</v>
      </c>
      <c r="L312" s="1">
        <f t="shared" si="90"/>
        <v>5.9939999999999998</v>
      </c>
      <c r="M312" s="1">
        <f t="shared" si="90"/>
        <v>4.8959999999999999</v>
      </c>
      <c r="N312" s="1">
        <f t="shared" si="90"/>
        <v>3.577</v>
      </c>
      <c r="O312" s="1">
        <f t="shared" si="90"/>
        <v>1.8220000000000001</v>
      </c>
      <c r="P312" s="1">
        <f t="shared" si="90"/>
        <v>1.0960000000000001</v>
      </c>
      <c r="Q312" s="1">
        <f t="shared" si="90"/>
        <v>0.4221419981463751</v>
      </c>
      <c r="R312" s="1">
        <f t="shared" si="90"/>
        <v>0.23223849845846489</v>
      </c>
      <c r="S312" s="1">
        <f t="shared" si="90"/>
        <v>0.13467699891964596</v>
      </c>
      <c r="T312" s="1">
        <f t="shared" si="90"/>
        <v>7.7255499247312565E-2</v>
      </c>
      <c r="U312" s="1">
        <f t="shared" si="90"/>
        <v>5.0782299707492193E-2</v>
      </c>
      <c r="X312" s="1">
        <f t="shared" si="89"/>
        <v>0.49102953068018224</v>
      </c>
      <c r="Y312" s="1">
        <f t="shared" si="91"/>
        <v>0.37967091013139259</v>
      </c>
      <c r="Z312" s="1">
        <f t="shared" si="91"/>
        <v>0.2954657340538831</v>
      </c>
      <c r="AA312" s="1">
        <f t="shared" si="91"/>
        <v>0.22457292802116643</v>
      </c>
      <c r="AB312" s="1">
        <f t="shared" si="91"/>
        <v>0.16475436261295176</v>
      </c>
      <c r="AC312" s="1">
        <f t="shared" si="91"/>
        <v>0.11394735626595291</v>
      </c>
      <c r="AD312" s="1">
        <f t="shared" si="91"/>
        <v>4.6648663296904175E-2</v>
      </c>
      <c r="AE312" s="1">
        <f t="shared" si="91"/>
        <v>2.9924273427748196E-2</v>
      </c>
      <c r="AF312" s="1">
        <f t="shared" si="91"/>
        <v>1.3392144324502572E-2</v>
      </c>
      <c r="AG312" s="1">
        <f t="shared" si="91"/>
        <v>7.1842143880924388E-3</v>
      </c>
      <c r="AH312" s="1">
        <f t="shared" si="91"/>
        <v>5.4723160526854988E-3</v>
      </c>
    </row>
    <row r="313" spans="1:34" x14ac:dyDescent="0.2">
      <c r="A313">
        <v>6185000</v>
      </c>
      <c r="B313">
        <v>585000</v>
      </c>
      <c r="C313">
        <v>24.715384556697</v>
      </c>
      <c r="E313">
        <f t="shared" si="78"/>
        <v>64.83699246425607</v>
      </c>
      <c r="F313">
        <f t="shared" si="79"/>
        <v>0</v>
      </c>
      <c r="G313">
        <f t="shared" si="80"/>
        <v>2.3787799930811306E-4</v>
      </c>
      <c r="H313">
        <f t="shared" si="81"/>
        <v>3.5831389609313658E-3</v>
      </c>
      <c r="K313" s="1">
        <f t="shared" si="88"/>
        <v>6.2229999999999999</v>
      </c>
      <c r="L313" s="1">
        <f t="shared" si="90"/>
        <v>5.9939999999999998</v>
      </c>
      <c r="M313" s="1">
        <f t="shared" si="90"/>
        <v>4.8959999999999999</v>
      </c>
      <c r="N313" s="1">
        <f t="shared" si="90"/>
        <v>3.577</v>
      </c>
      <c r="O313" s="1">
        <f t="shared" si="90"/>
        <v>1.8220000000000001</v>
      </c>
      <c r="P313" s="1">
        <f t="shared" si="90"/>
        <v>1.0960000000000001</v>
      </c>
      <c r="Q313" s="1">
        <f t="shared" si="90"/>
        <v>0.43431661342914407</v>
      </c>
      <c r="R313" s="1">
        <f t="shared" si="90"/>
        <v>0.24236330606607381</v>
      </c>
      <c r="S313" s="1">
        <f t="shared" si="90"/>
        <v>0.14177276809105571</v>
      </c>
      <c r="T313" s="1">
        <f t="shared" si="90"/>
        <v>8.2199153052110452E-2</v>
      </c>
      <c r="U313" s="1">
        <f t="shared" si="90"/>
        <v>5.2703491999112825E-2</v>
      </c>
      <c r="X313" s="1">
        <f t="shared" si="89"/>
        <v>0.49102953068018224</v>
      </c>
      <c r="Y313" s="1">
        <f t="shared" si="91"/>
        <v>0.37967091013139259</v>
      </c>
      <c r="Z313" s="1">
        <f t="shared" si="91"/>
        <v>0.2954657340538831</v>
      </c>
      <c r="AA313" s="1">
        <f t="shared" si="91"/>
        <v>0.22457292802116643</v>
      </c>
      <c r="AB313" s="1">
        <f t="shared" si="91"/>
        <v>0.16475436261295176</v>
      </c>
      <c r="AC313" s="1">
        <f t="shared" si="91"/>
        <v>0.11394735626595291</v>
      </c>
      <c r="AD313" s="1">
        <f t="shared" si="91"/>
        <v>4.4186144477357685E-2</v>
      </c>
      <c r="AE313" s="1">
        <f t="shared" si="91"/>
        <v>2.8364298621224721E-2</v>
      </c>
      <c r="AF313" s="1">
        <f t="shared" si="91"/>
        <v>1.2316013720618621E-2</v>
      </c>
      <c r="AG313" s="1">
        <f t="shared" si="91"/>
        <v>6.5854752954888117E-3</v>
      </c>
      <c r="AH313" s="1">
        <f t="shared" si="91"/>
        <v>5.2031289177380405E-3</v>
      </c>
    </row>
    <row r="314" spans="1:34" x14ac:dyDescent="0.2">
      <c r="A314">
        <v>6185000</v>
      </c>
      <c r="B314">
        <v>595000</v>
      </c>
      <c r="C314">
        <v>25.198181949962301</v>
      </c>
      <c r="E314">
        <f t="shared" si="78"/>
        <v>72.897308536118103</v>
      </c>
      <c r="F314">
        <f t="shared" si="79"/>
        <v>0</v>
      </c>
      <c r="G314">
        <f t="shared" si="80"/>
        <v>1.8818153736284337E-4</v>
      </c>
      <c r="H314">
        <f t="shared" si="81"/>
        <v>2.8899359771706731E-3</v>
      </c>
      <c r="K314" s="1">
        <f t="shared" si="88"/>
        <v>6.2229999999999999</v>
      </c>
      <c r="L314" s="1">
        <f t="shared" ref="L314:U323" si="92">L$2+L$3*$C314</f>
        <v>5.9939999999999998</v>
      </c>
      <c r="M314" s="1">
        <f t="shared" si="92"/>
        <v>4.8959999999999999</v>
      </c>
      <c r="N314" s="1">
        <f t="shared" si="92"/>
        <v>3.577</v>
      </c>
      <c r="O314" s="1">
        <f t="shared" si="92"/>
        <v>1.8220000000000001</v>
      </c>
      <c r="P314" s="1">
        <f t="shared" si="92"/>
        <v>1.0960000000000001</v>
      </c>
      <c r="Q314" s="1">
        <f t="shared" si="92"/>
        <v>0.45040342257274391</v>
      </c>
      <c r="R314" s="1">
        <f t="shared" si="92"/>
        <v>0.25574162183345528</v>
      </c>
      <c r="S314" s="1">
        <f t="shared" si="92"/>
        <v>0.15114869346826787</v>
      </c>
      <c r="T314" s="1">
        <f t="shared" si="92"/>
        <v>8.8731401782989938E-2</v>
      </c>
      <c r="U314" s="1">
        <f t="shared" si="92"/>
        <v>5.524204069290177E-2</v>
      </c>
      <c r="X314" s="1">
        <f t="shared" si="89"/>
        <v>0.49102953068018224</v>
      </c>
      <c r="Y314" s="1">
        <f t="shared" ref="Y314:AH323" si="93">SQRT(Y$2+2*Y$3*$C314+Y$4*$C314^2+Y$5)</f>
        <v>0.37967091013139259</v>
      </c>
      <c r="Z314" s="1">
        <f t="shared" si="93"/>
        <v>0.2954657340538831</v>
      </c>
      <c r="AA314" s="1">
        <f t="shared" si="93"/>
        <v>0.22457292802116643</v>
      </c>
      <c r="AB314" s="1">
        <f t="shared" si="93"/>
        <v>0.16475436261295176</v>
      </c>
      <c r="AC314" s="1">
        <f t="shared" si="93"/>
        <v>0.11394735626595291</v>
      </c>
      <c r="AD314" s="1">
        <f t="shared" si="93"/>
        <v>4.1520739821762132E-2</v>
      </c>
      <c r="AE314" s="1">
        <f t="shared" si="93"/>
        <v>2.6669633656677991E-2</v>
      </c>
      <c r="AF314" s="1">
        <f t="shared" si="93"/>
        <v>1.1095495878034888E-2</v>
      </c>
      <c r="AG314" s="1">
        <f t="shared" si="93"/>
        <v>5.904972197246579E-3</v>
      </c>
      <c r="AH314" s="1">
        <f t="shared" si="93"/>
        <v>4.9133185000508148E-3</v>
      </c>
    </row>
    <row r="315" spans="1:34" x14ac:dyDescent="0.2">
      <c r="A315">
        <v>6185000</v>
      </c>
      <c r="B315">
        <v>605000</v>
      </c>
      <c r="C315">
        <v>25.519230769230798</v>
      </c>
      <c r="E315">
        <f t="shared" si="78"/>
        <v>81.389185963554127</v>
      </c>
      <c r="F315">
        <f t="shared" si="79"/>
        <v>0</v>
      </c>
      <c r="G315">
        <f t="shared" si="80"/>
        <v>1.5096163485719488E-4</v>
      </c>
      <c r="H315">
        <f t="shared" si="81"/>
        <v>2.3478814874980086E-3</v>
      </c>
      <c r="K315" s="1">
        <f t="shared" si="88"/>
        <v>6.2229999999999999</v>
      </c>
      <c r="L315" s="1">
        <f t="shared" si="92"/>
        <v>5.9939999999999998</v>
      </c>
      <c r="M315" s="1">
        <f t="shared" si="92"/>
        <v>4.8959999999999999</v>
      </c>
      <c r="N315" s="1">
        <f t="shared" si="92"/>
        <v>3.577</v>
      </c>
      <c r="O315" s="1">
        <f t="shared" si="92"/>
        <v>1.8220000000000001</v>
      </c>
      <c r="P315" s="1">
        <f t="shared" si="92"/>
        <v>1.0960000000000001</v>
      </c>
      <c r="Q315" s="1">
        <f t="shared" si="92"/>
        <v>0.46110076923077026</v>
      </c>
      <c r="R315" s="1">
        <f t="shared" si="92"/>
        <v>0.2646378846153854</v>
      </c>
      <c r="S315" s="1">
        <f t="shared" si="92"/>
        <v>0.15738346153846211</v>
      </c>
      <c r="T315" s="1">
        <f t="shared" si="92"/>
        <v>9.3075192307692733E-2</v>
      </c>
      <c r="U315" s="1">
        <f t="shared" si="92"/>
        <v>5.6930115384615523E-2</v>
      </c>
      <c r="X315" s="1">
        <f t="shared" si="89"/>
        <v>0.49102953068018224</v>
      </c>
      <c r="Y315" s="1">
        <f t="shared" si="93"/>
        <v>0.37967091013139259</v>
      </c>
      <c r="Z315" s="1">
        <f t="shared" si="93"/>
        <v>0.2954657340538831</v>
      </c>
      <c r="AA315" s="1">
        <f t="shared" si="93"/>
        <v>0.22457292802116643</v>
      </c>
      <c r="AB315" s="1">
        <f t="shared" si="93"/>
        <v>0.16475436261295176</v>
      </c>
      <c r="AC315" s="1">
        <f t="shared" si="93"/>
        <v>0.11394735626595291</v>
      </c>
      <c r="AD315" s="1">
        <f t="shared" si="93"/>
        <v>4.0179106683764274E-2</v>
      </c>
      <c r="AE315" s="1">
        <f t="shared" si="93"/>
        <v>2.5810724701475888E-2</v>
      </c>
      <c r="AF315" s="1">
        <f t="shared" si="93"/>
        <v>1.044694913846987E-2</v>
      </c>
      <c r="AG315" s="1">
        <f t="shared" si="93"/>
        <v>5.5430351708539881E-3</v>
      </c>
      <c r="AH315" s="1">
        <f t="shared" si="93"/>
        <v>4.7682697930723304E-3</v>
      </c>
    </row>
    <row r="316" spans="1:34" x14ac:dyDescent="0.2">
      <c r="A316">
        <v>6185000</v>
      </c>
      <c r="B316">
        <v>645000</v>
      </c>
      <c r="C316">
        <v>26.584745827367801</v>
      </c>
      <c r="E316">
        <f t="shared" si="78"/>
        <v>117.74942714005022</v>
      </c>
      <c r="F316">
        <f t="shared" si="79"/>
        <v>0</v>
      </c>
      <c r="G316">
        <f t="shared" si="80"/>
        <v>7.2124430032414994E-5</v>
      </c>
      <c r="H316">
        <f t="shared" si="81"/>
        <v>1.168575854300464E-3</v>
      </c>
      <c r="K316" s="1">
        <f t="shared" si="88"/>
        <v>6.2229999999999999</v>
      </c>
      <c r="L316" s="1">
        <f t="shared" si="92"/>
        <v>5.9939999999999998</v>
      </c>
      <c r="M316" s="1">
        <f t="shared" si="92"/>
        <v>4.8959999999999999</v>
      </c>
      <c r="N316" s="1">
        <f t="shared" si="92"/>
        <v>3.577</v>
      </c>
      <c r="O316" s="1">
        <f t="shared" si="92"/>
        <v>1.8220000000000001</v>
      </c>
      <c r="P316" s="1">
        <f t="shared" si="92"/>
        <v>1.0960000000000001</v>
      </c>
      <c r="Q316" s="1">
        <f t="shared" si="92"/>
        <v>0.49660373096789523</v>
      </c>
      <c r="R316" s="1">
        <f t="shared" si="92"/>
        <v>0.29416330687636172</v>
      </c>
      <c r="S316" s="1">
        <f t="shared" si="92"/>
        <v>0.17807576396748265</v>
      </c>
      <c r="T316" s="1">
        <f t="shared" si="92"/>
        <v>0.10749161104428639</v>
      </c>
      <c r="U316" s="1">
        <f t="shared" si="92"/>
        <v>6.2532593560299901E-2</v>
      </c>
      <c r="X316" s="1">
        <f t="shared" si="89"/>
        <v>0.49102953068018224</v>
      </c>
      <c r="Y316" s="1">
        <f t="shared" si="93"/>
        <v>0.37967091013139259</v>
      </c>
      <c r="Z316" s="1">
        <f t="shared" si="93"/>
        <v>0.2954657340538831</v>
      </c>
      <c r="AA316" s="1">
        <f t="shared" si="93"/>
        <v>0.22457292802116643</v>
      </c>
      <c r="AB316" s="1">
        <f t="shared" si="93"/>
        <v>0.16475436261295176</v>
      </c>
      <c r="AC316" s="1">
        <f t="shared" si="93"/>
        <v>0.11394735626595291</v>
      </c>
      <c r="AD316" s="1">
        <f t="shared" si="93"/>
        <v>3.8635777391317211E-2</v>
      </c>
      <c r="AE316" s="1">
        <f t="shared" si="93"/>
        <v>2.4770644659882903E-2</v>
      </c>
      <c r="AF316" s="1">
        <f t="shared" si="93"/>
        <v>9.5689434009974348E-3</v>
      </c>
      <c r="AG316" s="1">
        <f t="shared" si="93"/>
        <v>5.0606920276000328E-3</v>
      </c>
      <c r="AH316" s="1">
        <f t="shared" si="93"/>
        <v>4.6040716910843603E-3</v>
      </c>
    </row>
    <row r="317" spans="1:34" x14ac:dyDescent="0.2">
      <c r="A317">
        <v>6185000</v>
      </c>
      <c r="B317">
        <v>655000</v>
      </c>
      <c r="C317">
        <v>27.2562499046326</v>
      </c>
      <c r="E317">
        <f t="shared" si="78"/>
        <v>127.18140426890244</v>
      </c>
      <c r="F317">
        <f t="shared" si="79"/>
        <v>0</v>
      </c>
      <c r="G317">
        <f t="shared" si="80"/>
        <v>6.182338328677128E-5</v>
      </c>
      <c r="H317">
        <f t="shared" si="81"/>
        <v>1.0269773670107314E-3</v>
      </c>
      <c r="K317" s="1">
        <f t="shared" si="88"/>
        <v>6.2229999999999999</v>
      </c>
      <c r="L317" s="1">
        <f t="shared" si="92"/>
        <v>5.9939999999999998</v>
      </c>
      <c r="M317" s="1">
        <f t="shared" si="92"/>
        <v>4.8959999999999999</v>
      </c>
      <c r="N317" s="1">
        <f t="shared" si="92"/>
        <v>3.577</v>
      </c>
      <c r="O317" s="1">
        <f t="shared" si="92"/>
        <v>1.8220000000000001</v>
      </c>
      <c r="P317" s="1">
        <f t="shared" si="92"/>
        <v>1.0960000000000001</v>
      </c>
      <c r="Q317" s="1">
        <f t="shared" si="92"/>
        <v>0.51897824682235827</v>
      </c>
      <c r="R317" s="1">
        <f t="shared" si="92"/>
        <v>0.31277068485736936</v>
      </c>
      <c r="S317" s="1">
        <f t="shared" si="92"/>
        <v>0.19111637314796509</v>
      </c>
      <c r="T317" s="1">
        <f t="shared" si="92"/>
        <v>0.11657706120967909</v>
      </c>
      <c r="U317" s="1">
        <f t="shared" si="92"/>
        <v>6.6063361998558209E-2</v>
      </c>
      <c r="X317" s="1">
        <f t="shared" si="89"/>
        <v>0.49102953068018224</v>
      </c>
      <c r="Y317" s="1">
        <f t="shared" si="93"/>
        <v>0.37967091013139259</v>
      </c>
      <c r="Z317" s="1">
        <f t="shared" si="93"/>
        <v>0.2954657340538831</v>
      </c>
      <c r="AA317" s="1">
        <f t="shared" si="93"/>
        <v>0.22457292802116643</v>
      </c>
      <c r="AB317" s="1">
        <f t="shared" si="93"/>
        <v>0.16475436261295176</v>
      </c>
      <c r="AC317" s="1">
        <f t="shared" si="93"/>
        <v>0.11394735626595291</v>
      </c>
      <c r="AD317" s="1">
        <f t="shared" si="93"/>
        <v>4.0090411111433744E-2</v>
      </c>
      <c r="AE317" s="1">
        <f t="shared" si="93"/>
        <v>2.563211287296337E-2</v>
      </c>
      <c r="AF317" s="1">
        <f t="shared" si="93"/>
        <v>1.0159855543969198E-2</v>
      </c>
      <c r="AG317" s="1">
        <f t="shared" si="93"/>
        <v>5.4042711094428632E-3</v>
      </c>
      <c r="AH317" s="1">
        <f t="shared" si="93"/>
        <v>4.7636393982391553E-3</v>
      </c>
    </row>
    <row r="318" spans="1:34" x14ac:dyDescent="0.2">
      <c r="A318">
        <v>6185000</v>
      </c>
      <c r="B318">
        <v>665000</v>
      </c>
      <c r="C318">
        <v>27.809677277841899</v>
      </c>
      <c r="E318">
        <f t="shared" si="78"/>
        <v>136.69415346608645</v>
      </c>
      <c r="F318">
        <f t="shared" si="79"/>
        <v>0</v>
      </c>
      <c r="G318">
        <f t="shared" si="80"/>
        <v>5.3518030215718604E-5</v>
      </c>
      <c r="H318">
        <f t="shared" si="81"/>
        <v>9.0706429352817612E-4</v>
      </c>
      <c r="K318" s="1">
        <f t="shared" si="88"/>
        <v>6.2229999999999999</v>
      </c>
      <c r="L318" s="1">
        <f t="shared" si="92"/>
        <v>5.9939999999999998</v>
      </c>
      <c r="M318" s="1">
        <f t="shared" si="92"/>
        <v>4.8959999999999999</v>
      </c>
      <c r="N318" s="1">
        <f t="shared" si="92"/>
        <v>3.577</v>
      </c>
      <c r="O318" s="1">
        <f t="shared" si="92"/>
        <v>1.8220000000000001</v>
      </c>
      <c r="P318" s="1">
        <f t="shared" si="92"/>
        <v>1.0960000000000001</v>
      </c>
      <c r="Q318" s="1">
        <f t="shared" si="92"/>
        <v>0.53741844689769214</v>
      </c>
      <c r="R318" s="1">
        <f t="shared" si="92"/>
        <v>0.32810615736899895</v>
      </c>
      <c r="S318" s="1">
        <f t="shared" si="92"/>
        <v>0.20186393273568964</v>
      </c>
      <c r="T318" s="1">
        <f t="shared" si="92"/>
        <v>0.12406493356920095</v>
      </c>
      <c r="U318" s="1">
        <f t="shared" si="92"/>
        <v>6.8973283126892701E-2</v>
      </c>
      <c r="X318" s="1">
        <f t="shared" si="89"/>
        <v>0.49102953068018224</v>
      </c>
      <c r="Y318" s="1">
        <f t="shared" si="93"/>
        <v>0.37967091013139259</v>
      </c>
      <c r="Z318" s="1">
        <f t="shared" si="93"/>
        <v>0.2954657340538831</v>
      </c>
      <c r="AA318" s="1">
        <f t="shared" si="93"/>
        <v>0.22457292802116643</v>
      </c>
      <c r="AB318" s="1">
        <f t="shared" si="93"/>
        <v>0.16475436261295176</v>
      </c>
      <c r="AC318" s="1">
        <f t="shared" si="93"/>
        <v>0.11394735626595291</v>
      </c>
      <c r="AD318" s="1">
        <f t="shared" si="93"/>
        <v>4.2576186669919691E-2</v>
      </c>
      <c r="AE318" s="1">
        <f t="shared" si="93"/>
        <v>2.7153184213525729E-2</v>
      </c>
      <c r="AF318" s="1">
        <f t="shared" si="93"/>
        <v>1.1226896212651504E-2</v>
      </c>
      <c r="AG318" s="1">
        <f t="shared" si="93"/>
        <v>6.0110329292198108E-3</v>
      </c>
      <c r="AH318" s="1">
        <f t="shared" si="93"/>
        <v>5.0355365164586547E-3</v>
      </c>
    </row>
    <row r="319" spans="1:34" x14ac:dyDescent="0.2">
      <c r="A319">
        <v>6185000</v>
      </c>
      <c r="B319">
        <v>675000</v>
      </c>
      <c r="C319">
        <v>27.690909125588199</v>
      </c>
      <c r="E319">
        <f t="shared" si="78"/>
        <v>146.27191662041622</v>
      </c>
      <c r="F319">
        <f t="shared" si="79"/>
        <v>0</v>
      </c>
      <c r="G319">
        <f t="shared" si="80"/>
        <v>4.6738857904168643E-5</v>
      </c>
      <c r="H319">
        <f t="shared" si="81"/>
        <v>7.8878258248684589E-4</v>
      </c>
      <c r="K319" s="1">
        <f t="shared" si="88"/>
        <v>6.2229999999999999</v>
      </c>
      <c r="L319" s="1">
        <f t="shared" si="92"/>
        <v>5.9939999999999998</v>
      </c>
      <c r="M319" s="1">
        <f t="shared" si="92"/>
        <v>4.8959999999999999</v>
      </c>
      <c r="N319" s="1">
        <f t="shared" si="92"/>
        <v>3.577</v>
      </c>
      <c r="O319" s="1">
        <f t="shared" si="92"/>
        <v>1.8220000000000001</v>
      </c>
      <c r="P319" s="1">
        <f t="shared" si="92"/>
        <v>1.0960000000000001</v>
      </c>
      <c r="Q319" s="1">
        <f t="shared" si="92"/>
        <v>0.53346109206459891</v>
      </c>
      <c r="R319" s="1">
        <f t="shared" si="92"/>
        <v>0.32481509187004898</v>
      </c>
      <c r="S319" s="1">
        <f t="shared" si="92"/>
        <v>0.19955745521892282</v>
      </c>
      <c r="T319" s="1">
        <f t="shared" si="92"/>
        <v>0.12245800046920835</v>
      </c>
      <c r="U319" s="1">
        <f t="shared" si="92"/>
        <v>6.8348800182342753E-2</v>
      </c>
      <c r="X319" s="1">
        <f t="shared" si="89"/>
        <v>0.49102953068018224</v>
      </c>
      <c r="Y319" s="1">
        <f t="shared" si="93"/>
        <v>0.37967091013139259</v>
      </c>
      <c r="Z319" s="1">
        <f t="shared" si="93"/>
        <v>0.2954657340538831</v>
      </c>
      <c r="AA319" s="1">
        <f t="shared" si="93"/>
        <v>0.22457292802116643</v>
      </c>
      <c r="AB319" s="1">
        <f t="shared" si="93"/>
        <v>0.16475436261295176</v>
      </c>
      <c r="AC319" s="1">
        <f t="shared" si="93"/>
        <v>0.11394735626595291</v>
      </c>
      <c r="AD319" s="1">
        <f t="shared" si="93"/>
        <v>4.195439532872898E-2</v>
      </c>
      <c r="AE319" s="1">
        <f t="shared" si="93"/>
        <v>2.6770798617951657E-2</v>
      </c>
      <c r="AF319" s="1">
        <f t="shared" si="93"/>
        <v>1.0960823775695398E-2</v>
      </c>
      <c r="AG319" s="1">
        <f t="shared" si="93"/>
        <v>5.8604003898598779E-3</v>
      </c>
      <c r="AH319" s="1">
        <f t="shared" si="93"/>
        <v>4.9674703000459463E-3</v>
      </c>
    </row>
    <row r="320" spans="1:34" x14ac:dyDescent="0.2">
      <c r="A320">
        <v>6185000</v>
      </c>
      <c r="B320">
        <v>685000</v>
      </c>
      <c r="C320">
        <v>27.741817994551202</v>
      </c>
      <c r="E320">
        <f t="shared" si="78"/>
        <v>155.90271194501395</v>
      </c>
      <c r="F320">
        <f t="shared" si="79"/>
        <v>0</v>
      </c>
      <c r="G320">
        <f t="shared" si="80"/>
        <v>4.1142687808715548E-5</v>
      </c>
      <c r="H320">
        <f t="shared" si="81"/>
        <v>6.9561602811685577E-4</v>
      </c>
      <c r="K320" s="1">
        <f t="shared" si="88"/>
        <v>6.2229999999999999</v>
      </c>
      <c r="L320" s="1">
        <f t="shared" si="92"/>
        <v>5.9939999999999998</v>
      </c>
      <c r="M320" s="1">
        <f t="shared" si="92"/>
        <v>4.8959999999999999</v>
      </c>
      <c r="N320" s="1">
        <f t="shared" si="92"/>
        <v>3.577</v>
      </c>
      <c r="O320" s="1">
        <f t="shared" si="92"/>
        <v>1.8220000000000001</v>
      </c>
      <c r="P320" s="1">
        <f t="shared" si="92"/>
        <v>1.0960000000000001</v>
      </c>
      <c r="Q320" s="1">
        <f t="shared" si="92"/>
        <v>0.53515737557844612</v>
      </c>
      <c r="R320" s="1">
        <f t="shared" si="92"/>
        <v>0.32622577662901375</v>
      </c>
      <c r="S320" s="1">
        <f t="shared" si="92"/>
        <v>0.20054610545418433</v>
      </c>
      <c r="T320" s="1">
        <f t="shared" si="92"/>
        <v>0.12314679746627777</v>
      </c>
      <c r="U320" s="1">
        <f t="shared" si="92"/>
        <v>6.8616479015350215E-2</v>
      </c>
      <c r="X320" s="1">
        <f t="shared" si="89"/>
        <v>0.49102953068018224</v>
      </c>
      <c r="Y320" s="1">
        <f t="shared" si="93"/>
        <v>0.37967091013139259</v>
      </c>
      <c r="Z320" s="1">
        <f t="shared" si="93"/>
        <v>0.2954657340538831</v>
      </c>
      <c r="AA320" s="1">
        <f t="shared" si="93"/>
        <v>0.22457292802116643</v>
      </c>
      <c r="AB320" s="1">
        <f t="shared" si="93"/>
        <v>0.16475436261295176</v>
      </c>
      <c r="AC320" s="1">
        <f t="shared" si="93"/>
        <v>0.11394735626595291</v>
      </c>
      <c r="AD320" s="1">
        <f t="shared" si="93"/>
        <v>4.2215336004935579E-2</v>
      </c>
      <c r="AE320" s="1">
        <f t="shared" si="93"/>
        <v>2.6931159060788096E-2</v>
      </c>
      <c r="AF320" s="1">
        <f t="shared" si="93"/>
        <v>1.1072615996296008E-2</v>
      </c>
      <c r="AG320" s="1">
        <f t="shared" si="93"/>
        <v>5.9237321541149718E-3</v>
      </c>
      <c r="AH320" s="1">
        <f t="shared" si="93"/>
        <v>4.9960293024566499E-3</v>
      </c>
    </row>
    <row r="321" spans="1:34" x14ac:dyDescent="0.2">
      <c r="A321">
        <v>6185000</v>
      </c>
      <c r="B321">
        <v>695000</v>
      </c>
      <c r="C321">
        <v>27.196721342743398</v>
      </c>
      <c r="E321">
        <f t="shared" si="78"/>
        <v>165.57728585711865</v>
      </c>
      <c r="F321">
        <f t="shared" si="79"/>
        <v>0</v>
      </c>
      <c r="G321">
        <f t="shared" si="80"/>
        <v>3.6475267138974189E-5</v>
      </c>
      <c r="H321">
        <f t="shared" si="81"/>
        <v>6.0458453602408929E-4</v>
      </c>
      <c r="K321" s="1">
        <f t="shared" si="88"/>
        <v>6.2229999999999999</v>
      </c>
      <c r="L321" s="1">
        <f t="shared" si="92"/>
        <v>5.9939999999999998</v>
      </c>
      <c r="M321" s="1">
        <f t="shared" si="92"/>
        <v>4.8959999999999999</v>
      </c>
      <c r="N321" s="1">
        <f t="shared" si="92"/>
        <v>3.577</v>
      </c>
      <c r="O321" s="1">
        <f t="shared" si="92"/>
        <v>1.8220000000000001</v>
      </c>
      <c r="P321" s="1">
        <f t="shared" si="92"/>
        <v>1.0960000000000001</v>
      </c>
      <c r="Q321" s="1">
        <f t="shared" si="92"/>
        <v>0.51699475514021009</v>
      </c>
      <c r="R321" s="1">
        <f t="shared" si="92"/>
        <v>0.31112114840741956</v>
      </c>
      <c r="S321" s="1">
        <f t="shared" si="92"/>
        <v>0.18996032847607675</v>
      </c>
      <c r="T321" s="1">
        <f t="shared" si="92"/>
        <v>0.11577163976731819</v>
      </c>
      <c r="U321" s="1">
        <f t="shared" si="92"/>
        <v>6.5750360820144779E-2</v>
      </c>
      <c r="X321" s="1">
        <f t="shared" si="89"/>
        <v>0.49102953068018224</v>
      </c>
      <c r="Y321" s="1">
        <f t="shared" si="93"/>
        <v>0.37967091013139259</v>
      </c>
      <c r="Z321" s="1">
        <f t="shared" si="93"/>
        <v>0.2954657340538831</v>
      </c>
      <c r="AA321" s="1">
        <f t="shared" si="93"/>
        <v>0.22457292802116643</v>
      </c>
      <c r="AB321" s="1">
        <f t="shared" si="93"/>
        <v>0.16475436261295176</v>
      </c>
      <c r="AC321" s="1">
        <f t="shared" si="93"/>
        <v>0.11394735626595291</v>
      </c>
      <c r="AD321" s="1">
        <f t="shared" si="93"/>
        <v>3.9888823360334218E-2</v>
      </c>
      <c r="AE321" s="1">
        <f t="shared" si="93"/>
        <v>2.5510083908354235E-2</v>
      </c>
      <c r="AF321" s="1">
        <f t="shared" si="93"/>
        <v>1.0073686900541192E-2</v>
      </c>
      <c r="AG321" s="1">
        <f t="shared" si="93"/>
        <v>5.3548513469371352E-3</v>
      </c>
      <c r="AH321" s="1">
        <f t="shared" si="93"/>
        <v>4.7416001173534346E-3</v>
      </c>
    </row>
    <row r="322" spans="1:34" x14ac:dyDescent="0.2">
      <c r="A322">
        <v>6185000</v>
      </c>
      <c r="B322">
        <v>705000</v>
      </c>
      <c r="C322">
        <v>28.565573676687801</v>
      </c>
      <c r="E322">
        <f t="shared" si="78"/>
        <v>175.28838978041298</v>
      </c>
      <c r="F322">
        <f t="shared" si="79"/>
        <v>0</v>
      </c>
      <c r="G322">
        <f t="shared" si="80"/>
        <v>3.2545705993969673E-5</v>
      </c>
      <c r="H322">
        <f t="shared" si="81"/>
        <v>5.6660271220795736E-4</v>
      </c>
      <c r="K322" s="1">
        <f t="shared" si="88"/>
        <v>6.2229999999999999</v>
      </c>
      <c r="L322" s="1">
        <f t="shared" si="92"/>
        <v>5.9939999999999998</v>
      </c>
      <c r="M322" s="1">
        <f t="shared" si="92"/>
        <v>4.8959999999999999</v>
      </c>
      <c r="N322" s="1">
        <f t="shared" si="92"/>
        <v>3.577</v>
      </c>
      <c r="O322" s="1">
        <f t="shared" si="92"/>
        <v>1.8220000000000001</v>
      </c>
      <c r="P322" s="1">
        <f t="shared" si="92"/>
        <v>1.0960000000000001</v>
      </c>
      <c r="Q322" s="1">
        <f t="shared" si="92"/>
        <v>0.56260491490723763</v>
      </c>
      <c r="R322" s="1">
        <f t="shared" si="92"/>
        <v>0.34905204658101896</v>
      </c>
      <c r="S322" s="1">
        <f t="shared" si="92"/>
        <v>0.21654344080127713</v>
      </c>
      <c r="T322" s="1">
        <f t="shared" si="92"/>
        <v>0.13429221184558598</v>
      </c>
      <c r="U322" s="1">
        <f t="shared" si="92"/>
        <v>7.2947786392024441E-2</v>
      </c>
      <c r="X322" s="1">
        <f t="shared" si="89"/>
        <v>0.49102953068018224</v>
      </c>
      <c r="Y322" s="1">
        <f t="shared" si="93"/>
        <v>0.37967091013139259</v>
      </c>
      <c r="Z322" s="1">
        <f t="shared" si="93"/>
        <v>0.2954657340538831</v>
      </c>
      <c r="AA322" s="1">
        <f t="shared" si="93"/>
        <v>0.22457292802116643</v>
      </c>
      <c r="AB322" s="1">
        <f t="shared" si="93"/>
        <v>0.16475436261295176</v>
      </c>
      <c r="AC322" s="1">
        <f t="shared" si="93"/>
        <v>0.11394735626595291</v>
      </c>
      <c r="AD322" s="1">
        <f t="shared" si="93"/>
        <v>4.7493306017097663E-2</v>
      </c>
      <c r="AE322" s="1">
        <f t="shared" si="93"/>
        <v>3.0198246764379221E-2</v>
      </c>
      <c r="AF322" s="1">
        <f t="shared" si="93"/>
        <v>1.3285406862036629E-2</v>
      </c>
      <c r="AG322" s="1">
        <f t="shared" si="93"/>
        <v>7.1678960220425535E-3</v>
      </c>
      <c r="AH322" s="1">
        <f t="shared" si="93"/>
        <v>5.575572347288324E-3</v>
      </c>
    </row>
    <row r="323" spans="1:34" x14ac:dyDescent="0.2">
      <c r="A323">
        <v>6185000</v>
      </c>
      <c r="B323">
        <v>715000</v>
      </c>
      <c r="C323">
        <v>28.490540401355599</v>
      </c>
      <c r="E323">
        <f t="shared" si="78"/>
        <v>185.03027209570328</v>
      </c>
      <c r="F323">
        <f t="shared" si="79"/>
        <v>0</v>
      </c>
      <c r="G323">
        <f t="shared" si="80"/>
        <v>2.920884775486369E-5</v>
      </c>
      <c r="H323">
        <f t="shared" si="81"/>
        <v>5.0717415444146124E-4</v>
      </c>
      <c r="K323" s="1">
        <f t="shared" si="88"/>
        <v>6.2229999999999999</v>
      </c>
      <c r="L323" s="1">
        <f t="shared" si="92"/>
        <v>5.9939999999999998</v>
      </c>
      <c r="M323" s="1">
        <f t="shared" si="92"/>
        <v>4.8959999999999999</v>
      </c>
      <c r="N323" s="1">
        <f t="shared" si="92"/>
        <v>3.577</v>
      </c>
      <c r="O323" s="1">
        <f t="shared" si="92"/>
        <v>1.8220000000000001</v>
      </c>
      <c r="P323" s="1">
        <f t="shared" si="92"/>
        <v>1.0960000000000001</v>
      </c>
      <c r="Q323" s="1">
        <f t="shared" si="92"/>
        <v>0.5601048061731686</v>
      </c>
      <c r="R323" s="1">
        <f t="shared" si="92"/>
        <v>0.34697287452156356</v>
      </c>
      <c r="S323" s="1">
        <f t="shared" si="92"/>
        <v>0.21508629459432577</v>
      </c>
      <c r="T323" s="1">
        <f t="shared" si="92"/>
        <v>0.13327701163034128</v>
      </c>
      <c r="U323" s="1">
        <f t="shared" si="92"/>
        <v>7.255326143032774E-2</v>
      </c>
      <c r="X323" s="1">
        <f t="shared" si="89"/>
        <v>0.49102953068018224</v>
      </c>
      <c r="Y323" s="1">
        <f t="shared" si="93"/>
        <v>0.37967091013139259</v>
      </c>
      <c r="Z323" s="1">
        <f t="shared" si="93"/>
        <v>0.2954657340538831</v>
      </c>
      <c r="AA323" s="1">
        <f t="shared" si="93"/>
        <v>0.22457292802116643</v>
      </c>
      <c r="AB323" s="1">
        <f t="shared" si="93"/>
        <v>0.16475436261295176</v>
      </c>
      <c r="AC323" s="1">
        <f t="shared" si="93"/>
        <v>0.11394735626595291</v>
      </c>
      <c r="AD323" s="1">
        <f t="shared" si="93"/>
        <v>4.6939094843016796E-2</v>
      </c>
      <c r="AE323" s="1">
        <f t="shared" si="93"/>
        <v>2.9853724906848986E-2</v>
      </c>
      <c r="AF323" s="1">
        <f t="shared" si="93"/>
        <v>1.3057472876567177E-2</v>
      </c>
      <c r="AG323" s="1">
        <f t="shared" si="93"/>
        <v>7.0403605422304514E-3</v>
      </c>
      <c r="AH323" s="1">
        <f t="shared" si="93"/>
        <v>5.5145479590055051E-3</v>
      </c>
    </row>
    <row r="324" spans="1:34" x14ac:dyDescent="0.2">
      <c r="A324">
        <v>6185000</v>
      </c>
      <c r="B324">
        <v>725000</v>
      </c>
      <c r="C324">
        <v>27.485714258466398</v>
      </c>
      <c r="E324">
        <f t="shared" si="78"/>
        <v>194.79831516676418</v>
      </c>
      <c r="F324">
        <f t="shared" si="79"/>
        <v>0</v>
      </c>
      <c r="G324">
        <f t="shared" si="80"/>
        <v>2.635297241384107E-5</v>
      </c>
      <c r="H324">
        <f t="shared" si="81"/>
        <v>4.414470678625445E-4</v>
      </c>
      <c r="K324" s="1">
        <f t="shared" si="88"/>
        <v>6.2229999999999999</v>
      </c>
      <c r="L324" s="1">
        <f t="shared" ref="L324:U333" si="94">L$2+L$3*$C324</f>
        <v>5.9939999999999998</v>
      </c>
      <c r="M324" s="1">
        <f t="shared" si="94"/>
        <v>4.8959999999999999</v>
      </c>
      <c r="N324" s="1">
        <f t="shared" si="94"/>
        <v>3.577</v>
      </c>
      <c r="O324" s="1">
        <f t="shared" si="94"/>
        <v>1.8220000000000001</v>
      </c>
      <c r="P324" s="1">
        <f t="shared" si="94"/>
        <v>1.0960000000000001</v>
      </c>
      <c r="Q324" s="1">
        <f t="shared" si="94"/>
        <v>0.52662399909210045</v>
      </c>
      <c r="R324" s="1">
        <f t="shared" si="94"/>
        <v>0.31912914210210386</v>
      </c>
      <c r="S324" s="1">
        <f t="shared" si="94"/>
        <v>0.19557257089941743</v>
      </c>
      <c r="T324" s="1">
        <f t="shared" si="94"/>
        <v>0.1196817139170504</v>
      </c>
      <c r="U324" s="1">
        <f t="shared" si="94"/>
        <v>6.7269885571016305E-2</v>
      </c>
      <c r="X324" s="1">
        <f t="shared" si="89"/>
        <v>0.49102953068018224</v>
      </c>
      <c r="Y324" s="1">
        <f t="shared" ref="Y324:AH333" si="95">SQRT(Y$2+2*Y$3*$C324+Y$4*$C324^2+Y$5)</f>
        <v>0.37967091013139259</v>
      </c>
      <c r="Z324" s="1">
        <f t="shared" si="95"/>
        <v>0.2954657340538831</v>
      </c>
      <c r="AA324" s="1">
        <f t="shared" si="95"/>
        <v>0.22457292802116643</v>
      </c>
      <c r="AB324" s="1">
        <f t="shared" si="95"/>
        <v>0.16475436261295176</v>
      </c>
      <c r="AC324" s="1">
        <f t="shared" si="95"/>
        <v>0.11394735626595291</v>
      </c>
      <c r="AD324" s="1">
        <f t="shared" si="95"/>
        <v>4.0990955579058352E-2</v>
      </c>
      <c r="AE324" s="1">
        <f t="shared" si="95"/>
        <v>2.6180435059208678E-2</v>
      </c>
      <c r="AF324" s="1">
        <f t="shared" si="95"/>
        <v>1.0546836596436376E-2</v>
      </c>
      <c r="AG324" s="1">
        <f t="shared" si="95"/>
        <v>5.6252472853176184E-3</v>
      </c>
      <c r="AH324" s="1">
        <f t="shared" si="95"/>
        <v>4.8620875541751565E-3</v>
      </c>
    </row>
    <row r="325" spans="1:34" x14ac:dyDescent="0.2">
      <c r="A325">
        <v>6195000</v>
      </c>
      <c r="B325">
        <v>445000</v>
      </c>
      <c r="C325">
        <v>24.5160494203921</v>
      </c>
      <c r="E325">
        <f t="shared" si="78"/>
        <v>94.59507170994695</v>
      </c>
      <c r="F325">
        <f t="shared" si="79"/>
        <v>0</v>
      </c>
      <c r="G325">
        <f t="shared" si="80"/>
        <v>1.1175397471061917E-4</v>
      </c>
      <c r="H325">
        <f t="shared" si="81"/>
        <v>1.6697654418780534E-3</v>
      </c>
      <c r="K325" s="1">
        <f t="shared" si="88"/>
        <v>6.2229999999999999</v>
      </c>
      <c r="L325" s="1">
        <f t="shared" si="94"/>
        <v>5.9939999999999998</v>
      </c>
      <c r="M325" s="1">
        <f t="shared" si="94"/>
        <v>4.8959999999999999</v>
      </c>
      <c r="N325" s="1">
        <f t="shared" si="94"/>
        <v>3.577</v>
      </c>
      <c r="O325" s="1">
        <f t="shared" si="94"/>
        <v>1.8220000000000001</v>
      </c>
      <c r="P325" s="1">
        <f t="shared" si="94"/>
        <v>1.0960000000000001</v>
      </c>
      <c r="Q325" s="1">
        <f t="shared" si="94"/>
        <v>0.42767476668746485</v>
      </c>
      <c r="R325" s="1">
        <f t="shared" si="94"/>
        <v>0.23683972943906506</v>
      </c>
      <c r="S325" s="1">
        <f t="shared" si="94"/>
        <v>0.13790167974401457</v>
      </c>
      <c r="T325" s="1">
        <f t="shared" si="94"/>
        <v>7.9502148657905169E-2</v>
      </c>
      <c r="U325" s="1">
        <f t="shared" si="94"/>
        <v>5.1655387852421644E-2</v>
      </c>
      <c r="X325" s="1">
        <f t="shared" si="89"/>
        <v>0.49102953068018224</v>
      </c>
      <c r="Y325" s="1">
        <f t="shared" si="95"/>
        <v>0.37967091013139259</v>
      </c>
      <c r="Z325" s="1">
        <f t="shared" si="95"/>
        <v>0.2954657340538831</v>
      </c>
      <c r="AA325" s="1">
        <f t="shared" si="95"/>
        <v>0.22457292802116643</v>
      </c>
      <c r="AB325" s="1">
        <f t="shared" si="95"/>
        <v>0.16475436261295176</v>
      </c>
      <c r="AC325" s="1">
        <f t="shared" si="95"/>
        <v>0.11394735626595291</v>
      </c>
      <c r="AD325" s="1">
        <f t="shared" si="95"/>
        <v>4.5486481882402577E-2</v>
      </c>
      <c r="AE325" s="1">
        <f t="shared" si="95"/>
        <v>2.918846518079422E-2</v>
      </c>
      <c r="AF325" s="1">
        <f t="shared" si="95"/>
        <v>1.2889215470079055E-2</v>
      </c>
      <c r="AG325" s="1">
        <f t="shared" si="95"/>
        <v>6.9045445784014E-3</v>
      </c>
      <c r="AH325" s="1">
        <f t="shared" si="95"/>
        <v>5.3451240175857121E-3</v>
      </c>
    </row>
    <row r="326" spans="1:34" x14ac:dyDescent="0.2">
      <c r="A326">
        <v>6195000</v>
      </c>
      <c r="B326">
        <v>455000</v>
      </c>
      <c r="C326">
        <v>24.820547966107899</v>
      </c>
      <c r="E326">
        <f t="shared" si="78"/>
        <v>85.196300341094641</v>
      </c>
      <c r="F326">
        <f t="shared" si="79"/>
        <v>0</v>
      </c>
      <c r="G326">
        <f t="shared" si="80"/>
        <v>1.3777122761552972E-4</v>
      </c>
      <c r="H326">
        <f t="shared" si="81"/>
        <v>2.0840680484433415E-3</v>
      </c>
      <c r="K326" s="1">
        <f t="shared" si="88"/>
        <v>6.2229999999999999</v>
      </c>
      <c r="L326" s="1">
        <f t="shared" si="94"/>
        <v>5.9939999999999998</v>
      </c>
      <c r="M326" s="1">
        <f t="shared" si="94"/>
        <v>4.8959999999999999</v>
      </c>
      <c r="N326" s="1">
        <f t="shared" si="94"/>
        <v>3.577</v>
      </c>
      <c r="O326" s="1">
        <f t="shared" si="94"/>
        <v>1.8220000000000001</v>
      </c>
      <c r="P326" s="1">
        <f t="shared" si="94"/>
        <v>1.0960000000000001</v>
      </c>
      <c r="Q326" s="1">
        <f t="shared" si="94"/>
        <v>0.43782065823071525</v>
      </c>
      <c r="R326" s="1">
        <f t="shared" si="94"/>
        <v>0.24527738414084987</v>
      </c>
      <c r="S326" s="1">
        <f t="shared" si="94"/>
        <v>0.1438150415018154</v>
      </c>
      <c r="T326" s="1">
        <f t="shared" si="94"/>
        <v>8.3622013981439924E-2</v>
      </c>
      <c r="U326" s="1">
        <f t="shared" si="94"/>
        <v>5.3256441205795327E-2</v>
      </c>
      <c r="X326" s="1">
        <f t="shared" si="89"/>
        <v>0.49102953068018224</v>
      </c>
      <c r="Y326" s="1">
        <f t="shared" si="95"/>
        <v>0.37967091013139259</v>
      </c>
      <c r="Z326" s="1">
        <f t="shared" si="95"/>
        <v>0.2954657340538831</v>
      </c>
      <c r="AA326" s="1">
        <f t="shared" si="95"/>
        <v>0.22457292802116643</v>
      </c>
      <c r="AB326" s="1">
        <f t="shared" si="95"/>
        <v>0.16475436261295176</v>
      </c>
      <c r="AC326" s="1">
        <f t="shared" si="95"/>
        <v>0.11394735626595291</v>
      </c>
      <c r="AD326" s="1">
        <f t="shared" si="95"/>
        <v>4.3544765019207239E-2</v>
      </c>
      <c r="AE326" s="1">
        <f t="shared" si="95"/>
        <v>2.7957313630538608E-2</v>
      </c>
      <c r="AF326" s="1">
        <f t="shared" si="95"/>
        <v>1.2028554736609116E-2</v>
      </c>
      <c r="AG326" s="1">
        <f t="shared" si="95"/>
        <v>6.4253317974532305E-3</v>
      </c>
      <c r="AH326" s="1">
        <f t="shared" si="95"/>
        <v>5.133226810421416E-3</v>
      </c>
    </row>
    <row r="327" spans="1:34" x14ac:dyDescent="0.2">
      <c r="A327">
        <v>6195000</v>
      </c>
      <c r="B327">
        <v>465000</v>
      </c>
      <c r="C327">
        <v>25.040740707774201</v>
      </c>
      <c r="E327">
        <f t="shared" si="78"/>
        <v>75.951244833840619</v>
      </c>
      <c r="F327">
        <f t="shared" si="79"/>
        <v>0</v>
      </c>
      <c r="G327">
        <f t="shared" si="80"/>
        <v>1.7335253919167326E-4</v>
      </c>
      <c r="H327">
        <f t="shared" si="81"/>
        <v>2.6455707511540564E-3</v>
      </c>
      <c r="K327" s="1">
        <f t="shared" si="88"/>
        <v>6.2229999999999999</v>
      </c>
      <c r="L327" s="1">
        <f t="shared" si="94"/>
        <v>5.9939999999999998</v>
      </c>
      <c r="M327" s="1">
        <f t="shared" si="94"/>
        <v>4.8959999999999999</v>
      </c>
      <c r="N327" s="1">
        <f t="shared" si="94"/>
        <v>3.577</v>
      </c>
      <c r="O327" s="1">
        <f t="shared" si="94"/>
        <v>1.8220000000000001</v>
      </c>
      <c r="P327" s="1">
        <f t="shared" si="94"/>
        <v>1.0960000000000001</v>
      </c>
      <c r="Q327" s="1">
        <f t="shared" si="94"/>
        <v>0.44515748038303649</v>
      </c>
      <c r="R327" s="1">
        <f t="shared" si="94"/>
        <v>0.25137892501242309</v>
      </c>
      <c r="S327" s="1">
        <f t="shared" si="94"/>
        <v>0.148091184544975</v>
      </c>
      <c r="T327" s="1">
        <f t="shared" si="94"/>
        <v>8.6601221776184956E-2</v>
      </c>
      <c r="U327" s="1">
        <f t="shared" si="94"/>
        <v>5.4414214641476735E-2</v>
      </c>
      <c r="X327" s="1">
        <f t="shared" si="89"/>
        <v>0.49102953068018224</v>
      </c>
      <c r="Y327" s="1">
        <f t="shared" si="95"/>
        <v>0.37967091013139259</v>
      </c>
      <c r="Z327" s="1">
        <f t="shared" si="95"/>
        <v>0.2954657340538831</v>
      </c>
      <c r="AA327" s="1">
        <f t="shared" si="95"/>
        <v>0.22457292802116643</v>
      </c>
      <c r="AB327" s="1">
        <f t="shared" si="95"/>
        <v>0.16475436261295176</v>
      </c>
      <c r="AC327" s="1">
        <f t="shared" si="95"/>
        <v>0.11394735626595291</v>
      </c>
      <c r="AD327" s="1">
        <f t="shared" si="95"/>
        <v>4.2309243165239617E-2</v>
      </c>
      <c r="AE327" s="1">
        <f t="shared" si="95"/>
        <v>2.7172045994151833E-2</v>
      </c>
      <c r="AF327" s="1">
        <f t="shared" si="95"/>
        <v>1.1464281874923384E-2</v>
      </c>
      <c r="AG327" s="1">
        <f t="shared" si="95"/>
        <v>6.1107313080080465E-3</v>
      </c>
      <c r="AH327" s="1">
        <f t="shared" si="95"/>
        <v>4.998854308713694E-3</v>
      </c>
    </row>
    <row r="328" spans="1:34" x14ac:dyDescent="0.2">
      <c r="A328">
        <v>6195000</v>
      </c>
      <c r="B328">
        <v>475000</v>
      </c>
      <c r="C328">
        <v>25.445882348453299</v>
      </c>
      <c r="E328">
        <f t="shared" si="78"/>
        <v>66.923640007175365</v>
      </c>
      <c r="F328">
        <f t="shared" si="79"/>
        <v>0</v>
      </c>
      <c r="G328">
        <f t="shared" si="80"/>
        <v>2.2327540776533665E-4</v>
      </c>
      <c r="H328">
        <f t="shared" si="81"/>
        <v>3.4625847175839132E-3</v>
      </c>
      <c r="K328" s="1">
        <f t="shared" si="88"/>
        <v>6.2229999999999999</v>
      </c>
      <c r="L328" s="1">
        <f t="shared" si="94"/>
        <v>5.9939999999999998</v>
      </c>
      <c r="M328" s="1">
        <f t="shared" si="94"/>
        <v>4.8959999999999999</v>
      </c>
      <c r="N328" s="1">
        <f t="shared" si="94"/>
        <v>3.577</v>
      </c>
      <c r="O328" s="1">
        <f t="shared" si="94"/>
        <v>1.8220000000000001</v>
      </c>
      <c r="P328" s="1">
        <f t="shared" si="94"/>
        <v>1.0960000000000001</v>
      </c>
      <c r="Q328" s="1">
        <f t="shared" si="94"/>
        <v>0.45865679985046404</v>
      </c>
      <c r="R328" s="1">
        <f t="shared" si="94"/>
        <v>0.26260539987564091</v>
      </c>
      <c r="S328" s="1">
        <f t="shared" si="94"/>
        <v>0.15595903520696308</v>
      </c>
      <c r="T328" s="1">
        <f t="shared" si="94"/>
        <v>9.208278817457316E-2</v>
      </c>
      <c r="U328" s="1">
        <f t="shared" si="94"/>
        <v>5.6544449388167425E-2</v>
      </c>
      <c r="X328" s="1">
        <f t="shared" si="89"/>
        <v>0.49102953068018224</v>
      </c>
      <c r="Y328" s="1">
        <f t="shared" si="95"/>
        <v>0.37967091013139259</v>
      </c>
      <c r="Z328" s="1">
        <f t="shared" si="95"/>
        <v>0.2954657340538831</v>
      </c>
      <c r="AA328" s="1">
        <f t="shared" si="95"/>
        <v>0.22457292802116643</v>
      </c>
      <c r="AB328" s="1">
        <f t="shared" si="95"/>
        <v>0.16475436261295176</v>
      </c>
      <c r="AC328" s="1">
        <f t="shared" si="95"/>
        <v>0.11394735626595291</v>
      </c>
      <c r="AD328" s="1">
        <f t="shared" si="95"/>
        <v>4.0452751899143727E-2</v>
      </c>
      <c r="AE328" s="1">
        <f t="shared" si="95"/>
        <v>2.5986515855779515E-2</v>
      </c>
      <c r="AF328" s="1">
        <f t="shared" si="95"/>
        <v>1.0581899295124908E-2</v>
      </c>
      <c r="AG328" s="1">
        <f t="shared" si="95"/>
        <v>5.618332612870933E-3</v>
      </c>
      <c r="AH328" s="1">
        <f t="shared" si="95"/>
        <v>4.7977954057768536E-3</v>
      </c>
    </row>
    <row r="329" spans="1:34" x14ac:dyDescent="0.2">
      <c r="A329">
        <v>6195000</v>
      </c>
      <c r="B329">
        <v>485000</v>
      </c>
      <c r="C329">
        <v>25.9402299420587</v>
      </c>
      <c r="E329">
        <f t="shared" ref="E329:E392" si="96">(SQRT(($A329-E$1)^2+($B329-E$2)^2)/1000)</f>
        <v>58.214736895480364</v>
      </c>
      <c r="F329">
        <f t="shared" ref="F329:F392" si="97">IF(E329=0,1,0)</f>
        <v>0</v>
      </c>
      <c r="G329">
        <f t="shared" ref="G329:G392" si="98">IF($F$618=0,1/E329^2,F329)</f>
        <v>2.9507615927947624E-4</v>
      </c>
      <c r="H329">
        <f t="shared" ref="H329:H392" si="99">G329/$G$618*C329</f>
        <v>4.6649817104107141E-3</v>
      </c>
      <c r="K329" s="1">
        <f t="shared" si="88"/>
        <v>6.2229999999999999</v>
      </c>
      <c r="L329" s="1">
        <f t="shared" si="94"/>
        <v>5.9939999999999998</v>
      </c>
      <c r="M329" s="1">
        <f t="shared" si="94"/>
        <v>4.8959999999999999</v>
      </c>
      <c r="N329" s="1">
        <f t="shared" si="94"/>
        <v>3.577</v>
      </c>
      <c r="O329" s="1">
        <f t="shared" si="94"/>
        <v>1.8220000000000001</v>
      </c>
      <c r="P329" s="1">
        <f t="shared" si="94"/>
        <v>1.0960000000000001</v>
      </c>
      <c r="Q329" s="1">
        <f t="shared" si="94"/>
        <v>0.47512846166939593</v>
      </c>
      <c r="R329" s="1">
        <f t="shared" si="94"/>
        <v>0.27630377169444653</v>
      </c>
      <c r="S329" s="1">
        <f t="shared" si="94"/>
        <v>0.16555926547477989</v>
      </c>
      <c r="T329" s="1">
        <f t="shared" si="94"/>
        <v>9.877131111605425E-2</v>
      </c>
      <c r="U329" s="1">
        <f t="shared" si="94"/>
        <v>5.9143729035344636E-2</v>
      </c>
      <c r="X329" s="1">
        <f t="shared" si="89"/>
        <v>0.49102953068018224</v>
      </c>
      <c r="Y329" s="1">
        <f t="shared" si="95"/>
        <v>0.37967091013139259</v>
      </c>
      <c r="Z329" s="1">
        <f t="shared" si="95"/>
        <v>0.2954657340538831</v>
      </c>
      <c r="AA329" s="1">
        <f t="shared" si="95"/>
        <v>0.22457292802116643</v>
      </c>
      <c r="AB329" s="1">
        <f t="shared" si="95"/>
        <v>0.16475436261295176</v>
      </c>
      <c r="AC329" s="1">
        <f t="shared" si="95"/>
        <v>0.11394735626595291</v>
      </c>
      <c r="AD329" s="1">
        <f t="shared" si="95"/>
        <v>3.9010605708799634E-2</v>
      </c>
      <c r="AE329" s="1">
        <f t="shared" si="95"/>
        <v>2.5051818481777035E-2</v>
      </c>
      <c r="AF329" s="1">
        <f t="shared" si="95"/>
        <v>9.8441134042173764E-3</v>
      </c>
      <c r="AG329" s="1">
        <f t="shared" si="95"/>
        <v>5.2075062240473846E-3</v>
      </c>
      <c r="AH329" s="1">
        <f t="shared" si="95"/>
        <v>4.6427369066130639E-3</v>
      </c>
    </row>
    <row r="330" spans="1:34" x14ac:dyDescent="0.2">
      <c r="A330">
        <v>6195000</v>
      </c>
      <c r="B330">
        <v>495000</v>
      </c>
      <c r="C330">
        <v>26.327083388964301</v>
      </c>
      <c r="E330">
        <f t="shared" si="96"/>
        <v>49.991375174223826</v>
      </c>
      <c r="F330">
        <f t="shared" si="97"/>
        <v>0</v>
      </c>
      <c r="G330">
        <f t="shared" si="98"/>
        <v>4.0013803292669021E-4</v>
      </c>
      <c r="H330">
        <f t="shared" si="99"/>
        <v>6.4202890898575355E-3</v>
      </c>
      <c r="K330" s="1">
        <f t="shared" si="88"/>
        <v>6.2229999999999999</v>
      </c>
      <c r="L330" s="1">
        <f t="shared" si="94"/>
        <v>5.9939999999999998</v>
      </c>
      <c r="M330" s="1">
        <f t="shared" si="94"/>
        <v>4.8959999999999999</v>
      </c>
      <c r="N330" s="1">
        <f t="shared" si="94"/>
        <v>3.577</v>
      </c>
      <c r="O330" s="1">
        <f t="shared" si="94"/>
        <v>1.8220000000000001</v>
      </c>
      <c r="P330" s="1">
        <f t="shared" si="94"/>
        <v>1.0960000000000001</v>
      </c>
      <c r="Q330" s="1">
        <f t="shared" si="94"/>
        <v>0.4880184185202906</v>
      </c>
      <c r="R330" s="1">
        <f t="shared" si="94"/>
        <v>0.28702348070820072</v>
      </c>
      <c r="S330" s="1">
        <f t="shared" si="94"/>
        <v>0.17307195941368675</v>
      </c>
      <c r="T330" s="1">
        <f t="shared" si="94"/>
        <v>0.10400543825268704</v>
      </c>
      <c r="U330" s="1">
        <f t="shared" si="94"/>
        <v>6.1177804459174298E-2</v>
      </c>
      <c r="X330" s="1">
        <f t="shared" si="89"/>
        <v>0.49102953068018224</v>
      </c>
      <c r="Y330" s="1">
        <f t="shared" si="95"/>
        <v>0.37967091013139259</v>
      </c>
      <c r="Z330" s="1">
        <f t="shared" si="95"/>
        <v>0.2954657340538831</v>
      </c>
      <c r="AA330" s="1">
        <f t="shared" si="95"/>
        <v>0.22457292802116643</v>
      </c>
      <c r="AB330" s="1">
        <f t="shared" si="95"/>
        <v>0.16475436261295176</v>
      </c>
      <c r="AC330" s="1">
        <f t="shared" si="95"/>
        <v>0.11394735626595291</v>
      </c>
      <c r="AD330" s="1">
        <f t="shared" si="95"/>
        <v>3.8574878640388749E-2</v>
      </c>
      <c r="AE330" s="1">
        <f t="shared" si="95"/>
        <v>2.4751593547895745E-2</v>
      </c>
      <c r="AF330" s="1">
        <f t="shared" si="95"/>
        <v>9.5790148186549306E-3</v>
      </c>
      <c r="AG330" s="1">
        <f t="shared" si="95"/>
        <v>5.0626632148332582E-3</v>
      </c>
      <c r="AH330" s="1">
        <f t="shared" si="95"/>
        <v>4.5967150735969388E-3</v>
      </c>
    </row>
    <row r="331" spans="1:34" x14ac:dyDescent="0.2">
      <c r="A331">
        <v>6195000</v>
      </c>
      <c r="B331">
        <v>505000</v>
      </c>
      <c r="C331">
        <v>26.129213483146099</v>
      </c>
      <c r="E331">
        <f t="shared" si="96"/>
        <v>42.536097515051864</v>
      </c>
      <c r="F331">
        <f t="shared" si="97"/>
        <v>0</v>
      </c>
      <c r="G331">
        <f t="shared" si="98"/>
        <v>5.5269395441610359E-4</v>
      </c>
      <c r="H331">
        <f t="shared" si="99"/>
        <v>8.8014262290173981E-3</v>
      </c>
      <c r="K331" s="1">
        <f t="shared" si="88"/>
        <v>6.2229999999999999</v>
      </c>
      <c r="L331" s="1">
        <f t="shared" si="94"/>
        <v>5.9939999999999998</v>
      </c>
      <c r="M331" s="1">
        <f t="shared" si="94"/>
        <v>4.8959999999999999</v>
      </c>
      <c r="N331" s="1">
        <f t="shared" si="94"/>
        <v>3.577</v>
      </c>
      <c r="O331" s="1">
        <f t="shared" si="94"/>
        <v>1.8220000000000001</v>
      </c>
      <c r="P331" s="1">
        <f t="shared" si="94"/>
        <v>1.0960000000000001</v>
      </c>
      <c r="Q331" s="1">
        <f t="shared" si="94"/>
        <v>0.48142539325842815</v>
      </c>
      <c r="R331" s="1">
        <f t="shared" si="94"/>
        <v>0.28154050561797839</v>
      </c>
      <c r="S331" s="1">
        <f t="shared" si="94"/>
        <v>0.16922932584269729</v>
      </c>
      <c r="T331" s="1">
        <f t="shared" si="94"/>
        <v>0.10132825842696674</v>
      </c>
      <c r="U331" s="1">
        <f t="shared" si="94"/>
        <v>6.0137404494382193E-2</v>
      </c>
      <c r="X331" s="1">
        <f t="shared" si="89"/>
        <v>0.49102953068018224</v>
      </c>
      <c r="Y331" s="1">
        <f t="shared" si="95"/>
        <v>0.37967091013139259</v>
      </c>
      <c r="Z331" s="1">
        <f t="shared" si="95"/>
        <v>0.2954657340538831</v>
      </c>
      <c r="AA331" s="1">
        <f t="shared" si="95"/>
        <v>0.22457292802116643</v>
      </c>
      <c r="AB331" s="1">
        <f t="shared" si="95"/>
        <v>0.16475436261295176</v>
      </c>
      <c r="AC331" s="1">
        <f t="shared" si="95"/>
        <v>0.11394735626595291</v>
      </c>
      <c r="AD331" s="1">
        <f t="shared" si="95"/>
        <v>3.8719293456518498E-2</v>
      </c>
      <c r="AE331" s="1">
        <f t="shared" si="95"/>
        <v>2.4856272906505529E-2</v>
      </c>
      <c r="AF331" s="1">
        <f t="shared" si="95"/>
        <v>9.6779323077462471E-3</v>
      </c>
      <c r="AG331" s="1">
        <f t="shared" si="95"/>
        <v>5.1159377464327334E-3</v>
      </c>
      <c r="AH331" s="1">
        <f t="shared" si="95"/>
        <v>4.6117532104977014E-3</v>
      </c>
    </row>
    <row r="332" spans="1:34" x14ac:dyDescent="0.2">
      <c r="A332">
        <v>6195000</v>
      </c>
      <c r="B332">
        <v>515000</v>
      </c>
      <c r="C332">
        <v>25.374666595459001</v>
      </c>
      <c r="E332">
        <f t="shared" si="96"/>
        <v>36.324944484610029</v>
      </c>
      <c r="F332">
        <f t="shared" si="97"/>
        <v>0</v>
      </c>
      <c r="G332">
        <f t="shared" si="98"/>
        <v>7.5786191256371998E-4</v>
      </c>
      <c r="H332">
        <f t="shared" si="99"/>
        <v>1.1720129976377823E-2</v>
      </c>
      <c r="K332" s="1">
        <f t="shared" si="88"/>
        <v>6.2229999999999999</v>
      </c>
      <c r="L332" s="1">
        <f t="shared" si="94"/>
        <v>5.9939999999999998</v>
      </c>
      <c r="M332" s="1">
        <f t="shared" si="94"/>
        <v>4.8959999999999999</v>
      </c>
      <c r="N332" s="1">
        <f t="shared" si="94"/>
        <v>3.577</v>
      </c>
      <c r="O332" s="1">
        <f t="shared" si="94"/>
        <v>1.8220000000000001</v>
      </c>
      <c r="P332" s="1">
        <f t="shared" si="94"/>
        <v>1.0960000000000001</v>
      </c>
      <c r="Q332" s="1">
        <f t="shared" si="94"/>
        <v>0.45628389096069399</v>
      </c>
      <c r="R332" s="1">
        <f t="shared" si="94"/>
        <v>0.26063201136016889</v>
      </c>
      <c r="S332" s="1">
        <f t="shared" si="94"/>
        <v>0.15457602528381381</v>
      </c>
      <c r="T332" s="1">
        <f t="shared" si="94"/>
        <v>9.1119239036560329E-2</v>
      </c>
      <c r="U332" s="1">
        <f t="shared" si="94"/>
        <v>5.6169996958923427E-2</v>
      </c>
      <c r="X332" s="1">
        <f t="shared" si="89"/>
        <v>0.49102953068018224</v>
      </c>
      <c r="Y332" s="1">
        <f t="shared" si="95"/>
        <v>0.37967091013139259</v>
      </c>
      <c r="Z332" s="1">
        <f t="shared" si="95"/>
        <v>0.2954657340538831</v>
      </c>
      <c r="AA332" s="1">
        <f t="shared" si="95"/>
        <v>0.22457292802116643</v>
      </c>
      <c r="AB332" s="1">
        <f t="shared" si="95"/>
        <v>0.16475436261295176</v>
      </c>
      <c r="AC332" s="1">
        <f t="shared" si="95"/>
        <v>0.11394735626595291</v>
      </c>
      <c r="AD332" s="1">
        <f t="shared" si="95"/>
        <v>4.0737396881121483E-2</v>
      </c>
      <c r="AE332" s="1">
        <f t="shared" si="95"/>
        <v>2.6168982324364671E-2</v>
      </c>
      <c r="AF332" s="1">
        <f t="shared" si="95"/>
        <v>1.0720661389891544E-2</v>
      </c>
      <c r="AG332" s="1">
        <f t="shared" si="95"/>
        <v>5.6957733281156487E-3</v>
      </c>
      <c r="AH332" s="1">
        <f t="shared" si="95"/>
        <v>4.8285428702433643E-3</v>
      </c>
    </row>
    <row r="333" spans="1:34" x14ac:dyDescent="0.2">
      <c r="A333">
        <v>6195000</v>
      </c>
      <c r="B333">
        <v>525000</v>
      </c>
      <c r="C333">
        <v>24.810989128364302</v>
      </c>
      <c r="E333">
        <f t="shared" si="96"/>
        <v>32.088683235838779</v>
      </c>
      <c r="F333">
        <f t="shared" si="97"/>
        <v>0</v>
      </c>
      <c r="G333">
        <f t="shared" si="98"/>
        <v>9.7117212312005253E-4</v>
      </c>
      <c r="H333">
        <f t="shared" si="99"/>
        <v>1.4685281912643641E-2</v>
      </c>
      <c r="K333" s="1">
        <f t="shared" si="88"/>
        <v>6.2229999999999999</v>
      </c>
      <c r="L333" s="1">
        <f t="shared" si="94"/>
        <v>5.9939999999999998</v>
      </c>
      <c r="M333" s="1">
        <f t="shared" si="94"/>
        <v>4.8959999999999999</v>
      </c>
      <c r="N333" s="1">
        <f t="shared" si="94"/>
        <v>3.577</v>
      </c>
      <c r="O333" s="1">
        <f t="shared" si="94"/>
        <v>1.8220000000000001</v>
      </c>
      <c r="P333" s="1">
        <f t="shared" si="94"/>
        <v>1.0960000000000001</v>
      </c>
      <c r="Q333" s="1">
        <f t="shared" si="94"/>
        <v>0.43750215775709855</v>
      </c>
      <c r="R333" s="1">
        <f t="shared" si="94"/>
        <v>0.24501250874697478</v>
      </c>
      <c r="S333" s="1">
        <f t="shared" si="94"/>
        <v>0.14362940887283471</v>
      </c>
      <c r="T333" s="1">
        <f t="shared" si="94"/>
        <v>8.3492682906769033E-2</v>
      </c>
      <c r="U333" s="1">
        <f t="shared" si="94"/>
        <v>5.3206180836939496E-2</v>
      </c>
      <c r="X333" s="1">
        <f t="shared" si="89"/>
        <v>0.49102953068018224</v>
      </c>
      <c r="Y333" s="1">
        <f t="shared" si="95"/>
        <v>0.37967091013139259</v>
      </c>
      <c r="Z333" s="1">
        <f t="shared" si="95"/>
        <v>0.2954657340538831</v>
      </c>
      <c r="AA333" s="1">
        <f t="shared" si="95"/>
        <v>0.22457292802116643</v>
      </c>
      <c r="AB333" s="1">
        <f t="shared" si="95"/>
        <v>0.16475436261295176</v>
      </c>
      <c r="AC333" s="1">
        <f t="shared" si="95"/>
        <v>0.11394735626595291</v>
      </c>
      <c r="AD333" s="1">
        <f t="shared" si="95"/>
        <v>4.3601735464814308E-2</v>
      </c>
      <c r="AE333" s="1">
        <f t="shared" si="95"/>
        <v>2.7993479452842109E-2</v>
      </c>
      <c r="AF333" s="1">
        <f t="shared" si="95"/>
        <v>1.2054227785515343E-2</v>
      </c>
      <c r="AG333" s="1">
        <f t="shared" si="95"/>
        <v>6.4396377922730213E-3</v>
      </c>
      <c r="AH333" s="1">
        <f t="shared" si="95"/>
        <v>5.1394319910386564E-3</v>
      </c>
    </row>
    <row r="334" spans="1:34" x14ac:dyDescent="0.2">
      <c r="A334">
        <v>6195000</v>
      </c>
      <c r="B334">
        <v>535000</v>
      </c>
      <c r="C334">
        <v>25.149295645700398</v>
      </c>
      <c r="E334">
        <f t="shared" si="96"/>
        <v>30.657227399261011</v>
      </c>
      <c r="F334">
        <f t="shared" si="97"/>
        <v>0</v>
      </c>
      <c r="G334">
        <f t="shared" si="98"/>
        <v>1.0639819232813839E-3</v>
      </c>
      <c r="H334">
        <f t="shared" si="99"/>
        <v>1.6308051628193439E-2</v>
      </c>
      <c r="K334" s="1">
        <f t="shared" si="88"/>
        <v>6.2229999999999999</v>
      </c>
      <c r="L334" s="1">
        <f t="shared" ref="L334:U343" si="100">L$2+L$3*$C334</f>
        <v>5.9939999999999998</v>
      </c>
      <c r="M334" s="1">
        <f t="shared" si="100"/>
        <v>4.8959999999999999</v>
      </c>
      <c r="N334" s="1">
        <f t="shared" si="100"/>
        <v>3.577</v>
      </c>
      <c r="O334" s="1">
        <f t="shared" si="100"/>
        <v>1.8220000000000001</v>
      </c>
      <c r="P334" s="1">
        <f t="shared" si="100"/>
        <v>1.0960000000000001</v>
      </c>
      <c r="Q334" s="1">
        <f t="shared" si="100"/>
        <v>0.44877453091473729</v>
      </c>
      <c r="R334" s="1">
        <f t="shared" si="100"/>
        <v>0.25438698234235801</v>
      </c>
      <c r="S334" s="1">
        <f t="shared" si="100"/>
        <v>0.15019932143950171</v>
      </c>
      <c r="T334" s="1">
        <f t="shared" si="100"/>
        <v>8.8069970086326443E-2</v>
      </c>
      <c r="U334" s="1">
        <f t="shared" si="100"/>
        <v>5.4984996505092684E-2</v>
      </c>
      <c r="X334" s="1">
        <f t="shared" si="89"/>
        <v>0.49102953068018224</v>
      </c>
      <c r="Y334" s="1">
        <f t="shared" ref="Y334:AH343" si="101">SQRT(Y$2+2*Y$3*$C334+Y$4*$C334^2+Y$5)</f>
        <v>0.37967091013139259</v>
      </c>
      <c r="Z334" s="1">
        <f t="shared" si="101"/>
        <v>0.2954657340538831</v>
      </c>
      <c r="AA334" s="1">
        <f t="shared" si="101"/>
        <v>0.22457292802116643</v>
      </c>
      <c r="AB334" s="1">
        <f t="shared" si="101"/>
        <v>0.16475436261295176</v>
      </c>
      <c r="AC334" s="1">
        <f t="shared" si="101"/>
        <v>0.11394735626595291</v>
      </c>
      <c r="AD334" s="1">
        <f t="shared" si="101"/>
        <v>4.1756753906833428E-2</v>
      </c>
      <c r="AE334" s="1">
        <f t="shared" si="101"/>
        <v>2.6820148242379088E-2</v>
      </c>
      <c r="AF334" s="1">
        <f t="shared" si="101"/>
        <v>1.1206690710549781E-2</v>
      </c>
      <c r="AG334" s="1">
        <f t="shared" si="101"/>
        <v>5.9670216240802574E-3</v>
      </c>
      <c r="AH334" s="1">
        <f t="shared" si="101"/>
        <v>4.9389012649500253E-3</v>
      </c>
    </row>
    <row r="335" spans="1:34" x14ac:dyDescent="0.2">
      <c r="A335">
        <v>6195000</v>
      </c>
      <c r="B335">
        <v>545000</v>
      </c>
      <c r="C335">
        <v>24.123437702655799</v>
      </c>
      <c r="E335">
        <f t="shared" si="96"/>
        <v>32.404437841289571</v>
      </c>
      <c r="F335">
        <f t="shared" si="97"/>
        <v>0</v>
      </c>
      <c r="G335">
        <f t="shared" si="98"/>
        <v>9.5233778716283626E-4</v>
      </c>
      <c r="H335">
        <f t="shared" si="99"/>
        <v>1.4001424261276261E-2</v>
      </c>
      <c r="K335" s="1">
        <f t="shared" si="88"/>
        <v>6.2229999999999999</v>
      </c>
      <c r="L335" s="1">
        <f t="shared" si="100"/>
        <v>5.9939999999999998</v>
      </c>
      <c r="M335" s="1">
        <f t="shared" si="100"/>
        <v>4.8959999999999999</v>
      </c>
      <c r="N335" s="1">
        <f t="shared" si="100"/>
        <v>3.577</v>
      </c>
      <c r="O335" s="1">
        <f t="shared" si="100"/>
        <v>1.8220000000000001</v>
      </c>
      <c r="P335" s="1">
        <f t="shared" si="100"/>
        <v>1.0960000000000001</v>
      </c>
      <c r="Q335" s="1">
        <f t="shared" si="100"/>
        <v>0.41459294425249127</v>
      </c>
      <c r="R335" s="1">
        <f t="shared" si="100"/>
        <v>0.22596045874059212</v>
      </c>
      <c r="S335" s="1">
        <f t="shared" si="100"/>
        <v>0.13027716018557561</v>
      </c>
      <c r="T335" s="1">
        <f t="shared" si="100"/>
        <v>7.4190112116932994E-2</v>
      </c>
      <c r="U335" s="1">
        <f t="shared" si="100"/>
        <v>4.9591035440564188E-2</v>
      </c>
      <c r="X335" s="1">
        <f t="shared" si="89"/>
        <v>0.49102953068018224</v>
      </c>
      <c r="Y335" s="1">
        <f t="shared" si="101"/>
        <v>0.37967091013139259</v>
      </c>
      <c r="Z335" s="1">
        <f t="shared" si="101"/>
        <v>0.2954657340538831</v>
      </c>
      <c r="AA335" s="1">
        <f t="shared" si="101"/>
        <v>0.22457292802116643</v>
      </c>
      <c r="AB335" s="1">
        <f t="shared" si="101"/>
        <v>0.16475436261295176</v>
      </c>
      <c r="AC335" s="1">
        <f t="shared" si="101"/>
        <v>0.11394735626595291</v>
      </c>
      <c r="AD335" s="1">
        <f t="shared" si="101"/>
        <v>4.8340216569223451E-2</v>
      </c>
      <c r="AE335" s="1">
        <f t="shared" si="101"/>
        <v>3.0994327879063817E-2</v>
      </c>
      <c r="AF335" s="1">
        <f t="shared" si="101"/>
        <v>1.4110907021684566E-2</v>
      </c>
      <c r="AG335" s="1">
        <f t="shared" si="101"/>
        <v>7.5834725809700515E-3</v>
      </c>
      <c r="AH335" s="1">
        <f t="shared" si="101"/>
        <v>5.6578705975583194E-3</v>
      </c>
    </row>
    <row r="336" spans="1:34" x14ac:dyDescent="0.2">
      <c r="A336">
        <v>6195000</v>
      </c>
      <c r="B336">
        <v>555000</v>
      </c>
      <c r="C336">
        <v>24.84305551317</v>
      </c>
      <c r="E336">
        <f t="shared" si="96"/>
        <v>36.881290538835529</v>
      </c>
      <c r="F336">
        <f t="shared" si="97"/>
        <v>0</v>
      </c>
      <c r="G336">
        <f t="shared" si="98"/>
        <v>7.3517000807881479E-4</v>
      </c>
      <c r="H336">
        <f t="shared" si="99"/>
        <v>1.1131015640561995E-2</v>
      </c>
      <c r="K336" s="1">
        <f t="shared" si="88"/>
        <v>6.2229999999999999</v>
      </c>
      <c r="L336" s="1">
        <f t="shared" si="100"/>
        <v>5.9939999999999998</v>
      </c>
      <c r="M336" s="1">
        <f t="shared" si="100"/>
        <v>4.8959999999999999</v>
      </c>
      <c r="N336" s="1">
        <f t="shared" si="100"/>
        <v>3.577</v>
      </c>
      <c r="O336" s="1">
        <f t="shared" si="100"/>
        <v>1.8220000000000001</v>
      </c>
      <c r="P336" s="1">
        <f t="shared" si="100"/>
        <v>1.0960000000000001</v>
      </c>
      <c r="Q336" s="1">
        <f t="shared" si="100"/>
        <v>0.43857060969882444</v>
      </c>
      <c r="R336" s="1">
        <f t="shared" si="100"/>
        <v>0.24590106826994063</v>
      </c>
      <c r="S336" s="1">
        <f t="shared" si="100"/>
        <v>0.14425213806576143</v>
      </c>
      <c r="T336" s="1">
        <f t="shared" si="100"/>
        <v>8.3926541093190143E-2</v>
      </c>
      <c r="U336" s="1">
        <f t="shared" si="100"/>
        <v>5.3374785888247858E-2</v>
      </c>
      <c r="X336" s="1">
        <f t="shared" si="89"/>
        <v>0.49102953068018224</v>
      </c>
      <c r="Y336" s="1">
        <f t="shared" si="101"/>
        <v>0.37967091013139259</v>
      </c>
      <c r="Z336" s="1">
        <f t="shared" si="101"/>
        <v>0.2954657340538831</v>
      </c>
      <c r="AA336" s="1">
        <f t="shared" si="101"/>
        <v>0.22457292802116643</v>
      </c>
      <c r="AB336" s="1">
        <f t="shared" si="101"/>
        <v>0.16475436261295176</v>
      </c>
      <c r="AC336" s="1">
        <f t="shared" si="101"/>
        <v>0.11394735626595291</v>
      </c>
      <c r="AD336" s="1">
        <f t="shared" si="101"/>
        <v>4.3411687759138895E-2</v>
      </c>
      <c r="AE336" s="1">
        <f t="shared" si="101"/>
        <v>2.7872821062441881E-2</v>
      </c>
      <c r="AF336" s="1">
        <f t="shared" si="101"/>
        <v>1.1968474310870223E-2</v>
      </c>
      <c r="AG336" s="1">
        <f t="shared" si="101"/>
        <v>6.3918500369134603E-3</v>
      </c>
      <c r="AH336" s="1">
        <f t="shared" si="101"/>
        <v>5.1187351503033255E-3</v>
      </c>
    </row>
    <row r="337" spans="1:34" x14ac:dyDescent="0.2">
      <c r="A337">
        <v>6195000</v>
      </c>
      <c r="B337">
        <v>565000</v>
      </c>
      <c r="C337">
        <v>24.948275960724899</v>
      </c>
      <c r="E337">
        <f t="shared" si="96"/>
        <v>43.248255361459364</v>
      </c>
      <c r="F337">
        <f t="shared" si="97"/>
        <v>0</v>
      </c>
      <c r="G337">
        <f t="shared" si="98"/>
        <v>5.3464168227929944E-4</v>
      </c>
      <c r="H337">
        <f t="shared" si="99"/>
        <v>8.129154090159801E-3</v>
      </c>
      <c r="K337" s="1">
        <f t="shared" si="88"/>
        <v>6.2229999999999999</v>
      </c>
      <c r="L337" s="1">
        <f t="shared" si="100"/>
        <v>5.9939999999999998</v>
      </c>
      <c r="M337" s="1">
        <f t="shared" si="100"/>
        <v>4.8959999999999999</v>
      </c>
      <c r="N337" s="1">
        <f t="shared" si="100"/>
        <v>3.577</v>
      </c>
      <c r="O337" s="1">
        <f t="shared" si="100"/>
        <v>1.8220000000000001</v>
      </c>
      <c r="P337" s="1">
        <f t="shared" si="100"/>
        <v>1.0960000000000001</v>
      </c>
      <c r="Q337" s="1">
        <f t="shared" si="100"/>
        <v>0.44207655501135368</v>
      </c>
      <c r="R337" s="1">
        <f t="shared" si="100"/>
        <v>0.24881672687168688</v>
      </c>
      <c r="S337" s="1">
        <f t="shared" si="100"/>
        <v>0.14629551915727756</v>
      </c>
      <c r="T337" s="1">
        <f t="shared" si="100"/>
        <v>8.5350173748607927E-2</v>
      </c>
      <c r="U337" s="1">
        <f t="shared" si="100"/>
        <v>5.3928035001491501E-2</v>
      </c>
      <c r="X337" s="1">
        <f t="shared" si="89"/>
        <v>0.49102953068018224</v>
      </c>
      <c r="Y337" s="1">
        <f t="shared" si="101"/>
        <v>0.37967091013139259</v>
      </c>
      <c r="Z337" s="1">
        <f t="shared" si="101"/>
        <v>0.2954657340538831</v>
      </c>
      <c r="AA337" s="1">
        <f t="shared" si="101"/>
        <v>0.22457292802116643</v>
      </c>
      <c r="AB337" s="1">
        <f t="shared" si="101"/>
        <v>0.16475436261295176</v>
      </c>
      <c r="AC337" s="1">
        <f t="shared" si="101"/>
        <v>0.11394735626595291</v>
      </c>
      <c r="AD337" s="1">
        <f t="shared" si="101"/>
        <v>4.2809809952776452E-2</v>
      </c>
      <c r="AE337" s="1">
        <f t="shared" si="101"/>
        <v>2.7490432805144596E-2</v>
      </c>
      <c r="AF337" s="1">
        <f t="shared" si="101"/>
        <v>1.1694711426162656E-2</v>
      </c>
      <c r="AG337" s="1">
        <f t="shared" si="101"/>
        <v>6.2392404442446108E-3</v>
      </c>
      <c r="AH337" s="1">
        <f t="shared" si="101"/>
        <v>5.0532472392831752E-3</v>
      </c>
    </row>
    <row r="338" spans="1:34" x14ac:dyDescent="0.2">
      <c r="A338">
        <v>6195000</v>
      </c>
      <c r="B338">
        <v>575000</v>
      </c>
      <c r="C338">
        <v>25.071428571428601</v>
      </c>
      <c r="E338">
        <f t="shared" si="96"/>
        <v>50.799543224422777</v>
      </c>
      <c r="F338">
        <f t="shared" si="97"/>
        <v>0</v>
      </c>
      <c r="G338">
        <f t="shared" si="98"/>
        <v>3.8750774363452238E-4</v>
      </c>
      <c r="H338">
        <f t="shared" si="99"/>
        <v>5.9210873523357719E-3</v>
      </c>
      <c r="K338" s="1">
        <f t="shared" si="88"/>
        <v>6.2229999999999999</v>
      </c>
      <c r="L338" s="1">
        <f t="shared" si="100"/>
        <v>5.9939999999999998</v>
      </c>
      <c r="M338" s="1">
        <f t="shared" si="100"/>
        <v>4.8959999999999999</v>
      </c>
      <c r="N338" s="1">
        <f t="shared" si="100"/>
        <v>3.577</v>
      </c>
      <c r="O338" s="1">
        <f t="shared" si="100"/>
        <v>1.8220000000000001</v>
      </c>
      <c r="P338" s="1">
        <f t="shared" si="100"/>
        <v>1.0960000000000001</v>
      </c>
      <c r="Q338" s="1">
        <f t="shared" si="100"/>
        <v>0.44618000000000102</v>
      </c>
      <c r="R338" s="1">
        <f t="shared" si="100"/>
        <v>0.25222928571428649</v>
      </c>
      <c r="S338" s="1">
        <f t="shared" si="100"/>
        <v>0.14868714285714341</v>
      </c>
      <c r="T338" s="1">
        <f t="shared" si="100"/>
        <v>8.7016428571428994E-2</v>
      </c>
      <c r="U338" s="1">
        <f t="shared" si="100"/>
        <v>5.457557142857157E-2</v>
      </c>
      <c r="X338" s="1">
        <f t="shared" si="89"/>
        <v>0.49102953068018224</v>
      </c>
      <c r="Y338" s="1">
        <f t="shared" si="101"/>
        <v>0.37967091013139259</v>
      </c>
      <c r="Z338" s="1">
        <f t="shared" si="101"/>
        <v>0.2954657340538831</v>
      </c>
      <c r="AA338" s="1">
        <f t="shared" si="101"/>
        <v>0.22457292802116643</v>
      </c>
      <c r="AB338" s="1">
        <f t="shared" si="101"/>
        <v>0.16475436261295176</v>
      </c>
      <c r="AC338" s="1">
        <f t="shared" si="101"/>
        <v>0.11394735626595291</v>
      </c>
      <c r="AD338" s="1">
        <f t="shared" si="101"/>
        <v>4.2149146019867224E-2</v>
      </c>
      <c r="AE338" s="1">
        <f t="shared" si="101"/>
        <v>2.7070132837441328E-2</v>
      </c>
      <c r="AF338" s="1">
        <f t="shared" si="101"/>
        <v>1.1390008600451865E-2</v>
      </c>
      <c r="AG338" s="1">
        <f t="shared" si="101"/>
        <v>6.069299626743057E-3</v>
      </c>
      <c r="AH338" s="1">
        <f t="shared" si="101"/>
        <v>4.981472305105243E-3</v>
      </c>
    </row>
    <row r="339" spans="1:34" x14ac:dyDescent="0.2">
      <c r="A339">
        <v>6195000</v>
      </c>
      <c r="B339">
        <v>595000</v>
      </c>
      <c r="C339">
        <v>25.3962265590452</v>
      </c>
      <c r="E339">
        <f t="shared" si="96"/>
        <v>67.830358924378373</v>
      </c>
      <c r="F339">
        <f t="shared" si="97"/>
        <v>0</v>
      </c>
      <c r="G339">
        <f t="shared" si="98"/>
        <v>2.1734605895521941E-4</v>
      </c>
      <c r="H339">
        <f t="shared" si="99"/>
        <v>3.3640540451896389E-3</v>
      </c>
      <c r="K339" s="1">
        <f t="shared" si="88"/>
        <v>6.2229999999999999</v>
      </c>
      <c r="L339" s="1">
        <f t="shared" si="100"/>
        <v>5.9939999999999998</v>
      </c>
      <c r="M339" s="1">
        <f t="shared" si="100"/>
        <v>4.8959999999999999</v>
      </c>
      <c r="N339" s="1">
        <f t="shared" si="100"/>
        <v>3.577</v>
      </c>
      <c r="O339" s="1">
        <f t="shared" si="100"/>
        <v>1.8220000000000001</v>
      </c>
      <c r="P339" s="1">
        <f t="shared" si="100"/>
        <v>1.0960000000000001</v>
      </c>
      <c r="Q339" s="1">
        <f t="shared" si="100"/>
        <v>0.45700226894738616</v>
      </c>
      <c r="R339" s="1">
        <f t="shared" si="100"/>
        <v>0.2612294379511424</v>
      </c>
      <c r="S339" s="1">
        <f t="shared" si="100"/>
        <v>0.1549947197766578</v>
      </c>
      <c r="T339" s="1">
        <f t="shared" si="100"/>
        <v>9.1410945343881611E-2</v>
      </c>
      <c r="U339" s="1">
        <f t="shared" si="100"/>
        <v>5.6283359247459655E-2</v>
      </c>
      <c r="X339" s="1">
        <f t="shared" si="89"/>
        <v>0.49102953068018224</v>
      </c>
      <c r="Y339" s="1">
        <f t="shared" si="101"/>
        <v>0.37967091013139259</v>
      </c>
      <c r="Z339" s="1">
        <f t="shared" si="101"/>
        <v>0.2954657340538831</v>
      </c>
      <c r="AA339" s="1">
        <f t="shared" si="101"/>
        <v>0.22457292802116643</v>
      </c>
      <c r="AB339" s="1">
        <f t="shared" si="101"/>
        <v>0.16475436261295176</v>
      </c>
      <c r="AC339" s="1">
        <f t="shared" si="101"/>
        <v>0.11394735626595291</v>
      </c>
      <c r="AD339" s="1">
        <f t="shared" si="101"/>
        <v>4.0649275141985679E-2</v>
      </c>
      <c r="AE339" s="1">
        <f t="shared" si="101"/>
        <v>2.6112530973481183E-2</v>
      </c>
      <c r="AF339" s="1">
        <f t="shared" si="101"/>
        <v>1.0677865651844896E-2</v>
      </c>
      <c r="AG339" s="1">
        <f t="shared" si="101"/>
        <v>5.6718887023659128E-3</v>
      </c>
      <c r="AH339" s="1">
        <f t="shared" si="101"/>
        <v>4.819020339170357E-3</v>
      </c>
    </row>
    <row r="340" spans="1:34" x14ac:dyDescent="0.2">
      <c r="A340">
        <v>6195000</v>
      </c>
      <c r="B340">
        <v>605000</v>
      </c>
      <c r="C340">
        <v>25.596551730714999</v>
      </c>
      <c r="E340">
        <f t="shared" si="96"/>
        <v>76.88393585015011</v>
      </c>
      <c r="F340">
        <f t="shared" si="97"/>
        <v>0</v>
      </c>
      <c r="G340">
        <f t="shared" si="98"/>
        <v>1.6917211723193275E-4</v>
      </c>
      <c r="H340">
        <f t="shared" si="99"/>
        <v>2.6390781395331637E-3</v>
      </c>
      <c r="K340" s="1">
        <f t="shared" si="88"/>
        <v>6.2229999999999999</v>
      </c>
      <c r="L340" s="1">
        <f t="shared" si="100"/>
        <v>5.9939999999999998</v>
      </c>
      <c r="M340" s="1">
        <f t="shared" si="100"/>
        <v>4.8959999999999999</v>
      </c>
      <c r="N340" s="1">
        <f t="shared" si="100"/>
        <v>3.577</v>
      </c>
      <c r="O340" s="1">
        <f t="shared" si="100"/>
        <v>1.8220000000000001</v>
      </c>
      <c r="P340" s="1">
        <f t="shared" si="100"/>
        <v>1.0960000000000001</v>
      </c>
      <c r="Q340" s="1">
        <f t="shared" si="100"/>
        <v>0.46367710366742387</v>
      </c>
      <c r="R340" s="1">
        <f t="shared" si="100"/>
        <v>0.26678044845811255</v>
      </c>
      <c r="S340" s="1">
        <f t="shared" si="100"/>
        <v>0.15888503461048531</v>
      </c>
      <c r="T340" s="1">
        <f t="shared" si="100"/>
        <v>9.4121344916573979E-2</v>
      </c>
      <c r="U340" s="1">
        <f t="shared" si="100"/>
        <v>5.7336669000099469E-2</v>
      </c>
      <c r="X340" s="1">
        <f t="shared" si="89"/>
        <v>0.49102953068018224</v>
      </c>
      <c r="Y340" s="1">
        <f t="shared" si="101"/>
        <v>0.37967091013139259</v>
      </c>
      <c r="Z340" s="1">
        <f t="shared" si="101"/>
        <v>0.2954657340538831</v>
      </c>
      <c r="AA340" s="1">
        <f t="shared" si="101"/>
        <v>0.22457292802116643</v>
      </c>
      <c r="AB340" s="1">
        <f t="shared" si="101"/>
        <v>0.16475436261295176</v>
      </c>
      <c r="AC340" s="1">
        <f t="shared" si="101"/>
        <v>0.11394735626595291</v>
      </c>
      <c r="AD340" s="1">
        <f t="shared" si="101"/>
        <v>3.9912535610529744E-2</v>
      </c>
      <c r="AE340" s="1">
        <f t="shared" si="101"/>
        <v>2.5639026433388733E-2</v>
      </c>
      <c r="AF340" s="1">
        <f t="shared" si="101"/>
        <v>1.0313789754929515E-2</v>
      </c>
      <c r="AG340" s="1">
        <f t="shared" si="101"/>
        <v>5.4687662793637239E-3</v>
      </c>
      <c r="AH340" s="1">
        <f t="shared" si="101"/>
        <v>4.7395434378476693E-3</v>
      </c>
    </row>
    <row r="341" spans="1:34" x14ac:dyDescent="0.2">
      <c r="A341">
        <v>6195000</v>
      </c>
      <c r="B341">
        <v>635000</v>
      </c>
      <c r="C341">
        <v>25.4913794090008</v>
      </c>
      <c r="E341">
        <f t="shared" si="96"/>
        <v>105.07942515930507</v>
      </c>
      <c r="F341">
        <f t="shared" si="97"/>
        <v>0</v>
      </c>
      <c r="G341">
        <f t="shared" si="98"/>
        <v>9.0565882508168401E-5</v>
      </c>
      <c r="H341">
        <f t="shared" si="99"/>
        <v>1.407019000604802E-3</v>
      </c>
      <c r="K341" s="1">
        <f t="shared" si="88"/>
        <v>6.2229999999999999</v>
      </c>
      <c r="L341" s="1">
        <f t="shared" si="100"/>
        <v>5.9939999999999998</v>
      </c>
      <c r="M341" s="1">
        <f t="shared" si="100"/>
        <v>4.8959999999999999</v>
      </c>
      <c r="N341" s="1">
        <f t="shared" si="100"/>
        <v>3.577</v>
      </c>
      <c r="O341" s="1">
        <f t="shared" si="100"/>
        <v>1.8220000000000001</v>
      </c>
      <c r="P341" s="1">
        <f t="shared" si="100"/>
        <v>1.0960000000000001</v>
      </c>
      <c r="Q341" s="1">
        <f t="shared" si="100"/>
        <v>0.46017276190790668</v>
      </c>
      <c r="R341" s="1">
        <f t="shared" si="100"/>
        <v>0.26386612342341209</v>
      </c>
      <c r="S341" s="1">
        <f t="shared" si="100"/>
        <v>0.1568425881227955</v>
      </c>
      <c r="T341" s="1">
        <f t="shared" si="100"/>
        <v>9.2698363403780848E-2</v>
      </c>
      <c r="U341" s="1">
        <f t="shared" si="100"/>
        <v>5.6783672932526189E-2</v>
      </c>
      <c r="X341" s="1">
        <f t="shared" si="89"/>
        <v>0.49102953068018224</v>
      </c>
      <c r="Y341" s="1">
        <f t="shared" si="101"/>
        <v>0.37967091013139259</v>
      </c>
      <c r="Z341" s="1">
        <f t="shared" si="101"/>
        <v>0.2954657340538831</v>
      </c>
      <c r="AA341" s="1">
        <f t="shared" si="101"/>
        <v>0.22457292802116643</v>
      </c>
      <c r="AB341" s="1">
        <f t="shared" si="101"/>
        <v>0.16475436261295176</v>
      </c>
      <c r="AC341" s="1">
        <f t="shared" si="101"/>
        <v>0.11394735626595291</v>
      </c>
      <c r="AD341" s="1">
        <f t="shared" si="101"/>
        <v>4.0280654371112591E-2</v>
      </c>
      <c r="AE341" s="1">
        <f t="shared" si="101"/>
        <v>2.5876008149751908E-2</v>
      </c>
      <c r="AF341" s="1">
        <f t="shared" si="101"/>
        <v>1.0497219491618935E-2</v>
      </c>
      <c r="AG341" s="1">
        <f t="shared" si="101"/>
        <v>5.5710816341347337E-3</v>
      </c>
      <c r="AH341" s="1">
        <f t="shared" si="101"/>
        <v>4.7792224261830208E-3</v>
      </c>
    </row>
    <row r="342" spans="1:34" x14ac:dyDescent="0.2">
      <c r="A342">
        <v>6195000</v>
      </c>
      <c r="B342">
        <v>645000</v>
      </c>
      <c r="C342">
        <v>26.060784283806299</v>
      </c>
      <c r="E342">
        <f t="shared" si="96"/>
        <v>114.68159220995319</v>
      </c>
      <c r="F342">
        <f t="shared" si="97"/>
        <v>0</v>
      </c>
      <c r="G342">
        <f t="shared" si="98"/>
        <v>7.6034828743464951E-5</v>
      </c>
      <c r="H342">
        <f t="shared" si="99"/>
        <v>1.2076526964055407E-3</v>
      </c>
      <c r="K342" s="1">
        <f t="shared" si="88"/>
        <v>6.2229999999999999</v>
      </c>
      <c r="L342" s="1">
        <f t="shared" si="100"/>
        <v>5.9939999999999998</v>
      </c>
      <c r="M342" s="1">
        <f t="shared" si="100"/>
        <v>4.8959999999999999</v>
      </c>
      <c r="N342" s="1">
        <f t="shared" si="100"/>
        <v>3.577</v>
      </c>
      <c r="O342" s="1">
        <f t="shared" si="100"/>
        <v>1.8220000000000001</v>
      </c>
      <c r="P342" s="1">
        <f t="shared" si="100"/>
        <v>1.0960000000000001</v>
      </c>
      <c r="Q342" s="1">
        <f t="shared" si="100"/>
        <v>0.47914533233642598</v>
      </c>
      <c r="R342" s="1">
        <f t="shared" si="100"/>
        <v>0.27964433250427256</v>
      </c>
      <c r="S342" s="1">
        <f t="shared" si="100"/>
        <v>0.16790043079151834</v>
      </c>
      <c r="T342" s="1">
        <f t="shared" si="100"/>
        <v>0.10040241135989925</v>
      </c>
      <c r="U342" s="1">
        <f t="shared" si="100"/>
        <v>5.977760376425352E-2</v>
      </c>
      <c r="X342" s="1">
        <f t="shared" si="89"/>
        <v>0.49102953068018224</v>
      </c>
      <c r="Y342" s="1">
        <f t="shared" si="101"/>
        <v>0.37967091013139259</v>
      </c>
      <c r="Z342" s="1">
        <f t="shared" si="101"/>
        <v>0.2954657340538831</v>
      </c>
      <c r="AA342" s="1">
        <f t="shared" si="101"/>
        <v>0.22457292802116643</v>
      </c>
      <c r="AB342" s="1">
        <f t="shared" si="101"/>
        <v>0.16475436261295176</v>
      </c>
      <c r="AC342" s="1">
        <f t="shared" si="101"/>
        <v>0.11394735626595291</v>
      </c>
      <c r="AD342" s="1">
        <f t="shared" si="101"/>
        <v>3.8807610955501684E-2</v>
      </c>
      <c r="AE342" s="1">
        <f t="shared" si="101"/>
        <v>2.4916389831179289E-2</v>
      </c>
      <c r="AF342" s="1">
        <f t="shared" si="101"/>
        <v>9.730173962226852E-3</v>
      </c>
      <c r="AG342" s="1">
        <f t="shared" si="101"/>
        <v>5.144596969620897E-3</v>
      </c>
      <c r="AH342" s="1">
        <f t="shared" si="101"/>
        <v>4.6211104633471561E-3</v>
      </c>
    </row>
    <row r="343" spans="1:34" x14ac:dyDescent="0.2">
      <c r="A343">
        <v>6195000</v>
      </c>
      <c r="B343">
        <v>655000</v>
      </c>
      <c r="C343">
        <v>27.601538408719598</v>
      </c>
      <c r="E343">
        <f t="shared" si="96"/>
        <v>124.34649006630623</v>
      </c>
      <c r="F343">
        <f t="shared" si="97"/>
        <v>0</v>
      </c>
      <c r="G343">
        <f t="shared" si="98"/>
        <v>6.4674478895067331E-5</v>
      </c>
      <c r="H343">
        <f t="shared" si="99"/>
        <v>1.0879482269350702E-3</v>
      </c>
      <c r="K343" s="1">
        <f t="shared" si="88"/>
        <v>6.2229999999999999</v>
      </c>
      <c r="L343" s="1">
        <f t="shared" si="100"/>
        <v>5.9939999999999998</v>
      </c>
      <c r="M343" s="1">
        <f t="shared" si="100"/>
        <v>4.8959999999999999</v>
      </c>
      <c r="N343" s="1">
        <f t="shared" si="100"/>
        <v>3.577</v>
      </c>
      <c r="O343" s="1">
        <f t="shared" si="100"/>
        <v>1.8220000000000001</v>
      </c>
      <c r="P343" s="1">
        <f t="shared" si="100"/>
        <v>1.0960000000000001</v>
      </c>
      <c r="Q343" s="1">
        <f t="shared" si="100"/>
        <v>0.53048325977853705</v>
      </c>
      <c r="R343" s="1">
        <f t="shared" si="100"/>
        <v>0.32233862930562007</v>
      </c>
      <c r="S343" s="1">
        <f t="shared" si="100"/>
        <v>0.19782187589733463</v>
      </c>
      <c r="T343" s="1">
        <f t="shared" si="100"/>
        <v>0.12124881466997617</v>
      </c>
      <c r="U343" s="1">
        <f t="shared" si="100"/>
        <v>6.7878888953047625E-2</v>
      </c>
      <c r="X343" s="1">
        <f t="shared" si="89"/>
        <v>0.49102953068018224</v>
      </c>
      <c r="Y343" s="1">
        <f t="shared" si="101"/>
        <v>0.37967091013139259</v>
      </c>
      <c r="Z343" s="1">
        <f t="shared" si="101"/>
        <v>0.2954657340538831</v>
      </c>
      <c r="AA343" s="1">
        <f t="shared" si="101"/>
        <v>0.22457292802116643</v>
      </c>
      <c r="AB343" s="1">
        <f t="shared" si="101"/>
        <v>0.16475436261295176</v>
      </c>
      <c r="AC343" s="1">
        <f t="shared" si="101"/>
        <v>0.11394735626595291</v>
      </c>
      <c r="AD343" s="1">
        <f t="shared" si="101"/>
        <v>4.151709784273943E-2</v>
      </c>
      <c r="AE343" s="1">
        <f t="shared" si="101"/>
        <v>2.6502469426597126E-2</v>
      </c>
      <c r="AF343" s="1">
        <f t="shared" si="101"/>
        <v>1.0773110148538774E-2</v>
      </c>
      <c r="AG343" s="1">
        <f t="shared" si="101"/>
        <v>5.7539059291041314E-3</v>
      </c>
      <c r="AH343" s="1">
        <f t="shared" si="101"/>
        <v>4.919626733109814E-3</v>
      </c>
    </row>
    <row r="344" spans="1:34" x14ac:dyDescent="0.2">
      <c r="A344">
        <v>6195000</v>
      </c>
      <c r="B344">
        <v>665000</v>
      </c>
      <c r="C344">
        <v>28.993055582046502</v>
      </c>
      <c r="E344">
        <f t="shared" si="96"/>
        <v>134.06055195996319</v>
      </c>
      <c r="F344">
        <f t="shared" si="97"/>
        <v>0</v>
      </c>
      <c r="G344">
        <f t="shared" si="98"/>
        <v>5.5641392939522518E-5</v>
      </c>
      <c r="H344">
        <f t="shared" si="99"/>
        <v>9.831821465743143E-4</v>
      </c>
      <c r="K344" s="1">
        <f t="shared" si="88"/>
        <v>6.2229999999999999</v>
      </c>
      <c r="L344" s="1">
        <f t="shared" ref="L344:U353" si="102">L$2+L$3*$C344</f>
        <v>5.9939999999999998</v>
      </c>
      <c r="M344" s="1">
        <f t="shared" si="102"/>
        <v>4.8959999999999999</v>
      </c>
      <c r="N344" s="1">
        <f t="shared" si="102"/>
        <v>3.577</v>
      </c>
      <c r="O344" s="1">
        <f t="shared" si="102"/>
        <v>1.8220000000000001</v>
      </c>
      <c r="P344" s="1">
        <f t="shared" si="102"/>
        <v>1.0960000000000001</v>
      </c>
      <c r="Q344" s="1">
        <f t="shared" si="102"/>
        <v>0.57684861199378956</v>
      </c>
      <c r="R344" s="1">
        <f t="shared" si="102"/>
        <v>0.36089757017850854</v>
      </c>
      <c r="S344" s="1">
        <f t="shared" si="102"/>
        <v>0.22484513940334311</v>
      </c>
      <c r="T344" s="1">
        <f t="shared" si="102"/>
        <v>0.14007604202508922</v>
      </c>
      <c r="U344" s="1">
        <f t="shared" si="102"/>
        <v>7.5195486250400498E-2</v>
      </c>
      <c r="X344" s="1">
        <f t="shared" si="89"/>
        <v>0.49102953068018224</v>
      </c>
      <c r="Y344" s="1">
        <f t="shared" ref="Y344:AH353" si="103">SQRT(Y$2+2*Y$3*$C344+Y$4*$C344^2+Y$5)</f>
        <v>0.37967091013139259</v>
      </c>
      <c r="Z344" s="1">
        <f t="shared" si="103"/>
        <v>0.2954657340538831</v>
      </c>
      <c r="AA344" s="1">
        <f t="shared" si="103"/>
        <v>0.22457292802116643</v>
      </c>
      <c r="AB344" s="1">
        <f t="shared" si="103"/>
        <v>0.16475436261295176</v>
      </c>
      <c r="AC344" s="1">
        <f t="shared" si="103"/>
        <v>0.11394735626595291</v>
      </c>
      <c r="AD344" s="1">
        <f t="shared" si="103"/>
        <v>5.088211739980756E-2</v>
      </c>
      <c r="AE344" s="1">
        <f t="shared" si="103"/>
        <v>3.2309565704671035E-2</v>
      </c>
      <c r="AF344" s="1">
        <f t="shared" si="103"/>
        <v>1.4659381647570136E-2</v>
      </c>
      <c r="AG344" s="1">
        <f t="shared" si="103"/>
        <v>7.9346238052701596E-3</v>
      </c>
      <c r="AH344" s="1">
        <f t="shared" si="103"/>
        <v>5.9495055323917209E-3</v>
      </c>
    </row>
    <row r="345" spans="1:34" x14ac:dyDescent="0.2">
      <c r="A345">
        <v>6195000</v>
      </c>
      <c r="B345">
        <v>675000</v>
      </c>
      <c r="C345">
        <v>27.693103658741901</v>
      </c>
      <c r="E345">
        <f t="shared" si="96"/>
        <v>143.81381571952673</v>
      </c>
      <c r="F345">
        <f t="shared" si="97"/>
        <v>0</v>
      </c>
      <c r="G345">
        <f t="shared" si="98"/>
        <v>4.8350256393479577E-5</v>
      </c>
      <c r="H345">
        <f t="shared" si="99"/>
        <v>8.1604181778206699E-4</v>
      </c>
      <c r="K345" s="1">
        <f t="shared" si="88"/>
        <v>6.2229999999999999</v>
      </c>
      <c r="L345" s="1">
        <f t="shared" si="102"/>
        <v>5.9939999999999998</v>
      </c>
      <c r="M345" s="1">
        <f t="shared" si="102"/>
        <v>4.8959999999999999</v>
      </c>
      <c r="N345" s="1">
        <f t="shared" si="102"/>
        <v>3.577</v>
      </c>
      <c r="O345" s="1">
        <f t="shared" si="102"/>
        <v>1.8220000000000001</v>
      </c>
      <c r="P345" s="1">
        <f t="shared" si="102"/>
        <v>1.0960000000000001</v>
      </c>
      <c r="Q345" s="1">
        <f t="shared" si="102"/>
        <v>0.53353421390928024</v>
      </c>
      <c r="R345" s="1">
        <f t="shared" si="102"/>
        <v>0.32487590238373798</v>
      </c>
      <c r="S345" s="1">
        <f t="shared" si="102"/>
        <v>0.19960007305276767</v>
      </c>
      <c r="T345" s="1">
        <f t="shared" si="102"/>
        <v>0.12248769250277797</v>
      </c>
      <c r="U345" s="1">
        <f t="shared" si="102"/>
        <v>6.8360339037664905E-2</v>
      </c>
      <c r="X345" s="1">
        <f t="shared" si="89"/>
        <v>0.49102953068018224</v>
      </c>
      <c r="Y345" s="1">
        <f t="shared" si="103"/>
        <v>0.37967091013139259</v>
      </c>
      <c r="Z345" s="1">
        <f t="shared" si="103"/>
        <v>0.2954657340538831</v>
      </c>
      <c r="AA345" s="1">
        <f t="shared" si="103"/>
        <v>0.22457292802116643</v>
      </c>
      <c r="AB345" s="1">
        <f t="shared" si="103"/>
        <v>0.16475436261295176</v>
      </c>
      <c r="AC345" s="1">
        <f t="shared" si="103"/>
        <v>0.11394735626595291</v>
      </c>
      <c r="AD345" s="1">
        <f t="shared" si="103"/>
        <v>4.196546842166006E-2</v>
      </c>
      <c r="AE345" s="1">
        <f t="shared" si="103"/>
        <v>2.6777600047972E-2</v>
      </c>
      <c r="AF345" s="1">
        <f t="shared" si="103"/>
        <v>1.0965571313223666E-2</v>
      </c>
      <c r="AG345" s="1">
        <f t="shared" si="103"/>
        <v>5.8630912502801186E-3</v>
      </c>
      <c r="AH345" s="1">
        <f t="shared" si="103"/>
        <v>4.968682049624292E-3</v>
      </c>
    </row>
    <row r="346" spans="1:34" x14ac:dyDescent="0.2">
      <c r="A346">
        <v>6195000</v>
      </c>
      <c r="B346">
        <v>685000</v>
      </c>
      <c r="C346">
        <v>27.769491615942002</v>
      </c>
      <c r="E346">
        <f t="shared" si="96"/>
        <v>153.59881377084261</v>
      </c>
      <c r="F346">
        <f t="shared" si="97"/>
        <v>0</v>
      </c>
      <c r="G346">
        <f t="shared" si="98"/>
        <v>4.2386179854968704E-5</v>
      </c>
      <c r="H346">
        <f t="shared" si="99"/>
        <v>7.1735512858256509E-4</v>
      </c>
      <c r="K346" s="1">
        <f t="shared" si="88"/>
        <v>6.2229999999999999</v>
      </c>
      <c r="L346" s="1">
        <f t="shared" si="102"/>
        <v>5.9939999999999998</v>
      </c>
      <c r="M346" s="1">
        <f t="shared" si="102"/>
        <v>4.8959999999999999</v>
      </c>
      <c r="N346" s="1">
        <f t="shared" si="102"/>
        <v>3.577</v>
      </c>
      <c r="O346" s="1">
        <f t="shared" si="102"/>
        <v>1.8220000000000001</v>
      </c>
      <c r="P346" s="1">
        <f t="shared" si="102"/>
        <v>1.0960000000000001</v>
      </c>
      <c r="Q346" s="1">
        <f t="shared" si="102"/>
        <v>0.53607946064318757</v>
      </c>
      <c r="R346" s="1">
        <f t="shared" si="102"/>
        <v>0.32699261267775281</v>
      </c>
      <c r="S346" s="1">
        <f t="shared" si="102"/>
        <v>0.20108352718159367</v>
      </c>
      <c r="T346" s="1">
        <f t="shared" si="102"/>
        <v>0.12352122156369533</v>
      </c>
      <c r="U346" s="1">
        <f t="shared" si="102"/>
        <v>6.8761986916623039E-2</v>
      </c>
      <c r="X346" s="1">
        <f t="shared" si="89"/>
        <v>0.49102953068018224</v>
      </c>
      <c r="Y346" s="1">
        <f t="shared" si="103"/>
        <v>0.37967091013139259</v>
      </c>
      <c r="Z346" s="1">
        <f t="shared" si="103"/>
        <v>0.2954657340538831</v>
      </c>
      <c r="AA346" s="1">
        <f t="shared" si="103"/>
        <v>0.22457292802116643</v>
      </c>
      <c r="AB346" s="1">
        <f t="shared" si="103"/>
        <v>0.16475436261295176</v>
      </c>
      <c r="AC346" s="1">
        <f t="shared" si="103"/>
        <v>0.11394735626595291</v>
      </c>
      <c r="AD346" s="1">
        <f t="shared" si="103"/>
        <v>4.2360713932467195E-2</v>
      </c>
      <c r="AE346" s="1">
        <f t="shared" si="103"/>
        <v>2.7020572240204627E-2</v>
      </c>
      <c r="AF346" s="1">
        <f t="shared" si="103"/>
        <v>1.1134817715405292E-2</v>
      </c>
      <c r="AG346" s="1">
        <f t="shared" si="103"/>
        <v>5.9589431382729126E-3</v>
      </c>
      <c r="AH346" s="1">
        <f t="shared" si="103"/>
        <v>5.0119438817952363E-3</v>
      </c>
    </row>
    <row r="347" spans="1:34" x14ac:dyDescent="0.2">
      <c r="A347">
        <v>6195000</v>
      </c>
      <c r="B347">
        <v>695000</v>
      </c>
      <c r="C347">
        <v>28.185000069936098</v>
      </c>
      <c r="E347">
        <f t="shared" si="96"/>
        <v>163.40984545555995</v>
      </c>
      <c r="F347">
        <f t="shared" si="97"/>
        <v>0</v>
      </c>
      <c r="G347">
        <f t="shared" si="98"/>
        <v>3.7449287684091339E-5</v>
      </c>
      <c r="H347">
        <f t="shared" si="99"/>
        <v>6.4328526493481991E-4</v>
      </c>
      <c r="K347" s="1">
        <f t="shared" si="88"/>
        <v>6.2229999999999999</v>
      </c>
      <c r="L347" s="1">
        <f t="shared" si="102"/>
        <v>5.9939999999999998</v>
      </c>
      <c r="M347" s="1">
        <f t="shared" si="102"/>
        <v>4.8959999999999999</v>
      </c>
      <c r="N347" s="1">
        <f t="shared" si="102"/>
        <v>3.577</v>
      </c>
      <c r="O347" s="1">
        <f t="shared" si="102"/>
        <v>1.8220000000000001</v>
      </c>
      <c r="P347" s="1">
        <f t="shared" si="102"/>
        <v>1.0960000000000001</v>
      </c>
      <c r="Q347" s="1">
        <f t="shared" si="102"/>
        <v>0.54992420233027084</v>
      </c>
      <c r="R347" s="1">
        <f t="shared" si="102"/>
        <v>0.33850635193792922</v>
      </c>
      <c r="S347" s="1">
        <f t="shared" si="102"/>
        <v>0.20915270135815905</v>
      </c>
      <c r="T347" s="1">
        <f t="shared" si="102"/>
        <v>0.12914305094623546</v>
      </c>
      <c r="U347" s="1">
        <f t="shared" si="102"/>
        <v>7.094673036772399E-2</v>
      </c>
      <c r="X347" s="1">
        <f t="shared" si="89"/>
        <v>0.49102953068018224</v>
      </c>
      <c r="Y347" s="1">
        <f t="shared" si="103"/>
        <v>0.37967091013139259</v>
      </c>
      <c r="Z347" s="1">
        <f t="shared" si="103"/>
        <v>0.2954657340538831</v>
      </c>
      <c r="AA347" s="1">
        <f t="shared" si="103"/>
        <v>0.22457292802116643</v>
      </c>
      <c r="AB347" s="1">
        <f t="shared" si="103"/>
        <v>0.16475436261295176</v>
      </c>
      <c r="AC347" s="1">
        <f t="shared" si="103"/>
        <v>0.11394735626595291</v>
      </c>
      <c r="AD347" s="1">
        <f t="shared" si="103"/>
        <v>4.482436300066793E-2</v>
      </c>
      <c r="AE347" s="1">
        <f t="shared" si="103"/>
        <v>2.8541739389595571E-2</v>
      </c>
      <c r="AF347" s="1">
        <f t="shared" si="103"/>
        <v>1.2178400958719377E-2</v>
      </c>
      <c r="AG347" s="1">
        <f t="shared" si="103"/>
        <v>6.5473384484418633E-3</v>
      </c>
      <c r="AH347" s="1">
        <f t="shared" si="103"/>
        <v>5.282054330883283E-3</v>
      </c>
    </row>
    <row r="348" spans="1:34" x14ac:dyDescent="0.2">
      <c r="A348">
        <v>6195000</v>
      </c>
      <c r="B348">
        <v>705000</v>
      </c>
      <c r="C348">
        <v>27.9608107644158</v>
      </c>
      <c r="E348">
        <f t="shared" si="96"/>
        <v>173.242487836587</v>
      </c>
      <c r="F348">
        <f t="shared" si="97"/>
        <v>0</v>
      </c>
      <c r="G348">
        <f t="shared" si="98"/>
        <v>3.3318940004599958E-5</v>
      </c>
      <c r="H348">
        <f t="shared" si="99"/>
        <v>5.6778372355603028E-4</v>
      </c>
      <c r="K348" s="1">
        <f t="shared" si="88"/>
        <v>6.2229999999999999</v>
      </c>
      <c r="L348" s="1">
        <f t="shared" si="102"/>
        <v>5.9939999999999998</v>
      </c>
      <c r="M348" s="1">
        <f t="shared" si="102"/>
        <v>4.8959999999999999</v>
      </c>
      <c r="N348" s="1">
        <f t="shared" si="102"/>
        <v>3.577</v>
      </c>
      <c r="O348" s="1">
        <f t="shared" si="102"/>
        <v>1.8220000000000001</v>
      </c>
      <c r="P348" s="1">
        <f t="shared" si="102"/>
        <v>1.0960000000000001</v>
      </c>
      <c r="Q348" s="1">
        <f t="shared" si="102"/>
        <v>0.5424542146703345</v>
      </c>
      <c r="R348" s="1">
        <f t="shared" si="102"/>
        <v>0.33229406628196179</v>
      </c>
      <c r="S348" s="1">
        <f t="shared" si="102"/>
        <v>0.20479894504495483</v>
      </c>
      <c r="T348" s="1">
        <f t="shared" si="102"/>
        <v>0.12610976964254583</v>
      </c>
      <c r="U348" s="1">
        <f t="shared" si="102"/>
        <v>6.9767942999298269E-2</v>
      </c>
      <c r="X348" s="1">
        <f t="shared" si="89"/>
        <v>0.49102953068018224</v>
      </c>
      <c r="Y348" s="1">
        <f t="shared" si="103"/>
        <v>0.37967091013139259</v>
      </c>
      <c r="Z348" s="1">
        <f t="shared" si="103"/>
        <v>0.2954657340538831</v>
      </c>
      <c r="AA348" s="1">
        <f t="shared" si="103"/>
        <v>0.22457292802116643</v>
      </c>
      <c r="AB348" s="1">
        <f t="shared" si="103"/>
        <v>0.16475436261295176</v>
      </c>
      <c r="AC348" s="1">
        <f t="shared" si="103"/>
        <v>0.11394735626595291</v>
      </c>
      <c r="AD348" s="1">
        <f t="shared" si="103"/>
        <v>4.3431565500848091E-2</v>
      </c>
      <c r="AE348" s="1">
        <f t="shared" si="103"/>
        <v>2.7680537689774166E-2</v>
      </c>
      <c r="AF348" s="1">
        <f t="shared" si="103"/>
        <v>1.1590967367072352E-2</v>
      </c>
      <c r="AG348" s="1">
        <f t="shared" si="103"/>
        <v>6.2166319310088917E-3</v>
      </c>
      <c r="AH348" s="1">
        <f t="shared" si="103"/>
        <v>5.1292522463020612E-3</v>
      </c>
    </row>
    <row r="349" spans="1:34" x14ac:dyDescent="0.2">
      <c r="A349">
        <v>6195000</v>
      </c>
      <c r="B349">
        <v>715000</v>
      </c>
      <c r="C349">
        <v>27.7444443643829</v>
      </c>
      <c r="E349">
        <f t="shared" si="96"/>
        <v>183.09325927463848</v>
      </c>
      <c r="F349">
        <f t="shared" si="97"/>
        <v>0</v>
      </c>
      <c r="G349">
        <f t="shared" si="98"/>
        <v>2.9830139793470586E-5</v>
      </c>
      <c r="H349">
        <f t="shared" si="99"/>
        <v>5.043979608171786E-4</v>
      </c>
      <c r="K349" s="1">
        <f t="shared" si="88"/>
        <v>6.2229999999999999</v>
      </c>
      <c r="L349" s="1">
        <f t="shared" si="102"/>
        <v>5.9939999999999998</v>
      </c>
      <c r="M349" s="1">
        <f t="shared" si="102"/>
        <v>4.8959999999999999</v>
      </c>
      <c r="N349" s="1">
        <f t="shared" si="102"/>
        <v>3.577</v>
      </c>
      <c r="O349" s="1">
        <f t="shared" si="102"/>
        <v>1.8220000000000001</v>
      </c>
      <c r="P349" s="1">
        <f t="shared" si="102"/>
        <v>1.0960000000000001</v>
      </c>
      <c r="Q349" s="1">
        <f t="shared" si="102"/>
        <v>0.53524488622123834</v>
      </c>
      <c r="R349" s="1">
        <f t="shared" si="102"/>
        <v>0.32629855333705016</v>
      </c>
      <c r="S349" s="1">
        <f t="shared" si="102"/>
        <v>0.20059710955631588</v>
      </c>
      <c r="T349" s="1">
        <f t="shared" si="102"/>
        <v>0.12318233225010067</v>
      </c>
      <c r="U349" s="1">
        <f t="shared" si="102"/>
        <v>6.8630288467925279E-2</v>
      </c>
      <c r="X349" s="1">
        <f t="shared" si="89"/>
        <v>0.49102953068018224</v>
      </c>
      <c r="Y349" s="1">
        <f t="shared" si="103"/>
        <v>0.37967091013139259</v>
      </c>
      <c r="Z349" s="1">
        <f t="shared" si="103"/>
        <v>0.2954657340538831</v>
      </c>
      <c r="AA349" s="1">
        <f t="shared" si="103"/>
        <v>0.22457292802116643</v>
      </c>
      <c r="AB349" s="1">
        <f t="shared" si="103"/>
        <v>0.16475436261295176</v>
      </c>
      <c r="AC349" s="1">
        <f t="shared" si="103"/>
        <v>0.11394735626595291</v>
      </c>
      <c r="AD349" s="1">
        <f t="shared" si="103"/>
        <v>4.2229026957875788E-2</v>
      </c>
      <c r="AE349" s="1">
        <f t="shared" si="103"/>
        <v>2.6939577425058495E-2</v>
      </c>
      <c r="AF349" s="1">
        <f t="shared" si="103"/>
        <v>1.1078476395631297E-2</v>
      </c>
      <c r="AG349" s="1">
        <f t="shared" si="103"/>
        <v>5.9270504008617489E-3</v>
      </c>
      <c r="AH349" s="1">
        <f t="shared" si="103"/>
        <v>4.9975279481349194E-3</v>
      </c>
    </row>
    <row r="350" spans="1:34" x14ac:dyDescent="0.2">
      <c r="A350">
        <v>6195000</v>
      </c>
      <c r="B350">
        <v>725000</v>
      </c>
      <c r="C350">
        <v>27.278666458129901</v>
      </c>
      <c r="E350">
        <f t="shared" si="96"/>
        <v>192.95938326966635</v>
      </c>
      <c r="F350">
        <f t="shared" si="97"/>
        <v>0</v>
      </c>
      <c r="G350">
        <f t="shared" si="98"/>
        <v>2.6857661458402934E-5</v>
      </c>
      <c r="H350">
        <f t="shared" si="99"/>
        <v>4.4651220325713181E-4</v>
      </c>
      <c r="K350" s="1">
        <f t="shared" si="88"/>
        <v>6.2229999999999999</v>
      </c>
      <c r="L350" s="1">
        <f t="shared" si="102"/>
        <v>5.9939999999999998</v>
      </c>
      <c r="M350" s="1">
        <f t="shared" si="102"/>
        <v>4.8959999999999999</v>
      </c>
      <c r="N350" s="1">
        <f t="shared" si="102"/>
        <v>3.577</v>
      </c>
      <c r="O350" s="1">
        <f t="shared" si="102"/>
        <v>1.8220000000000001</v>
      </c>
      <c r="P350" s="1">
        <f t="shared" si="102"/>
        <v>1.0960000000000001</v>
      </c>
      <c r="Q350" s="1">
        <f t="shared" si="102"/>
        <v>0.51972516638488842</v>
      </c>
      <c r="R350" s="1">
        <f t="shared" si="102"/>
        <v>0.31339184755477956</v>
      </c>
      <c r="S350" s="1">
        <f t="shared" si="102"/>
        <v>0.19155170261688265</v>
      </c>
      <c r="T350" s="1">
        <f t="shared" si="102"/>
        <v>0.1168803571784976</v>
      </c>
      <c r="U350" s="1">
        <f t="shared" si="102"/>
        <v>6.6181228236847009E-2</v>
      </c>
      <c r="X350" s="1">
        <f t="shared" si="89"/>
        <v>0.49102953068018224</v>
      </c>
      <c r="Y350" s="1">
        <f t="shared" si="103"/>
        <v>0.37967091013139259</v>
      </c>
      <c r="Z350" s="1">
        <f t="shared" si="103"/>
        <v>0.2954657340538831</v>
      </c>
      <c r="AA350" s="1">
        <f t="shared" si="103"/>
        <v>0.22457292802116643</v>
      </c>
      <c r="AB350" s="1">
        <f t="shared" si="103"/>
        <v>0.16475436261295176</v>
      </c>
      <c r="AC350" s="1">
        <f t="shared" si="103"/>
        <v>0.11394735626595291</v>
      </c>
      <c r="AD350" s="1">
        <f t="shared" si="103"/>
        <v>4.0169808056925743E-2</v>
      </c>
      <c r="AE350" s="1">
        <f t="shared" si="103"/>
        <v>2.5680262876767043E-2</v>
      </c>
      <c r="AF350" s="1">
        <f t="shared" si="103"/>
        <v>1.0193871275608807E-2</v>
      </c>
      <c r="AG350" s="1">
        <f t="shared" si="103"/>
        <v>5.4237543383707102E-3</v>
      </c>
      <c r="AH350" s="1">
        <f t="shared" si="103"/>
        <v>4.7723189824155935E-3</v>
      </c>
    </row>
    <row r="351" spans="1:34" x14ac:dyDescent="0.2">
      <c r="A351">
        <v>6205000</v>
      </c>
      <c r="B351">
        <v>445000</v>
      </c>
      <c r="C351">
        <v>23.9965116145999</v>
      </c>
      <c r="E351">
        <f t="shared" si="96"/>
        <v>91.843168454763173</v>
      </c>
      <c r="F351">
        <f t="shared" si="97"/>
        <v>0</v>
      </c>
      <c r="G351">
        <f t="shared" si="98"/>
        <v>1.1855129007406261E-4</v>
      </c>
      <c r="H351">
        <f t="shared" si="99"/>
        <v>1.7337896213217882E-3</v>
      </c>
      <c r="K351" s="1">
        <f t="shared" si="88"/>
        <v>6.2229999999999999</v>
      </c>
      <c r="L351" s="1">
        <f t="shared" si="102"/>
        <v>5.9939999999999998</v>
      </c>
      <c r="M351" s="1">
        <f t="shared" si="102"/>
        <v>4.8959999999999999</v>
      </c>
      <c r="N351" s="1">
        <f t="shared" si="102"/>
        <v>3.577</v>
      </c>
      <c r="O351" s="1">
        <f t="shared" si="102"/>
        <v>1.8220000000000001</v>
      </c>
      <c r="P351" s="1">
        <f t="shared" si="102"/>
        <v>1.0960000000000001</v>
      </c>
      <c r="Q351" s="1">
        <f t="shared" si="102"/>
        <v>0.41036376699846877</v>
      </c>
      <c r="R351" s="1">
        <f t="shared" si="102"/>
        <v>0.22244333684056317</v>
      </c>
      <c r="S351" s="1">
        <f t="shared" si="102"/>
        <v>0.12781225555553005</v>
      </c>
      <c r="T351" s="1">
        <f t="shared" si="102"/>
        <v>7.2472802145536697E-2</v>
      </c>
      <c r="U351" s="1">
        <f t="shared" si="102"/>
        <v>4.8923658069566264E-2</v>
      </c>
      <c r="X351" s="1">
        <f t="shared" si="89"/>
        <v>0.49102953068018224</v>
      </c>
      <c r="Y351" s="1">
        <f t="shared" si="103"/>
        <v>0.37967091013139259</v>
      </c>
      <c r="Z351" s="1">
        <f t="shared" si="103"/>
        <v>0.2954657340538831</v>
      </c>
      <c r="AA351" s="1">
        <f t="shared" si="103"/>
        <v>0.22457292802116643</v>
      </c>
      <c r="AB351" s="1">
        <f t="shared" si="103"/>
        <v>0.16475436261295176</v>
      </c>
      <c r="AC351" s="1">
        <f t="shared" si="103"/>
        <v>0.11394735626595291</v>
      </c>
      <c r="AD351" s="1">
        <f t="shared" si="103"/>
        <v>4.9337071823371062E-2</v>
      </c>
      <c r="AE351" s="1">
        <f t="shared" si="103"/>
        <v>3.1624561596161511E-2</v>
      </c>
      <c r="AF351" s="1">
        <f t="shared" si="103"/>
        <v>1.4528138097979182E-2</v>
      </c>
      <c r="AG351" s="1">
        <f t="shared" si="103"/>
        <v>7.815018152981839E-3</v>
      </c>
      <c r="AH351" s="1">
        <f t="shared" si="103"/>
        <v>5.7674356710283809E-3</v>
      </c>
    </row>
    <row r="352" spans="1:34" x14ac:dyDescent="0.2">
      <c r="A352">
        <v>6205000</v>
      </c>
      <c r="B352">
        <v>455000</v>
      </c>
      <c r="C352">
        <v>24.5688311836936</v>
      </c>
      <c r="E352">
        <f t="shared" si="96"/>
        <v>82.130077266553229</v>
      </c>
      <c r="F352">
        <f t="shared" si="97"/>
        <v>0</v>
      </c>
      <c r="G352">
        <f t="shared" si="98"/>
        <v>1.4825028508739848E-4</v>
      </c>
      <c r="H352">
        <f t="shared" si="99"/>
        <v>2.2198418526857828E-3</v>
      </c>
      <c r="K352" s="1">
        <f t="shared" si="88"/>
        <v>6.2229999999999999</v>
      </c>
      <c r="L352" s="1">
        <f t="shared" si="102"/>
        <v>5.9939999999999998</v>
      </c>
      <c r="M352" s="1">
        <f t="shared" si="102"/>
        <v>4.8959999999999999</v>
      </c>
      <c r="N352" s="1">
        <f t="shared" si="102"/>
        <v>3.577</v>
      </c>
      <c r="O352" s="1">
        <f t="shared" si="102"/>
        <v>1.8220000000000001</v>
      </c>
      <c r="P352" s="1">
        <f t="shared" si="102"/>
        <v>1.0960000000000001</v>
      </c>
      <c r="Q352" s="1">
        <f t="shared" si="102"/>
        <v>0.42943345504067088</v>
      </c>
      <c r="R352" s="1">
        <f t="shared" si="102"/>
        <v>0.23830231210014963</v>
      </c>
      <c r="S352" s="1">
        <f t="shared" si="102"/>
        <v>0.13892670158732973</v>
      </c>
      <c r="T352" s="1">
        <f t="shared" si="102"/>
        <v>8.0216285915374441E-2</v>
      </c>
      <c r="U352" s="1">
        <f t="shared" si="102"/>
        <v>5.1932914363860952E-2</v>
      </c>
      <c r="X352" s="1">
        <f t="shared" si="89"/>
        <v>0.49102953068018224</v>
      </c>
      <c r="Y352" s="1">
        <f t="shared" si="103"/>
        <v>0.37967091013139259</v>
      </c>
      <c r="Z352" s="1">
        <f t="shared" si="103"/>
        <v>0.2954657340538831</v>
      </c>
      <c r="AA352" s="1">
        <f t="shared" si="103"/>
        <v>0.22457292802116643</v>
      </c>
      <c r="AB352" s="1">
        <f t="shared" si="103"/>
        <v>0.16475436261295176</v>
      </c>
      <c r="AC352" s="1">
        <f t="shared" si="103"/>
        <v>0.11394735626595291</v>
      </c>
      <c r="AD352" s="1">
        <f t="shared" si="103"/>
        <v>4.5131768965189445E-2</v>
      </c>
      <c r="AE352" s="1">
        <f t="shared" si="103"/>
        <v>2.8963751793299054E-2</v>
      </c>
      <c r="AF352" s="1">
        <f t="shared" si="103"/>
        <v>1.2734030216752422E-2</v>
      </c>
      <c r="AG352" s="1">
        <f t="shared" si="103"/>
        <v>6.8181959812954598E-3</v>
      </c>
      <c r="AH352" s="1">
        <f t="shared" si="103"/>
        <v>5.3063551392925476E-3</v>
      </c>
    </row>
    <row r="353" spans="1:34" x14ac:dyDescent="0.2">
      <c r="A353">
        <v>6205000</v>
      </c>
      <c r="B353">
        <v>465000</v>
      </c>
      <c r="C353">
        <v>25.780808034569301</v>
      </c>
      <c r="E353">
        <f t="shared" si="96"/>
        <v>72.495045291454261</v>
      </c>
      <c r="F353">
        <f t="shared" si="97"/>
        <v>0</v>
      </c>
      <c r="G353">
        <f t="shared" si="98"/>
        <v>1.9027570903738019E-4</v>
      </c>
      <c r="H353">
        <f t="shared" si="99"/>
        <v>2.9896605167523665E-3</v>
      </c>
      <c r="K353" s="1">
        <f t="shared" si="88"/>
        <v>6.2229999999999999</v>
      </c>
      <c r="L353" s="1">
        <f t="shared" si="102"/>
        <v>5.9939999999999998</v>
      </c>
      <c r="M353" s="1">
        <f t="shared" si="102"/>
        <v>4.8959999999999999</v>
      </c>
      <c r="N353" s="1">
        <f t="shared" si="102"/>
        <v>3.577</v>
      </c>
      <c r="O353" s="1">
        <f t="shared" si="102"/>
        <v>1.8220000000000001</v>
      </c>
      <c r="P353" s="1">
        <f t="shared" si="102"/>
        <v>1.0960000000000001</v>
      </c>
      <c r="Q353" s="1">
        <f t="shared" si="102"/>
        <v>0.46981652371184912</v>
      </c>
      <c r="R353" s="1">
        <f t="shared" si="102"/>
        <v>0.2718861906379153</v>
      </c>
      <c r="S353" s="1">
        <f t="shared" si="102"/>
        <v>0.16246329203133586</v>
      </c>
      <c r="T353" s="1">
        <f t="shared" si="102"/>
        <v>9.6614332707722683E-2</v>
      </c>
      <c r="U353" s="1">
        <f t="shared" si="102"/>
        <v>5.8305488645765388E-2</v>
      </c>
      <c r="X353" s="1">
        <f t="shared" si="89"/>
        <v>0.49102953068018224</v>
      </c>
      <c r="Y353" s="1">
        <f t="shared" si="103"/>
        <v>0.37967091013139259</v>
      </c>
      <c r="Z353" s="1">
        <f t="shared" si="103"/>
        <v>0.2954657340538831</v>
      </c>
      <c r="AA353" s="1">
        <f t="shared" si="103"/>
        <v>0.22457292802116643</v>
      </c>
      <c r="AB353" s="1">
        <f t="shared" si="103"/>
        <v>0.16475436261295176</v>
      </c>
      <c r="AC353" s="1">
        <f t="shared" si="103"/>
        <v>0.11394735626595291</v>
      </c>
      <c r="AD353" s="1">
        <f t="shared" si="103"/>
        <v>3.9370453142643293E-2</v>
      </c>
      <c r="AE353" s="1">
        <f t="shared" si="103"/>
        <v>2.5287798449742872E-2</v>
      </c>
      <c r="AF353" s="1">
        <f t="shared" si="103"/>
        <v>1.0036226110642097E-2</v>
      </c>
      <c r="AG353" s="1">
        <f t="shared" si="103"/>
        <v>5.3141567446940985E-3</v>
      </c>
      <c r="AH353" s="1">
        <f t="shared" si="103"/>
        <v>4.6812663633034567E-3</v>
      </c>
    </row>
    <row r="354" spans="1:34" x14ac:dyDescent="0.2">
      <c r="A354">
        <v>6205000</v>
      </c>
      <c r="B354">
        <v>475000</v>
      </c>
      <c r="C354">
        <v>25.128712852402501</v>
      </c>
      <c r="E354">
        <f t="shared" si="96"/>
        <v>62.973911993856653</v>
      </c>
      <c r="F354">
        <f t="shared" si="97"/>
        <v>0</v>
      </c>
      <c r="G354">
        <f t="shared" si="98"/>
        <v>2.5216142740746618E-4</v>
      </c>
      <c r="H354">
        <f t="shared" si="99"/>
        <v>3.8618099728161925E-3</v>
      </c>
      <c r="K354" s="1">
        <f t="shared" si="88"/>
        <v>6.2229999999999999</v>
      </c>
      <c r="L354" s="1">
        <f t="shared" ref="L354:U363" si="104">L$2+L$3*$C354</f>
        <v>5.9939999999999998</v>
      </c>
      <c r="M354" s="1">
        <f t="shared" si="104"/>
        <v>4.8959999999999999</v>
      </c>
      <c r="N354" s="1">
        <f t="shared" si="104"/>
        <v>3.577</v>
      </c>
      <c r="O354" s="1">
        <f t="shared" si="104"/>
        <v>1.8220000000000001</v>
      </c>
      <c r="P354" s="1">
        <f t="shared" si="104"/>
        <v>1.0960000000000001</v>
      </c>
      <c r="Q354" s="1">
        <f t="shared" si="104"/>
        <v>0.44808871224205138</v>
      </c>
      <c r="R354" s="1">
        <f t="shared" si="104"/>
        <v>0.2538166331400733</v>
      </c>
      <c r="S354" s="1">
        <f t="shared" si="104"/>
        <v>0.14979960359365657</v>
      </c>
      <c r="T354" s="1">
        <f t="shared" si="104"/>
        <v>8.7791484893005867E-2</v>
      </c>
      <c r="U354" s="1">
        <f t="shared" si="104"/>
        <v>5.487677217793234E-2</v>
      </c>
      <c r="X354" s="1">
        <f t="shared" si="89"/>
        <v>0.49102953068018224</v>
      </c>
      <c r="Y354" s="1">
        <f t="shared" ref="Y354:AH363" si="105">SQRT(Y$2+2*Y$3*$C354+Y$4*$C354^2+Y$5)</f>
        <v>0.37967091013139259</v>
      </c>
      <c r="Z354" s="1">
        <f t="shared" si="105"/>
        <v>0.2954657340538831</v>
      </c>
      <c r="AA354" s="1">
        <f t="shared" si="105"/>
        <v>0.22457292802116643</v>
      </c>
      <c r="AB354" s="1">
        <f t="shared" si="105"/>
        <v>0.16475436261295176</v>
      </c>
      <c r="AC354" s="1">
        <f t="shared" si="105"/>
        <v>0.11394735626595291</v>
      </c>
      <c r="AD354" s="1">
        <f t="shared" si="105"/>
        <v>4.1858525198347409E-2</v>
      </c>
      <c r="AE354" s="1">
        <f t="shared" si="105"/>
        <v>2.6885013736610841E-2</v>
      </c>
      <c r="AF354" s="1">
        <f t="shared" si="105"/>
        <v>1.1254416990015949E-2</v>
      </c>
      <c r="AG354" s="1">
        <f t="shared" si="105"/>
        <v>5.9936517163085897E-3</v>
      </c>
      <c r="AH354" s="1">
        <f t="shared" si="105"/>
        <v>4.9499381174831405E-3</v>
      </c>
    </row>
    <row r="355" spans="1:34" x14ac:dyDescent="0.2">
      <c r="A355">
        <v>6205000</v>
      </c>
      <c r="B355">
        <v>485000</v>
      </c>
      <c r="C355">
        <v>25.000000211927599</v>
      </c>
      <c r="E355">
        <f t="shared" si="96"/>
        <v>53.627377260220385</v>
      </c>
      <c r="F355">
        <f t="shared" si="97"/>
        <v>0</v>
      </c>
      <c r="G355">
        <f t="shared" si="98"/>
        <v>3.4771776932646922E-4</v>
      </c>
      <c r="H355">
        <f t="shared" si="99"/>
        <v>5.2979627336614491E-3</v>
      </c>
      <c r="K355" s="1">
        <f t="shared" si="88"/>
        <v>6.2229999999999999</v>
      </c>
      <c r="L355" s="1">
        <f t="shared" si="104"/>
        <v>5.9939999999999998</v>
      </c>
      <c r="M355" s="1">
        <f t="shared" si="104"/>
        <v>4.8959999999999999</v>
      </c>
      <c r="N355" s="1">
        <f t="shared" si="104"/>
        <v>3.577</v>
      </c>
      <c r="O355" s="1">
        <f t="shared" si="104"/>
        <v>1.8220000000000001</v>
      </c>
      <c r="P355" s="1">
        <f t="shared" si="104"/>
        <v>1.0960000000000001</v>
      </c>
      <c r="Q355" s="1">
        <f t="shared" si="104"/>
        <v>0.44380000706142764</v>
      </c>
      <c r="R355" s="1">
        <f t="shared" si="104"/>
        <v>0.25025000587251378</v>
      </c>
      <c r="S355" s="1">
        <f t="shared" si="104"/>
        <v>0.14730000411563399</v>
      </c>
      <c r="T355" s="1">
        <f t="shared" si="104"/>
        <v>8.605000286738046E-2</v>
      </c>
      <c r="U355" s="1">
        <f t="shared" si="104"/>
        <v>5.4200001114315319E-2</v>
      </c>
      <c r="X355" s="1">
        <f t="shared" si="89"/>
        <v>0.49102953068018224</v>
      </c>
      <c r="Y355" s="1">
        <f t="shared" si="105"/>
        <v>0.37967091013139259</v>
      </c>
      <c r="Z355" s="1">
        <f t="shared" si="105"/>
        <v>0.2954657340538831</v>
      </c>
      <c r="AA355" s="1">
        <f t="shared" si="105"/>
        <v>0.22457292802116643</v>
      </c>
      <c r="AB355" s="1">
        <f t="shared" si="105"/>
        <v>0.16475436261295176</v>
      </c>
      <c r="AC355" s="1">
        <f t="shared" si="105"/>
        <v>0.11394735626595291</v>
      </c>
      <c r="AD355" s="1">
        <f t="shared" si="105"/>
        <v>4.2526461206232914E-2</v>
      </c>
      <c r="AE355" s="1">
        <f t="shared" si="105"/>
        <v>2.7310253756850637E-2</v>
      </c>
      <c r="AF355" s="1">
        <f t="shared" si="105"/>
        <v>1.1564600633578625E-2</v>
      </c>
      <c r="AG355" s="1">
        <f t="shared" si="105"/>
        <v>6.1666843908244826E-3</v>
      </c>
      <c r="AH355" s="1">
        <f t="shared" si="105"/>
        <v>5.022449477271684E-3</v>
      </c>
    </row>
    <row r="356" spans="1:34" x14ac:dyDescent="0.2">
      <c r="A356">
        <v>6205000</v>
      </c>
      <c r="B356">
        <v>495000</v>
      </c>
      <c r="C356">
        <v>25.327956948229101</v>
      </c>
      <c r="E356">
        <f t="shared" si="96"/>
        <v>44.565430456913596</v>
      </c>
      <c r="F356">
        <f t="shared" si="97"/>
        <v>0</v>
      </c>
      <c r="G356">
        <f t="shared" si="98"/>
        <v>5.0350500107533818E-4</v>
      </c>
      <c r="H356">
        <f t="shared" si="99"/>
        <v>7.7722354716750043E-3</v>
      </c>
      <c r="K356" s="1">
        <f t="shared" si="88"/>
        <v>6.2229999999999999</v>
      </c>
      <c r="L356" s="1">
        <f t="shared" si="104"/>
        <v>5.9939999999999998</v>
      </c>
      <c r="M356" s="1">
        <f t="shared" si="104"/>
        <v>4.8959999999999999</v>
      </c>
      <c r="N356" s="1">
        <f t="shared" si="104"/>
        <v>3.577</v>
      </c>
      <c r="O356" s="1">
        <f t="shared" si="104"/>
        <v>1.8220000000000001</v>
      </c>
      <c r="P356" s="1">
        <f t="shared" si="104"/>
        <v>1.0960000000000001</v>
      </c>
      <c r="Q356" s="1">
        <f t="shared" si="104"/>
        <v>0.45472752551499374</v>
      </c>
      <c r="R356" s="1">
        <f t="shared" si="104"/>
        <v>0.25933768703542837</v>
      </c>
      <c r="S356" s="1">
        <f t="shared" si="104"/>
        <v>0.15366892393460913</v>
      </c>
      <c r="T356" s="1">
        <f t="shared" si="104"/>
        <v>9.0487257509539787E-2</v>
      </c>
      <c r="U356" s="1">
        <f t="shared" si="104"/>
        <v>5.5924397633788606E-2</v>
      </c>
      <c r="X356" s="1">
        <f t="shared" si="89"/>
        <v>0.49102953068018224</v>
      </c>
      <c r="Y356" s="1">
        <f t="shared" si="105"/>
        <v>0.37967091013139259</v>
      </c>
      <c r="Z356" s="1">
        <f t="shared" si="105"/>
        <v>0.2954657340538831</v>
      </c>
      <c r="AA356" s="1">
        <f t="shared" si="105"/>
        <v>0.22457292802116643</v>
      </c>
      <c r="AB356" s="1">
        <f t="shared" si="105"/>
        <v>0.16475436261295176</v>
      </c>
      <c r="AC356" s="1">
        <f t="shared" si="105"/>
        <v>0.11394735626595291</v>
      </c>
      <c r="AD356" s="1">
        <f t="shared" si="105"/>
        <v>4.0934046340535372E-2</v>
      </c>
      <c r="AE356" s="1">
        <f t="shared" si="105"/>
        <v>2.6294849454673273E-2</v>
      </c>
      <c r="AF356" s="1">
        <f t="shared" si="105"/>
        <v>1.081567091017102E-2</v>
      </c>
      <c r="AG356" s="1">
        <f t="shared" si="105"/>
        <v>5.748800497287241E-3</v>
      </c>
      <c r="AH356" s="1">
        <f t="shared" si="105"/>
        <v>4.8498040058935956E-3</v>
      </c>
    </row>
    <row r="357" spans="1:34" x14ac:dyDescent="0.2">
      <c r="A357">
        <v>6205000</v>
      </c>
      <c r="B357">
        <v>505000</v>
      </c>
      <c r="C357">
        <v>26.0131868634905</v>
      </c>
      <c r="E357">
        <f t="shared" si="96"/>
        <v>36.003605261279056</v>
      </c>
      <c r="F357">
        <f t="shared" si="97"/>
        <v>0</v>
      </c>
      <c r="G357">
        <f t="shared" si="98"/>
        <v>7.7145041496177015E-4</v>
      </c>
      <c r="H357">
        <f t="shared" si="99"/>
        <v>1.2230482189299197E-2</v>
      </c>
      <c r="K357" s="1">
        <f t="shared" si="88"/>
        <v>6.2229999999999999</v>
      </c>
      <c r="L357" s="1">
        <f t="shared" si="104"/>
        <v>5.9939999999999998</v>
      </c>
      <c r="M357" s="1">
        <f t="shared" si="104"/>
        <v>4.8959999999999999</v>
      </c>
      <c r="N357" s="1">
        <f t="shared" si="104"/>
        <v>3.577</v>
      </c>
      <c r="O357" s="1">
        <f t="shared" si="104"/>
        <v>1.8220000000000001</v>
      </c>
      <c r="P357" s="1">
        <f t="shared" si="104"/>
        <v>1.0960000000000001</v>
      </c>
      <c r="Q357" s="1">
        <f t="shared" si="104"/>
        <v>0.47755938629150352</v>
      </c>
      <c r="R357" s="1">
        <f t="shared" si="104"/>
        <v>0.27832540798732175</v>
      </c>
      <c r="S357" s="1">
        <f t="shared" si="104"/>
        <v>0.16697608888898546</v>
      </c>
      <c r="T357" s="1">
        <f t="shared" si="104"/>
        <v>9.9758418263026505E-2</v>
      </c>
      <c r="U357" s="1">
        <f t="shared" si="104"/>
        <v>5.9527336528233041E-2</v>
      </c>
      <c r="X357" s="1">
        <f t="shared" si="89"/>
        <v>0.49102953068018224</v>
      </c>
      <c r="Y357" s="1">
        <f t="shared" si="105"/>
        <v>0.37967091013139259</v>
      </c>
      <c r="Z357" s="1">
        <f t="shared" si="105"/>
        <v>0.2954657340538831</v>
      </c>
      <c r="AA357" s="1">
        <f t="shared" si="105"/>
        <v>0.22457292802116643</v>
      </c>
      <c r="AB357" s="1">
        <f t="shared" si="105"/>
        <v>0.16475436261295176</v>
      </c>
      <c r="AC357" s="1">
        <f t="shared" si="105"/>
        <v>0.11394735626595291</v>
      </c>
      <c r="AD357" s="1">
        <f t="shared" si="105"/>
        <v>3.8880565641888395E-2</v>
      </c>
      <c r="AE357" s="1">
        <f t="shared" si="105"/>
        <v>2.4965382319754162E-2</v>
      </c>
      <c r="AF357" s="1">
        <f t="shared" si="105"/>
        <v>9.7718559378408183E-3</v>
      </c>
      <c r="AG357" s="1">
        <f t="shared" si="105"/>
        <v>5.167562483693551E-3</v>
      </c>
      <c r="AH357" s="1">
        <f t="shared" si="105"/>
        <v>4.6288685978152317E-3</v>
      </c>
    </row>
    <row r="358" spans="1:34" x14ac:dyDescent="0.2">
      <c r="A358">
        <v>6205000</v>
      </c>
      <c r="B358">
        <v>515000</v>
      </c>
      <c r="C358">
        <v>26.121621570071699</v>
      </c>
      <c r="E358">
        <f t="shared" si="96"/>
        <v>28.397915272251957</v>
      </c>
      <c r="F358">
        <f t="shared" si="97"/>
        <v>0</v>
      </c>
      <c r="G358">
        <f t="shared" si="98"/>
        <v>1.2400154086244124E-3</v>
      </c>
      <c r="H358">
        <f t="shared" si="99"/>
        <v>1.9741003118538131E-2</v>
      </c>
      <c r="K358" s="1">
        <f t="shared" si="88"/>
        <v>6.2229999999999999</v>
      </c>
      <c r="L358" s="1">
        <f t="shared" si="104"/>
        <v>5.9939999999999998</v>
      </c>
      <c r="M358" s="1">
        <f t="shared" si="104"/>
        <v>4.8959999999999999</v>
      </c>
      <c r="N358" s="1">
        <f t="shared" si="104"/>
        <v>3.577</v>
      </c>
      <c r="O358" s="1">
        <f t="shared" si="104"/>
        <v>1.8220000000000001</v>
      </c>
      <c r="P358" s="1">
        <f t="shared" si="104"/>
        <v>1.0960000000000001</v>
      </c>
      <c r="Q358" s="1">
        <f t="shared" si="104"/>
        <v>0.4811724307147891</v>
      </c>
      <c r="R358" s="1">
        <f t="shared" si="104"/>
        <v>0.28133013370668669</v>
      </c>
      <c r="S358" s="1">
        <f t="shared" si="104"/>
        <v>0.16908189089079234</v>
      </c>
      <c r="T358" s="1">
        <f t="shared" si="104"/>
        <v>0.10122553984307014</v>
      </c>
      <c r="U358" s="1">
        <f t="shared" si="104"/>
        <v>6.0097486215436993E-2</v>
      </c>
      <c r="X358" s="1">
        <f t="shared" si="89"/>
        <v>0.49102953068018224</v>
      </c>
      <c r="Y358" s="1">
        <f t="shared" si="105"/>
        <v>0.37967091013139259</v>
      </c>
      <c r="Z358" s="1">
        <f t="shared" si="105"/>
        <v>0.2954657340538831</v>
      </c>
      <c r="AA358" s="1">
        <f t="shared" si="105"/>
        <v>0.22457292802116643</v>
      </c>
      <c r="AB358" s="1">
        <f t="shared" si="105"/>
        <v>0.16475436261295176</v>
      </c>
      <c r="AC358" s="1">
        <f t="shared" si="105"/>
        <v>0.11394735626595291</v>
      </c>
      <c r="AD358" s="1">
        <f t="shared" si="105"/>
        <v>3.872812449706612E-2</v>
      </c>
      <c r="AE358" s="1">
        <f t="shared" si="105"/>
        <v>2.4862339991360363E-2</v>
      </c>
      <c r="AF358" s="1">
        <f t="shared" si="105"/>
        <v>9.683277380473641E-3</v>
      </c>
      <c r="AG358" s="1">
        <f t="shared" si="105"/>
        <v>5.1188615383423635E-3</v>
      </c>
      <c r="AH358" s="1">
        <f t="shared" si="105"/>
        <v>4.6126865050777587E-3</v>
      </c>
    </row>
    <row r="359" spans="1:34" x14ac:dyDescent="0.2">
      <c r="A359">
        <v>6205000</v>
      </c>
      <c r="B359">
        <v>525000</v>
      </c>
      <c r="C359">
        <v>25.040229863133899</v>
      </c>
      <c r="E359">
        <f t="shared" si="96"/>
        <v>22.729355288041067</v>
      </c>
      <c r="F359">
        <f t="shared" si="97"/>
        <v>0</v>
      </c>
      <c r="G359">
        <f t="shared" si="98"/>
        <v>1.9356452470482063E-3</v>
      </c>
      <c r="H359">
        <f t="shared" si="99"/>
        <v>2.9539699881111405E-2</v>
      </c>
      <c r="K359" s="1">
        <f t="shared" si="88"/>
        <v>6.2229999999999999</v>
      </c>
      <c r="L359" s="1">
        <f t="shared" si="104"/>
        <v>5.9939999999999998</v>
      </c>
      <c r="M359" s="1">
        <f t="shared" si="104"/>
        <v>4.8959999999999999</v>
      </c>
      <c r="N359" s="1">
        <f t="shared" si="104"/>
        <v>3.577</v>
      </c>
      <c r="O359" s="1">
        <f t="shared" si="104"/>
        <v>1.8220000000000001</v>
      </c>
      <c r="P359" s="1">
        <f t="shared" si="104"/>
        <v>1.0960000000000001</v>
      </c>
      <c r="Q359" s="1">
        <f t="shared" si="104"/>
        <v>0.44514045903962163</v>
      </c>
      <c r="R359" s="1">
        <f t="shared" si="104"/>
        <v>0.25136476950744024</v>
      </c>
      <c r="S359" s="1">
        <f t="shared" si="104"/>
        <v>0.14808126394206028</v>
      </c>
      <c r="T359" s="1">
        <f t="shared" si="104"/>
        <v>8.6594310048201673E-2</v>
      </c>
      <c r="U359" s="1">
        <f t="shared" si="104"/>
        <v>5.4411528620358043E-2</v>
      </c>
      <c r="X359" s="1">
        <f t="shared" si="89"/>
        <v>0.49102953068018224</v>
      </c>
      <c r="Y359" s="1">
        <f t="shared" si="105"/>
        <v>0.37967091013139259</v>
      </c>
      <c r="Z359" s="1">
        <f t="shared" si="105"/>
        <v>0.2954657340538831</v>
      </c>
      <c r="AA359" s="1">
        <f t="shared" si="105"/>
        <v>0.22457292802116643</v>
      </c>
      <c r="AB359" s="1">
        <f t="shared" si="105"/>
        <v>0.16475436261295176</v>
      </c>
      <c r="AC359" s="1">
        <f t="shared" si="105"/>
        <v>0.11394735626595291</v>
      </c>
      <c r="AD359" s="1">
        <f t="shared" si="105"/>
        <v>4.2311933960136314E-2</v>
      </c>
      <c r="AE359" s="1">
        <f t="shared" si="105"/>
        <v>2.7173758506550436E-2</v>
      </c>
      <c r="AF359" s="1">
        <f t="shared" si="105"/>
        <v>1.1465527737622619E-2</v>
      </c>
      <c r="AG359" s="1">
        <f t="shared" si="105"/>
        <v>6.1114262452955041E-3</v>
      </c>
      <c r="AH359" s="1">
        <f t="shared" si="105"/>
        <v>4.9991465145412337E-3</v>
      </c>
    </row>
    <row r="360" spans="1:34" x14ac:dyDescent="0.2">
      <c r="A360">
        <v>6205000</v>
      </c>
      <c r="B360">
        <v>535000</v>
      </c>
      <c r="C360">
        <v>24.564556894423099</v>
      </c>
      <c r="E360">
        <f t="shared" si="96"/>
        <v>20.659273748367823</v>
      </c>
      <c r="F360">
        <f t="shared" si="97"/>
        <v>0</v>
      </c>
      <c r="G360">
        <f t="shared" si="98"/>
        <v>2.3429871097967428E-3</v>
      </c>
      <c r="H360">
        <f t="shared" si="99"/>
        <v>3.5076870202885517E-2</v>
      </c>
      <c r="K360" s="1">
        <f t="shared" si="88"/>
        <v>6.2229999999999999</v>
      </c>
      <c r="L360" s="1">
        <f t="shared" si="104"/>
        <v>5.9939999999999998</v>
      </c>
      <c r="M360" s="1">
        <f t="shared" si="104"/>
        <v>4.8959999999999999</v>
      </c>
      <c r="N360" s="1">
        <f t="shared" si="104"/>
        <v>3.577</v>
      </c>
      <c r="O360" s="1">
        <f t="shared" si="104"/>
        <v>1.8220000000000001</v>
      </c>
      <c r="P360" s="1">
        <f t="shared" si="104"/>
        <v>1.0960000000000001</v>
      </c>
      <c r="Q360" s="1">
        <f t="shared" si="104"/>
        <v>0.42929103572217775</v>
      </c>
      <c r="R360" s="1">
        <f t="shared" si="104"/>
        <v>0.23818387154446408</v>
      </c>
      <c r="S360" s="1">
        <f t="shared" si="104"/>
        <v>0.13884369488969656</v>
      </c>
      <c r="T360" s="1">
        <f t="shared" si="104"/>
        <v>8.0158454781544541E-2</v>
      </c>
      <c r="U360" s="1">
        <f t="shared" si="104"/>
        <v>5.1910440150876633E-2</v>
      </c>
      <c r="X360" s="1">
        <f t="shared" si="89"/>
        <v>0.49102953068018224</v>
      </c>
      <c r="Y360" s="1">
        <f t="shared" si="105"/>
        <v>0.37967091013139259</v>
      </c>
      <c r="Z360" s="1">
        <f t="shared" si="105"/>
        <v>0.2954657340538831</v>
      </c>
      <c r="AA360" s="1">
        <f t="shared" si="105"/>
        <v>0.22457292802116643</v>
      </c>
      <c r="AB360" s="1">
        <f t="shared" si="105"/>
        <v>0.16475436261295176</v>
      </c>
      <c r="AC360" s="1">
        <f t="shared" si="105"/>
        <v>0.11394735626595291</v>
      </c>
      <c r="AD360" s="1">
        <f t="shared" si="105"/>
        <v>4.5160221200674651E-2</v>
      </c>
      <c r="AE360" s="1">
        <f t="shared" si="105"/>
        <v>2.8981779183344429E-2</v>
      </c>
      <c r="AF360" s="1">
        <f t="shared" si="105"/>
        <v>1.2746508976126848E-2</v>
      </c>
      <c r="AG360" s="1">
        <f t="shared" si="105"/>
        <v>6.825140382952545E-3</v>
      </c>
      <c r="AH360" s="1">
        <f t="shared" si="105"/>
        <v>5.3094639368897172E-3</v>
      </c>
    </row>
    <row r="361" spans="1:34" x14ac:dyDescent="0.2">
      <c r="A361">
        <v>6205000</v>
      </c>
      <c r="B361">
        <v>545000</v>
      </c>
      <c r="C361">
        <v>24.597402547861101</v>
      </c>
      <c r="E361">
        <f t="shared" si="96"/>
        <v>23.172992724505818</v>
      </c>
      <c r="F361">
        <f t="shared" si="97"/>
        <v>0</v>
      </c>
      <c r="G361">
        <f t="shared" si="98"/>
        <v>1.8622404227802464E-3</v>
      </c>
      <c r="H361">
        <f t="shared" si="99"/>
        <v>2.7916887724444086E-2</v>
      </c>
      <c r="K361" s="1">
        <f t="shared" si="88"/>
        <v>6.2229999999999999</v>
      </c>
      <c r="L361" s="1">
        <f t="shared" si="104"/>
        <v>5.9939999999999998</v>
      </c>
      <c r="M361" s="1">
        <f t="shared" si="104"/>
        <v>4.8959999999999999</v>
      </c>
      <c r="N361" s="1">
        <f t="shared" si="104"/>
        <v>3.577</v>
      </c>
      <c r="O361" s="1">
        <f t="shared" si="104"/>
        <v>1.8220000000000001</v>
      </c>
      <c r="P361" s="1">
        <f t="shared" si="104"/>
        <v>1.0960000000000001</v>
      </c>
      <c r="Q361" s="1">
        <f t="shared" si="104"/>
        <v>0.43038545289473196</v>
      </c>
      <c r="R361" s="1">
        <f t="shared" si="104"/>
        <v>0.23909402460123108</v>
      </c>
      <c r="S361" s="1">
        <f t="shared" si="104"/>
        <v>0.13948155747946256</v>
      </c>
      <c r="T361" s="1">
        <f t="shared" si="104"/>
        <v>8.0602856472560713E-2</v>
      </c>
      <c r="U361" s="1">
        <f t="shared" si="104"/>
        <v>5.2083142596653656E-2</v>
      </c>
      <c r="X361" s="1">
        <f t="shared" si="89"/>
        <v>0.49102953068018224</v>
      </c>
      <c r="Y361" s="1">
        <f t="shared" si="105"/>
        <v>0.37967091013139259</v>
      </c>
      <c r="Z361" s="1">
        <f t="shared" si="105"/>
        <v>0.2954657340538831</v>
      </c>
      <c r="AA361" s="1">
        <f t="shared" si="105"/>
        <v>0.22457292802116643</v>
      </c>
      <c r="AB361" s="1">
        <f t="shared" si="105"/>
        <v>0.16475436261295176</v>
      </c>
      <c r="AC361" s="1">
        <f t="shared" si="105"/>
        <v>0.11394735626595291</v>
      </c>
      <c r="AD361" s="1">
        <f t="shared" si="105"/>
        <v>4.4942829397466584E-2</v>
      </c>
      <c r="AE361" s="1">
        <f t="shared" si="105"/>
        <v>2.8844026823365326E-2</v>
      </c>
      <c r="AF361" s="1">
        <f t="shared" si="105"/>
        <v>1.2651023060055038E-2</v>
      </c>
      <c r="AG361" s="1">
        <f t="shared" si="105"/>
        <v>6.7719984965506031E-3</v>
      </c>
      <c r="AH361" s="1">
        <f t="shared" si="105"/>
        <v>5.2857150871090577E-3</v>
      </c>
    </row>
    <row r="362" spans="1:34" x14ac:dyDescent="0.2">
      <c r="A362">
        <v>6205000</v>
      </c>
      <c r="B362">
        <v>555000</v>
      </c>
      <c r="C362">
        <v>25.166666693157602</v>
      </c>
      <c r="E362">
        <f t="shared" si="96"/>
        <v>29.106177897656007</v>
      </c>
      <c r="F362">
        <f t="shared" si="97"/>
        <v>0</v>
      </c>
      <c r="G362">
        <f t="shared" si="98"/>
        <v>1.1804011967231672E-3</v>
      </c>
      <c r="H362">
        <f t="shared" si="99"/>
        <v>1.810495044147295E-2</v>
      </c>
      <c r="K362" s="1">
        <f t="shared" si="88"/>
        <v>6.2229999999999999</v>
      </c>
      <c r="L362" s="1">
        <f t="shared" si="104"/>
        <v>5.9939999999999998</v>
      </c>
      <c r="M362" s="1">
        <f t="shared" si="104"/>
        <v>4.8959999999999999</v>
      </c>
      <c r="N362" s="1">
        <f t="shared" si="104"/>
        <v>3.577</v>
      </c>
      <c r="O362" s="1">
        <f t="shared" si="104"/>
        <v>1.8220000000000001</v>
      </c>
      <c r="P362" s="1">
        <f t="shared" si="104"/>
        <v>1.0960000000000001</v>
      </c>
      <c r="Q362" s="1">
        <f t="shared" si="104"/>
        <v>0.44935333421601131</v>
      </c>
      <c r="R362" s="1">
        <f t="shared" si="104"/>
        <v>0.25486833406739706</v>
      </c>
      <c r="S362" s="1">
        <f t="shared" si="104"/>
        <v>0.15053666718112063</v>
      </c>
      <c r="T362" s="1">
        <f t="shared" si="104"/>
        <v>8.830500035842237E-2</v>
      </c>
      <c r="U362" s="1">
        <f t="shared" si="104"/>
        <v>5.5076333472622654E-2</v>
      </c>
      <c r="X362" s="1">
        <f t="shared" si="89"/>
        <v>0.49102953068018224</v>
      </c>
      <c r="Y362" s="1">
        <f t="shared" si="105"/>
        <v>0.37967091013139259</v>
      </c>
      <c r="Z362" s="1">
        <f t="shared" si="105"/>
        <v>0.2954657340538831</v>
      </c>
      <c r="AA362" s="1">
        <f t="shared" si="105"/>
        <v>0.22457292802116643</v>
      </c>
      <c r="AB362" s="1">
        <f t="shared" si="105"/>
        <v>0.16475436261295176</v>
      </c>
      <c r="AC362" s="1">
        <f t="shared" si="105"/>
        <v>0.11394735626595291</v>
      </c>
      <c r="AD362" s="1">
        <f t="shared" si="105"/>
        <v>4.1671966201101182E-2</v>
      </c>
      <c r="AE362" s="1">
        <f t="shared" si="105"/>
        <v>2.6766090613381827E-2</v>
      </c>
      <c r="AF362" s="1">
        <f t="shared" si="105"/>
        <v>1.1166828296541108E-2</v>
      </c>
      <c r="AG362" s="1">
        <f t="shared" si="105"/>
        <v>5.9447782538557233E-3</v>
      </c>
      <c r="AH362" s="1">
        <f t="shared" si="105"/>
        <v>4.9297086770319866E-3</v>
      </c>
    </row>
    <row r="363" spans="1:34" x14ac:dyDescent="0.2">
      <c r="A363">
        <v>6205000</v>
      </c>
      <c r="B363">
        <v>565000</v>
      </c>
      <c r="C363">
        <v>25.418181679465601</v>
      </c>
      <c r="E363">
        <f t="shared" si="96"/>
        <v>36.842252805847778</v>
      </c>
      <c r="F363">
        <f t="shared" si="97"/>
        <v>0</v>
      </c>
      <c r="G363">
        <f t="shared" si="98"/>
        <v>7.3672879306570965E-4</v>
      </c>
      <c r="H363">
        <f t="shared" si="99"/>
        <v>1.1412850407275502E-2</v>
      </c>
      <c r="K363" s="1">
        <f t="shared" si="88"/>
        <v>6.2229999999999999</v>
      </c>
      <c r="L363" s="1">
        <f t="shared" si="104"/>
        <v>5.9939999999999998</v>
      </c>
      <c r="M363" s="1">
        <f t="shared" si="104"/>
        <v>4.8959999999999999</v>
      </c>
      <c r="N363" s="1">
        <f t="shared" si="104"/>
        <v>3.577</v>
      </c>
      <c r="O363" s="1">
        <f t="shared" si="104"/>
        <v>1.8220000000000001</v>
      </c>
      <c r="P363" s="1">
        <f t="shared" si="104"/>
        <v>1.0960000000000001</v>
      </c>
      <c r="Q363" s="1">
        <f t="shared" si="104"/>
        <v>0.45773381355979392</v>
      </c>
      <c r="R363" s="1">
        <f t="shared" si="104"/>
        <v>0.2618378143379918</v>
      </c>
      <c r="S363" s="1">
        <f t="shared" si="104"/>
        <v>0.15542108821522194</v>
      </c>
      <c r="T363" s="1">
        <f t="shared" si="104"/>
        <v>9.1707998123169598E-2</v>
      </c>
      <c r="U363" s="1">
        <f t="shared" si="104"/>
        <v>5.6398799270630115E-2</v>
      </c>
      <c r="X363" s="1">
        <f t="shared" si="89"/>
        <v>0.49102953068018224</v>
      </c>
      <c r="Y363" s="1">
        <f t="shared" si="105"/>
        <v>0.37967091013139259</v>
      </c>
      <c r="Z363" s="1">
        <f t="shared" si="105"/>
        <v>0.2954657340538831</v>
      </c>
      <c r="AA363" s="1">
        <f t="shared" si="105"/>
        <v>0.22457292802116643</v>
      </c>
      <c r="AB363" s="1">
        <f t="shared" si="105"/>
        <v>0.16475436261295176</v>
      </c>
      <c r="AC363" s="1">
        <f t="shared" si="105"/>
        <v>0.11394735626595291</v>
      </c>
      <c r="AD363" s="1">
        <f t="shared" si="105"/>
        <v>4.0561271823356754E-2</v>
      </c>
      <c r="AE363" s="1">
        <f t="shared" si="105"/>
        <v>2.6056122870717145E-2</v>
      </c>
      <c r="AF363" s="1">
        <f t="shared" si="105"/>
        <v>1.0634984017564509E-2</v>
      </c>
      <c r="AG363" s="1">
        <f t="shared" si="105"/>
        <v>5.6479569662098135E-3</v>
      </c>
      <c r="AH363" s="1">
        <f t="shared" si="105"/>
        <v>4.8095137717501469E-3</v>
      </c>
    </row>
    <row r="364" spans="1:34" x14ac:dyDescent="0.2">
      <c r="A364">
        <v>6205000</v>
      </c>
      <c r="B364">
        <v>575000</v>
      </c>
      <c r="C364">
        <v>24.8647059272317</v>
      </c>
      <c r="E364">
        <f t="shared" si="96"/>
        <v>45.470139562244562</v>
      </c>
      <c r="F364">
        <f t="shared" si="97"/>
        <v>0</v>
      </c>
      <c r="G364">
        <f t="shared" si="98"/>
        <v>4.836680787007488E-4</v>
      </c>
      <c r="H364">
        <f t="shared" si="99"/>
        <v>7.3294730906353547E-3</v>
      </c>
      <c r="K364" s="1">
        <f t="shared" si="88"/>
        <v>6.2229999999999999</v>
      </c>
      <c r="L364" s="1">
        <f t="shared" ref="L364:U373" si="106">L$2+L$3*$C364</f>
        <v>5.9939999999999998</v>
      </c>
      <c r="M364" s="1">
        <f t="shared" si="106"/>
        <v>4.8959999999999999</v>
      </c>
      <c r="N364" s="1">
        <f t="shared" si="106"/>
        <v>3.577</v>
      </c>
      <c r="O364" s="1">
        <f t="shared" si="106"/>
        <v>1.8220000000000001</v>
      </c>
      <c r="P364" s="1">
        <f t="shared" si="106"/>
        <v>1.0960000000000001</v>
      </c>
      <c r="Q364" s="1">
        <f t="shared" si="106"/>
        <v>0.4392920014953603</v>
      </c>
      <c r="R364" s="1">
        <f t="shared" si="106"/>
        <v>0.24650100124359042</v>
      </c>
      <c r="S364" s="1">
        <f t="shared" si="106"/>
        <v>0.14467258910683961</v>
      </c>
      <c r="T364" s="1">
        <f t="shared" si="106"/>
        <v>8.4219471195444928E-2</v>
      </c>
      <c r="U364" s="1">
        <f t="shared" si="106"/>
        <v>5.3488623765384283E-2</v>
      </c>
      <c r="X364" s="1">
        <f t="shared" si="89"/>
        <v>0.49102953068018224</v>
      </c>
      <c r="Y364" s="1">
        <f t="shared" ref="Y364:AH373" si="107">SQRT(Y$2+2*Y$3*$C364+Y$4*$C364^2+Y$5)</f>
        <v>0.37967091013139259</v>
      </c>
      <c r="Z364" s="1">
        <f t="shared" si="107"/>
        <v>0.2954657340538831</v>
      </c>
      <c r="AA364" s="1">
        <f t="shared" si="107"/>
        <v>0.22457292802116643</v>
      </c>
      <c r="AB364" s="1">
        <f t="shared" si="107"/>
        <v>0.16475436261295176</v>
      </c>
      <c r="AC364" s="1">
        <f t="shared" si="107"/>
        <v>0.11394735626595291</v>
      </c>
      <c r="AD364" s="1">
        <f t="shared" si="107"/>
        <v>4.3285102341068284E-2</v>
      </c>
      <c r="AE364" s="1">
        <f t="shared" si="107"/>
        <v>2.7792432929814502E-2</v>
      </c>
      <c r="AF364" s="1">
        <f t="shared" si="107"/>
        <v>1.1911178095334648E-2</v>
      </c>
      <c r="AG364" s="1">
        <f t="shared" si="107"/>
        <v>6.3599164043430792E-3</v>
      </c>
      <c r="AH364" s="1">
        <f t="shared" si="107"/>
        <v>5.1049544040853E-3</v>
      </c>
    </row>
    <row r="365" spans="1:34" x14ac:dyDescent="0.2">
      <c r="A365">
        <v>6205000</v>
      </c>
      <c r="B365">
        <v>585000</v>
      </c>
      <c r="C365">
        <v>25.178846212533799</v>
      </c>
      <c r="E365">
        <f t="shared" si="96"/>
        <v>54.568448684290061</v>
      </c>
      <c r="F365">
        <f t="shared" si="97"/>
        <v>0</v>
      </c>
      <c r="G365">
        <f t="shared" si="98"/>
        <v>3.3582790873326905E-4</v>
      </c>
      <c r="H365">
        <f t="shared" si="99"/>
        <v>5.1534090067369264E-3</v>
      </c>
      <c r="K365" s="1">
        <f t="shared" si="88"/>
        <v>6.2229999999999999</v>
      </c>
      <c r="L365" s="1">
        <f t="shared" si="106"/>
        <v>5.9939999999999998</v>
      </c>
      <c r="M365" s="1">
        <f t="shared" si="106"/>
        <v>4.8959999999999999</v>
      </c>
      <c r="N365" s="1">
        <f t="shared" si="106"/>
        <v>3.577</v>
      </c>
      <c r="O365" s="1">
        <f t="shared" si="106"/>
        <v>1.8220000000000001</v>
      </c>
      <c r="P365" s="1">
        <f t="shared" si="106"/>
        <v>1.0960000000000001</v>
      </c>
      <c r="Q365" s="1">
        <f t="shared" si="106"/>
        <v>0.44975915580162629</v>
      </c>
      <c r="R365" s="1">
        <f t="shared" si="106"/>
        <v>0.25520582854931151</v>
      </c>
      <c r="S365" s="1">
        <f t="shared" si="106"/>
        <v>0.15077319344740636</v>
      </c>
      <c r="T365" s="1">
        <f t="shared" si="106"/>
        <v>8.8469789255582298E-2</v>
      </c>
      <c r="U365" s="1">
        <f t="shared" si="106"/>
        <v>5.5140373385502692E-2</v>
      </c>
      <c r="X365" s="1">
        <f t="shared" si="89"/>
        <v>0.49102953068018224</v>
      </c>
      <c r="Y365" s="1">
        <f t="shared" si="107"/>
        <v>0.37967091013139259</v>
      </c>
      <c r="Z365" s="1">
        <f t="shared" si="107"/>
        <v>0.2954657340538831</v>
      </c>
      <c r="AA365" s="1">
        <f t="shared" si="107"/>
        <v>0.22457292802116643</v>
      </c>
      <c r="AB365" s="1">
        <f t="shared" si="107"/>
        <v>0.16475436261295176</v>
      </c>
      <c r="AC365" s="1">
        <f t="shared" si="107"/>
        <v>0.11394735626595291</v>
      </c>
      <c r="AD365" s="1">
        <f t="shared" si="107"/>
        <v>4.1613123994230498E-2</v>
      </c>
      <c r="AE365" s="1">
        <f t="shared" si="107"/>
        <v>2.6728565504566325E-2</v>
      </c>
      <c r="AF365" s="1">
        <f t="shared" si="107"/>
        <v>1.1139108998951252E-2</v>
      </c>
      <c r="AG365" s="1">
        <f t="shared" si="107"/>
        <v>5.9293102240536378E-3</v>
      </c>
      <c r="AH365" s="1">
        <f t="shared" si="107"/>
        <v>4.9233303929358038E-3</v>
      </c>
    </row>
    <row r="366" spans="1:34" x14ac:dyDescent="0.2">
      <c r="A366">
        <v>6205000</v>
      </c>
      <c r="B366">
        <v>595000</v>
      </c>
      <c r="C366">
        <v>26.635416706403099</v>
      </c>
      <c r="E366">
        <f t="shared" si="96"/>
        <v>63.936668601124325</v>
      </c>
      <c r="F366">
        <f t="shared" si="97"/>
        <v>0</v>
      </c>
      <c r="G366">
        <f t="shared" si="98"/>
        <v>2.4462452337442982E-4</v>
      </c>
      <c r="H366">
        <f t="shared" si="99"/>
        <v>3.9710146565166866E-3</v>
      </c>
      <c r="K366" s="1">
        <f t="shared" ref="K366:K429" si="108">K$2+K$3*$C366</f>
        <v>6.2229999999999999</v>
      </c>
      <c r="L366" s="1">
        <f t="shared" si="106"/>
        <v>5.9939999999999998</v>
      </c>
      <c r="M366" s="1">
        <f t="shared" si="106"/>
        <v>4.8959999999999999</v>
      </c>
      <c r="N366" s="1">
        <f t="shared" si="106"/>
        <v>3.577</v>
      </c>
      <c r="O366" s="1">
        <f t="shared" si="106"/>
        <v>1.8220000000000001</v>
      </c>
      <c r="P366" s="1">
        <f t="shared" si="106"/>
        <v>1.0960000000000001</v>
      </c>
      <c r="Q366" s="1">
        <f t="shared" si="106"/>
        <v>0.49829208465735131</v>
      </c>
      <c r="R366" s="1">
        <f t="shared" si="106"/>
        <v>0.29556739693442979</v>
      </c>
      <c r="S366" s="1">
        <f t="shared" si="106"/>
        <v>0.17905979243834819</v>
      </c>
      <c r="T366" s="1">
        <f t="shared" si="106"/>
        <v>0.10817718803763393</v>
      </c>
      <c r="U366" s="1">
        <f t="shared" si="106"/>
        <v>6.2799021042267492E-2</v>
      </c>
      <c r="X366" s="1">
        <f t="shared" ref="X366:X429" si="109">SQRT(X$2+2*X$3*$C366+X$4*$C366^2+X$5)</f>
        <v>0.49102953068018224</v>
      </c>
      <c r="Y366" s="1">
        <f t="shared" si="107"/>
        <v>0.37967091013139259</v>
      </c>
      <c r="Z366" s="1">
        <f t="shared" si="107"/>
        <v>0.2954657340538831</v>
      </c>
      <c r="AA366" s="1">
        <f t="shared" si="107"/>
        <v>0.22457292802116643</v>
      </c>
      <c r="AB366" s="1">
        <f t="shared" si="107"/>
        <v>0.16475436261295176</v>
      </c>
      <c r="AC366" s="1">
        <f t="shared" si="107"/>
        <v>0.11394735626595291</v>
      </c>
      <c r="AD366" s="1">
        <f t="shared" si="107"/>
        <v>3.8680856670556457E-2</v>
      </c>
      <c r="AE366" s="1">
        <f t="shared" si="107"/>
        <v>2.4795081303649776E-2</v>
      </c>
      <c r="AF366" s="1">
        <f t="shared" si="107"/>
        <v>9.5828626032957061E-3</v>
      </c>
      <c r="AG366" s="1">
        <f t="shared" si="107"/>
        <v>5.0693209229885966E-3</v>
      </c>
      <c r="AH366" s="1">
        <f t="shared" si="107"/>
        <v>4.6090996548409924E-3</v>
      </c>
    </row>
    <row r="367" spans="1:34" x14ac:dyDescent="0.2">
      <c r="A367">
        <v>6205000</v>
      </c>
      <c r="B367">
        <v>645000</v>
      </c>
      <c r="C367">
        <v>27.0959184996936</v>
      </c>
      <c r="E367">
        <f t="shared" si="96"/>
        <v>112.4224514579272</v>
      </c>
      <c r="F367">
        <f t="shared" si="97"/>
        <v>0</v>
      </c>
      <c r="G367">
        <f t="shared" si="98"/>
        <v>7.9121388053094856E-5</v>
      </c>
      <c r="H367">
        <f t="shared" si="99"/>
        <v>1.3065913443903461E-3</v>
      </c>
      <c r="K367" s="1">
        <f t="shared" si="108"/>
        <v>6.2229999999999999</v>
      </c>
      <c r="L367" s="1">
        <f t="shared" si="106"/>
        <v>5.9939999999999998</v>
      </c>
      <c r="M367" s="1">
        <f t="shared" si="106"/>
        <v>4.8959999999999999</v>
      </c>
      <c r="N367" s="1">
        <f t="shared" si="106"/>
        <v>3.577</v>
      </c>
      <c r="O367" s="1">
        <f t="shared" si="106"/>
        <v>1.8220000000000001</v>
      </c>
      <c r="P367" s="1">
        <f t="shared" si="106"/>
        <v>1.0960000000000001</v>
      </c>
      <c r="Q367" s="1">
        <f t="shared" si="106"/>
        <v>0.51363600440979085</v>
      </c>
      <c r="R367" s="1">
        <f t="shared" si="106"/>
        <v>0.30832790162650958</v>
      </c>
      <c r="S367" s="1">
        <f t="shared" si="106"/>
        <v>0.18800273726404965</v>
      </c>
      <c r="T367" s="1">
        <f t="shared" si="106"/>
        <v>0.11440777730085444</v>
      </c>
      <c r="U367" s="1">
        <f t="shared" si="106"/>
        <v>6.522033947138893E-2</v>
      </c>
      <c r="X367" s="1">
        <f t="shared" si="109"/>
        <v>0.49102953068018224</v>
      </c>
      <c r="Y367" s="1">
        <f t="shared" si="107"/>
        <v>0.37967091013139259</v>
      </c>
      <c r="Z367" s="1">
        <f t="shared" si="107"/>
        <v>0.2954657340538831</v>
      </c>
      <c r="AA367" s="1">
        <f t="shared" si="107"/>
        <v>0.22457292802116643</v>
      </c>
      <c r="AB367" s="1">
        <f t="shared" si="107"/>
        <v>0.16475436261295176</v>
      </c>
      <c r="AC367" s="1">
        <f t="shared" si="107"/>
        <v>0.11394735626595291</v>
      </c>
      <c r="AD367" s="1">
        <f t="shared" si="107"/>
        <v>3.957859921487375E-2</v>
      </c>
      <c r="AE367" s="1">
        <f t="shared" si="107"/>
        <v>2.5323062272718761E-2</v>
      </c>
      <c r="AF367" s="1">
        <f t="shared" si="107"/>
        <v>9.9419217202976213E-3</v>
      </c>
      <c r="AG367" s="1">
        <f t="shared" si="107"/>
        <v>5.2790659352156414E-3</v>
      </c>
      <c r="AH367" s="1">
        <f t="shared" si="107"/>
        <v>4.7076728384523245E-3</v>
      </c>
    </row>
    <row r="368" spans="1:34" x14ac:dyDescent="0.2">
      <c r="A368">
        <v>6205000</v>
      </c>
      <c r="B368">
        <v>655000</v>
      </c>
      <c r="C368">
        <v>27.159615296583901</v>
      </c>
      <c r="E368">
        <f t="shared" si="96"/>
        <v>122.26606067020396</v>
      </c>
      <c r="F368">
        <f t="shared" si="97"/>
        <v>0</v>
      </c>
      <c r="G368">
        <f t="shared" si="98"/>
        <v>6.6894153204030829E-5</v>
      </c>
      <c r="H368">
        <f t="shared" si="99"/>
        <v>1.1072706194970568E-3</v>
      </c>
      <c r="K368" s="1">
        <f t="shared" si="108"/>
        <v>6.2229999999999999</v>
      </c>
      <c r="L368" s="1">
        <f t="shared" si="106"/>
        <v>5.9939999999999998</v>
      </c>
      <c r="M368" s="1">
        <f t="shared" si="106"/>
        <v>4.8959999999999999</v>
      </c>
      <c r="N368" s="1">
        <f t="shared" si="106"/>
        <v>3.577</v>
      </c>
      <c r="O368" s="1">
        <f t="shared" si="106"/>
        <v>1.8220000000000001</v>
      </c>
      <c r="P368" s="1">
        <f t="shared" si="106"/>
        <v>1.0960000000000001</v>
      </c>
      <c r="Q368" s="1">
        <f t="shared" si="106"/>
        <v>0.51575838168217569</v>
      </c>
      <c r="R368" s="1">
        <f t="shared" si="106"/>
        <v>0.31009293986833986</v>
      </c>
      <c r="S368" s="1">
        <f t="shared" si="106"/>
        <v>0.1892397290596593</v>
      </c>
      <c r="T368" s="1">
        <f t="shared" si="106"/>
        <v>0.11526959496278022</v>
      </c>
      <c r="U368" s="1">
        <f t="shared" si="106"/>
        <v>6.5555257229438155E-2</v>
      </c>
      <c r="X368" s="1">
        <f t="shared" si="109"/>
        <v>0.49102953068018224</v>
      </c>
      <c r="Y368" s="1">
        <f t="shared" si="107"/>
        <v>0.37967091013139259</v>
      </c>
      <c r="Z368" s="1">
        <f t="shared" si="107"/>
        <v>0.2954657340538831</v>
      </c>
      <c r="AA368" s="1">
        <f t="shared" si="107"/>
        <v>0.22457292802116643</v>
      </c>
      <c r="AB368" s="1">
        <f t="shared" si="107"/>
        <v>0.16475436261295176</v>
      </c>
      <c r="AC368" s="1">
        <f t="shared" si="107"/>
        <v>0.11394735626595291</v>
      </c>
      <c r="AD368" s="1">
        <f t="shared" si="107"/>
        <v>3.9770039661034783E-2</v>
      </c>
      <c r="AE368" s="1">
        <f t="shared" si="107"/>
        <v>2.5438350509419193E-2</v>
      </c>
      <c r="AF368" s="1">
        <f t="shared" si="107"/>
        <v>1.0023087175830463E-2</v>
      </c>
      <c r="AG368" s="1">
        <f t="shared" si="107"/>
        <v>5.3257826952052296E-3</v>
      </c>
      <c r="AH368" s="1">
        <f t="shared" si="107"/>
        <v>4.728611570165497E-3</v>
      </c>
    </row>
    <row r="369" spans="1:34" x14ac:dyDescent="0.2">
      <c r="A369">
        <v>6205000</v>
      </c>
      <c r="B369">
        <v>665000</v>
      </c>
      <c r="C369">
        <v>28.3868852834233</v>
      </c>
      <c r="E369">
        <f t="shared" si="96"/>
        <v>132.13315856290578</v>
      </c>
      <c r="F369">
        <f t="shared" si="97"/>
        <v>0</v>
      </c>
      <c r="G369">
        <f t="shared" si="98"/>
        <v>5.7276486157515874E-5</v>
      </c>
      <c r="H369">
        <f t="shared" si="99"/>
        <v>9.9091433523841848E-4</v>
      </c>
      <c r="K369" s="1">
        <f t="shared" si="108"/>
        <v>6.2229999999999999</v>
      </c>
      <c r="L369" s="1">
        <f t="shared" si="106"/>
        <v>5.9939999999999998</v>
      </c>
      <c r="M369" s="1">
        <f t="shared" si="106"/>
        <v>4.8959999999999999</v>
      </c>
      <c r="N369" s="1">
        <f t="shared" si="106"/>
        <v>3.577</v>
      </c>
      <c r="O369" s="1">
        <f t="shared" si="106"/>
        <v>1.8220000000000001</v>
      </c>
      <c r="P369" s="1">
        <f t="shared" si="106"/>
        <v>1.0960000000000001</v>
      </c>
      <c r="Q369" s="1">
        <f t="shared" si="106"/>
        <v>0.55665101764366443</v>
      </c>
      <c r="R369" s="1">
        <f t="shared" si="106"/>
        <v>0.34410059120365966</v>
      </c>
      <c r="S369" s="1">
        <f t="shared" si="106"/>
        <v>0.21307331220408049</v>
      </c>
      <c r="T369" s="1">
        <f t="shared" si="106"/>
        <v>0.1318745578847173</v>
      </c>
      <c r="U369" s="1">
        <f t="shared" si="106"/>
        <v>7.2008242820239696E-2</v>
      </c>
      <c r="X369" s="1">
        <f t="shared" si="109"/>
        <v>0.49102953068018224</v>
      </c>
      <c r="Y369" s="1">
        <f t="shared" si="107"/>
        <v>0.37967091013139259</v>
      </c>
      <c r="Z369" s="1">
        <f t="shared" si="107"/>
        <v>0.2954657340538831</v>
      </c>
      <c r="AA369" s="1">
        <f t="shared" si="107"/>
        <v>0.22457292802116643</v>
      </c>
      <c r="AB369" s="1">
        <f t="shared" si="107"/>
        <v>0.16475436261295176</v>
      </c>
      <c r="AC369" s="1">
        <f t="shared" si="107"/>
        <v>0.11394735626595291</v>
      </c>
      <c r="AD369" s="1">
        <f t="shared" si="107"/>
        <v>4.6195402705245109E-2</v>
      </c>
      <c r="AE369" s="1">
        <f t="shared" si="107"/>
        <v>2.9391829291618266E-2</v>
      </c>
      <c r="AF369" s="1">
        <f t="shared" si="107"/>
        <v>1.2750048187508221E-2</v>
      </c>
      <c r="AG369" s="1">
        <f t="shared" si="107"/>
        <v>6.8681642697102146E-3</v>
      </c>
      <c r="AH369" s="1">
        <f t="shared" si="107"/>
        <v>5.432720461617929E-3</v>
      </c>
    </row>
    <row r="370" spans="1:34" x14ac:dyDescent="0.2">
      <c r="A370">
        <v>6205000</v>
      </c>
      <c r="B370">
        <v>675000</v>
      </c>
      <c r="C370">
        <v>28.501612909378501</v>
      </c>
      <c r="E370">
        <f t="shared" si="96"/>
        <v>142.01884942432815</v>
      </c>
      <c r="F370">
        <f t="shared" si="97"/>
        <v>0</v>
      </c>
      <c r="G370">
        <f t="shared" si="98"/>
        <v>4.9580170997947203E-5</v>
      </c>
      <c r="H370">
        <f t="shared" si="99"/>
        <v>8.6123061482739575E-4</v>
      </c>
      <c r="K370" s="1">
        <f t="shared" si="108"/>
        <v>6.2229999999999999</v>
      </c>
      <c r="L370" s="1">
        <f t="shared" si="106"/>
        <v>5.9939999999999998</v>
      </c>
      <c r="M370" s="1">
        <f t="shared" si="106"/>
        <v>4.8959999999999999</v>
      </c>
      <c r="N370" s="1">
        <f t="shared" si="106"/>
        <v>3.577</v>
      </c>
      <c r="O370" s="1">
        <f t="shared" si="106"/>
        <v>1.8220000000000001</v>
      </c>
      <c r="P370" s="1">
        <f t="shared" si="106"/>
        <v>1.0960000000000001</v>
      </c>
      <c r="Q370" s="1">
        <f t="shared" si="106"/>
        <v>0.56047374214049173</v>
      </c>
      <c r="R370" s="1">
        <f t="shared" si="106"/>
        <v>0.34727969371887824</v>
      </c>
      <c r="S370" s="1">
        <f t="shared" si="106"/>
        <v>0.21530132270013053</v>
      </c>
      <c r="T370" s="1">
        <f t="shared" si="106"/>
        <v>0.13342682266389116</v>
      </c>
      <c r="U370" s="1">
        <f t="shared" si="106"/>
        <v>7.261148067751215E-2</v>
      </c>
      <c r="X370" s="1">
        <f t="shared" si="109"/>
        <v>0.49102953068018224</v>
      </c>
      <c r="Y370" s="1">
        <f t="shared" si="107"/>
        <v>0.37967091013139259</v>
      </c>
      <c r="Z370" s="1">
        <f t="shared" si="107"/>
        <v>0.2954657340538831</v>
      </c>
      <c r="AA370" s="1">
        <f t="shared" si="107"/>
        <v>0.22457292802116643</v>
      </c>
      <c r="AB370" s="1">
        <f t="shared" si="107"/>
        <v>0.16475436261295176</v>
      </c>
      <c r="AC370" s="1">
        <f t="shared" si="107"/>
        <v>0.11394735626595291</v>
      </c>
      <c r="AD370" s="1">
        <f t="shared" si="107"/>
        <v>4.7020055209529912E-2</v>
      </c>
      <c r="AE370" s="1">
        <f t="shared" si="107"/>
        <v>2.9904037566578806E-2</v>
      </c>
      <c r="AF370" s="1">
        <f t="shared" si="107"/>
        <v>1.3090831052306299E-2</v>
      </c>
      <c r="AG370" s="1">
        <f t="shared" si="107"/>
        <v>7.0590323653775553E-3</v>
      </c>
      <c r="AH370" s="1">
        <f t="shared" si="107"/>
        <v>5.5234601477061615E-3</v>
      </c>
    </row>
    <row r="371" spans="1:34" x14ac:dyDescent="0.2">
      <c r="A371">
        <v>6205000</v>
      </c>
      <c r="B371">
        <v>685000</v>
      </c>
      <c r="C371">
        <v>28.1597014185208</v>
      </c>
      <c r="E371">
        <f t="shared" si="96"/>
        <v>151.91950365838483</v>
      </c>
      <c r="F371">
        <f t="shared" si="97"/>
        <v>0</v>
      </c>
      <c r="G371">
        <f t="shared" si="98"/>
        <v>4.3328428166243511E-5</v>
      </c>
      <c r="H371">
        <f t="shared" si="99"/>
        <v>7.4360616517097104E-4</v>
      </c>
      <c r="K371" s="1">
        <f t="shared" si="108"/>
        <v>6.2229999999999999</v>
      </c>
      <c r="L371" s="1">
        <f t="shared" si="106"/>
        <v>5.9939999999999998</v>
      </c>
      <c r="M371" s="1">
        <f t="shared" si="106"/>
        <v>4.8959999999999999</v>
      </c>
      <c r="N371" s="1">
        <f t="shared" si="106"/>
        <v>3.577</v>
      </c>
      <c r="O371" s="1">
        <f t="shared" si="106"/>
        <v>1.8220000000000001</v>
      </c>
      <c r="P371" s="1">
        <f t="shared" si="106"/>
        <v>1.0960000000000001</v>
      </c>
      <c r="Q371" s="1">
        <f t="shared" si="106"/>
        <v>0.54908125126511309</v>
      </c>
      <c r="R371" s="1">
        <f t="shared" si="106"/>
        <v>0.33780532630721138</v>
      </c>
      <c r="S371" s="1">
        <f t="shared" si="106"/>
        <v>0.20866140154767393</v>
      </c>
      <c r="T371" s="1">
        <f t="shared" si="106"/>
        <v>0.12880076019258646</v>
      </c>
      <c r="U371" s="1">
        <f t="shared" si="106"/>
        <v>7.0813710058582349E-2</v>
      </c>
      <c r="X371" s="1">
        <f t="shared" si="109"/>
        <v>0.49102953068018224</v>
      </c>
      <c r="Y371" s="1">
        <f t="shared" si="107"/>
        <v>0.37967091013139259</v>
      </c>
      <c r="Z371" s="1">
        <f t="shared" si="107"/>
        <v>0.2954657340538831</v>
      </c>
      <c r="AA371" s="1">
        <f t="shared" si="107"/>
        <v>0.22457292802116643</v>
      </c>
      <c r="AB371" s="1">
        <f t="shared" si="107"/>
        <v>0.16475436261295176</v>
      </c>
      <c r="AC371" s="1">
        <f t="shared" si="107"/>
        <v>0.11394735626595291</v>
      </c>
      <c r="AD371" s="1">
        <f t="shared" si="107"/>
        <v>4.4660134555134352E-2</v>
      </c>
      <c r="AE371" s="1">
        <f t="shared" si="107"/>
        <v>2.8440055309997866E-2</v>
      </c>
      <c r="AF371" s="1">
        <f t="shared" si="107"/>
        <v>1.2109489496319058E-2</v>
      </c>
      <c r="AG371" s="1">
        <f t="shared" si="107"/>
        <v>6.5086014056908708E-3</v>
      </c>
      <c r="AH371" s="1">
        <f t="shared" si="107"/>
        <v>5.2640235873751533E-3</v>
      </c>
    </row>
    <row r="372" spans="1:34" x14ac:dyDescent="0.2">
      <c r="A372">
        <v>6205000</v>
      </c>
      <c r="B372">
        <v>695000</v>
      </c>
      <c r="C372">
        <v>27.927536204241299</v>
      </c>
      <c r="E372">
        <f t="shared" si="96"/>
        <v>161.83237498044076</v>
      </c>
      <c r="F372">
        <f t="shared" si="97"/>
        <v>0</v>
      </c>
      <c r="G372">
        <f t="shared" si="98"/>
        <v>3.8182924137857772E-5</v>
      </c>
      <c r="H372">
        <f t="shared" si="99"/>
        <v>6.4989591921115917E-4</v>
      </c>
      <c r="K372" s="1">
        <f t="shared" si="108"/>
        <v>6.2229999999999999</v>
      </c>
      <c r="L372" s="1">
        <f t="shared" si="106"/>
        <v>5.9939999999999998</v>
      </c>
      <c r="M372" s="1">
        <f t="shared" si="106"/>
        <v>4.8959999999999999</v>
      </c>
      <c r="N372" s="1">
        <f t="shared" si="106"/>
        <v>3.577</v>
      </c>
      <c r="O372" s="1">
        <f t="shared" si="106"/>
        <v>1.8220000000000001</v>
      </c>
      <c r="P372" s="1">
        <f t="shared" si="106"/>
        <v>1.0960000000000001</v>
      </c>
      <c r="Q372" s="1">
        <f t="shared" si="106"/>
        <v>0.54134550632532019</v>
      </c>
      <c r="R372" s="1">
        <f t="shared" si="106"/>
        <v>0.33137202821952638</v>
      </c>
      <c r="S372" s="1">
        <f t="shared" si="106"/>
        <v>0.20415275308636599</v>
      </c>
      <c r="T372" s="1">
        <f t="shared" si="106"/>
        <v>0.12565956484338481</v>
      </c>
      <c r="U372" s="1">
        <f t="shared" si="106"/>
        <v>6.9592985361900742E-2</v>
      </c>
      <c r="X372" s="1">
        <f t="shared" si="109"/>
        <v>0.49102953068018224</v>
      </c>
      <c r="Y372" s="1">
        <f t="shared" si="107"/>
        <v>0.37967091013139259</v>
      </c>
      <c r="Z372" s="1">
        <f t="shared" si="107"/>
        <v>0.2954657340538831</v>
      </c>
      <c r="AA372" s="1">
        <f t="shared" si="107"/>
        <v>0.22457292802116643</v>
      </c>
      <c r="AB372" s="1">
        <f t="shared" si="107"/>
        <v>0.16475436261295176</v>
      </c>
      <c r="AC372" s="1">
        <f t="shared" si="107"/>
        <v>0.11394735626595291</v>
      </c>
      <c r="AD372" s="1">
        <f t="shared" si="107"/>
        <v>4.3237259680535649E-2</v>
      </c>
      <c r="AE372" s="1">
        <f t="shared" si="107"/>
        <v>2.7560627729003695E-2</v>
      </c>
      <c r="AF372" s="1">
        <f t="shared" si="107"/>
        <v>1.1508479221997804E-2</v>
      </c>
      <c r="AG372" s="1">
        <f t="shared" si="107"/>
        <v>6.1700962847718024E-3</v>
      </c>
      <c r="AH372" s="1">
        <f t="shared" si="107"/>
        <v>5.1079556694408326E-3</v>
      </c>
    </row>
    <row r="373" spans="1:34" x14ac:dyDescent="0.2">
      <c r="A373">
        <v>6205000</v>
      </c>
      <c r="B373">
        <v>705000</v>
      </c>
      <c r="C373">
        <v>28.054022843810301</v>
      </c>
      <c r="E373">
        <f t="shared" si="96"/>
        <v>171.75534807338605</v>
      </c>
      <c r="F373">
        <f t="shared" si="97"/>
        <v>0</v>
      </c>
      <c r="G373">
        <f t="shared" si="98"/>
        <v>3.3898420463696364E-5</v>
      </c>
      <c r="H373">
        <f t="shared" si="99"/>
        <v>5.7958429700323186E-4</v>
      </c>
      <c r="K373" s="1">
        <f t="shared" si="108"/>
        <v>6.2229999999999999</v>
      </c>
      <c r="L373" s="1">
        <f t="shared" si="106"/>
        <v>5.9939999999999998</v>
      </c>
      <c r="M373" s="1">
        <f t="shared" si="106"/>
        <v>4.8959999999999999</v>
      </c>
      <c r="N373" s="1">
        <f t="shared" si="106"/>
        <v>3.577</v>
      </c>
      <c r="O373" s="1">
        <f t="shared" si="106"/>
        <v>1.8220000000000001</v>
      </c>
      <c r="P373" s="1">
        <f t="shared" si="106"/>
        <v>1.0960000000000001</v>
      </c>
      <c r="Q373" s="1">
        <f t="shared" si="106"/>
        <v>0.54556004115575929</v>
      </c>
      <c r="R373" s="1">
        <f t="shared" si="106"/>
        <v>0.33487697300198338</v>
      </c>
      <c r="S373" s="1">
        <f t="shared" si="106"/>
        <v>0.20660912362679601</v>
      </c>
      <c r="T373" s="1">
        <f t="shared" si="106"/>
        <v>0.1273709290767534</v>
      </c>
      <c r="U373" s="1">
        <f t="shared" si="106"/>
        <v>7.0258052112754557E-2</v>
      </c>
      <c r="X373" s="1">
        <f t="shared" si="109"/>
        <v>0.49102953068018224</v>
      </c>
      <c r="Y373" s="1">
        <f t="shared" si="107"/>
        <v>0.37967091013139259</v>
      </c>
      <c r="Z373" s="1">
        <f t="shared" si="107"/>
        <v>0.2954657340538831</v>
      </c>
      <c r="AA373" s="1">
        <f t="shared" si="107"/>
        <v>0.22457292802116643</v>
      </c>
      <c r="AB373" s="1">
        <f t="shared" si="107"/>
        <v>0.16475436261295176</v>
      </c>
      <c r="AC373" s="1">
        <f t="shared" si="107"/>
        <v>0.11394735626595291</v>
      </c>
      <c r="AD373" s="1">
        <f t="shared" si="107"/>
        <v>4.3993271259847179E-2</v>
      </c>
      <c r="AE373" s="1">
        <f t="shared" si="107"/>
        <v>2.8027520624626986E-2</v>
      </c>
      <c r="AF373" s="1">
        <f t="shared" si="107"/>
        <v>1.182869387424707E-2</v>
      </c>
      <c r="AG373" s="1">
        <f t="shared" si="107"/>
        <v>6.3506043808629368E-3</v>
      </c>
      <c r="AH373" s="1">
        <f t="shared" si="107"/>
        <v>5.1908451899412185E-3</v>
      </c>
    </row>
    <row r="374" spans="1:34" x14ac:dyDescent="0.2">
      <c r="A374">
        <v>6205000</v>
      </c>
      <c r="B374">
        <v>715000</v>
      </c>
      <c r="C374">
        <v>27.4614457969206</v>
      </c>
      <c r="E374">
        <f t="shared" si="96"/>
        <v>181.68676779504332</v>
      </c>
      <c r="F374">
        <f t="shared" si="97"/>
        <v>0</v>
      </c>
      <c r="G374">
        <f t="shared" si="98"/>
        <v>3.0293775470343165E-5</v>
      </c>
      <c r="H374">
        <f t="shared" si="99"/>
        <v>5.0701265850060142E-4</v>
      </c>
      <c r="K374" s="1">
        <f t="shared" si="108"/>
        <v>6.2229999999999999</v>
      </c>
      <c r="L374" s="1">
        <f t="shared" ref="L374:U383" si="110">L$2+L$3*$C374</f>
        <v>5.9939999999999998</v>
      </c>
      <c r="M374" s="1">
        <f t="shared" si="110"/>
        <v>4.8959999999999999</v>
      </c>
      <c r="N374" s="1">
        <f t="shared" si="110"/>
        <v>3.577</v>
      </c>
      <c r="O374" s="1">
        <f t="shared" si="110"/>
        <v>1.8220000000000001</v>
      </c>
      <c r="P374" s="1">
        <f t="shared" si="110"/>
        <v>1.0960000000000001</v>
      </c>
      <c r="Q374" s="1">
        <f t="shared" si="110"/>
        <v>0.5258153739533945</v>
      </c>
      <c r="R374" s="1">
        <f t="shared" si="110"/>
        <v>0.31845666303266973</v>
      </c>
      <c r="S374" s="1">
        <f t="shared" si="110"/>
        <v>0.19510127737619803</v>
      </c>
      <c r="T374" s="1">
        <f t="shared" si="110"/>
        <v>0.11935336163233573</v>
      </c>
      <c r="U374" s="1">
        <f t="shared" si="110"/>
        <v>6.7142282000208511E-2</v>
      </c>
      <c r="X374" s="1">
        <f t="shared" si="109"/>
        <v>0.49102953068018224</v>
      </c>
      <c r="Y374" s="1">
        <f t="shared" ref="Y374:AH383" si="111">SQRT(Y$2+2*Y$3*$C374+Y$4*$C374^2+Y$5)</f>
        <v>0.37967091013139259</v>
      </c>
      <c r="Z374" s="1">
        <f t="shared" si="111"/>
        <v>0.2954657340538831</v>
      </c>
      <c r="AA374" s="1">
        <f t="shared" si="111"/>
        <v>0.22457292802116643</v>
      </c>
      <c r="AB374" s="1">
        <f t="shared" si="111"/>
        <v>0.16475436261295176</v>
      </c>
      <c r="AC374" s="1">
        <f t="shared" si="111"/>
        <v>0.11394735626595291</v>
      </c>
      <c r="AD374" s="1">
        <f t="shared" si="111"/>
        <v>4.0886670628770237E-2</v>
      </c>
      <c r="AE374" s="1">
        <f t="shared" si="111"/>
        <v>2.6116729883758863E-2</v>
      </c>
      <c r="AF374" s="1">
        <f t="shared" si="111"/>
        <v>1.0501963151760248E-2</v>
      </c>
      <c r="AG374" s="1">
        <f t="shared" si="111"/>
        <v>5.5996899169870147E-3</v>
      </c>
      <c r="AH374" s="1">
        <f t="shared" si="111"/>
        <v>4.8506855103126086E-3</v>
      </c>
    </row>
    <row r="375" spans="1:34" x14ac:dyDescent="0.2">
      <c r="A375">
        <v>6205000</v>
      </c>
      <c r="B375">
        <v>725000</v>
      </c>
      <c r="C375">
        <v>27.661971857849998</v>
      </c>
      <c r="E375">
        <f t="shared" si="96"/>
        <v>191.62532085246457</v>
      </c>
      <c r="F375">
        <f t="shared" si="97"/>
        <v>0</v>
      </c>
      <c r="G375">
        <f t="shared" si="98"/>
        <v>2.723291997890336E-5</v>
      </c>
      <c r="H375">
        <f t="shared" si="99"/>
        <v>4.5911274286196375E-4</v>
      </c>
      <c r="K375" s="1">
        <f t="shared" si="108"/>
        <v>6.2229999999999999</v>
      </c>
      <c r="L375" s="1">
        <f t="shared" si="110"/>
        <v>5.9939999999999998</v>
      </c>
      <c r="M375" s="1">
        <f t="shared" si="110"/>
        <v>4.8959999999999999</v>
      </c>
      <c r="N375" s="1">
        <f t="shared" si="110"/>
        <v>3.577</v>
      </c>
      <c r="O375" s="1">
        <f t="shared" si="110"/>
        <v>1.8220000000000001</v>
      </c>
      <c r="P375" s="1">
        <f t="shared" si="110"/>
        <v>1.0960000000000001</v>
      </c>
      <c r="Q375" s="1">
        <f t="shared" si="110"/>
        <v>0.53249690230356206</v>
      </c>
      <c r="R375" s="1">
        <f t="shared" si="110"/>
        <v>0.3240132401810234</v>
      </c>
      <c r="S375" s="1">
        <f t="shared" si="110"/>
        <v>0.19899549347944695</v>
      </c>
      <c r="T375" s="1">
        <f t="shared" si="110"/>
        <v>0.12206647923671049</v>
      </c>
      <c r="U375" s="1">
        <f t="shared" si="110"/>
        <v>6.8196648028575294E-2</v>
      </c>
      <c r="X375" s="1">
        <f t="shared" si="109"/>
        <v>0.49102953068018224</v>
      </c>
      <c r="Y375" s="1">
        <f t="shared" si="111"/>
        <v>0.37967091013139259</v>
      </c>
      <c r="Z375" s="1">
        <f t="shared" si="111"/>
        <v>0.2954657340538831</v>
      </c>
      <c r="AA375" s="1">
        <f t="shared" si="111"/>
        <v>0.22457292802116643</v>
      </c>
      <c r="AB375" s="1">
        <f t="shared" si="111"/>
        <v>0.16475436261295176</v>
      </c>
      <c r="AC375" s="1">
        <f t="shared" si="111"/>
        <v>0.11394735626595291</v>
      </c>
      <c r="AD375" s="1">
        <f t="shared" si="111"/>
        <v>4.1809876249939398E-2</v>
      </c>
      <c r="AE375" s="1">
        <f t="shared" si="111"/>
        <v>2.6682060622147685E-2</v>
      </c>
      <c r="AF375" s="1">
        <f t="shared" si="111"/>
        <v>1.0898834505837054E-2</v>
      </c>
      <c r="AG375" s="1">
        <f t="shared" si="111"/>
        <v>5.8252543086281224E-3</v>
      </c>
      <c r="AH375" s="1">
        <f t="shared" si="111"/>
        <v>4.9516565655009313E-3</v>
      </c>
    </row>
    <row r="376" spans="1:34" x14ac:dyDescent="0.2">
      <c r="A376">
        <v>6215000</v>
      </c>
      <c r="B376">
        <v>445000</v>
      </c>
      <c r="C376">
        <v>24.9651683635926</v>
      </c>
      <c r="E376">
        <f t="shared" si="96"/>
        <v>90.122736264552046</v>
      </c>
      <c r="F376">
        <f t="shared" si="97"/>
        <v>0</v>
      </c>
      <c r="G376">
        <f t="shared" si="98"/>
        <v>1.2312075267364821E-4</v>
      </c>
      <c r="H376">
        <f t="shared" si="99"/>
        <v>1.8733018539487589E-3</v>
      </c>
      <c r="K376" s="1">
        <f t="shared" si="108"/>
        <v>6.2229999999999999</v>
      </c>
      <c r="L376" s="1">
        <f t="shared" si="110"/>
        <v>5.9939999999999998</v>
      </c>
      <c r="M376" s="1">
        <f t="shared" si="110"/>
        <v>4.8959999999999999</v>
      </c>
      <c r="N376" s="1">
        <f t="shared" si="110"/>
        <v>3.577</v>
      </c>
      <c r="O376" s="1">
        <f t="shared" si="110"/>
        <v>1.8220000000000001</v>
      </c>
      <c r="P376" s="1">
        <f t="shared" si="110"/>
        <v>1.0960000000000001</v>
      </c>
      <c r="Q376" s="1">
        <f t="shared" si="110"/>
        <v>0.44263940987490547</v>
      </c>
      <c r="R376" s="1">
        <f t="shared" si="110"/>
        <v>0.2492848153551509</v>
      </c>
      <c r="S376" s="1">
        <f t="shared" si="110"/>
        <v>0.14662356962096829</v>
      </c>
      <c r="T376" s="1">
        <f t="shared" si="110"/>
        <v>8.5578727959407908E-2</v>
      </c>
      <c r="U376" s="1">
        <f t="shared" si="110"/>
        <v>5.4016855255769894E-2</v>
      </c>
      <c r="X376" s="1">
        <f t="shared" si="109"/>
        <v>0.49102953068018224</v>
      </c>
      <c r="Y376" s="1">
        <f t="shared" si="111"/>
        <v>0.37967091013139259</v>
      </c>
      <c r="Z376" s="1">
        <f t="shared" si="111"/>
        <v>0.2954657340538831</v>
      </c>
      <c r="AA376" s="1">
        <f t="shared" si="111"/>
        <v>0.22457292802116643</v>
      </c>
      <c r="AB376" s="1">
        <f t="shared" si="111"/>
        <v>0.16475436261295176</v>
      </c>
      <c r="AC376" s="1">
        <f t="shared" si="111"/>
        <v>0.11394735626595291</v>
      </c>
      <c r="AD376" s="1">
        <f t="shared" si="111"/>
        <v>4.271635016737093E-2</v>
      </c>
      <c r="AE376" s="1">
        <f t="shared" si="111"/>
        <v>2.7431014950643463E-2</v>
      </c>
      <c r="AF376" s="1">
        <f t="shared" si="111"/>
        <v>1.1651886765560603E-2</v>
      </c>
      <c r="AG376" s="1">
        <f t="shared" si="111"/>
        <v>6.2153610997696031E-3</v>
      </c>
      <c r="AH376" s="1">
        <f t="shared" si="111"/>
        <v>5.0430865470142373E-3</v>
      </c>
    </row>
    <row r="377" spans="1:34" x14ac:dyDescent="0.2">
      <c r="A377">
        <v>6215000</v>
      </c>
      <c r="B377">
        <v>455000</v>
      </c>
      <c r="C377">
        <v>25.2952940996955</v>
      </c>
      <c r="E377">
        <f t="shared" si="96"/>
        <v>80.201556043570648</v>
      </c>
      <c r="F377">
        <f t="shared" si="97"/>
        <v>0</v>
      </c>
      <c r="G377">
        <f t="shared" si="98"/>
        <v>1.5546563719289985E-4</v>
      </c>
      <c r="H377">
        <f t="shared" si="99"/>
        <v>2.3967136329580219E-3</v>
      </c>
      <c r="K377" s="1">
        <f t="shared" si="108"/>
        <v>6.2229999999999999</v>
      </c>
      <c r="L377" s="1">
        <f t="shared" si="110"/>
        <v>5.9939999999999998</v>
      </c>
      <c r="M377" s="1">
        <f t="shared" si="110"/>
        <v>4.8959999999999999</v>
      </c>
      <c r="N377" s="1">
        <f t="shared" si="110"/>
        <v>3.577</v>
      </c>
      <c r="O377" s="1">
        <f t="shared" si="110"/>
        <v>1.8220000000000001</v>
      </c>
      <c r="P377" s="1">
        <f t="shared" si="110"/>
        <v>1.0960000000000001</v>
      </c>
      <c r="Q377" s="1">
        <f t="shared" si="110"/>
        <v>0.45363919940185415</v>
      </c>
      <c r="R377" s="1">
        <f t="shared" si="110"/>
        <v>0.25843259950256225</v>
      </c>
      <c r="S377" s="1">
        <f t="shared" si="110"/>
        <v>0.1530346114160866</v>
      </c>
      <c r="T377" s="1">
        <f t="shared" si="110"/>
        <v>9.0045329168880139E-2</v>
      </c>
      <c r="U377" s="1">
        <f t="shared" si="110"/>
        <v>5.5752656376198931E-2</v>
      </c>
      <c r="X377" s="1">
        <f t="shared" si="109"/>
        <v>0.49102953068018224</v>
      </c>
      <c r="Y377" s="1">
        <f t="shared" si="111"/>
        <v>0.37967091013139259</v>
      </c>
      <c r="Z377" s="1">
        <f t="shared" si="111"/>
        <v>0.2954657340538831</v>
      </c>
      <c r="AA377" s="1">
        <f t="shared" si="111"/>
        <v>0.22457292802116643</v>
      </c>
      <c r="AB377" s="1">
        <f t="shared" si="111"/>
        <v>0.16475436261295176</v>
      </c>
      <c r="AC377" s="1">
        <f t="shared" si="111"/>
        <v>0.11394735626595291</v>
      </c>
      <c r="AD377" s="1">
        <f t="shared" si="111"/>
        <v>4.1076171433701868E-2</v>
      </c>
      <c r="AE377" s="1">
        <f t="shared" si="111"/>
        <v>2.6385733735221632E-2</v>
      </c>
      <c r="AF377" s="1">
        <f t="shared" si="111"/>
        <v>1.0883937251064098E-2</v>
      </c>
      <c r="AG377" s="1">
        <f t="shared" si="111"/>
        <v>5.7869019295196484E-3</v>
      </c>
      <c r="AH377" s="1">
        <f t="shared" si="111"/>
        <v>4.8651791750997124E-3</v>
      </c>
    </row>
    <row r="378" spans="1:34" x14ac:dyDescent="0.2">
      <c r="A378">
        <v>6215000</v>
      </c>
      <c r="B378">
        <v>465000</v>
      </c>
      <c r="C378">
        <v>25.853846164850101</v>
      </c>
      <c r="E378">
        <f t="shared" si="96"/>
        <v>70.302713971865998</v>
      </c>
      <c r="F378">
        <f t="shared" si="97"/>
        <v>0</v>
      </c>
      <c r="G378">
        <f t="shared" si="98"/>
        <v>2.023279206413781E-4</v>
      </c>
      <c r="H378">
        <f t="shared" si="99"/>
        <v>3.1880342642781338E-3</v>
      </c>
      <c r="K378" s="1">
        <f t="shared" si="108"/>
        <v>6.2229999999999999</v>
      </c>
      <c r="L378" s="1">
        <f t="shared" si="110"/>
        <v>5.9939999999999998</v>
      </c>
      <c r="M378" s="1">
        <f t="shared" si="110"/>
        <v>4.8959999999999999</v>
      </c>
      <c r="N378" s="1">
        <f t="shared" si="110"/>
        <v>3.577</v>
      </c>
      <c r="O378" s="1">
        <f t="shared" si="110"/>
        <v>1.8220000000000001</v>
      </c>
      <c r="P378" s="1">
        <f t="shared" si="110"/>
        <v>1.0960000000000001</v>
      </c>
      <c r="Q378" s="1">
        <f t="shared" si="110"/>
        <v>0.47225015421280547</v>
      </c>
      <c r="R378" s="1">
        <f t="shared" si="110"/>
        <v>0.27391007722799621</v>
      </c>
      <c r="S378" s="1">
        <f t="shared" si="110"/>
        <v>0.1638816925213889</v>
      </c>
      <c r="T378" s="1">
        <f t="shared" si="110"/>
        <v>9.7602538610421896E-2</v>
      </c>
      <c r="U378" s="1">
        <f t="shared" si="110"/>
        <v>5.8689523134781832E-2</v>
      </c>
      <c r="X378" s="1">
        <f t="shared" si="109"/>
        <v>0.49102953068018224</v>
      </c>
      <c r="Y378" s="1">
        <f t="shared" si="111"/>
        <v>0.37967091013139259</v>
      </c>
      <c r="Z378" s="1">
        <f t="shared" si="111"/>
        <v>0.2954657340538831</v>
      </c>
      <c r="AA378" s="1">
        <f t="shared" si="111"/>
        <v>0.22457292802116643</v>
      </c>
      <c r="AB378" s="1">
        <f t="shared" si="111"/>
        <v>0.16475436261295176</v>
      </c>
      <c r="AC378" s="1">
        <f t="shared" si="111"/>
        <v>0.11394735626595291</v>
      </c>
      <c r="AD378" s="1">
        <f t="shared" si="111"/>
        <v>3.9192811098670649E-2</v>
      </c>
      <c r="AE378" s="1">
        <f t="shared" si="111"/>
        <v>2.5171733978375393E-2</v>
      </c>
      <c r="AF378" s="1">
        <f t="shared" si="111"/>
        <v>9.9424893168842642E-3</v>
      </c>
      <c r="AG378" s="1">
        <f t="shared" si="111"/>
        <v>5.2620600544237396E-3</v>
      </c>
      <c r="AH378" s="1">
        <f t="shared" si="111"/>
        <v>4.6622243248653338E-3</v>
      </c>
    </row>
    <row r="379" spans="1:34" x14ac:dyDescent="0.2">
      <c r="A379">
        <v>6215000</v>
      </c>
      <c r="B379">
        <v>475000</v>
      </c>
      <c r="C379">
        <v>25.035199996948201</v>
      </c>
      <c r="E379">
        <f t="shared" si="96"/>
        <v>60.43718715997629</v>
      </c>
      <c r="F379">
        <f t="shared" si="97"/>
        <v>0</v>
      </c>
      <c r="G379">
        <f t="shared" si="98"/>
        <v>2.7377356622106314E-4</v>
      </c>
      <c r="H379">
        <f t="shared" si="99"/>
        <v>4.1771933720079011E-3</v>
      </c>
      <c r="K379" s="1">
        <f t="shared" si="108"/>
        <v>6.2229999999999999</v>
      </c>
      <c r="L379" s="1">
        <f t="shared" si="110"/>
        <v>5.9939999999999998</v>
      </c>
      <c r="M379" s="1">
        <f t="shared" si="110"/>
        <v>4.8959999999999999</v>
      </c>
      <c r="N379" s="1">
        <f t="shared" si="110"/>
        <v>3.577</v>
      </c>
      <c r="O379" s="1">
        <f t="shared" si="110"/>
        <v>1.8220000000000001</v>
      </c>
      <c r="P379" s="1">
        <f t="shared" si="110"/>
        <v>1.0960000000000001</v>
      </c>
      <c r="Q379" s="1">
        <f t="shared" si="110"/>
        <v>0.44497286389831414</v>
      </c>
      <c r="R379" s="1">
        <f t="shared" si="110"/>
        <v>0.25122539191543458</v>
      </c>
      <c r="S379" s="1">
        <f t="shared" si="110"/>
        <v>0.14798358394073408</v>
      </c>
      <c r="T379" s="1">
        <f t="shared" si="110"/>
        <v>8.6526255958709164E-2</v>
      </c>
      <c r="U379" s="1">
        <f t="shared" si="110"/>
        <v>5.4385081583953623E-2</v>
      </c>
      <c r="X379" s="1">
        <f t="shared" si="109"/>
        <v>0.49102953068018224</v>
      </c>
      <c r="Y379" s="1">
        <f t="shared" si="111"/>
        <v>0.37967091013139259</v>
      </c>
      <c r="Z379" s="1">
        <f t="shared" si="111"/>
        <v>0.2954657340538831</v>
      </c>
      <c r="AA379" s="1">
        <f t="shared" si="111"/>
        <v>0.22457292802116643</v>
      </c>
      <c r="AB379" s="1">
        <f t="shared" si="111"/>
        <v>0.16475436261295176</v>
      </c>
      <c r="AC379" s="1">
        <f t="shared" si="111"/>
        <v>0.11394735626595291</v>
      </c>
      <c r="AD379" s="1">
        <f t="shared" si="111"/>
        <v>4.233847281163497E-2</v>
      </c>
      <c r="AE379" s="1">
        <f t="shared" si="111"/>
        <v>2.7190648089629958E-2</v>
      </c>
      <c r="AF379" s="1">
        <f t="shared" si="111"/>
        <v>1.1477811161580108E-2</v>
      </c>
      <c r="AG379" s="1">
        <f t="shared" si="111"/>
        <v>6.1182778196785092E-3</v>
      </c>
      <c r="AH379" s="1">
        <f t="shared" si="111"/>
        <v>5.00202859938257E-3</v>
      </c>
    </row>
    <row r="380" spans="1:34" x14ac:dyDescent="0.2">
      <c r="A380">
        <v>6215000</v>
      </c>
      <c r="B380">
        <v>485000</v>
      </c>
      <c r="C380">
        <v>24.5850877929152</v>
      </c>
      <c r="E380">
        <f t="shared" si="96"/>
        <v>50.62445645940312</v>
      </c>
      <c r="F380">
        <f t="shared" si="97"/>
        <v>0</v>
      </c>
      <c r="G380">
        <f t="shared" si="98"/>
        <v>3.9019280175274534E-4</v>
      </c>
      <c r="H380">
        <f t="shared" si="99"/>
        <v>5.8464604841247606E-3</v>
      </c>
      <c r="K380" s="1">
        <f t="shared" si="108"/>
        <v>6.2229999999999999</v>
      </c>
      <c r="L380" s="1">
        <f t="shared" si="110"/>
        <v>5.9939999999999998</v>
      </c>
      <c r="M380" s="1">
        <f t="shared" si="110"/>
        <v>4.8959999999999999</v>
      </c>
      <c r="N380" s="1">
        <f t="shared" si="110"/>
        <v>3.577</v>
      </c>
      <c r="O380" s="1">
        <f t="shared" si="110"/>
        <v>1.8220000000000001</v>
      </c>
      <c r="P380" s="1">
        <f t="shared" si="110"/>
        <v>1.0960000000000001</v>
      </c>
      <c r="Q380" s="1">
        <f t="shared" si="110"/>
        <v>0.42997512525993453</v>
      </c>
      <c r="R380" s="1">
        <f t="shared" si="110"/>
        <v>0.2387527827416801</v>
      </c>
      <c r="S380" s="1">
        <f t="shared" si="110"/>
        <v>0.13924240493841317</v>
      </c>
      <c r="T380" s="1">
        <f t="shared" si="110"/>
        <v>8.0436237838142688E-2</v>
      </c>
      <c r="U380" s="1">
        <f t="shared" si="110"/>
        <v>5.201839161514811E-2</v>
      </c>
      <c r="X380" s="1">
        <f t="shared" si="109"/>
        <v>0.49102953068018224</v>
      </c>
      <c r="Y380" s="1">
        <f t="shared" si="111"/>
        <v>0.37967091013139259</v>
      </c>
      <c r="Z380" s="1">
        <f t="shared" si="111"/>
        <v>0.2954657340538831</v>
      </c>
      <c r="AA380" s="1">
        <f t="shared" si="111"/>
        <v>0.22457292802116643</v>
      </c>
      <c r="AB380" s="1">
        <f t="shared" si="111"/>
        <v>0.16475436261295176</v>
      </c>
      <c r="AC380" s="1">
        <f t="shared" si="111"/>
        <v>0.11394735626595291</v>
      </c>
      <c r="AD380" s="1">
        <f t="shared" si="111"/>
        <v>4.5023998475595052E-2</v>
      </c>
      <c r="AE380" s="1">
        <f t="shared" si="111"/>
        <v>2.8895463775346176E-2</v>
      </c>
      <c r="AF380" s="1">
        <f t="shared" si="111"/>
        <v>1.2686713408442216E-2</v>
      </c>
      <c r="AG380" s="1">
        <f t="shared" si="111"/>
        <v>6.7918627893370481E-3</v>
      </c>
      <c r="AH380" s="1">
        <f t="shared" si="111"/>
        <v>5.2945812271301207E-3</v>
      </c>
    </row>
    <row r="381" spans="1:34" x14ac:dyDescent="0.2">
      <c r="A381">
        <v>6215000</v>
      </c>
      <c r="B381">
        <v>495000</v>
      </c>
      <c r="C381">
        <v>25.4706421073424</v>
      </c>
      <c r="E381">
        <f t="shared" si="96"/>
        <v>40.902537718459499</v>
      </c>
      <c r="F381">
        <f t="shared" si="97"/>
        <v>0</v>
      </c>
      <c r="G381">
        <f t="shared" si="98"/>
        <v>5.9772234607415064E-4</v>
      </c>
      <c r="H381">
        <f t="shared" si="99"/>
        <v>9.2785772485517431E-3</v>
      </c>
      <c r="K381" s="1">
        <f t="shared" si="108"/>
        <v>6.2229999999999999</v>
      </c>
      <c r="L381" s="1">
        <f t="shared" si="110"/>
        <v>5.9939999999999998</v>
      </c>
      <c r="M381" s="1">
        <f t="shared" si="110"/>
        <v>4.8959999999999999</v>
      </c>
      <c r="N381" s="1">
        <f t="shared" si="110"/>
        <v>3.577</v>
      </c>
      <c r="O381" s="1">
        <f t="shared" si="110"/>
        <v>1.8220000000000001</v>
      </c>
      <c r="P381" s="1">
        <f t="shared" si="110"/>
        <v>1.0960000000000001</v>
      </c>
      <c r="Q381" s="1">
        <f t="shared" si="110"/>
        <v>0.45948179501664888</v>
      </c>
      <c r="R381" s="1">
        <f t="shared" si="110"/>
        <v>0.26329149279445785</v>
      </c>
      <c r="S381" s="1">
        <f t="shared" si="110"/>
        <v>0.1564398697245894</v>
      </c>
      <c r="T381" s="1">
        <f t="shared" si="110"/>
        <v>9.2417787712342714E-2</v>
      </c>
      <c r="U381" s="1">
        <f t="shared" si="110"/>
        <v>5.6674636200406317E-2</v>
      </c>
      <c r="X381" s="1">
        <f t="shared" si="109"/>
        <v>0.49102953068018224</v>
      </c>
      <c r="Y381" s="1">
        <f t="shared" si="111"/>
        <v>0.37967091013139259</v>
      </c>
      <c r="Z381" s="1">
        <f t="shared" si="111"/>
        <v>0.2954657340538831</v>
      </c>
      <c r="AA381" s="1">
        <f t="shared" si="111"/>
        <v>0.22457292802116643</v>
      </c>
      <c r="AB381" s="1">
        <f t="shared" si="111"/>
        <v>0.16475436261295176</v>
      </c>
      <c r="AC381" s="1">
        <f t="shared" si="111"/>
        <v>0.11394735626595291</v>
      </c>
      <c r="AD381" s="1">
        <f t="shared" si="111"/>
        <v>4.0358143877239044E-2</v>
      </c>
      <c r="AE381" s="1">
        <f t="shared" si="111"/>
        <v>2.5925785273104417E-2</v>
      </c>
      <c r="AF381" s="1">
        <f t="shared" si="111"/>
        <v>1.0535425556443117E-2</v>
      </c>
      <c r="AG381" s="1">
        <f t="shared" si="111"/>
        <v>5.5923995126165651E-3</v>
      </c>
      <c r="AH381" s="1">
        <f t="shared" si="111"/>
        <v>4.7875835162838193E-3</v>
      </c>
    </row>
    <row r="382" spans="1:34" x14ac:dyDescent="0.2">
      <c r="A382">
        <v>6215000</v>
      </c>
      <c r="B382">
        <v>505000</v>
      </c>
      <c r="C382">
        <v>25.791397874073301</v>
      </c>
      <c r="E382">
        <f t="shared" si="96"/>
        <v>31.356013646667545</v>
      </c>
      <c r="F382">
        <f t="shared" si="97"/>
        <v>0</v>
      </c>
      <c r="G382">
        <f t="shared" si="98"/>
        <v>1.0170874849114513E-3</v>
      </c>
      <c r="H382">
        <f t="shared" si="99"/>
        <v>1.5987302539039638E-2</v>
      </c>
      <c r="K382" s="1">
        <f t="shared" si="108"/>
        <v>6.2229999999999999</v>
      </c>
      <c r="L382" s="1">
        <f t="shared" si="110"/>
        <v>5.9939999999999998</v>
      </c>
      <c r="M382" s="1">
        <f t="shared" si="110"/>
        <v>4.8959999999999999</v>
      </c>
      <c r="N382" s="1">
        <f t="shared" si="110"/>
        <v>3.577</v>
      </c>
      <c r="O382" s="1">
        <f t="shared" si="110"/>
        <v>1.8220000000000001</v>
      </c>
      <c r="P382" s="1">
        <f t="shared" si="110"/>
        <v>1.0960000000000001</v>
      </c>
      <c r="Q382" s="1">
        <f t="shared" si="110"/>
        <v>0.47016937716412244</v>
      </c>
      <c r="R382" s="1">
        <f t="shared" si="110"/>
        <v>0.27217963509057108</v>
      </c>
      <c r="S382" s="1">
        <f t="shared" si="110"/>
        <v>0.16266894671450355</v>
      </c>
      <c r="T382" s="1">
        <f t="shared" si="110"/>
        <v>9.6757613236211792E-2</v>
      </c>
      <c r="U382" s="1">
        <f t="shared" si="110"/>
        <v>5.836117002187742E-2</v>
      </c>
      <c r="X382" s="1">
        <f t="shared" si="109"/>
        <v>0.49102953068018224</v>
      </c>
      <c r="Y382" s="1">
        <f t="shared" si="111"/>
        <v>0.37967091013139259</v>
      </c>
      <c r="Z382" s="1">
        <f t="shared" si="111"/>
        <v>0.2954657340538831</v>
      </c>
      <c r="AA382" s="1">
        <f t="shared" si="111"/>
        <v>0.22457292802116643</v>
      </c>
      <c r="AB382" s="1">
        <f t="shared" si="111"/>
        <v>0.16475436261295176</v>
      </c>
      <c r="AC382" s="1">
        <f t="shared" si="111"/>
        <v>0.11394735626595291</v>
      </c>
      <c r="AD382" s="1">
        <f t="shared" si="111"/>
        <v>3.9343368975409937E-2</v>
      </c>
      <c r="AE382" s="1">
        <f t="shared" si="111"/>
        <v>2.5270144225523667E-2</v>
      </c>
      <c r="AF382" s="1">
        <f t="shared" si="111"/>
        <v>1.0022046484578368E-2</v>
      </c>
      <c r="AG382" s="1">
        <f t="shared" si="111"/>
        <v>5.3062706388037322E-3</v>
      </c>
      <c r="AH382" s="1">
        <f t="shared" si="111"/>
        <v>4.6783609105250489E-3</v>
      </c>
    </row>
    <row r="383" spans="1:34" x14ac:dyDescent="0.2">
      <c r="A383">
        <v>6215000</v>
      </c>
      <c r="B383">
        <v>515000</v>
      </c>
      <c r="C383">
        <v>25.9864196777344</v>
      </c>
      <c r="E383">
        <f t="shared" si="96"/>
        <v>22.212194664418032</v>
      </c>
      <c r="F383">
        <f t="shared" si="97"/>
        <v>0</v>
      </c>
      <c r="G383">
        <f t="shared" si="98"/>
        <v>2.026828760131561E-3</v>
      </c>
      <c r="H383">
        <f t="shared" si="99"/>
        <v>3.2100035154565991E-2</v>
      </c>
      <c r="K383" s="1">
        <f t="shared" si="108"/>
        <v>6.2229999999999999</v>
      </c>
      <c r="L383" s="1">
        <f t="shared" si="110"/>
        <v>5.9939999999999998</v>
      </c>
      <c r="M383" s="1">
        <f t="shared" si="110"/>
        <v>4.8959999999999999</v>
      </c>
      <c r="N383" s="1">
        <f t="shared" si="110"/>
        <v>3.577</v>
      </c>
      <c r="O383" s="1">
        <f t="shared" si="110"/>
        <v>1.8220000000000001</v>
      </c>
      <c r="P383" s="1">
        <f t="shared" si="110"/>
        <v>1.0960000000000001</v>
      </c>
      <c r="Q383" s="1">
        <f t="shared" si="110"/>
        <v>0.4766675036621103</v>
      </c>
      <c r="R383" s="1">
        <f t="shared" si="110"/>
        <v>0.2775836892700202</v>
      </c>
      <c r="S383" s="1">
        <f t="shared" si="110"/>
        <v>0.16645627014160208</v>
      </c>
      <c r="T383" s="1">
        <f t="shared" si="110"/>
        <v>9.939625823974646E-2</v>
      </c>
      <c r="U383" s="1">
        <f t="shared" si="110"/>
        <v>5.9386594665527467E-2</v>
      </c>
      <c r="X383" s="1">
        <f t="shared" si="109"/>
        <v>0.49102953068018224</v>
      </c>
      <c r="Y383" s="1">
        <f t="shared" si="111"/>
        <v>0.37967091013139259</v>
      </c>
      <c r="Z383" s="1">
        <f t="shared" si="111"/>
        <v>0.2954657340538831</v>
      </c>
      <c r="AA383" s="1">
        <f t="shared" si="111"/>
        <v>0.22457292802116643</v>
      </c>
      <c r="AB383" s="1">
        <f t="shared" si="111"/>
        <v>0.16475436261295176</v>
      </c>
      <c r="AC383" s="1">
        <f t="shared" si="111"/>
        <v>0.11394735626595291</v>
      </c>
      <c r="AD383" s="1">
        <f t="shared" si="111"/>
        <v>3.89257236999365E-2</v>
      </c>
      <c r="AE383" s="1">
        <f t="shared" si="111"/>
        <v>2.4995506028536452E-2</v>
      </c>
      <c r="AF383" s="1">
        <f t="shared" si="111"/>
        <v>9.7971986820002983E-3</v>
      </c>
      <c r="AG383" s="1">
        <f t="shared" si="111"/>
        <v>5.181555802290955E-3</v>
      </c>
      <c r="AH383" s="1">
        <f t="shared" si="111"/>
        <v>4.6336796767361618E-3</v>
      </c>
    </row>
    <row r="384" spans="1:34" x14ac:dyDescent="0.2">
      <c r="A384">
        <v>6215000</v>
      </c>
      <c r="B384">
        <v>525000</v>
      </c>
      <c r="C384">
        <v>25.641463489067299</v>
      </c>
      <c r="E384">
        <f t="shared" si="96"/>
        <v>14.267571335374512</v>
      </c>
      <c r="F384">
        <f t="shared" si="97"/>
        <v>0</v>
      </c>
      <c r="G384">
        <f t="shared" si="98"/>
        <v>4.91246981401943E-3</v>
      </c>
      <c r="H384">
        <f t="shared" si="99"/>
        <v>7.6768791785119375E-2</v>
      </c>
      <c r="K384" s="1">
        <f t="shared" si="108"/>
        <v>6.2229999999999999</v>
      </c>
      <c r="L384" s="1">
        <f t="shared" ref="L384:U393" si="112">L$2+L$3*$C384</f>
        <v>5.9939999999999998</v>
      </c>
      <c r="M384" s="1">
        <f t="shared" si="112"/>
        <v>4.8959999999999999</v>
      </c>
      <c r="N384" s="1">
        <f t="shared" si="112"/>
        <v>3.577</v>
      </c>
      <c r="O384" s="1">
        <f t="shared" si="112"/>
        <v>1.8220000000000001</v>
      </c>
      <c r="P384" s="1">
        <f t="shared" si="112"/>
        <v>1.0960000000000001</v>
      </c>
      <c r="Q384" s="1">
        <f t="shared" si="112"/>
        <v>0.46517356345572247</v>
      </c>
      <c r="R384" s="1">
        <f t="shared" si="112"/>
        <v>0.26802495328205478</v>
      </c>
      <c r="S384" s="1">
        <f t="shared" si="112"/>
        <v>0.15975722095768691</v>
      </c>
      <c r="T384" s="1">
        <f t="shared" si="112"/>
        <v>9.4729001007080593E-2</v>
      </c>
      <c r="U384" s="1">
        <f t="shared" si="112"/>
        <v>5.7572815025515853E-2</v>
      </c>
      <c r="X384" s="1">
        <f t="shared" si="109"/>
        <v>0.49102953068018224</v>
      </c>
      <c r="Y384" s="1">
        <f t="shared" ref="Y384:AH393" si="113">SQRT(Y$2+2*Y$3*$C384+Y$4*$C384^2+Y$5)</f>
        <v>0.37967091013139259</v>
      </c>
      <c r="Z384" s="1">
        <f t="shared" si="113"/>
        <v>0.2954657340538831</v>
      </c>
      <c r="AA384" s="1">
        <f t="shared" si="113"/>
        <v>0.22457292802116643</v>
      </c>
      <c r="AB384" s="1">
        <f t="shared" si="113"/>
        <v>0.16475436261295176</v>
      </c>
      <c r="AC384" s="1">
        <f t="shared" si="113"/>
        <v>0.11394735626595291</v>
      </c>
      <c r="AD384" s="1">
        <f t="shared" si="113"/>
        <v>3.976819178511342E-2</v>
      </c>
      <c r="AE384" s="1">
        <f t="shared" si="113"/>
        <v>2.5545820721252402E-2</v>
      </c>
      <c r="AF384" s="1">
        <f t="shared" si="113"/>
        <v>1.0240874234008485E-2</v>
      </c>
      <c r="AG384" s="1">
        <f t="shared" si="113"/>
        <v>5.4281174978978823E-3</v>
      </c>
      <c r="AH384" s="1">
        <f t="shared" si="113"/>
        <v>4.7240054599977273E-3</v>
      </c>
    </row>
    <row r="385" spans="1:34" x14ac:dyDescent="0.2">
      <c r="A385">
        <v>6215000</v>
      </c>
      <c r="B385">
        <v>535000</v>
      </c>
      <c r="C385">
        <v>25.2881578646208</v>
      </c>
      <c r="E385">
        <f t="shared" si="96"/>
        <v>10.665157842713814</v>
      </c>
      <c r="F385">
        <f t="shared" si="97"/>
        <v>0</v>
      </c>
      <c r="G385">
        <f t="shared" si="98"/>
        <v>8.7915494929279945E-3</v>
      </c>
      <c r="H385">
        <f t="shared" si="99"/>
        <v>0.13549542178163315</v>
      </c>
      <c r="K385" s="1">
        <f t="shared" si="108"/>
        <v>6.2229999999999999</v>
      </c>
      <c r="L385" s="1">
        <f t="shared" si="112"/>
        <v>5.9939999999999998</v>
      </c>
      <c r="M385" s="1">
        <f t="shared" si="112"/>
        <v>4.8959999999999999</v>
      </c>
      <c r="N385" s="1">
        <f t="shared" si="112"/>
        <v>3.577</v>
      </c>
      <c r="O385" s="1">
        <f t="shared" si="112"/>
        <v>1.8220000000000001</v>
      </c>
      <c r="P385" s="1">
        <f t="shared" si="112"/>
        <v>1.0960000000000001</v>
      </c>
      <c r="Q385" s="1">
        <f t="shared" si="112"/>
        <v>0.45340142004916517</v>
      </c>
      <c r="R385" s="1">
        <f t="shared" si="112"/>
        <v>0.25823485442864236</v>
      </c>
      <c r="S385" s="1">
        <f t="shared" si="112"/>
        <v>0.15289602573093591</v>
      </c>
      <c r="T385" s="1">
        <f t="shared" si="112"/>
        <v>8.9948775908319456E-2</v>
      </c>
      <c r="U385" s="1">
        <f t="shared" si="112"/>
        <v>5.5715134052176166E-2</v>
      </c>
      <c r="X385" s="1">
        <f t="shared" si="109"/>
        <v>0.49102953068018224</v>
      </c>
      <c r="Y385" s="1">
        <f t="shared" si="113"/>
        <v>0.37967091013139259</v>
      </c>
      <c r="Z385" s="1">
        <f t="shared" si="113"/>
        <v>0.2954657340538831</v>
      </c>
      <c r="AA385" s="1">
        <f t="shared" si="113"/>
        <v>0.22457292802116643</v>
      </c>
      <c r="AB385" s="1">
        <f t="shared" si="113"/>
        <v>0.16475436261295176</v>
      </c>
      <c r="AC385" s="1">
        <f t="shared" si="113"/>
        <v>0.11394735626595291</v>
      </c>
      <c r="AD385" s="1">
        <f t="shared" si="113"/>
        <v>4.1107723961005031E-2</v>
      </c>
      <c r="AE385" s="1">
        <f t="shared" si="113"/>
        <v>2.6405901711087188E-2</v>
      </c>
      <c r="AF385" s="1">
        <f t="shared" si="113"/>
        <v>1.0899049227163924E-2</v>
      </c>
      <c r="AG385" s="1">
        <f t="shared" si="113"/>
        <v>5.7953363027162521E-3</v>
      </c>
      <c r="AH385" s="1">
        <f t="shared" si="113"/>
        <v>4.8685935378893069E-3</v>
      </c>
    </row>
    <row r="386" spans="1:34" x14ac:dyDescent="0.2">
      <c r="A386">
        <v>6215000</v>
      </c>
      <c r="B386">
        <v>545000</v>
      </c>
      <c r="C386">
        <v>24.763888862397899</v>
      </c>
      <c r="E386">
        <f t="shared" si="96"/>
        <v>14.964210363731176</v>
      </c>
      <c r="F386">
        <f t="shared" si="97"/>
        <v>0</v>
      </c>
      <c r="G386">
        <f t="shared" si="98"/>
        <v>4.4657292650585488E-3</v>
      </c>
      <c r="H386">
        <f t="shared" si="99"/>
        <v>6.739896672999135E-2</v>
      </c>
      <c r="K386" s="1">
        <f t="shared" si="108"/>
        <v>6.2229999999999999</v>
      </c>
      <c r="L386" s="1">
        <f t="shared" si="112"/>
        <v>5.9939999999999998</v>
      </c>
      <c r="M386" s="1">
        <f t="shared" si="112"/>
        <v>4.8959999999999999</v>
      </c>
      <c r="N386" s="1">
        <f t="shared" si="112"/>
        <v>3.577</v>
      </c>
      <c r="O386" s="1">
        <f t="shared" si="112"/>
        <v>1.8220000000000001</v>
      </c>
      <c r="P386" s="1">
        <f t="shared" si="112"/>
        <v>1.0960000000000001</v>
      </c>
      <c r="Q386" s="1">
        <f t="shared" si="112"/>
        <v>0.43593277689509802</v>
      </c>
      <c r="R386" s="1">
        <f t="shared" si="112"/>
        <v>0.24370736037704577</v>
      </c>
      <c r="S386" s="1">
        <f t="shared" si="112"/>
        <v>0.14271472170776717</v>
      </c>
      <c r="T386" s="1">
        <f t="shared" si="112"/>
        <v>8.2855416308243612E-2</v>
      </c>
      <c r="U386" s="1">
        <f t="shared" si="112"/>
        <v>5.2958527638488143E-2</v>
      </c>
      <c r="X386" s="1">
        <f t="shared" si="109"/>
        <v>0.49102953068018224</v>
      </c>
      <c r="Y386" s="1">
        <f t="shared" si="113"/>
        <v>0.37967091013139259</v>
      </c>
      <c r="Z386" s="1">
        <f t="shared" si="113"/>
        <v>0.2954657340538831</v>
      </c>
      <c r="AA386" s="1">
        <f t="shared" si="113"/>
        <v>0.22457292802116643</v>
      </c>
      <c r="AB386" s="1">
        <f t="shared" si="113"/>
        <v>0.16475436261295176</v>
      </c>
      <c r="AC386" s="1">
        <f t="shared" si="113"/>
        <v>0.11394735626595291</v>
      </c>
      <c r="AD386" s="1">
        <f t="shared" si="113"/>
        <v>4.3886355354228371E-2</v>
      </c>
      <c r="AE386" s="1">
        <f t="shared" si="113"/>
        <v>2.8174114454760094E-2</v>
      </c>
      <c r="AF386" s="1">
        <f t="shared" si="113"/>
        <v>1.2182074046679273E-2</v>
      </c>
      <c r="AG386" s="1">
        <f t="shared" si="113"/>
        <v>6.5108682988156436E-3</v>
      </c>
      <c r="AH386" s="1">
        <f t="shared" si="113"/>
        <v>5.1704439960323255E-3</v>
      </c>
    </row>
    <row r="387" spans="1:34" x14ac:dyDescent="0.2">
      <c r="A387">
        <v>6215000</v>
      </c>
      <c r="B387">
        <v>555000</v>
      </c>
      <c r="C387">
        <v>24.650724659795301</v>
      </c>
      <c r="E387">
        <f t="shared" si="96"/>
        <v>23.110811145652136</v>
      </c>
      <c r="F387">
        <f t="shared" si="97"/>
        <v>0</v>
      </c>
      <c r="G387">
        <f t="shared" si="98"/>
        <v>1.8722749325867456E-3</v>
      </c>
      <c r="H387">
        <f t="shared" si="99"/>
        <v>2.8128159454218458E-2</v>
      </c>
      <c r="K387" s="1">
        <f t="shared" si="108"/>
        <v>6.2229999999999999</v>
      </c>
      <c r="L387" s="1">
        <f t="shared" si="112"/>
        <v>5.9939999999999998</v>
      </c>
      <c r="M387" s="1">
        <f t="shared" si="112"/>
        <v>4.8959999999999999</v>
      </c>
      <c r="N387" s="1">
        <f t="shared" si="112"/>
        <v>3.577</v>
      </c>
      <c r="O387" s="1">
        <f t="shared" si="112"/>
        <v>1.8220000000000001</v>
      </c>
      <c r="P387" s="1">
        <f t="shared" si="112"/>
        <v>1.0960000000000001</v>
      </c>
      <c r="Q387" s="1">
        <f t="shared" si="112"/>
        <v>0.43216214566437949</v>
      </c>
      <c r="R387" s="1">
        <f t="shared" si="112"/>
        <v>0.2405715803229278</v>
      </c>
      <c r="S387" s="1">
        <f t="shared" si="112"/>
        <v>0.14051707289322474</v>
      </c>
      <c r="T387" s="1">
        <f t="shared" si="112"/>
        <v>8.1324304647030443E-2</v>
      </c>
      <c r="U387" s="1">
        <f t="shared" si="112"/>
        <v>5.2363510261203686E-2</v>
      </c>
      <c r="X387" s="1">
        <f t="shared" si="109"/>
        <v>0.49102953068018224</v>
      </c>
      <c r="Y387" s="1">
        <f t="shared" si="113"/>
        <v>0.37967091013139259</v>
      </c>
      <c r="Z387" s="1">
        <f t="shared" si="113"/>
        <v>0.2954657340538831</v>
      </c>
      <c r="AA387" s="1">
        <f t="shared" si="113"/>
        <v>0.22457292802116643</v>
      </c>
      <c r="AB387" s="1">
        <f t="shared" si="113"/>
        <v>0.16475436261295176</v>
      </c>
      <c r="AC387" s="1">
        <f t="shared" si="113"/>
        <v>0.11394735626595291</v>
      </c>
      <c r="AD387" s="1">
        <f t="shared" si="113"/>
        <v>4.4596099347417775E-2</v>
      </c>
      <c r="AE387" s="1">
        <f t="shared" si="113"/>
        <v>2.8624255169739998E-2</v>
      </c>
      <c r="AF387" s="1">
        <f t="shared" si="113"/>
        <v>1.2498039076711397E-2</v>
      </c>
      <c r="AG387" s="1">
        <f t="shared" si="113"/>
        <v>6.6868363920920635E-3</v>
      </c>
      <c r="AH387" s="1">
        <f t="shared" si="113"/>
        <v>5.2478570406505722E-3</v>
      </c>
    </row>
    <row r="388" spans="1:34" x14ac:dyDescent="0.2">
      <c r="A388">
        <v>6215000</v>
      </c>
      <c r="B388">
        <v>565000</v>
      </c>
      <c r="C388">
        <v>24.9203124940395</v>
      </c>
      <c r="E388">
        <f t="shared" si="96"/>
        <v>32.315500797759562</v>
      </c>
      <c r="F388">
        <f t="shared" si="97"/>
        <v>0</v>
      </c>
      <c r="G388">
        <f t="shared" si="98"/>
        <v>9.5758694970125033E-4</v>
      </c>
      <c r="H388">
        <f t="shared" si="99"/>
        <v>1.4543659713761476E-2</v>
      </c>
      <c r="K388" s="1">
        <f t="shared" si="108"/>
        <v>6.2229999999999999</v>
      </c>
      <c r="L388" s="1">
        <f t="shared" si="112"/>
        <v>5.9939999999999998</v>
      </c>
      <c r="M388" s="1">
        <f t="shared" si="112"/>
        <v>4.8959999999999999</v>
      </c>
      <c r="N388" s="1">
        <f t="shared" si="112"/>
        <v>3.577</v>
      </c>
      <c r="O388" s="1">
        <f t="shared" si="112"/>
        <v>1.8220000000000001</v>
      </c>
      <c r="P388" s="1">
        <f t="shared" si="112"/>
        <v>1.0960000000000001</v>
      </c>
      <c r="Q388" s="1">
        <f t="shared" si="112"/>
        <v>0.44114481230139624</v>
      </c>
      <c r="R388" s="1">
        <f t="shared" si="112"/>
        <v>0.24804185920983446</v>
      </c>
      <c r="S388" s="1">
        <f t="shared" si="112"/>
        <v>0.14575246863424707</v>
      </c>
      <c r="T388" s="1">
        <f t="shared" si="112"/>
        <v>8.4971828044354492E-2</v>
      </c>
      <c r="U388" s="1">
        <f t="shared" si="112"/>
        <v>5.3781003093659671E-2</v>
      </c>
      <c r="X388" s="1">
        <f t="shared" si="109"/>
        <v>0.49102953068018224</v>
      </c>
      <c r="Y388" s="1">
        <f t="shared" si="113"/>
        <v>0.37967091013139259</v>
      </c>
      <c r="Z388" s="1">
        <f t="shared" si="113"/>
        <v>0.2954657340538831</v>
      </c>
      <c r="AA388" s="1">
        <f t="shared" si="113"/>
        <v>0.22457292802116643</v>
      </c>
      <c r="AB388" s="1">
        <f t="shared" si="113"/>
        <v>0.16475436261295176</v>
      </c>
      <c r="AC388" s="1">
        <f t="shared" si="113"/>
        <v>0.11394735626595291</v>
      </c>
      <c r="AD388" s="1">
        <f t="shared" si="113"/>
        <v>4.2966467697466509E-2</v>
      </c>
      <c r="AE388" s="1">
        <f t="shared" si="113"/>
        <v>2.7590003467580192E-2</v>
      </c>
      <c r="AF388" s="1">
        <f t="shared" si="113"/>
        <v>1.1766299121413085E-2</v>
      </c>
      <c r="AG388" s="1">
        <f t="shared" si="113"/>
        <v>6.279154324300068E-3</v>
      </c>
      <c r="AH388" s="1">
        <f t="shared" si="113"/>
        <v>5.0702837364847986E-3</v>
      </c>
    </row>
    <row r="389" spans="1:34" x14ac:dyDescent="0.2">
      <c r="A389">
        <v>6215000</v>
      </c>
      <c r="B389">
        <v>575000</v>
      </c>
      <c r="C389">
        <v>25.091953979141401</v>
      </c>
      <c r="E389">
        <f t="shared" si="96"/>
        <v>41.886436847862797</v>
      </c>
      <c r="F389">
        <f t="shared" si="97"/>
        <v>0</v>
      </c>
      <c r="G389">
        <f t="shared" si="98"/>
        <v>5.6997153144286005E-4</v>
      </c>
      <c r="H389">
        <f t="shared" si="99"/>
        <v>8.7162494049645052E-3</v>
      </c>
      <c r="K389" s="1">
        <f t="shared" si="108"/>
        <v>6.2229999999999999</v>
      </c>
      <c r="L389" s="1">
        <f t="shared" si="112"/>
        <v>5.9939999999999998</v>
      </c>
      <c r="M389" s="1">
        <f t="shared" si="112"/>
        <v>4.8959999999999999</v>
      </c>
      <c r="N389" s="1">
        <f t="shared" si="112"/>
        <v>3.577</v>
      </c>
      <c r="O389" s="1">
        <f t="shared" si="112"/>
        <v>1.8220000000000001</v>
      </c>
      <c r="P389" s="1">
        <f t="shared" si="112"/>
        <v>1.0960000000000001</v>
      </c>
      <c r="Q389" s="1">
        <f t="shared" si="112"/>
        <v>0.44686390658499153</v>
      </c>
      <c r="R389" s="1">
        <f t="shared" si="112"/>
        <v>0.25279804476200818</v>
      </c>
      <c r="S389" s="1">
        <f t="shared" si="112"/>
        <v>0.14908574627492599</v>
      </c>
      <c r="T389" s="1">
        <f t="shared" si="112"/>
        <v>8.7294137337783184E-2</v>
      </c>
      <c r="U389" s="1">
        <f t="shared" si="112"/>
        <v>5.4683494022325488E-2</v>
      </c>
      <c r="X389" s="1">
        <f t="shared" si="109"/>
        <v>0.49102953068018224</v>
      </c>
      <c r="Y389" s="1">
        <f t="shared" si="113"/>
        <v>0.37967091013139259</v>
      </c>
      <c r="Z389" s="1">
        <f t="shared" si="113"/>
        <v>0.2954657340538831</v>
      </c>
      <c r="AA389" s="1">
        <f t="shared" si="113"/>
        <v>0.22457292802116643</v>
      </c>
      <c r="AB389" s="1">
        <f t="shared" si="113"/>
        <v>0.16475436261295176</v>
      </c>
      <c r="AC389" s="1">
        <f t="shared" si="113"/>
        <v>0.11394735626595291</v>
      </c>
      <c r="AD389" s="1">
        <f t="shared" si="113"/>
        <v>4.2043774635998017E-2</v>
      </c>
      <c r="AE389" s="1">
        <f t="shared" si="113"/>
        <v>2.700303195451334E-2</v>
      </c>
      <c r="AF389" s="1">
        <f t="shared" si="113"/>
        <v>1.1340963123231249E-2</v>
      </c>
      <c r="AG389" s="1">
        <f t="shared" si="113"/>
        <v>6.0419382659940265E-3</v>
      </c>
      <c r="AH389" s="1">
        <f t="shared" si="113"/>
        <v>4.9700359764080736E-3</v>
      </c>
    </row>
    <row r="390" spans="1:34" x14ac:dyDescent="0.2">
      <c r="A390">
        <v>6215000</v>
      </c>
      <c r="B390">
        <v>595000</v>
      </c>
      <c r="C390">
        <v>26.651851901301601</v>
      </c>
      <c r="E390">
        <f t="shared" si="96"/>
        <v>61.439706963900775</v>
      </c>
      <c r="F390">
        <f t="shared" si="97"/>
        <v>0</v>
      </c>
      <c r="G390">
        <f t="shared" si="98"/>
        <v>2.6491205930809594E-4</v>
      </c>
      <c r="H390">
        <f t="shared" si="99"/>
        <v>4.3029977783972757E-3</v>
      </c>
      <c r="K390" s="1">
        <f t="shared" si="108"/>
        <v>6.2229999999999999</v>
      </c>
      <c r="L390" s="1">
        <f t="shared" si="112"/>
        <v>5.9939999999999998</v>
      </c>
      <c r="M390" s="1">
        <f t="shared" si="112"/>
        <v>4.8959999999999999</v>
      </c>
      <c r="N390" s="1">
        <f t="shared" si="112"/>
        <v>3.577</v>
      </c>
      <c r="O390" s="1">
        <f t="shared" si="112"/>
        <v>1.8220000000000001</v>
      </c>
      <c r="P390" s="1">
        <f t="shared" si="112"/>
        <v>1.0960000000000001</v>
      </c>
      <c r="Q390" s="1">
        <f t="shared" si="112"/>
        <v>0.49883970535136946</v>
      </c>
      <c r="R390" s="1">
        <f t="shared" si="112"/>
        <v>0.29602281618506732</v>
      </c>
      <c r="S390" s="1">
        <f t="shared" si="112"/>
        <v>0.17937896392327707</v>
      </c>
      <c r="T390" s="1">
        <f t="shared" si="112"/>
        <v>0.10839955622461067</v>
      </c>
      <c r="U390" s="1">
        <f t="shared" si="112"/>
        <v>6.2885437297043809E-2</v>
      </c>
      <c r="X390" s="1">
        <f t="shared" si="109"/>
        <v>0.49102953068018224</v>
      </c>
      <c r="Y390" s="1">
        <f t="shared" si="113"/>
        <v>0.37967091013139259</v>
      </c>
      <c r="Z390" s="1">
        <f t="shared" si="113"/>
        <v>0.2954657340538831</v>
      </c>
      <c r="AA390" s="1">
        <f t="shared" si="113"/>
        <v>0.22457292802116643</v>
      </c>
      <c r="AB390" s="1">
        <f t="shared" si="113"/>
        <v>0.16475436261295176</v>
      </c>
      <c r="AC390" s="1">
        <f t="shared" si="113"/>
        <v>0.11394735626595291</v>
      </c>
      <c r="AD390" s="1">
        <f t="shared" si="113"/>
        <v>3.8697802615405827E-2</v>
      </c>
      <c r="AE390" s="1">
        <f t="shared" si="113"/>
        <v>2.480446177228254E-2</v>
      </c>
      <c r="AF390" s="1">
        <f t="shared" si="113"/>
        <v>9.5884939512354325E-3</v>
      </c>
      <c r="AG390" s="1">
        <f t="shared" si="113"/>
        <v>5.0727521175742175E-3</v>
      </c>
      <c r="AH390" s="1">
        <f t="shared" si="113"/>
        <v>4.6109820180232604E-3</v>
      </c>
    </row>
    <row r="391" spans="1:34" x14ac:dyDescent="0.2">
      <c r="A391">
        <v>6215000</v>
      </c>
      <c r="B391">
        <v>685000</v>
      </c>
      <c r="C391">
        <v>28.627586167434199</v>
      </c>
      <c r="E391">
        <f t="shared" si="96"/>
        <v>150.88563746032952</v>
      </c>
      <c r="F391">
        <f t="shared" si="97"/>
        <v>0</v>
      </c>
      <c r="G391">
        <f t="shared" si="98"/>
        <v>4.3924233945096871E-5</v>
      </c>
      <c r="H391">
        <f t="shared" si="99"/>
        <v>7.6635664661285922E-4</v>
      </c>
      <c r="K391" s="1">
        <f t="shared" si="108"/>
        <v>6.2229999999999999</v>
      </c>
      <c r="L391" s="1">
        <f t="shared" si="112"/>
        <v>5.9939999999999998</v>
      </c>
      <c r="M391" s="1">
        <f t="shared" si="112"/>
        <v>4.8959999999999999</v>
      </c>
      <c r="N391" s="1">
        <f t="shared" si="112"/>
        <v>3.577</v>
      </c>
      <c r="O391" s="1">
        <f t="shared" si="112"/>
        <v>1.8220000000000001</v>
      </c>
      <c r="P391" s="1">
        <f t="shared" si="112"/>
        <v>1.0960000000000001</v>
      </c>
      <c r="Q391" s="1">
        <f t="shared" si="112"/>
        <v>0.56467117109890763</v>
      </c>
      <c r="R391" s="1">
        <f t="shared" si="112"/>
        <v>0.35077041269960163</v>
      </c>
      <c r="S391" s="1">
        <f t="shared" si="112"/>
        <v>0.21774772337157217</v>
      </c>
      <c r="T391" s="1">
        <f t="shared" si="112"/>
        <v>0.13513124084538475</v>
      </c>
      <c r="U391" s="1">
        <f t="shared" si="112"/>
        <v>7.3273848068369021E-2</v>
      </c>
      <c r="X391" s="1">
        <f t="shared" si="109"/>
        <v>0.49102953068018224</v>
      </c>
      <c r="Y391" s="1">
        <f t="shared" si="113"/>
        <v>0.37967091013139259</v>
      </c>
      <c r="Z391" s="1">
        <f t="shared" si="113"/>
        <v>0.2954657340538831</v>
      </c>
      <c r="AA391" s="1">
        <f t="shared" si="113"/>
        <v>0.22457292802116643</v>
      </c>
      <c r="AB391" s="1">
        <f t="shared" si="113"/>
        <v>0.16475436261295176</v>
      </c>
      <c r="AC391" s="1">
        <f t="shared" si="113"/>
        <v>0.11394735626595291</v>
      </c>
      <c r="AD391" s="1">
        <f t="shared" si="113"/>
        <v>4.796103169200721E-2</v>
      </c>
      <c r="AE391" s="1">
        <f t="shared" si="113"/>
        <v>3.048919452294355E-2</v>
      </c>
      <c r="AF391" s="1">
        <f t="shared" si="113"/>
        <v>1.3477022627443847E-2</v>
      </c>
      <c r="AG391" s="1">
        <f t="shared" si="113"/>
        <v>7.2750271624168455E-3</v>
      </c>
      <c r="AH391" s="1">
        <f t="shared" si="113"/>
        <v>5.627103195835011E-3</v>
      </c>
    </row>
    <row r="392" spans="1:34" x14ac:dyDescent="0.2">
      <c r="A392">
        <v>6215000</v>
      </c>
      <c r="B392">
        <v>695000</v>
      </c>
      <c r="C392">
        <v>28.116417756721201</v>
      </c>
      <c r="E392">
        <f t="shared" si="96"/>
        <v>160.86223171338258</v>
      </c>
      <c r="F392">
        <f t="shared" si="97"/>
        <v>0</v>
      </c>
      <c r="G392">
        <f t="shared" si="98"/>
        <v>3.8644867346256569E-5</v>
      </c>
      <c r="H392">
        <f t="shared" si="99"/>
        <v>6.6220706552763491E-4</v>
      </c>
      <c r="K392" s="1">
        <f t="shared" si="108"/>
        <v>6.2229999999999999</v>
      </c>
      <c r="L392" s="1">
        <f t="shared" si="112"/>
        <v>5.9939999999999998</v>
      </c>
      <c r="M392" s="1">
        <f t="shared" si="112"/>
        <v>4.8959999999999999</v>
      </c>
      <c r="N392" s="1">
        <f t="shared" si="112"/>
        <v>3.577</v>
      </c>
      <c r="O392" s="1">
        <f t="shared" si="112"/>
        <v>1.8220000000000001</v>
      </c>
      <c r="P392" s="1">
        <f t="shared" si="112"/>
        <v>1.0960000000000001</v>
      </c>
      <c r="Q392" s="1">
        <f t="shared" si="112"/>
        <v>0.54763903965395055</v>
      </c>
      <c r="R392" s="1">
        <f t="shared" si="112"/>
        <v>0.33660593603874445</v>
      </c>
      <c r="S392" s="1">
        <f t="shared" si="112"/>
        <v>0.20782083283552572</v>
      </c>
      <c r="T392" s="1">
        <f t="shared" si="112"/>
        <v>0.12821513224843789</v>
      </c>
      <c r="U392" s="1">
        <f t="shared" si="112"/>
        <v>7.0586124564840078E-2</v>
      </c>
      <c r="X392" s="1">
        <f t="shared" si="109"/>
        <v>0.49102953068018224</v>
      </c>
      <c r="Y392" s="1">
        <f t="shared" si="113"/>
        <v>0.37967091013139259</v>
      </c>
      <c r="Z392" s="1">
        <f t="shared" si="113"/>
        <v>0.2954657340538831</v>
      </c>
      <c r="AA392" s="1">
        <f t="shared" si="113"/>
        <v>0.22457292802116643</v>
      </c>
      <c r="AB392" s="1">
        <f t="shared" si="113"/>
        <v>0.16475436261295176</v>
      </c>
      <c r="AC392" s="1">
        <f t="shared" si="113"/>
        <v>0.11394735626595291</v>
      </c>
      <c r="AD392" s="1">
        <f t="shared" si="113"/>
        <v>4.4383226828885881E-2</v>
      </c>
      <c r="AE392" s="1">
        <f t="shared" si="113"/>
        <v>2.8268682063612421E-2</v>
      </c>
      <c r="AF392" s="1">
        <f t="shared" si="113"/>
        <v>1.1993082225313543E-2</v>
      </c>
      <c r="AG392" s="1">
        <f t="shared" si="113"/>
        <v>6.4431325442529759E-3</v>
      </c>
      <c r="AH392" s="1">
        <f t="shared" si="113"/>
        <v>5.2336298512996237E-3</v>
      </c>
    </row>
    <row r="393" spans="1:34" x14ac:dyDescent="0.2">
      <c r="A393">
        <v>6215000</v>
      </c>
      <c r="B393">
        <v>705000</v>
      </c>
      <c r="C393">
        <v>28.264864870019899</v>
      </c>
      <c r="E393">
        <f t="shared" ref="E393:E456" si="114">(SQRT(($A393-E$1)^2+($B393-E$2)^2)/1000)</f>
        <v>170.8415628347212</v>
      </c>
      <c r="F393">
        <f t="shared" ref="F393:F456" si="115">IF(E393=0,1,0)</f>
        <v>0</v>
      </c>
      <c r="G393">
        <f t="shared" ref="G393:G456" si="116">IF($F$618=0,1/E393^2,F393)</f>
        <v>3.426201719629165E-5</v>
      </c>
      <c r="H393">
        <f t="shared" ref="H393:H456" si="117">G393/$G$618*C393</f>
        <v>5.9020358628616163E-4</v>
      </c>
      <c r="K393" s="1">
        <f t="shared" si="108"/>
        <v>6.2229999999999999</v>
      </c>
      <c r="L393" s="1">
        <f t="shared" si="112"/>
        <v>5.9939999999999998</v>
      </c>
      <c r="M393" s="1">
        <f t="shared" si="112"/>
        <v>4.8959999999999999</v>
      </c>
      <c r="N393" s="1">
        <f t="shared" si="112"/>
        <v>3.577</v>
      </c>
      <c r="O393" s="1">
        <f t="shared" si="112"/>
        <v>1.8220000000000001</v>
      </c>
      <c r="P393" s="1">
        <f t="shared" si="112"/>
        <v>1.0960000000000001</v>
      </c>
      <c r="Q393" s="1">
        <f t="shared" si="112"/>
        <v>0.55258529746906315</v>
      </c>
      <c r="R393" s="1">
        <f t="shared" si="112"/>
        <v>0.34071940554825131</v>
      </c>
      <c r="S393" s="1">
        <f t="shared" si="112"/>
        <v>0.21070367577578647</v>
      </c>
      <c r="T393" s="1">
        <f t="shared" si="112"/>
        <v>0.13022362169136925</v>
      </c>
      <c r="U393" s="1">
        <f t="shared" si="112"/>
        <v>7.1366659486564607E-2</v>
      </c>
      <c r="X393" s="1">
        <f t="shared" si="109"/>
        <v>0.49102953068018224</v>
      </c>
      <c r="Y393" s="1">
        <f t="shared" si="113"/>
        <v>0.37967091013139259</v>
      </c>
      <c r="Z393" s="1">
        <f t="shared" si="113"/>
        <v>0.2954657340538831</v>
      </c>
      <c r="AA393" s="1">
        <f t="shared" si="113"/>
        <v>0.22457292802116643</v>
      </c>
      <c r="AB393" s="1">
        <f t="shared" si="113"/>
        <v>0.16475436261295176</v>
      </c>
      <c r="AC393" s="1">
        <f t="shared" si="113"/>
        <v>0.11394735626595291</v>
      </c>
      <c r="AD393" s="1">
        <f t="shared" si="113"/>
        <v>4.535408779807297E-2</v>
      </c>
      <c r="AE393" s="1">
        <f t="shared" si="113"/>
        <v>2.8869944229956292E-2</v>
      </c>
      <c r="AF393" s="1">
        <f t="shared" si="113"/>
        <v>1.240003458171478E-2</v>
      </c>
      <c r="AG393" s="1">
        <f t="shared" si="113"/>
        <v>6.6718309088434234E-3</v>
      </c>
      <c r="AH393" s="1">
        <f t="shared" si="113"/>
        <v>5.3402375294143252E-3</v>
      </c>
    </row>
    <row r="394" spans="1:34" x14ac:dyDescent="0.2">
      <c r="A394">
        <v>6215000</v>
      </c>
      <c r="B394">
        <v>715000</v>
      </c>
      <c r="C394">
        <v>28.636619809647701</v>
      </c>
      <c r="E394">
        <f t="shared" si="114"/>
        <v>180.82317769525562</v>
      </c>
      <c r="F394">
        <f t="shared" si="115"/>
        <v>0</v>
      </c>
      <c r="G394">
        <f t="shared" si="116"/>
        <v>3.0583825416394558E-5</v>
      </c>
      <c r="H394">
        <f t="shared" si="117"/>
        <v>5.3377172118490134E-4</v>
      </c>
      <c r="K394" s="1">
        <f t="shared" si="108"/>
        <v>6.2229999999999999</v>
      </c>
      <c r="L394" s="1">
        <f t="shared" ref="L394:U403" si="118">L$2+L$3*$C394</f>
        <v>5.9939999999999998</v>
      </c>
      <c r="M394" s="1">
        <f t="shared" si="118"/>
        <v>4.8959999999999999</v>
      </c>
      <c r="N394" s="1">
        <f t="shared" si="118"/>
        <v>3.577</v>
      </c>
      <c r="O394" s="1">
        <f t="shared" si="118"/>
        <v>1.8220000000000001</v>
      </c>
      <c r="P394" s="1">
        <f t="shared" si="118"/>
        <v>1.0960000000000001</v>
      </c>
      <c r="Q394" s="1">
        <f t="shared" si="118"/>
        <v>0.56497217205746153</v>
      </c>
      <c r="R394" s="1">
        <f t="shared" si="118"/>
        <v>0.35102073492533781</v>
      </c>
      <c r="S394" s="1">
        <f t="shared" si="118"/>
        <v>0.21792315670335832</v>
      </c>
      <c r="T394" s="1">
        <f t="shared" si="118"/>
        <v>0.13525346602453342</v>
      </c>
      <c r="U394" s="1">
        <f t="shared" si="118"/>
        <v>7.3321346959127606E-2</v>
      </c>
      <c r="X394" s="1">
        <f t="shared" si="109"/>
        <v>0.49102953068018224</v>
      </c>
      <c r="Y394" s="1">
        <f t="shared" ref="Y394:AH403" si="119">SQRT(Y$2+2*Y$3*$C394+Y$4*$C394^2+Y$5)</f>
        <v>0.37967091013139259</v>
      </c>
      <c r="Z394" s="1">
        <f t="shared" si="119"/>
        <v>0.2954657340538831</v>
      </c>
      <c r="AA394" s="1">
        <f t="shared" si="119"/>
        <v>0.22457292802116643</v>
      </c>
      <c r="AB394" s="1">
        <f t="shared" si="119"/>
        <v>0.16475436261295176</v>
      </c>
      <c r="AC394" s="1">
        <f t="shared" si="119"/>
        <v>0.11394735626595291</v>
      </c>
      <c r="AD394" s="1">
        <f t="shared" si="119"/>
        <v>4.8029882406216223E-2</v>
      </c>
      <c r="AE394" s="1">
        <f t="shared" si="119"/>
        <v>3.0532036857241214E-2</v>
      </c>
      <c r="AF394" s="1">
        <f t="shared" si="119"/>
        <v>1.3505172412351522E-2</v>
      </c>
      <c r="AG394" s="1">
        <f t="shared" si="119"/>
        <v>7.2907593935069596E-3</v>
      </c>
      <c r="AH394" s="1">
        <f t="shared" si="119"/>
        <v>5.6346909420419908E-3</v>
      </c>
    </row>
    <row r="395" spans="1:34" x14ac:dyDescent="0.2">
      <c r="A395">
        <v>6215000</v>
      </c>
      <c r="B395">
        <v>725000</v>
      </c>
      <c r="C395">
        <v>28.8690139877964</v>
      </c>
      <c r="E395">
        <f t="shared" si="114"/>
        <v>190.80671788962249</v>
      </c>
      <c r="F395">
        <f t="shared" si="115"/>
        <v>0</v>
      </c>
      <c r="G395">
        <f t="shared" si="116"/>
        <v>2.7467091711074339E-5</v>
      </c>
      <c r="H395">
        <f t="shared" si="117"/>
        <v>4.8326643266473731E-4</v>
      </c>
      <c r="K395" s="1">
        <f t="shared" si="108"/>
        <v>6.2229999999999999</v>
      </c>
      <c r="L395" s="1">
        <f t="shared" si="118"/>
        <v>5.9939999999999998</v>
      </c>
      <c r="M395" s="1">
        <f t="shared" si="118"/>
        <v>4.8959999999999999</v>
      </c>
      <c r="N395" s="1">
        <f t="shared" si="118"/>
        <v>3.577</v>
      </c>
      <c r="O395" s="1">
        <f t="shared" si="118"/>
        <v>1.8220000000000001</v>
      </c>
      <c r="P395" s="1">
        <f t="shared" si="118"/>
        <v>1.0960000000000001</v>
      </c>
      <c r="Q395" s="1">
        <f t="shared" si="118"/>
        <v>0.57271554607337616</v>
      </c>
      <c r="R395" s="1">
        <f t="shared" si="118"/>
        <v>0.35746037760183824</v>
      </c>
      <c r="S395" s="1">
        <f t="shared" si="118"/>
        <v>0.22243625164300612</v>
      </c>
      <c r="T395" s="1">
        <f t="shared" si="118"/>
        <v>0.13839775925488534</v>
      </c>
      <c r="U395" s="1">
        <f t="shared" si="118"/>
        <v>7.4543275547833451E-2</v>
      </c>
      <c r="X395" s="1">
        <f t="shared" si="109"/>
        <v>0.49102953068018224</v>
      </c>
      <c r="Y395" s="1">
        <f t="shared" si="119"/>
        <v>0.37967091013139259</v>
      </c>
      <c r="Z395" s="1">
        <f t="shared" si="119"/>
        <v>0.2954657340538831</v>
      </c>
      <c r="AA395" s="1">
        <f t="shared" si="119"/>
        <v>0.22457292802116643</v>
      </c>
      <c r="AB395" s="1">
        <f t="shared" si="119"/>
        <v>0.16475436261295176</v>
      </c>
      <c r="AC395" s="1">
        <f t="shared" si="119"/>
        <v>0.11394735626595291</v>
      </c>
      <c r="AD395" s="1">
        <f t="shared" si="119"/>
        <v>4.9860663931309744E-2</v>
      </c>
      <c r="AE395" s="1">
        <f t="shared" si="119"/>
        <v>3.1672423379769991E-2</v>
      </c>
      <c r="AF395" s="1">
        <f t="shared" si="119"/>
        <v>1.4248605305282977E-2</v>
      </c>
      <c r="AG395" s="1">
        <f t="shared" si="119"/>
        <v>7.7057257135620299E-3</v>
      </c>
      <c r="AH395" s="1">
        <f t="shared" si="119"/>
        <v>5.8366577346350085E-3</v>
      </c>
    </row>
    <row r="396" spans="1:34" x14ac:dyDescent="0.2">
      <c r="A396">
        <v>6225000</v>
      </c>
      <c r="B396">
        <v>445000</v>
      </c>
      <c r="C396">
        <v>25.238961034006898</v>
      </c>
      <c r="E396">
        <f t="shared" si="114"/>
        <v>89.493282383707466</v>
      </c>
      <c r="F396">
        <f t="shared" si="115"/>
        <v>0</v>
      </c>
      <c r="G396">
        <f t="shared" si="116"/>
        <v>1.2485879107805437E-4</v>
      </c>
      <c r="H396">
        <f t="shared" si="117"/>
        <v>1.9205808783985519E-3</v>
      </c>
      <c r="K396" s="1">
        <f t="shared" si="108"/>
        <v>6.2229999999999999</v>
      </c>
      <c r="L396" s="1">
        <f t="shared" si="118"/>
        <v>5.9939999999999998</v>
      </c>
      <c r="M396" s="1">
        <f t="shared" si="118"/>
        <v>4.8959999999999999</v>
      </c>
      <c r="N396" s="1">
        <f t="shared" si="118"/>
        <v>3.577</v>
      </c>
      <c r="O396" s="1">
        <f t="shared" si="118"/>
        <v>1.8220000000000001</v>
      </c>
      <c r="P396" s="1">
        <f t="shared" si="118"/>
        <v>1.0960000000000001</v>
      </c>
      <c r="Q396" s="1">
        <f t="shared" si="118"/>
        <v>0.45176218165310988</v>
      </c>
      <c r="R396" s="1">
        <f t="shared" si="118"/>
        <v>0.25687161025233107</v>
      </c>
      <c r="S396" s="1">
        <f t="shared" si="118"/>
        <v>0.15194062328041397</v>
      </c>
      <c r="T396" s="1">
        <f t="shared" si="118"/>
        <v>8.9283142790113346E-2</v>
      </c>
      <c r="U396" s="1">
        <f t="shared" si="118"/>
        <v>5.5456457116808258E-2</v>
      </c>
      <c r="X396" s="1">
        <f t="shared" si="109"/>
        <v>0.49102953068018224</v>
      </c>
      <c r="Y396" s="1">
        <f t="shared" si="119"/>
        <v>0.37967091013139259</v>
      </c>
      <c r="Z396" s="1">
        <f t="shared" si="119"/>
        <v>0.2954657340538831</v>
      </c>
      <c r="AA396" s="1">
        <f t="shared" si="119"/>
        <v>0.22457292802116643</v>
      </c>
      <c r="AB396" s="1">
        <f t="shared" si="119"/>
        <v>0.16475436261295176</v>
      </c>
      <c r="AC396" s="1">
        <f t="shared" si="119"/>
        <v>0.11394735626595291</v>
      </c>
      <c r="AD396" s="1">
        <f t="shared" si="119"/>
        <v>4.1330085467854251E-2</v>
      </c>
      <c r="AE396" s="1">
        <f t="shared" si="119"/>
        <v>2.6547948641905291E-2</v>
      </c>
      <c r="AF396" s="1">
        <f t="shared" si="119"/>
        <v>1.1005119983372847E-2</v>
      </c>
      <c r="AG396" s="1">
        <f t="shared" si="119"/>
        <v>5.8545355757100319E-3</v>
      </c>
      <c r="AH396" s="1">
        <f t="shared" si="119"/>
        <v>4.892665615971392E-3</v>
      </c>
    </row>
    <row r="397" spans="1:34" x14ac:dyDescent="0.2">
      <c r="A397">
        <v>6225000</v>
      </c>
      <c r="B397">
        <v>455000</v>
      </c>
      <c r="C397">
        <v>25.356321839080501</v>
      </c>
      <c r="E397">
        <f t="shared" si="114"/>
        <v>79.493582079372956</v>
      </c>
      <c r="F397">
        <f t="shared" si="115"/>
        <v>0</v>
      </c>
      <c r="G397">
        <f t="shared" si="116"/>
        <v>1.58247138432198E-4</v>
      </c>
      <c r="H397">
        <f t="shared" si="117"/>
        <v>2.4454800419622582E-3</v>
      </c>
      <c r="K397" s="1">
        <f t="shared" si="108"/>
        <v>6.2229999999999999</v>
      </c>
      <c r="L397" s="1">
        <f t="shared" si="118"/>
        <v>5.9939999999999998</v>
      </c>
      <c r="M397" s="1">
        <f t="shared" si="118"/>
        <v>4.8959999999999999</v>
      </c>
      <c r="N397" s="1">
        <f t="shared" si="118"/>
        <v>3.577</v>
      </c>
      <c r="O397" s="1">
        <f t="shared" si="118"/>
        <v>1.8220000000000001</v>
      </c>
      <c r="P397" s="1">
        <f t="shared" si="118"/>
        <v>1.0960000000000001</v>
      </c>
      <c r="Q397" s="1">
        <f t="shared" si="118"/>
        <v>0.45567264367816229</v>
      </c>
      <c r="R397" s="1">
        <f t="shared" si="118"/>
        <v>0.26012367816092063</v>
      </c>
      <c r="S397" s="1">
        <f t="shared" si="118"/>
        <v>0.15421977011494331</v>
      </c>
      <c r="T397" s="1">
        <f t="shared" si="118"/>
        <v>9.0871034482759183E-2</v>
      </c>
      <c r="U397" s="1">
        <f t="shared" si="118"/>
        <v>5.6073540229885269E-2</v>
      </c>
      <c r="X397" s="1">
        <f t="shared" si="109"/>
        <v>0.49102953068018224</v>
      </c>
      <c r="Y397" s="1">
        <f t="shared" si="119"/>
        <v>0.37967091013139259</v>
      </c>
      <c r="Z397" s="1">
        <f t="shared" si="119"/>
        <v>0.2954657340538831</v>
      </c>
      <c r="AA397" s="1">
        <f t="shared" si="119"/>
        <v>0.22457292802116643</v>
      </c>
      <c r="AB397" s="1">
        <f t="shared" si="119"/>
        <v>0.16475436261295176</v>
      </c>
      <c r="AC397" s="1">
        <f t="shared" si="119"/>
        <v>0.11394735626595291</v>
      </c>
      <c r="AD397" s="1">
        <f t="shared" si="119"/>
        <v>4.0813697220782111E-2</v>
      </c>
      <c r="AE397" s="1">
        <f t="shared" si="119"/>
        <v>2.6217835990642473E-2</v>
      </c>
      <c r="AF397" s="1">
        <f t="shared" si="119"/>
        <v>1.0757604149342639E-2</v>
      </c>
      <c r="AG397" s="1">
        <f t="shared" si="119"/>
        <v>5.7163918183408555E-3</v>
      </c>
      <c r="AH397" s="1">
        <f t="shared" si="119"/>
        <v>4.8367904593249458E-3</v>
      </c>
    </row>
    <row r="398" spans="1:34" x14ac:dyDescent="0.2">
      <c r="A398">
        <v>6225000</v>
      </c>
      <c r="B398">
        <v>465000</v>
      </c>
      <c r="C398">
        <v>25.760169433335101</v>
      </c>
      <c r="E398">
        <f t="shared" si="114"/>
        <v>69.493968024642285</v>
      </c>
      <c r="F398">
        <f t="shared" si="115"/>
        <v>0</v>
      </c>
      <c r="G398">
        <f t="shared" si="116"/>
        <v>2.0706456283325653E-4</v>
      </c>
      <c r="H398">
        <f t="shared" si="117"/>
        <v>3.2508467516279256E-3</v>
      </c>
      <c r="K398" s="1">
        <f t="shared" si="108"/>
        <v>6.2229999999999999</v>
      </c>
      <c r="L398" s="1">
        <f t="shared" si="118"/>
        <v>5.9939999999999998</v>
      </c>
      <c r="M398" s="1">
        <f t="shared" si="118"/>
        <v>4.8959999999999999</v>
      </c>
      <c r="N398" s="1">
        <f t="shared" si="118"/>
        <v>3.577</v>
      </c>
      <c r="O398" s="1">
        <f t="shared" si="118"/>
        <v>1.8220000000000001</v>
      </c>
      <c r="P398" s="1">
        <f t="shared" si="118"/>
        <v>1.0960000000000001</v>
      </c>
      <c r="Q398" s="1">
        <f t="shared" si="118"/>
        <v>0.46912884551872558</v>
      </c>
      <c r="R398" s="1">
        <f t="shared" si="118"/>
        <v>0.27131429499771564</v>
      </c>
      <c r="S398" s="1">
        <f t="shared" si="118"/>
        <v>0.16206249039536763</v>
      </c>
      <c r="T398" s="1">
        <f t="shared" si="118"/>
        <v>9.6335092433023961E-2</v>
      </c>
      <c r="U398" s="1">
        <f t="shared" si="118"/>
        <v>5.8196970880475943E-2</v>
      </c>
      <c r="X398" s="1">
        <f t="shared" si="109"/>
        <v>0.49102953068018224</v>
      </c>
      <c r="Y398" s="1">
        <f t="shared" si="119"/>
        <v>0.37967091013139259</v>
      </c>
      <c r="Z398" s="1">
        <f t="shared" si="119"/>
        <v>0.2954657340538831</v>
      </c>
      <c r="AA398" s="1">
        <f t="shared" si="119"/>
        <v>0.22457292802116643</v>
      </c>
      <c r="AB398" s="1">
        <f t="shared" si="119"/>
        <v>0.16475436261295176</v>
      </c>
      <c r="AC398" s="1">
        <f t="shared" si="119"/>
        <v>0.11394735626595291</v>
      </c>
      <c r="AD398" s="1">
        <f t="shared" si="119"/>
        <v>3.9424523908251255E-2</v>
      </c>
      <c r="AE398" s="1">
        <f t="shared" si="119"/>
        <v>2.5323004966787851E-2</v>
      </c>
      <c r="AF398" s="1">
        <f t="shared" si="119"/>
        <v>1.0064427533218694E-2</v>
      </c>
      <c r="AG398" s="1">
        <f t="shared" si="119"/>
        <v>5.3298459667101266E-3</v>
      </c>
      <c r="AH398" s="1">
        <f t="shared" si="119"/>
        <v>4.6870689217808062E-3</v>
      </c>
    </row>
    <row r="399" spans="1:34" x14ac:dyDescent="0.2">
      <c r="A399">
        <v>6225000</v>
      </c>
      <c r="B399">
        <v>475000</v>
      </c>
      <c r="C399">
        <v>24.746280969667001</v>
      </c>
      <c r="E399">
        <f t="shared" si="114"/>
        <v>59.494483709080143</v>
      </c>
      <c r="F399">
        <f t="shared" si="115"/>
        <v>0</v>
      </c>
      <c r="G399">
        <f t="shared" si="116"/>
        <v>2.8251831010029635E-4</v>
      </c>
      <c r="H399">
        <f t="shared" si="117"/>
        <v>4.260872524497682E-3</v>
      </c>
      <c r="K399" s="1">
        <f t="shared" si="108"/>
        <v>6.2229999999999999</v>
      </c>
      <c r="L399" s="1">
        <f t="shared" si="118"/>
        <v>5.9939999999999998</v>
      </c>
      <c r="M399" s="1">
        <f t="shared" si="118"/>
        <v>4.8959999999999999</v>
      </c>
      <c r="N399" s="1">
        <f t="shared" si="118"/>
        <v>3.577</v>
      </c>
      <c r="O399" s="1">
        <f t="shared" si="118"/>
        <v>1.8220000000000001</v>
      </c>
      <c r="P399" s="1">
        <f t="shared" si="118"/>
        <v>1.0960000000000001</v>
      </c>
      <c r="Q399" s="1">
        <f t="shared" si="118"/>
        <v>0.43534608190930457</v>
      </c>
      <c r="R399" s="1">
        <f t="shared" si="118"/>
        <v>0.24321944566947262</v>
      </c>
      <c r="S399" s="1">
        <f t="shared" si="118"/>
        <v>0.14237277643093316</v>
      </c>
      <c r="T399" s="1">
        <f t="shared" si="118"/>
        <v>8.2617181519594574E-2</v>
      </c>
      <c r="U399" s="1">
        <f t="shared" si="118"/>
        <v>5.2865945338509093E-2</v>
      </c>
      <c r="X399" s="1">
        <f t="shared" si="109"/>
        <v>0.49102953068018224</v>
      </c>
      <c r="Y399" s="1">
        <f t="shared" si="119"/>
        <v>0.37967091013139259</v>
      </c>
      <c r="Z399" s="1">
        <f t="shared" si="119"/>
        <v>0.2954657340538831</v>
      </c>
      <c r="AA399" s="1">
        <f t="shared" si="119"/>
        <v>0.22457292802116643</v>
      </c>
      <c r="AB399" s="1">
        <f t="shared" si="119"/>
        <v>0.16475436261295176</v>
      </c>
      <c r="AC399" s="1">
        <f t="shared" si="119"/>
        <v>0.11394735626595291</v>
      </c>
      <c r="AD399" s="1">
        <f t="shared" si="119"/>
        <v>4.3994406762565837E-2</v>
      </c>
      <c r="AE399" s="1">
        <f t="shared" si="119"/>
        <v>2.8242670347817876E-2</v>
      </c>
      <c r="AF399" s="1">
        <f t="shared" si="119"/>
        <v>1.2230432566535538E-2</v>
      </c>
      <c r="AG399" s="1">
        <f t="shared" si="119"/>
        <v>6.5378071248297226E-3</v>
      </c>
      <c r="AH399" s="1">
        <f t="shared" si="119"/>
        <v>5.1822221073112313E-3</v>
      </c>
    </row>
    <row r="400" spans="1:34" x14ac:dyDescent="0.2">
      <c r="A400">
        <v>6225000</v>
      </c>
      <c r="B400">
        <v>485000</v>
      </c>
      <c r="C400">
        <v>24.765873091561499</v>
      </c>
      <c r="E400">
        <f t="shared" si="114"/>
        <v>49.495207766106027</v>
      </c>
      <c r="F400">
        <f t="shared" si="115"/>
        <v>0</v>
      </c>
      <c r="G400">
        <f t="shared" si="116"/>
        <v>4.0820065451838215E-4</v>
      </c>
      <c r="H400">
        <f t="shared" si="117"/>
        <v>6.1612572433860022E-3</v>
      </c>
      <c r="K400" s="1">
        <f t="shared" si="108"/>
        <v>6.2229999999999999</v>
      </c>
      <c r="L400" s="1">
        <f t="shared" si="118"/>
        <v>5.9939999999999998</v>
      </c>
      <c r="M400" s="1">
        <f t="shared" si="118"/>
        <v>4.8959999999999999</v>
      </c>
      <c r="N400" s="1">
        <f t="shared" si="118"/>
        <v>3.577</v>
      </c>
      <c r="O400" s="1">
        <f t="shared" si="118"/>
        <v>1.8220000000000001</v>
      </c>
      <c r="P400" s="1">
        <f t="shared" si="118"/>
        <v>1.0960000000000001</v>
      </c>
      <c r="Q400" s="1">
        <f t="shared" si="118"/>
        <v>0.43599889141082926</v>
      </c>
      <c r="R400" s="1">
        <f t="shared" si="118"/>
        <v>0.24376234336716907</v>
      </c>
      <c r="S400" s="1">
        <f t="shared" si="118"/>
        <v>0.14275325543812428</v>
      </c>
      <c r="T400" s="1">
        <f t="shared" si="118"/>
        <v>8.2882262928827111E-2</v>
      </c>
      <c r="U400" s="1">
        <f t="shared" si="118"/>
        <v>5.2968960715430349E-2</v>
      </c>
      <c r="X400" s="1">
        <f t="shared" si="109"/>
        <v>0.49102953068018224</v>
      </c>
      <c r="Y400" s="1">
        <f t="shared" si="119"/>
        <v>0.37967091013139259</v>
      </c>
      <c r="Z400" s="1">
        <f t="shared" si="119"/>
        <v>0.2954657340538831</v>
      </c>
      <c r="AA400" s="1">
        <f t="shared" si="119"/>
        <v>0.22457292802116643</v>
      </c>
      <c r="AB400" s="1">
        <f t="shared" si="119"/>
        <v>0.16475436261295176</v>
      </c>
      <c r="AC400" s="1">
        <f t="shared" si="119"/>
        <v>0.11394735626595291</v>
      </c>
      <c r="AD400" s="1">
        <f t="shared" si="119"/>
        <v>4.3874234996751631E-2</v>
      </c>
      <c r="AE400" s="1">
        <f t="shared" si="119"/>
        <v>2.8166423751513184E-2</v>
      </c>
      <c r="AF400" s="1">
        <f t="shared" si="119"/>
        <v>1.2176643608219672E-2</v>
      </c>
      <c r="AG400" s="1">
        <f t="shared" si="119"/>
        <v>6.5078430387343397E-3</v>
      </c>
      <c r="AH400" s="1">
        <f t="shared" si="119"/>
        <v>5.1691229865866569E-3</v>
      </c>
    </row>
    <row r="401" spans="1:34" x14ac:dyDescent="0.2">
      <c r="A401">
        <v>6225000</v>
      </c>
      <c r="B401">
        <v>495000</v>
      </c>
      <c r="C401">
        <v>25.1740384101868</v>
      </c>
      <c r="E401">
        <f t="shared" si="114"/>
        <v>39.496298457070651</v>
      </c>
      <c r="F401">
        <f t="shared" si="115"/>
        <v>0</v>
      </c>
      <c r="G401">
        <f t="shared" si="116"/>
        <v>6.4104306761295418E-4</v>
      </c>
      <c r="H401">
        <f t="shared" si="117"/>
        <v>9.8351751927701677E-3</v>
      </c>
      <c r="K401" s="1">
        <f t="shared" si="108"/>
        <v>6.2229999999999999</v>
      </c>
      <c r="L401" s="1">
        <f t="shared" si="118"/>
        <v>5.9939999999999998</v>
      </c>
      <c r="M401" s="1">
        <f t="shared" si="118"/>
        <v>4.8959999999999999</v>
      </c>
      <c r="N401" s="1">
        <f t="shared" si="118"/>
        <v>3.577</v>
      </c>
      <c r="O401" s="1">
        <f t="shared" si="118"/>
        <v>1.8220000000000001</v>
      </c>
      <c r="P401" s="1">
        <f t="shared" si="118"/>
        <v>1.0960000000000001</v>
      </c>
      <c r="Q401" s="1">
        <f t="shared" si="118"/>
        <v>0.44959895982742426</v>
      </c>
      <c r="R401" s="1">
        <f t="shared" si="118"/>
        <v>0.25507260434627621</v>
      </c>
      <c r="S401" s="1">
        <f t="shared" si="118"/>
        <v>0.15067982592582763</v>
      </c>
      <c r="T401" s="1">
        <f t="shared" si="118"/>
        <v>8.8404739689827427E-2</v>
      </c>
      <c r="U401" s="1">
        <f t="shared" si="118"/>
        <v>5.5115093960762182E-2</v>
      </c>
      <c r="X401" s="1">
        <f t="shared" si="109"/>
        <v>0.49102953068018224</v>
      </c>
      <c r="Y401" s="1">
        <f t="shared" si="119"/>
        <v>0.37967091013139259</v>
      </c>
      <c r="Z401" s="1">
        <f t="shared" si="119"/>
        <v>0.2954657340538831</v>
      </c>
      <c r="AA401" s="1">
        <f t="shared" si="119"/>
        <v>0.22457292802116643</v>
      </c>
      <c r="AB401" s="1">
        <f t="shared" si="119"/>
        <v>0.16475436261295176</v>
      </c>
      <c r="AC401" s="1">
        <f t="shared" si="119"/>
        <v>0.11394735626595291</v>
      </c>
      <c r="AD401" s="1">
        <f t="shared" si="119"/>
        <v>4.1636291827870077E-2</v>
      </c>
      <c r="AE401" s="1">
        <f t="shared" si="119"/>
        <v>2.6743341135947007E-2</v>
      </c>
      <c r="AF401" s="1">
        <f t="shared" si="119"/>
        <v>1.1150028304936112E-2</v>
      </c>
      <c r="AG401" s="1">
        <f t="shared" si="119"/>
        <v>5.9354035104971174E-3</v>
      </c>
      <c r="AH401" s="1">
        <f t="shared" si="119"/>
        <v>4.9258415726705258E-3</v>
      </c>
    </row>
    <row r="402" spans="1:34" x14ac:dyDescent="0.2">
      <c r="A402">
        <v>6225000</v>
      </c>
      <c r="B402">
        <v>505000</v>
      </c>
      <c r="C402">
        <v>25.405263117739999</v>
      </c>
      <c r="E402">
        <f t="shared" si="114"/>
        <v>29.498128615388492</v>
      </c>
      <c r="F402">
        <f t="shared" si="115"/>
        <v>0</v>
      </c>
      <c r="G402">
        <f t="shared" si="116"/>
        <v>1.1492408912458201E-3</v>
      </c>
      <c r="H402">
        <f t="shared" si="117"/>
        <v>1.7794130418407758E-2</v>
      </c>
      <c r="K402" s="1">
        <f t="shared" si="108"/>
        <v>6.2229999999999999</v>
      </c>
      <c r="L402" s="1">
        <f t="shared" si="118"/>
        <v>5.9939999999999998</v>
      </c>
      <c r="M402" s="1">
        <f t="shared" si="118"/>
        <v>4.8959999999999999</v>
      </c>
      <c r="N402" s="1">
        <f t="shared" si="118"/>
        <v>3.577</v>
      </c>
      <c r="O402" s="1">
        <f t="shared" si="118"/>
        <v>1.8220000000000001</v>
      </c>
      <c r="P402" s="1">
        <f t="shared" si="118"/>
        <v>1.0960000000000001</v>
      </c>
      <c r="Q402" s="1">
        <f t="shared" si="118"/>
        <v>0.45730336708309682</v>
      </c>
      <c r="R402" s="1">
        <f t="shared" si="118"/>
        <v>0.26147984099257537</v>
      </c>
      <c r="S402" s="1">
        <f t="shared" si="118"/>
        <v>0.15517020974651075</v>
      </c>
      <c r="T402" s="1">
        <f t="shared" si="118"/>
        <v>9.1533209983022223E-2</v>
      </c>
      <c r="U402" s="1">
        <f t="shared" si="118"/>
        <v>5.6330873473076901E-2</v>
      </c>
      <c r="X402" s="1">
        <f t="shared" si="109"/>
        <v>0.49102953068018224</v>
      </c>
      <c r="Y402" s="1">
        <f t="shared" si="119"/>
        <v>0.37967091013139259</v>
      </c>
      <c r="Z402" s="1">
        <f t="shared" si="119"/>
        <v>0.2954657340538831</v>
      </c>
      <c r="AA402" s="1">
        <f t="shared" si="119"/>
        <v>0.22457292802116643</v>
      </c>
      <c r="AB402" s="1">
        <f t="shared" si="119"/>
        <v>0.16475436261295176</v>
      </c>
      <c r="AC402" s="1">
        <f t="shared" si="119"/>
        <v>0.11394735626595291</v>
      </c>
      <c r="AD402" s="1">
        <f t="shared" si="119"/>
        <v>4.0612841184191048E-2</v>
      </c>
      <c r="AE402" s="1">
        <f t="shared" si="119"/>
        <v>2.6089181721534706E-2</v>
      </c>
      <c r="AF402" s="1">
        <f t="shared" si="119"/>
        <v>1.066013007156642E-2</v>
      </c>
      <c r="AG402" s="1">
        <f t="shared" si="119"/>
        <v>5.6619905662478485E-3</v>
      </c>
      <c r="AH402" s="1">
        <f t="shared" si="119"/>
        <v>4.815084167665378E-3</v>
      </c>
    </row>
    <row r="403" spans="1:34" x14ac:dyDescent="0.2">
      <c r="A403">
        <v>6225000</v>
      </c>
      <c r="B403">
        <v>515000</v>
      </c>
      <c r="C403">
        <v>25.675000017339499</v>
      </c>
      <c r="E403">
        <f t="shared" si="114"/>
        <v>19.501835601040248</v>
      </c>
      <c r="F403">
        <f t="shared" si="115"/>
        <v>0</v>
      </c>
      <c r="G403">
        <f t="shared" si="116"/>
        <v>2.629353740451252E-3</v>
      </c>
      <c r="H403">
        <f t="shared" si="117"/>
        <v>4.1143522622226328E-2</v>
      </c>
      <c r="K403" s="1">
        <f t="shared" si="108"/>
        <v>6.2229999999999999</v>
      </c>
      <c r="L403" s="1">
        <f t="shared" si="118"/>
        <v>5.9939999999999998</v>
      </c>
      <c r="M403" s="1">
        <f t="shared" si="118"/>
        <v>4.8959999999999999</v>
      </c>
      <c r="N403" s="1">
        <f t="shared" si="118"/>
        <v>3.577</v>
      </c>
      <c r="O403" s="1">
        <f t="shared" si="118"/>
        <v>1.8220000000000001</v>
      </c>
      <c r="P403" s="1">
        <f t="shared" si="118"/>
        <v>1.0960000000000001</v>
      </c>
      <c r="Q403" s="1">
        <f t="shared" si="118"/>
        <v>0.46629100057775219</v>
      </c>
      <c r="R403" s="1">
        <f t="shared" si="118"/>
        <v>0.2689542504804775</v>
      </c>
      <c r="S403" s="1">
        <f t="shared" si="118"/>
        <v>0.1604085003367331</v>
      </c>
      <c r="T403" s="1">
        <f t="shared" si="118"/>
        <v>9.518275023460343E-2</v>
      </c>
      <c r="U403" s="1">
        <f t="shared" si="118"/>
        <v>5.7749150091171084E-2</v>
      </c>
      <c r="X403" s="1">
        <f t="shared" si="109"/>
        <v>0.49102953068018224</v>
      </c>
      <c r="Y403" s="1">
        <f t="shared" si="119"/>
        <v>0.37967091013139259</v>
      </c>
      <c r="Z403" s="1">
        <f t="shared" si="119"/>
        <v>0.2954657340538831</v>
      </c>
      <c r="AA403" s="1">
        <f t="shared" si="119"/>
        <v>0.22457292802116643</v>
      </c>
      <c r="AB403" s="1">
        <f t="shared" si="119"/>
        <v>0.16475436261295176</v>
      </c>
      <c r="AC403" s="1">
        <f t="shared" si="119"/>
        <v>0.11394735626595291</v>
      </c>
      <c r="AD403" s="1">
        <f t="shared" si="119"/>
        <v>3.9665500543643623E-2</v>
      </c>
      <c r="AE403" s="1">
        <f t="shared" si="119"/>
        <v>2.5479389308529291E-2</v>
      </c>
      <c r="AF403" s="1">
        <f t="shared" si="119"/>
        <v>1.0188602981234009E-2</v>
      </c>
      <c r="AG403" s="1">
        <f t="shared" si="119"/>
        <v>5.3989891267106887E-3</v>
      </c>
      <c r="AH403" s="1">
        <f t="shared" si="119"/>
        <v>4.712959322159694E-3</v>
      </c>
    </row>
    <row r="404" spans="1:34" x14ac:dyDescent="0.2">
      <c r="A404">
        <v>6225000</v>
      </c>
      <c r="B404">
        <v>525000</v>
      </c>
      <c r="C404">
        <v>26.239726053525299</v>
      </c>
      <c r="E404">
        <f t="shared" si="114"/>
        <v>9.5133375746895705</v>
      </c>
      <c r="F404">
        <f t="shared" si="115"/>
        <v>0</v>
      </c>
      <c r="G404">
        <f t="shared" si="116"/>
        <v>1.1049285227257713E-2</v>
      </c>
      <c r="H404">
        <f t="shared" si="117"/>
        <v>0.17669956613023163</v>
      </c>
      <c r="K404" s="1">
        <f t="shared" si="108"/>
        <v>6.2229999999999999</v>
      </c>
      <c r="L404" s="1">
        <f t="shared" ref="L404:U413" si="120">L$2+L$3*$C404</f>
        <v>5.9939999999999998</v>
      </c>
      <c r="M404" s="1">
        <f t="shared" si="120"/>
        <v>4.8959999999999999</v>
      </c>
      <c r="N404" s="1">
        <f t="shared" si="120"/>
        <v>3.577</v>
      </c>
      <c r="O404" s="1">
        <f t="shared" si="120"/>
        <v>1.8220000000000001</v>
      </c>
      <c r="P404" s="1">
        <f t="shared" si="120"/>
        <v>1.0960000000000001</v>
      </c>
      <c r="Q404" s="1">
        <f t="shared" si="120"/>
        <v>0.48510767210346306</v>
      </c>
      <c r="R404" s="1">
        <f t="shared" si="120"/>
        <v>0.28460280894318601</v>
      </c>
      <c r="S404" s="1">
        <f t="shared" si="120"/>
        <v>0.17137547995946129</v>
      </c>
      <c r="T404" s="1">
        <f t="shared" si="120"/>
        <v>0.10282349350419734</v>
      </c>
      <c r="U404" s="1">
        <f t="shared" si="120"/>
        <v>6.0718479589436006E-2</v>
      </c>
      <c r="X404" s="1">
        <f t="shared" si="109"/>
        <v>0.49102953068018224</v>
      </c>
      <c r="Y404" s="1">
        <f t="shared" ref="Y404:AH413" si="121">SQRT(Y$2+2*Y$3*$C404+Y$4*$C404^2+Y$5)</f>
        <v>0.37967091013139259</v>
      </c>
      <c r="Z404" s="1">
        <f t="shared" si="121"/>
        <v>0.2954657340538831</v>
      </c>
      <c r="AA404" s="1">
        <f t="shared" si="121"/>
        <v>0.22457292802116643</v>
      </c>
      <c r="AB404" s="1">
        <f t="shared" si="121"/>
        <v>0.16475436261295176</v>
      </c>
      <c r="AC404" s="1">
        <f t="shared" si="121"/>
        <v>0.11394735626595291</v>
      </c>
      <c r="AD404" s="1">
        <f t="shared" si="121"/>
        <v>3.8618221633842417E-2</v>
      </c>
      <c r="AE404" s="1">
        <f t="shared" si="121"/>
        <v>2.4785080353256474E-2</v>
      </c>
      <c r="AF404" s="1">
        <f t="shared" si="121"/>
        <v>9.6130294978906319E-3</v>
      </c>
      <c r="AG404" s="1">
        <f t="shared" si="121"/>
        <v>5.0807010171367512E-3</v>
      </c>
      <c r="AH404" s="1">
        <f t="shared" si="121"/>
        <v>4.6011440922921329E-3</v>
      </c>
    </row>
    <row r="405" spans="1:34" x14ac:dyDescent="0.2">
      <c r="A405">
        <v>6225000</v>
      </c>
      <c r="B405">
        <v>535000</v>
      </c>
      <c r="C405">
        <v>25.3323943447059</v>
      </c>
      <c r="E405">
        <f t="shared" si="114"/>
        <v>0.82800471617012916</v>
      </c>
      <c r="F405">
        <f t="shared" si="115"/>
        <v>0</v>
      </c>
      <c r="G405">
        <f t="shared" si="116"/>
        <v>1.4585938533892853</v>
      </c>
      <c r="H405">
        <f t="shared" si="117"/>
        <v>22.519182520953759</v>
      </c>
      <c r="K405" s="1">
        <f t="shared" si="108"/>
        <v>6.2229999999999999</v>
      </c>
      <c r="L405" s="1">
        <f t="shared" si="120"/>
        <v>5.9939999999999998</v>
      </c>
      <c r="M405" s="1">
        <f t="shared" si="120"/>
        <v>4.8959999999999999</v>
      </c>
      <c r="N405" s="1">
        <f t="shared" si="120"/>
        <v>3.577</v>
      </c>
      <c r="O405" s="1">
        <f t="shared" si="120"/>
        <v>1.8220000000000001</v>
      </c>
      <c r="P405" s="1">
        <f t="shared" si="120"/>
        <v>1.0960000000000001</v>
      </c>
      <c r="Q405" s="1">
        <f t="shared" si="120"/>
        <v>0.45487537956560065</v>
      </c>
      <c r="R405" s="1">
        <f t="shared" si="120"/>
        <v>0.25946064729180041</v>
      </c>
      <c r="S405" s="1">
        <f t="shared" si="120"/>
        <v>0.15375509817418859</v>
      </c>
      <c r="T405" s="1">
        <f t="shared" si="120"/>
        <v>9.054729548387086E-2</v>
      </c>
      <c r="U405" s="1">
        <f t="shared" si="120"/>
        <v>5.5947729464463622E-2</v>
      </c>
      <c r="X405" s="1">
        <f t="shared" si="109"/>
        <v>0.49102953068018224</v>
      </c>
      <c r="Y405" s="1">
        <f t="shared" si="121"/>
        <v>0.37967091013139259</v>
      </c>
      <c r="Z405" s="1">
        <f t="shared" si="121"/>
        <v>0.2954657340538831</v>
      </c>
      <c r="AA405" s="1">
        <f t="shared" si="121"/>
        <v>0.22457292802116643</v>
      </c>
      <c r="AB405" s="1">
        <f t="shared" si="121"/>
        <v>0.16475436261295176</v>
      </c>
      <c r="AC405" s="1">
        <f t="shared" si="121"/>
        <v>0.11394735626595291</v>
      </c>
      <c r="AD405" s="1">
        <f t="shared" si="121"/>
        <v>4.091502964980364E-2</v>
      </c>
      <c r="AE405" s="1">
        <f t="shared" si="121"/>
        <v>2.628268377265533E-2</v>
      </c>
      <c r="AF405" s="1">
        <f t="shared" si="121"/>
        <v>1.0806511802013721E-2</v>
      </c>
      <c r="AG405" s="1">
        <f t="shared" si="121"/>
        <v>5.7436885242693157E-3</v>
      </c>
      <c r="AH405" s="1">
        <f t="shared" si="121"/>
        <v>4.847747335465365E-3</v>
      </c>
    </row>
    <row r="406" spans="1:34" x14ac:dyDescent="0.2">
      <c r="A406">
        <v>6225000</v>
      </c>
      <c r="B406">
        <v>545000</v>
      </c>
      <c r="C406">
        <v>24.937096780346302</v>
      </c>
      <c r="E406">
        <f t="shared" si="114"/>
        <v>10.529368063184016</v>
      </c>
      <c r="F406">
        <f t="shared" si="115"/>
        <v>0</v>
      </c>
      <c r="G406">
        <f t="shared" si="116"/>
        <v>9.0197683892490454E-3</v>
      </c>
      <c r="H406">
        <f t="shared" si="117"/>
        <v>0.13708289844433796</v>
      </c>
      <c r="K406" s="1">
        <f t="shared" si="108"/>
        <v>6.2229999999999999</v>
      </c>
      <c r="L406" s="1">
        <f t="shared" si="120"/>
        <v>5.9939999999999998</v>
      </c>
      <c r="M406" s="1">
        <f t="shared" si="120"/>
        <v>4.8959999999999999</v>
      </c>
      <c r="N406" s="1">
        <f t="shared" si="120"/>
        <v>3.577</v>
      </c>
      <c r="O406" s="1">
        <f t="shared" si="120"/>
        <v>1.8220000000000001</v>
      </c>
      <c r="P406" s="1">
        <f t="shared" si="120"/>
        <v>1.0960000000000001</v>
      </c>
      <c r="Q406" s="1">
        <f t="shared" si="120"/>
        <v>0.44170406472113888</v>
      </c>
      <c r="R406" s="1">
        <f t="shared" si="120"/>
        <v>0.24850695178339599</v>
      </c>
      <c r="S406" s="1">
        <f t="shared" si="120"/>
        <v>0.14607841947432515</v>
      </c>
      <c r="T406" s="1">
        <f t="shared" si="120"/>
        <v>8.5198919438085496E-2</v>
      </c>
      <c r="U406" s="1">
        <f t="shared" si="120"/>
        <v>5.3869254871060854E-2</v>
      </c>
      <c r="X406" s="1">
        <f t="shared" si="109"/>
        <v>0.49102953068018224</v>
      </c>
      <c r="Y406" s="1">
        <f t="shared" si="121"/>
        <v>0.37967091013139259</v>
      </c>
      <c r="Z406" s="1">
        <f t="shared" si="121"/>
        <v>0.2954657340538831</v>
      </c>
      <c r="AA406" s="1">
        <f t="shared" si="121"/>
        <v>0.22457292802116643</v>
      </c>
      <c r="AB406" s="1">
        <f t="shared" si="121"/>
        <v>0.16475436261295176</v>
      </c>
      <c r="AC406" s="1">
        <f t="shared" si="121"/>
        <v>0.11394735626595291</v>
      </c>
      <c r="AD406" s="1">
        <f t="shared" si="121"/>
        <v>4.2872148299409669E-2</v>
      </c>
      <c r="AE406" s="1">
        <f t="shared" si="121"/>
        <v>2.7530058456033651E-2</v>
      </c>
      <c r="AF406" s="1">
        <f t="shared" si="121"/>
        <v>1.1723227092199326E-2</v>
      </c>
      <c r="AG406" s="1">
        <f t="shared" si="121"/>
        <v>6.2551400141658562E-3</v>
      </c>
      <c r="AH406" s="1">
        <f t="shared" si="121"/>
        <v>5.0600257621820277E-3</v>
      </c>
    </row>
    <row r="407" spans="1:34" x14ac:dyDescent="0.2">
      <c r="A407">
        <v>6225000</v>
      </c>
      <c r="B407">
        <v>555000</v>
      </c>
      <c r="C407">
        <v>24.827586108240599</v>
      </c>
      <c r="E407">
        <f t="shared" si="114"/>
        <v>20.519492971562411</v>
      </c>
      <c r="F407">
        <f t="shared" si="115"/>
        <v>0</v>
      </c>
      <c r="G407">
        <f t="shared" si="116"/>
        <v>2.3750171463205105E-3</v>
      </c>
      <c r="H407">
        <f t="shared" si="117"/>
        <v>3.5937118195992476E-2</v>
      </c>
      <c r="K407" s="1">
        <f t="shared" si="108"/>
        <v>6.2229999999999999</v>
      </c>
      <c r="L407" s="1">
        <f t="shared" si="120"/>
        <v>5.9939999999999998</v>
      </c>
      <c r="M407" s="1">
        <f t="shared" si="120"/>
        <v>4.8959999999999999</v>
      </c>
      <c r="N407" s="1">
        <f t="shared" si="120"/>
        <v>3.577</v>
      </c>
      <c r="O407" s="1">
        <f t="shared" si="120"/>
        <v>1.8220000000000001</v>
      </c>
      <c r="P407" s="1">
        <f t="shared" si="120"/>
        <v>1.0960000000000001</v>
      </c>
      <c r="Q407" s="1">
        <f t="shared" si="120"/>
        <v>0.43805516912657683</v>
      </c>
      <c r="R407" s="1">
        <f t="shared" si="120"/>
        <v>0.24547241105934692</v>
      </c>
      <c r="S407" s="1">
        <f t="shared" si="120"/>
        <v>0.1439517222220324</v>
      </c>
      <c r="T407" s="1">
        <f t="shared" si="120"/>
        <v>8.3717240044495322E-2</v>
      </c>
      <c r="U407" s="1">
        <f t="shared" si="120"/>
        <v>5.3293447757129062E-2</v>
      </c>
      <c r="X407" s="1">
        <f t="shared" si="109"/>
        <v>0.49102953068018224</v>
      </c>
      <c r="Y407" s="1">
        <f t="shared" si="121"/>
        <v>0.37967091013139259</v>
      </c>
      <c r="Z407" s="1">
        <f t="shared" si="121"/>
        <v>0.2954657340538831</v>
      </c>
      <c r="AA407" s="1">
        <f t="shared" si="121"/>
        <v>0.22457292802116643</v>
      </c>
      <c r="AB407" s="1">
        <f t="shared" si="121"/>
        <v>0.16475436261295176</v>
      </c>
      <c r="AC407" s="1">
        <f t="shared" si="121"/>
        <v>0.11394735626595291</v>
      </c>
      <c r="AD407" s="1">
        <f t="shared" si="121"/>
        <v>4.350299021761965E-2</v>
      </c>
      <c r="AE407" s="1">
        <f t="shared" si="121"/>
        <v>2.7930792196375023E-2</v>
      </c>
      <c r="AF407" s="1">
        <f t="shared" si="121"/>
        <v>1.2009711455195957E-2</v>
      </c>
      <c r="AG407" s="1">
        <f t="shared" si="121"/>
        <v>6.4148311716525361E-3</v>
      </c>
      <c r="AH407" s="1">
        <f t="shared" si="121"/>
        <v>5.1286772195922254E-3</v>
      </c>
    </row>
    <row r="408" spans="1:34" x14ac:dyDescent="0.2">
      <c r="A408">
        <v>6225000</v>
      </c>
      <c r="B408">
        <v>565000</v>
      </c>
      <c r="C408">
        <v>25.7655171361463</v>
      </c>
      <c r="E408">
        <f t="shared" si="114"/>
        <v>30.516087426306779</v>
      </c>
      <c r="F408">
        <f t="shared" si="115"/>
        <v>0</v>
      </c>
      <c r="G408">
        <f t="shared" si="116"/>
        <v>1.0738467302814961E-3</v>
      </c>
      <c r="H408">
        <f t="shared" si="117"/>
        <v>1.686254666456094E-2</v>
      </c>
      <c r="K408" s="1">
        <f t="shared" si="108"/>
        <v>6.2229999999999999</v>
      </c>
      <c r="L408" s="1">
        <f t="shared" si="120"/>
        <v>5.9939999999999998</v>
      </c>
      <c r="M408" s="1">
        <f t="shared" si="120"/>
        <v>4.8959999999999999</v>
      </c>
      <c r="N408" s="1">
        <f t="shared" si="120"/>
        <v>3.577</v>
      </c>
      <c r="O408" s="1">
        <f t="shared" si="120"/>
        <v>1.8220000000000001</v>
      </c>
      <c r="P408" s="1">
        <f t="shared" si="120"/>
        <v>1.0960000000000001</v>
      </c>
      <c r="Q408" s="1">
        <f t="shared" si="120"/>
        <v>0.46930703097639481</v>
      </c>
      <c r="R408" s="1">
        <f t="shared" si="120"/>
        <v>0.27146247984261396</v>
      </c>
      <c r="S408" s="1">
        <f t="shared" si="120"/>
        <v>0.16216634278396119</v>
      </c>
      <c r="T408" s="1">
        <f t="shared" si="120"/>
        <v>9.6407446852059486E-2</v>
      </c>
      <c r="U408" s="1">
        <f t="shared" si="120"/>
        <v>5.8225089101857239E-2</v>
      </c>
      <c r="X408" s="1">
        <f t="shared" si="109"/>
        <v>0.49102953068018224</v>
      </c>
      <c r="Y408" s="1">
        <f t="shared" si="121"/>
        <v>0.37967091013139259</v>
      </c>
      <c r="Z408" s="1">
        <f t="shared" si="121"/>
        <v>0.2954657340538831</v>
      </c>
      <c r="AA408" s="1">
        <f t="shared" si="121"/>
        <v>0.22457292802116643</v>
      </c>
      <c r="AB408" s="1">
        <f t="shared" si="121"/>
        <v>0.16475436261295176</v>
      </c>
      <c r="AC408" s="1">
        <f t="shared" si="121"/>
        <v>0.11394735626595291</v>
      </c>
      <c r="AD408" s="1">
        <f t="shared" si="121"/>
        <v>3.9410350626714608E-2</v>
      </c>
      <c r="AE408" s="1">
        <f t="shared" si="121"/>
        <v>2.5313781212236465E-2</v>
      </c>
      <c r="AF408" s="1">
        <f t="shared" si="121"/>
        <v>1.0057048571948829E-2</v>
      </c>
      <c r="AG408" s="1">
        <f t="shared" si="121"/>
        <v>5.3257402628646491E-3</v>
      </c>
      <c r="AH408" s="1">
        <f t="shared" si="121"/>
        <v>4.6855476630222413E-3</v>
      </c>
    </row>
    <row r="409" spans="1:34" x14ac:dyDescent="0.2">
      <c r="A409">
        <v>6225000</v>
      </c>
      <c r="B409">
        <v>575000</v>
      </c>
      <c r="C409">
        <v>25.349999880790701</v>
      </c>
      <c r="E409">
        <f t="shared" si="114"/>
        <v>40.514362784202817</v>
      </c>
      <c r="F409">
        <f t="shared" si="115"/>
        <v>0</v>
      </c>
      <c r="G409">
        <f t="shared" si="116"/>
        <v>6.0923097322308209E-4</v>
      </c>
      <c r="H409">
        <f t="shared" si="117"/>
        <v>9.412433875395804E-3</v>
      </c>
      <c r="K409" s="1">
        <f t="shared" si="108"/>
        <v>6.2229999999999999</v>
      </c>
      <c r="L409" s="1">
        <f t="shared" si="120"/>
        <v>5.9939999999999998</v>
      </c>
      <c r="M409" s="1">
        <f t="shared" si="120"/>
        <v>4.8959999999999999</v>
      </c>
      <c r="N409" s="1">
        <f t="shared" si="120"/>
        <v>3.577</v>
      </c>
      <c r="O409" s="1">
        <f t="shared" si="120"/>
        <v>1.8220000000000001</v>
      </c>
      <c r="P409" s="1">
        <f t="shared" si="120"/>
        <v>1.0960000000000001</v>
      </c>
      <c r="Q409" s="1">
        <f t="shared" si="120"/>
        <v>0.45546199602794624</v>
      </c>
      <c r="R409" s="1">
        <f t="shared" si="120"/>
        <v>0.25994849669671027</v>
      </c>
      <c r="S409" s="1">
        <f t="shared" si="120"/>
        <v>0.15409699768495538</v>
      </c>
      <c r="T409" s="1">
        <f t="shared" si="120"/>
        <v>9.0785498387098207E-2</v>
      </c>
      <c r="U409" s="1">
        <f t="shared" si="120"/>
        <v>5.6040299373197502E-2</v>
      </c>
      <c r="X409" s="1">
        <f t="shared" si="109"/>
        <v>0.49102953068018224</v>
      </c>
      <c r="Y409" s="1">
        <f t="shared" si="121"/>
        <v>0.37967091013139259</v>
      </c>
      <c r="Z409" s="1">
        <f t="shared" si="121"/>
        <v>0.2954657340538831</v>
      </c>
      <c r="AA409" s="1">
        <f t="shared" si="121"/>
        <v>0.22457292802116643</v>
      </c>
      <c r="AB409" s="1">
        <f t="shared" si="121"/>
        <v>0.16475436261295176</v>
      </c>
      <c r="AC409" s="1">
        <f t="shared" si="121"/>
        <v>0.11394735626595291</v>
      </c>
      <c r="AD409" s="1">
        <f t="shared" si="121"/>
        <v>4.0840271681762567E-2</v>
      </c>
      <c r="AE409" s="1">
        <f t="shared" si="121"/>
        <v>2.6234845947202896E-2</v>
      </c>
      <c r="AF409" s="1">
        <f t="shared" si="121"/>
        <v>1.0770447076522159E-2</v>
      </c>
      <c r="AG409" s="1">
        <f t="shared" si="121"/>
        <v>5.7235597795997151E-3</v>
      </c>
      <c r="AH409" s="1">
        <f t="shared" si="121"/>
        <v>4.8396635240293496E-3</v>
      </c>
    </row>
    <row r="410" spans="1:34" x14ac:dyDescent="0.2">
      <c r="A410">
        <v>6225000</v>
      </c>
      <c r="B410">
        <v>585000</v>
      </c>
      <c r="C410">
        <v>25.537499984105398</v>
      </c>
      <c r="E410">
        <f t="shared" si="114"/>
        <v>50.513320934284231</v>
      </c>
      <c r="F410">
        <f t="shared" si="115"/>
        <v>0</v>
      </c>
      <c r="G410">
        <f t="shared" si="116"/>
        <v>3.9191163490396252E-4</v>
      </c>
      <c r="H410">
        <f t="shared" si="117"/>
        <v>6.0997008752389789E-3</v>
      </c>
      <c r="K410" s="1">
        <f t="shared" si="108"/>
        <v>6.2229999999999999</v>
      </c>
      <c r="L410" s="1">
        <f t="shared" si="120"/>
        <v>5.9939999999999998</v>
      </c>
      <c r="M410" s="1">
        <f t="shared" si="120"/>
        <v>4.8959999999999999</v>
      </c>
      <c r="N410" s="1">
        <f t="shared" si="120"/>
        <v>3.577</v>
      </c>
      <c r="O410" s="1">
        <f t="shared" si="120"/>
        <v>1.8220000000000001</v>
      </c>
      <c r="P410" s="1">
        <f t="shared" si="120"/>
        <v>1.0960000000000001</v>
      </c>
      <c r="Q410" s="1">
        <f t="shared" si="120"/>
        <v>0.46170949947039197</v>
      </c>
      <c r="R410" s="1">
        <f t="shared" si="120"/>
        <v>0.2651441245595606</v>
      </c>
      <c r="S410" s="1">
        <f t="shared" si="120"/>
        <v>0.15773824969132683</v>
      </c>
      <c r="T410" s="1">
        <f t="shared" si="120"/>
        <v>9.3322374784946094E-2</v>
      </c>
      <c r="U410" s="1">
        <f t="shared" si="120"/>
        <v>5.7026174916426184E-2</v>
      </c>
      <c r="X410" s="1">
        <f t="shared" si="109"/>
        <v>0.49102953068018224</v>
      </c>
      <c r="Y410" s="1">
        <f t="shared" si="121"/>
        <v>0.37967091013139259</v>
      </c>
      <c r="Z410" s="1">
        <f t="shared" si="121"/>
        <v>0.2954657340538831</v>
      </c>
      <c r="AA410" s="1">
        <f t="shared" si="121"/>
        <v>0.22457292802116643</v>
      </c>
      <c r="AB410" s="1">
        <f t="shared" si="121"/>
        <v>0.16475436261295176</v>
      </c>
      <c r="AC410" s="1">
        <f t="shared" si="121"/>
        <v>0.11394735626595291</v>
      </c>
      <c r="AD410" s="1">
        <f t="shared" si="121"/>
        <v>4.0114077814030751E-2</v>
      </c>
      <c r="AE410" s="1">
        <f t="shared" si="121"/>
        <v>2.5768885252780968E-2</v>
      </c>
      <c r="AF410" s="1">
        <f t="shared" si="121"/>
        <v>1.041463073725723E-2</v>
      </c>
      <c r="AG410" s="1">
        <f t="shared" si="121"/>
        <v>5.5250064352368178E-3</v>
      </c>
      <c r="AH410" s="1">
        <f t="shared" si="121"/>
        <v>4.7612586533147799E-3</v>
      </c>
    </row>
    <row r="411" spans="1:34" x14ac:dyDescent="0.2">
      <c r="A411">
        <v>6225000</v>
      </c>
      <c r="B411">
        <v>595000</v>
      </c>
      <c r="C411">
        <v>26.743283513766599</v>
      </c>
      <c r="E411">
        <f t="shared" si="114"/>
        <v>60.512623408756596</v>
      </c>
      <c r="F411">
        <f t="shared" si="115"/>
        <v>0</v>
      </c>
      <c r="G411">
        <f t="shared" si="116"/>
        <v>2.7309140845599677E-4</v>
      </c>
      <c r="H411">
        <f t="shared" si="117"/>
        <v>4.4510735187926389E-3</v>
      </c>
      <c r="K411" s="1">
        <f t="shared" si="108"/>
        <v>6.2229999999999999</v>
      </c>
      <c r="L411" s="1">
        <f t="shared" si="120"/>
        <v>5.9939999999999998</v>
      </c>
      <c r="M411" s="1">
        <f t="shared" si="120"/>
        <v>4.8959999999999999</v>
      </c>
      <c r="N411" s="1">
        <f t="shared" si="120"/>
        <v>3.577</v>
      </c>
      <c r="O411" s="1">
        <f t="shared" si="120"/>
        <v>1.8220000000000001</v>
      </c>
      <c r="P411" s="1">
        <f t="shared" si="120"/>
        <v>1.0960000000000001</v>
      </c>
      <c r="Q411" s="1">
        <f t="shared" si="120"/>
        <v>0.50188620667870321</v>
      </c>
      <c r="R411" s="1">
        <f t="shared" si="120"/>
        <v>0.2985563861664724</v>
      </c>
      <c r="S411" s="1">
        <f t="shared" si="120"/>
        <v>0.18115456583734729</v>
      </c>
      <c r="T411" s="1">
        <f t="shared" si="120"/>
        <v>0.10963662594126211</v>
      </c>
      <c r="U411" s="1">
        <f t="shared" si="120"/>
        <v>6.3366184715384757E-2</v>
      </c>
      <c r="X411" s="1">
        <f t="shared" si="109"/>
        <v>0.49102953068018224</v>
      </c>
      <c r="Y411" s="1">
        <f t="shared" si="121"/>
        <v>0.37967091013139259</v>
      </c>
      <c r="Z411" s="1">
        <f t="shared" si="121"/>
        <v>0.2954657340538831</v>
      </c>
      <c r="AA411" s="1">
        <f t="shared" si="121"/>
        <v>0.22457292802116643</v>
      </c>
      <c r="AB411" s="1">
        <f t="shared" si="121"/>
        <v>0.16475436261295176</v>
      </c>
      <c r="AC411" s="1">
        <f t="shared" si="121"/>
        <v>0.11394735626595291</v>
      </c>
      <c r="AD411" s="1">
        <f t="shared" si="121"/>
        <v>3.8812769787493151E-2</v>
      </c>
      <c r="AE411" s="1">
        <f t="shared" si="121"/>
        <v>2.4869602873667292E-2</v>
      </c>
      <c r="AF411" s="1">
        <f t="shared" si="121"/>
        <v>9.6297475079594637E-3</v>
      </c>
      <c r="AG411" s="1">
        <f t="shared" si="121"/>
        <v>5.0974566805192835E-3</v>
      </c>
      <c r="AH411" s="1">
        <f t="shared" si="121"/>
        <v>4.6236939939743012E-3</v>
      </c>
    </row>
    <row r="412" spans="1:34" x14ac:dyDescent="0.2">
      <c r="A412">
        <v>6225000</v>
      </c>
      <c r="B412">
        <v>605000</v>
      </c>
      <c r="C412">
        <v>27.681159558503499</v>
      </c>
      <c r="E412">
        <f t="shared" si="114"/>
        <v>70.512123722165668</v>
      </c>
      <c r="F412">
        <f t="shared" si="115"/>
        <v>0</v>
      </c>
      <c r="G412">
        <f t="shared" si="116"/>
        <v>2.0112794191795889E-4</v>
      </c>
      <c r="H412">
        <f t="shared" si="117"/>
        <v>3.3931158679905188E-3</v>
      </c>
      <c r="K412" s="1">
        <f t="shared" si="108"/>
        <v>6.2229999999999999</v>
      </c>
      <c r="L412" s="1">
        <f t="shared" si="120"/>
        <v>5.9939999999999998</v>
      </c>
      <c r="M412" s="1">
        <f t="shared" si="120"/>
        <v>4.8959999999999999</v>
      </c>
      <c r="N412" s="1">
        <f t="shared" si="120"/>
        <v>3.577</v>
      </c>
      <c r="O412" s="1">
        <f t="shared" si="120"/>
        <v>1.8220000000000001</v>
      </c>
      <c r="P412" s="1">
        <f t="shared" si="120"/>
        <v>1.0960000000000001</v>
      </c>
      <c r="Q412" s="1">
        <f t="shared" si="120"/>
        <v>0.53313623648933661</v>
      </c>
      <c r="R412" s="1">
        <f t="shared" si="120"/>
        <v>0.32454493136613194</v>
      </c>
      <c r="S412" s="1">
        <f t="shared" si="120"/>
        <v>0.19936811862613796</v>
      </c>
      <c r="T412" s="1">
        <f t="shared" si="120"/>
        <v>0.12232608882655238</v>
      </c>
      <c r="U412" s="1">
        <f t="shared" si="120"/>
        <v>6.8297536958611391E-2</v>
      </c>
      <c r="X412" s="1">
        <f t="shared" si="109"/>
        <v>0.49102953068018224</v>
      </c>
      <c r="Y412" s="1">
        <f t="shared" si="121"/>
        <v>0.37967091013139259</v>
      </c>
      <c r="Z412" s="1">
        <f t="shared" si="121"/>
        <v>0.2954657340538831</v>
      </c>
      <c r="AA412" s="1">
        <f t="shared" si="121"/>
        <v>0.22457292802116643</v>
      </c>
      <c r="AB412" s="1">
        <f t="shared" si="121"/>
        <v>0.16475436261295176</v>
      </c>
      <c r="AC412" s="1">
        <f t="shared" si="121"/>
        <v>0.11394735626595291</v>
      </c>
      <c r="AD412" s="1">
        <f t="shared" si="121"/>
        <v>4.1905393683945233E-2</v>
      </c>
      <c r="AE412" s="1">
        <f t="shared" si="121"/>
        <v>2.6740704200458973E-2</v>
      </c>
      <c r="AF412" s="1">
        <f t="shared" si="121"/>
        <v>1.0939810898470138E-2</v>
      </c>
      <c r="AG412" s="1">
        <f t="shared" si="121"/>
        <v>5.848489041238112E-3</v>
      </c>
      <c r="AH412" s="1">
        <f t="shared" si="121"/>
        <v>4.9621081235756096E-3</v>
      </c>
    </row>
    <row r="413" spans="1:34" x14ac:dyDescent="0.2">
      <c r="A413">
        <v>6225000</v>
      </c>
      <c r="B413">
        <v>695000</v>
      </c>
      <c r="C413">
        <v>29.58571434021</v>
      </c>
      <c r="E413">
        <f t="shared" si="114"/>
        <v>160.51042829613905</v>
      </c>
      <c r="F413">
        <f t="shared" si="115"/>
        <v>0</v>
      </c>
      <c r="G413">
        <f t="shared" si="116"/>
        <v>3.8814455024630975E-5</v>
      </c>
      <c r="H413">
        <f t="shared" si="117"/>
        <v>6.9987028448556163E-4</v>
      </c>
      <c r="K413" s="1">
        <f t="shared" si="108"/>
        <v>6.2229999999999999</v>
      </c>
      <c r="L413" s="1">
        <f t="shared" si="120"/>
        <v>5.9939999999999998</v>
      </c>
      <c r="M413" s="1">
        <f t="shared" si="120"/>
        <v>4.8959999999999999</v>
      </c>
      <c r="N413" s="1">
        <f t="shared" si="120"/>
        <v>3.577</v>
      </c>
      <c r="O413" s="1">
        <f t="shared" si="120"/>
        <v>1.8220000000000001</v>
      </c>
      <c r="P413" s="1">
        <f t="shared" si="120"/>
        <v>1.0960000000000001</v>
      </c>
      <c r="Q413" s="1">
        <f t="shared" si="120"/>
        <v>0.59659600181579731</v>
      </c>
      <c r="R413" s="1">
        <f t="shared" si="120"/>
        <v>0.37732014436721906</v>
      </c>
      <c r="S413" s="1">
        <f t="shared" si="120"/>
        <v>0.23635457248687824</v>
      </c>
      <c r="T413" s="1">
        <f t="shared" si="120"/>
        <v>0.14809471502304133</v>
      </c>
      <c r="U413" s="1">
        <f t="shared" si="120"/>
        <v>7.8311686000824179E-2</v>
      </c>
      <c r="X413" s="1">
        <f t="shared" si="109"/>
        <v>0.49102953068018224</v>
      </c>
      <c r="Y413" s="1">
        <f t="shared" si="121"/>
        <v>0.37967091013139259</v>
      </c>
      <c r="Z413" s="1">
        <f t="shared" si="121"/>
        <v>0.2954657340538831</v>
      </c>
      <c r="AA413" s="1">
        <f t="shared" si="121"/>
        <v>0.22457292802116643</v>
      </c>
      <c r="AB413" s="1">
        <f t="shared" si="121"/>
        <v>0.16475436261295176</v>
      </c>
      <c r="AC413" s="1">
        <f t="shared" si="121"/>
        <v>0.11394735626595291</v>
      </c>
      <c r="AD413" s="1">
        <f t="shared" si="121"/>
        <v>5.612729733279357E-2</v>
      </c>
      <c r="AE413" s="1">
        <f t="shared" si="121"/>
        <v>3.5588870539364145E-2</v>
      </c>
      <c r="AF413" s="1">
        <f t="shared" si="121"/>
        <v>1.6730578886367791E-2</v>
      </c>
      <c r="AG413" s="1">
        <f t="shared" si="121"/>
        <v>9.0855109562925813E-3</v>
      </c>
      <c r="AH413" s="1">
        <f t="shared" si="121"/>
        <v>6.5306160693543204E-3</v>
      </c>
    </row>
    <row r="414" spans="1:34" x14ac:dyDescent="0.2">
      <c r="A414">
        <v>6225000</v>
      </c>
      <c r="B414">
        <v>705000</v>
      </c>
      <c r="C414">
        <v>29.2571428389776</v>
      </c>
      <c r="E414">
        <f t="shared" si="114"/>
        <v>170.510350394954</v>
      </c>
      <c r="F414">
        <f t="shared" si="115"/>
        <v>0</v>
      </c>
      <c r="G414">
        <f t="shared" si="116"/>
        <v>3.4395252837429418E-5</v>
      </c>
      <c r="H414">
        <f t="shared" si="117"/>
        <v>6.1329923103122116E-4</v>
      </c>
      <c r="K414" s="1">
        <f t="shared" si="108"/>
        <v>6.2229999999999999</v>
      </c>
      <c r="L414" s="1">
        <f t="shared" ref="L414:U423" si="122">L$2+L$3*$C414</f>
        <v>5.9939999999999998</v>
      </c>
      <c r="M414" s="1">
        <f t="shared" si="122"/>
        <v>4.8959999999999999</v>
      </c>
      <c r="N414" s="1">
        <f t="shared" si="122"/>
        <v>3.577</v>
      </c>
      <c r="O414" s="1">
        <f t="shared" si="122"/>
        <v>1.8220000000000001</v>
      </c>
      <c r="P414" s="1">
        <f t="shared" si="122"/>
        <v>1.0960000000000001</v>
      </c>
      <c r="Q414" s="1">
        <f t="shared" si="122"/>
        <v>0.58564799939473366</v>
      </c>
      <c r="R414" s="1">
        <f t="shared" si="122"/>
        <v>0.36821542806806928</v>
      </c>
      <c r="S414" s="1">
        <f t="shared" si="122"/>
        <v>0.22997371393294502</v>
      </c>
      <c r="T414" s="1">
        <f t="shared" si="122"/>
        <v>0.14364914261136696</v>
      </c>
      <c r="U414" s="1">
        <f t="shared" si="122"/>
        <v>7.6584057047344209E-2</v>
      </c>
      <c r="X414" s="1">
        <f t="shared" si="109"/>
        <v>0.49102953068018224</v>
      </c>
      <c r="Y414" s="1">
        <f t="shared" ref="Y414:AH423" si="123">SQRT(Y$2+2*Y$3*$C414+Y$4*$C414^2+Y$5)</f>
        <v>0.37967091013139259</v>
      </c>
      <c r="Z414" s="1">
        <f t="shared" si="123"/>
        <v>0.2954657340538831</v>
      </c>
      <c r="AA414" s="1">
        <f t="shared" si="123"/>
        <v>0.22457292802116643</v>
      </c>
      <c r="AB414" s="1">
        <f t="shared" si="123"/>
        <v>0.16475436261295176</v>
      </c>
      <c r="AC414" s="1">
        <f t="shared" si="123"/>
        <v>0.11394735626595291</v>
      </c>
      <c r="AD414" s="1">
        <f t="shared" si="123"/>
        <v>5.314954934177038E-2</v>
      </c>
      <c r="AE414" s="1">
        <f t="shared" si="123"/>
        <v>3.3725777602375974E-2</v>
      </c>
      <c r="AF414" s="1">
        <f t="shared" si="123"/>
        <v>1.5562028291990444E-2</v>
      </c>
      <c r="AG414" s="1">
        <f t="shared" si="123"/>
        <v>8.4367923720397187E-3</v>
      </c>
      <c r="AH414" s="1">
        <f t="shared" si="123"/>
        <v>6.20039417645792E-3</v>
      </c>
    </row>
    <row r="415" spans="1:34" x14ac:dyDescent="0.2">
      <c r="A415">
        <v>6225000</v>
      </c>
      <c r="B415">
        <v>715000</v>
      </c>
      <c r="C415">
        <v>29.063235310947199</v>
      </c>
      <c r="E415">
        <f t="shared" si="114"/>
        <v>180.51028112495416</v>
      </c>
      <c r="F415">
        <f t="shared" si="115"/>
        <v>0</v>
      </c>
      <c r="G415">
        <f t="shared" si="116"/>
        <v>3.0689945333453597E-5</v>
      </c>
      <c r="H415">
        <f t="shared" si="117"/>
        <v>5.4360328799012386E-4</v>
      </c>
      <c r="K415" s="1">
        <f t="shared" si="108"/>
        <v>6.2229999999999999</v>
      </c>
      <c r="L415" s="1">
        <f t="shared" si="122"/>
        <v>5.9939999999999998</v>
      </c>
      <c r="M415" s="1">
        <f t="shared" si="122"/>
        <v>4.8959999999999999</v>
      </c>
      <c r="N415" s="1">
        <f t="shared" si="122"/>
        <v>3.577</v>
      </c>
      <c r="O415" s="1">
        <f t="shared" si="122"/>
        <v>1.8220000000000001</v>
      </c>
      <c r="P415" s="1">
        <f t="shared" si="122"/>
        <v>1.0960000000000001</v>
      </c>
      <c r="Q415" s="1">
        <f t="shared" si="122"/>
        <v>0.57918700056076078</v>
      </c>
      <c r="R415" s="1">
        <f t="shared" si="122"/>
        <v>0.36284225046634688</v>
      </c>
      <c r="S415" s="1">
        <f t="shared" si="122"/>
        <v>0.22620802973859461</v>
      </c>
      <c r="T415" s="1">
        <f t="shared" si="122"/>
        <v>0.14102557375711566</v>
      </c>
      <c r="U415" s="1">
        <f t="shared" si="122"/>
        <v>7.5564491264960357E-2</v>
      </c>
      <c r="X415" s="1">
        <f t="shared" si="109"/>
        <v>0.49102953068018224</v>
      </c>
      <c r="Y415" s="1">
        <f t="shared" si="123"/>
        <v>0.37967091013139259</v>
      </c>
      <c r="Z415" s="1">
        <f t="shared" si="123"/>
        <v>0.2954657340538831</v>
      </c>
      <c r="AA415" s="1">
        <f t="shared" si="123"/>
        <v>0.22457292802116643</v>
      </c>
      <c r="AB415" s="1">
        <f t="shared" si="123"/>
        <v>0.16475436261295176</v>
      </c>
      <c r="AC415" s="1">
        <f t="shared" si="123"/>
        <v>0.11394735626595291</v>
      </c>
      <c r="AD415" s="1">
        <f t="shared" si="123"/>
        <v>5.1472755120209046E-2</v>
      </c>
      <c r="AE415" s="1">
        <f t="shared" si="123"/>
        <v>3.2678235562230346E-2</v>
      </c>
      <c r="AF415" s="1">
        <f t="shared" si="123"/>
        <v>1.4895689109776651E-2</v>
      </c>
      <c r="AG415" s="1">
        <f t="shared" si="123"/>
        <v>8.0661912717206723E-3</v>
      </c>
      <c r="AH415" s="1">
        <f t="shared" si="123"/>
        <v>6.0148086401387493E-3</v>
      </c>
    </row>
    <row r="416" spans="1:34" x14ac:dyDescent="0.2">
      <c r="A416">
        <v>6235000</v>
      </c>
      <c r="B416">
        <v>445000</v>
      </c>
      <c r="C416">
        <v>25.2700000551012</v>
      </c>
      <c r="E416">
        <f t="shared" si="114"/>
        <v>89.977706082173512</v>
      </c>
      <c r="F416">
        <f t="shared" si="115"/>
        <v>0</v>
      </c>
      <c r="G416">
        <f t="shared" si="116"/>
        <v>1.235179758688874E-4</v>
      </c>
      <c r="H416">
        <f t="shared" si="117"/>
        <v>1.9022930045948824E-3</v>
      </c>
      <c r="K416" s="1">
        <f t="shared" si="108"/>
        <v>6.2229999999999999</v>
      </c>
      <c r="L416" s="1">
        <f t="shared" si="122"/>
        <v>5.9939999999999998</v>
      </c>
      <c r="M416" s="1">
        <f t="shared" si="122"/>
        <v>4.8959999999999999</v>
      </c>
      <c r="N416" s="1">
        <f t="shared" si="122"/>
        <v>3.577</v>
      </c>
      <c r="O416" s="1">
        <f t="shared" si="122"/>
        <v>1.8220000000000001</v>
      </c>
      <c r="P416" s="1">
        <f t="shared" si="122"/>
        <v>1.0960000000000001</v>
      </c>
      <c r="Q416" s="1">
        <f t="shared" si="122"/>
        <v>0.45279640183597203</v>
      </c>
      <c r="R416" s="1">
        <f t="shared" si="122"/>
        <v>0.25773170152685421</v>
      </c>
      <c r="S416" s="1">
        <f t="shared" si="122"/>
        <v>0.15254340107006531</v>
      </c>
      <c r="T416" s="1">
        <f t="shared" si="122"/>
        <v>8.9703100745519238E-2</v>
      </c>
      <c r="U416" s="1">
        <f t="shared" si="122"/>
        <v>5.5619660289722109E-2</v>
      </c>
      <c r="X416" s="1">
        <f t="shared" si="109"/>
        <v>0.49102953068018224</v>
      </c>
      <c r="Y416" s="1">
        <f t="shared" si="123"/>
        <v>0.37967091013139259</v>
      </c>
      <c r="Z416" s="1">
        <f t="shared" si="123"/>
        <v>0.2954657340538831</v>
      </c>
      <c r="AA416" s="1">
        <f t="shared" si="123"/>
        <v>0.22457292802116643</v>
      </c>
      <c r="AB416" s="1">
        <f t="shared" si="123"/>
        <v>0.16475436261295176</v>
      </c>
      <c r="AC416" s="1">
        <f t="shared" si="123"/>
        <v>0.11394735626595291</v>
      </c>
      <c r="AD416" s="1">
        <f t="shared" si="123"/>
        <v>4.1188812675110584E-2</v>
      </c>
      <c r="AE416" s="1">
        <f t="shared" si="123"/>
        <v>2.6457718658681049E-2</v>
      </c>
      <c r="AF416" s="1">
        <f t="shared" si="123"/>
        <v>1.0937815979966159E-2</v>
      </c>
      <c r="AG416" s="1">
        <f t="shared" si="123"/>
        <v>5.8169728065133441E-3</v>
      </c>
      <c r="AH416" s="1">
        <f t="shared" si="123"/>
        <v>4.8773699304364183E-3</v>
      </c>
    </row>
    <row r="417" spans="1:34" x14ac:dyDescent="0.2">
      <c r="A417">
        <v>6235000</v>
      </c>
      <c r="B417">
        <v>455000</v>
      </c>
      <c r="C417">
        <v>25.5836538534898</v>
      </c>
      <c r="E417">
        <f t="shared" si="114"/>
        <v>80.038550660353678</v>
      </c>
      <c r="F417">
        <f t="shared" si="115"/>
        <v>0</v>
      </c>
      <c r="G417">
        <f t="shared" si="116"/>
        <v>1.5609952026222575E-4</v>
      </c>
      <c r="H417">
        <f t="shared" si="117"/>
        <v>2.4339191104421551E-3</v>
      </c>
      <c r="K417" s="1">
        <f t="shared" si="108"/>
        <v>6.2229999999999999</v>
      </c>
      <c r="L417" s="1">
        <f t="shared" si="122"/>
        <v>5.9939999999999998</v>
      </c>
      <c r="M417" s="1">
        <f t="shared" si="122"/>
        <v>4.8959999999999999</v>
      </c>
      <c r="N417" s="1">
        <f t="shared" si="122"/>
        <v>3.577</v>
      </c>
      <c r="O417" s="1">
        <f t="shared" si="122"/>
        <v>1.8220000000000001</v>
      </c>
      <c r="P417" s="1">
        <f t="shared" si="122"/>
        <v>1.0960000000000001</v>
      </c>
      <c r="Q417" s="1">
        <f t="shared" si="122"/>
        <v>0.46324734639828025</v>
      </c>
      <c r="R417" s="1">
        <f t="shared" si="122"/>
        <v>0.26642304828020236</v>
      </c>
      <c r="S417" s="1">
        <f t="shared" si="122"/>
        <v>0.15863455783477193</v>
      </c>
      <c r="T417" s="1">
        <f t="shared" si="122"/>
        <v>9.3946836637717024E-2</v>
      </c>
      <c r="U417" s="1">
        <f t="shared" si="122"/>
        <v>5.7268851961649367E-2</v>
      </c>
      <c r="X417" s="1">
        <f t="shared" si="109"/>
        <v>0.49102953068018224</v>
      </c>
      <c r="Y417" s="1">
        <f t="shared" si="123"/>
        <v>0.37967091013139259</v>
      </c>
      <c r="Z417" s="1">
        <f t="shared" si="123"/>
        <v>0.2954657340538831</v>
      </c>
      <c r="AA417" s="1">
        <f t="shared" si="123"/>
        <v>0.22457292802116643</v>
      </c>
      <c r="AB417" s="1">
        <f t="shared" si="123"/>
        <v>0.16475436261295176</v>
      </c>
      <c r="AC417" s="1">
        <f t="shared" si="123"/>
        <v>0.11394735626595291</v>
      </c>
      <c r="AD417" s="1">
        <f t="shared" si="123"/>
        <v>3.9955421592817973E-2</v>
      </c>
      <c r="AE417" s="1">
        <f t="shared" si="123"/>
        <v>2.5666684524869657E-2</v>
      </c>
      <c r="AF417" s="1">
        <f t="shared" si="123"/>
        <v>1.0335337798526656E-2</v>
      </c>
      <c r="AG417" s="1">
        <f t="shared" si="123"/>
        <v>5.4807818465158666E-3</v>
      </c>
      <c r="AH417" s="1">
        <f t="shared" si="123"/>
        <v>4.7441623180567959E-3</v>
      </c>
    </row>
    <row r="418" spans="1:34" x14ac:dyDescent="0.2">
      <c r="A418">
        <v>6235000</v>
      </c>
      <c r="B418">
        <v>465000</v>
      </c>
      <c r="C418">
        <v>25.388524680841201</v>
      </c>
      <c r="E418">
        <f t="shared" si="114"/>
        <v>70.116699806893394</v>
      </c>
      <c r="F418">
        <f t="shared" si="115"/>
        <v>0</v>
      </c>
      <c r="G418">
        <f t="shared" si="116"/>
        <v>2.0340286517869647E-4</v>
      </c>
      <c r="H418">
        <f t="shared" si="117"/>
        <v>3.1472883412581674E-3</v>
      </c>
      <c r="K418" s="1">
        <f t="shared" si="108"/>
        <v>6.2229999999999999</v>
      </c>
      <c r="L418" s="1">
        <f t="shared" si="122"/>
        <v>5.9939999999999998</v>
      </c>
      <c r="M418" s="1">
        <f t="shared" si="122"/>
        <v>4.8959999999999999</v>
      </c>
      <c r="N418" s="1">
        <f t="shared" si="122"/>
        <v>3.577</v>
      </c>
      <c r="O418" s="1">
        <f t="shared" si="122"/>
        <v>1.8220000000000001</v>
      </c>
      <c r="P418" s="1">
        <f t="shared" si="122"/>
        <v>1.0960000000000001</v>
      </c>
      <c r="Q418" s="1">
        <f t="shared" si="122"/>
        <v>0.45674564236562887</v>
      </c>
      <c r="R418" s="1">
        <f t="shared" si="122"/>
        <v>0.26101601890610959</v>
      </c>
      <c r="S418" s="1">
        <f t="shared" si="122"/>
        <v>0.1548451493019361</v>
      </c>
      <c r="T418" s="1">
        <f t="shared" si="122"/>
        <v>9.1306738931781484E-2</v>
      </c>
      <c r="U418" s="1">
        <f t="shared" si="122"/>
        <v>5.6242862771863036E-2</v>
      </c>
      <c r="X418" s="1">
        <f t="shared" si="109"/>
        <v>0.49102953068018224</v>
      </c>
      <c r="Y418" s="1">
        <f t="shared" si="123"/>
        <v>0.37967091013139259</v>
      </c>
      <c r="Z418" s="1">
        <f t="shared" si="123"/>
        <v>0.2954657340538831</v>
      </c>
      <c r="AA418" s="1">
        <f t="shared" si="123"/>
        <v>0.22457292802116643</v>
      </c>
      <c r="AB418" s="1">
        <f t="shared" si="123"/>
        <v>0.16475436261295176</v>
      </c>
      <c r="AC418" s="1">
        <f t="shared" si="123"/>
        <v>0.11394735626595291</v>
      </c>
      <c r="AD418" s="1">
        <f t="shared" si="123"/>
        <v>4.0680561826027674E-2</v>
      </c>
      <c r="AE418" s="1">
        <f t="shared" si="123"/>
        <v>2.6132577055577748E-2</v>
      </c>
      <c r="AF418" s="1">
        <f t="shared" si="123"/>
        <v>1.0693075992248533E-2</v>
      </c>
      <c r="AG418" s="1">
        <f t="shared" si="123"/>
        <v>5.6803776285999346E-3</v>
      </c>
      <c r="AH418" s="1">
        <f t="shared" si="123"/>
        <v>4.8224008539743133E-3</v>
      </c>
    </row>
    <row r="419" spans="1:34" x14ac:dyDescent="0.2">
      <c r="A419">
        <v>6235000</v>
      </c>
      <c r="B419">
        <v>475000</v>
      </c>
      <c r="C419">
        <v>24.364957320384502</v>
      </c>
      <c r="E419">
        <f t="shared" si="114"/>
        <v>60.220707334022599</v>
      </c>
      <c r="F419">
        <f t="shared" si="115"/>
        <v>0</v>
      </c>
      <c r="G419">
        <f t="shared" si="116"/>
        <v>2.7574541216393366E-4</v>
      </c>
      <c r="H419">
        <f t="shared" si="117"/>
        <v>4.0946421455431174E-3</v>
      </c>
      <c r="K419" s="1">
        <f t="shared" si="108"/>
        <v>6.2229999999999999</v>
      </c>
      <c r="L419" s="1">
        <f t="shared" si="122"/>
        <v>5.9939999999999998</v>
      </c>
      <c r="M419" s="1">
        <f t="shared" si="122"/>
        <v>4.8959999999999999</v>
      </c>
      <c r="N419" s="1">
        <f t="shared" si="122"/>
        <v>3.577</v>
      </c>
      <c r="O419" s="1">
        <f t="shared" si="122"/>
        <v>1.8220000000000001</v>
      </c>
      <c r="P419" s="1">
        <f t="shared" si="122"/>
        <v>1.0960000000000001</v>
      </c>
      <c r="Q419" s="1">
        <f t="shared" si="122"/>
        <v>0.4226403779152117</v>
      </c>
      <c r="R419" s="1">
        <f t="shared" si="122"/>
        <v>0.23265296734785446</v>
      </c>
      <c r="S419" s="1">
        <f t="shared" si="122"/>
        <v>0.13496747116186703</v>
      </c>
      <c r="T419" s="1">
        <f t="shared" si="122"/>
        <v>7.7457872544802353E-2</v>
      </c>
      <c r="U419" s="1">
        <f t="shared" si="122"/>
        <v>5.0860945590581699E-2</v>
      </c>
      <c r="X419" s="1">
        <f t="shared" si="109"/>
        <v>0.49102953068018224</v>
      </c>
      <c r="Y419" s="1">
        <f t="shared" si="123"/>
        <v>0.37967091013139259</v>
      </c>
      <c r="Z419" s="1">
        <f t="shared" si="123"/>
        <v>0.2954657340538831</v>
      </c>
      <c r="AA419" s="1">
        <f t="shared" si="123"/>
        <v>0.22457292802116643</v>
      </c>
      <c r="AB419" s="1">
        <f t="shared" si="123"/>
        <v>0.16475436261295176</v>
      </c>
      <c r="AC419" s="1">
        <f t="shared" si="123"/>
        <v>0.11394735626595291</v>
      </c>
      <c r="AD419" s="1">
        <f t="shared" si="123"/>
        <v>4.6541186616072212E-2</v>
      </c>
      <c r="AE419" s="1">
        <f t="shared" si="123"/>
        <v>2.985625197897027E-2</v>
      </c>
      <c r="AF419" s="1">
        <f t="shared" si="123"/>
        <v>1.3345968147048781E-2</v>
      </c>
      <c r="AG419" s="1">
        <f t="shared" si="123"/>
        <v>7.1585473424057855E-3</v>
      </c>
      <c r="AH419" s="1">
        <f t="shared" si="123"/>
        <v>5.4605430446942882E-3</v>
      </c>
    </row>
    <row r="420" spans="1:34" x14ac:dyDescent="0.2">
      <c r="A420">
        <v>6235000</v>
      </c>
      <c r="B420">
        <v>485000</v>
      </c>
      <c r="C420">
        <v>24.550476110549202</v>
      </c>
      <c r="E420">
        <f t="shared" si="114"/>
        <v>50.365817692260315</v>
      </c>
      <c r="F420">
        <f t="shared" si="115"/>
        <v>0</v>
      </c>
      <c r="G420">
        <f t="shared" si="116"/>
        <v>3.9421053082520701E-4</v>
      </c>
      <c r="H420">
        <f t="shared" si="117"/>
        <v>5.8983446086319398E-3</v>
      </c>
      <c r="K420" s="1">
        <f t="shared" si="108"/>
        <v>6.2229999999999999</v>
      </c>
      <c r="L420" s="1">
        <f t="shared" si="122"/>
        <v>5.9939999999999998</v>
      </c>
      <c r="M420" s="1">
        <f t="shared" si="122"/>
        <v>4.8959999999999999</v>
      </c>
      <c r="N420" s="1">
        <f t="shared" si="122"/>
        <v>3.577</v>
      </c>
      <c r="O420" s="1">
        <f t="shared" si="122"/>
        <v>1.8220000000000001</v>
      </c>
      <c r="P420" s="1">
        <f t="shared" si="122"/>
        <v>1.0960000000000001</v>
      </c>
      <c r="Q420" s="1">
        <f t="shared" si="122"/>
        <v>0.42882186400349942</v>
      </c>
      <c r="R420" s="1">
        <f t="shared" si="122"/>
        <v>0.23779369302331832</v>
      </c>
      <c r="S420" s="1">
        <f t="shared" si="122"/>
        <v>0.13857024606686547</v>
      </c>
      <c r="T420" s="1">
        <f t="shared" si="122"/>
        <v>7.9967941775730744E-2</v>
      </c>
      <c r="U420" s="1">
        <f t="shared" si="122"/>
        <v>5.1836403389267691E-2</v>
      </c>
      <c r="X420" s="1">
        <f t="shared" si="109"/>
        <v>0.49102953068018224</v>
      </c>
      <c r="Y420" s="1">
        <f t="shared" si="123"/>
        <v>0.37967091013139259</v>
      </c>
      <c r="Z420" s="1">
        <f t="shared" si="123"/>
        <v>0.2954657340538831</v>
      </c>
      <c r="AA420" s="1">
        <f t="shared" si="123"/>
        <v>0.22457292802116643</v>
      </c>
      <c r="AB420" s="1">
        <f t="shared" si="123"/>
        <v>0.16475436261295176</v>
      </c>
      <c r="AC420" s="1">
        <f t="shared" si="123"/>
        <v>0.11394735626595291</v>
      </c>
      <c r="AD420" s="1">
        <f t="shared" si="123"/>
        <v>4.5254292849892699E-2</v>
      </c>
      <c r="AE420" s="1">
        <f t="shared" si="123"/>
        <v>2.904137975651035E-2</v>
      </c>
      <c r="AF420" s="1">
        <f t="shared" si="123"/>
        <v>1.2787728555388353E-2</v>
      </c>
      <c r="AG420" s="1">
        <f t="shared" si="123"/>
        <v>6.8480778198516034E-3</v>
      </c>
      <c r="AH420" s="1">
        <f t="shared" si="123"/>
        <v>5.3197437220613543E-3</v>
      </c>
    </row>
    <row r="421" spans="1:34" x14ac:dyDescent="0.2">
      <c r="A421">
        <v>6235000</v>
      </c>
      <c r="B421">
        <v>495000</v>
      </c>
      <c r="C421">
        <v>25.361855575718799</v>
      </c>
      <c r="E421">
        <f t="shared" si="114"/>
        <v>40.581986050586558</v>
      </c>
      <c r="F421">
        <f t="shared" si="115"/>
        <v>0</v>
      </c>
      <c r="G421">
        <f t="shared" si="116"/>
        <v>6.0720229659268774E-4</v>
      </c>
      <c r="H421">
        <f t="shared" si="117"/>
        <v>9.3854787877854819E-3</v>
      </c>
      <c r="K421" s="1">
        <f t="shared" si="108"/>
        <v>6.2229999999999999</v>
      </c>
      <c r="L421" s="1">
        <f t="shared" si="122"/>
        <v>5.9939999999999998</v>
      </c>
      <c r="M421" s="1">
        <f t="shared" si="122"/>
        <v>4.8959999999999999</v>
      </c>
      <c r="N421" s="1">
        <f t="shared" si="122"/>
        <v>3.577</v>
      </c>
      <c r="O421" s="1">
        <f t="shared" si="122"/>
        <v>1.8220000000000001</v>
      </c>
      <c r="P421" s="1">
        <f t="shared" si="122"/>
        <v>1.0960000000000001</v>
      </c>
      <c r="Q421" s="1">
        <f t="shared" si="122"/>
        <v>0.45585702778295045</v>
      </c>
      <c r="R421" s="1">
        <f t="shared" si="122"/>
        <v>0.26027701800316794</v>
      </c>
      <c r="S421" s="1">
        <f t="shared" si="122"/>
        <v>0.15432723528045905</v>
      </c>
      <c r="T421" s="1">
        <f t="shared" si="122"/>
        <v>9.094590593947538E-2</v>
      </c>
      <c r="U421" s="1">
        <f t="shared" si="122"/>
        <v>5.6102636617129428E-2</v>
      </c>
      <c r="X421" s="1">
        <f t="shared" si="109"/>
        <v>0.49102953068018224</v>
      </c>
      <c r="Y421" s="1">
        <f t="shared" si="123"/>
        <v>0.37967091013139259</v>
      </c>
      <c r="Z421" s="1">
        <f t="shared" si="123"/>
        <v>0.2954657340538831</v>
      </c>
      <c r="AA421" s="1">
        <f t="shared" si="123"/>
        <v>0.22457292802116643</v>
      </c>
      <c r="AB421" s="1">
        <f t="shared" si="123"/>
        <v>0.16475436261295176</v>
      </c>
      <c r="AC421" s="1">
        <f t="shared" si="123"/>
        <v>0.11394735626595291</v>
      </c>
      <c r="AD421" s="1">
        <f t="shared" si="123"/>
        <v>4.0790553659623315E-2</v>
      </c>
      <c r="AE421" s="1">
        <f t="shared" si="123"/>
        <v>2.6203019958572209E-2</v>
      </c>
      <c r="AF421" s="1">
        <f t="shared" si="123"/>
        <v>1.0746409373661966E-2</v>
      </c>
      <c r="AG421" s="1">
        <f t="shared" si="123"/>
        <v>5.7101437569292398E-3</v>
      </c>
      <c r="AH421" s="1">
        <f t="shared" si="123"/>
        <v>4.8342885446662435E-3</v>
      </c>
    </row>
    <row r="422" spans="1:34" x14ac:dyDescent="0.2">
      <c r="A422">
        <v>6235000</v>
      </c>
      <c r="B422">
        <v>505000</v>
      </c>
      <c r="C422">
        <v>25.466666649127799</v>
      </c>
      <c r="E422">
        <f t="shared" si="114"/>
        <v>30.936702988683219</v>
      </c>
      <c r="F422">
        <f t="shared" si="115"/>
        <v>0</v>
      </c>
      <c r="G422">
        <f t="shared" si="116"/>
        <v>1.0448451816936447E-3</v>
      </c>
      <c r="H422">
        <f t="shared" si="117"/>
        <v>1.6216833199381057E-2</v>
      </c>
      <c r="K422" s="1">
        <f t="shared" si="108"/>
        <v>6.2229999999999999</v>
      </c>
      <c r="L422" s="1">
        <f t="shared" si="122"/>
        <v>5.9939999999999998</v>
      </c>
      <c r="M422" s="1">
        <f t="shared" si="122"/>
        <v>4.8959999999999999</v>
      </c>
      <c r="N422" s="1">
        <f t="shared" si="122"/>
        <v>3.577</v>
      </c>
      <c r="O422" s="1">
        <f t="shared" si="122"/>
        <v>1.8220000000000001</v>
      </c>
      <c r="P422" s="1">
        <f t="shared" si="122"/>
        <v>1.0960000000000001</v>
      </c>
      <c r="Q422" s="1">
        <f t="shared" si="122"/>
        <v>0.4593493327489383</v>
      </c>
      <c r="R422" s="1">
        <f t="shared" si="122"/>
        <v>0.26318133284733125</v>
      </c>
      <c r="S422" s="1">
        <f t="shared" si="122"/>
        <v>0.15636266632606183</v>
      </c>
      <c r="T422" s="1">
        <f t="shared" si="122"/>
        <v>9.2363999762699156E-2</v>
      </c>
      <c r="U422" s="1">
        <f t="shared" si="122"/>
        <v>5.665373324111396E-2</v>
      </c>
      <c r="X422" s="1">
        <f t="shared" si="109"/>
        <v>0.49102953068018224</v>
      </c>
      <c r="Y422" s="1">
        <f t="shared" si="123"/>
        <v>0.37967091013139259</v>
      </c>
      <c r="Z422" s="1">
        <f t="shared" si="123"/>
        <v>0.2954657340538831</v>
      </c>
      <c r="AA422" s="1">
        <f t="shared" si="123"/>
        <v>0.22457292802116643</v>
      </c>
      <c r="AB422" s="1">
        <f t="shared" si="123"/>
        <v>0.16475436261295176</v>
      </c>
      <c r="AC422" s="1">
        <f t="shared" si="123"/>
        <v>0.11394735626595291</v>
      </c>
      <c r="AD422" s="1">
        <f t="shared" si="123"/>
        <v>4.0373181484063679E-2</v>
      </c>
      <c r="AE422" s="1">
        <f t="shared" si="123"/>
        <v>2.5935441259500178E-2</v>
      </c>
      <c r="AF422" s="1">
        <f t="shared" si="123"/>
        <v>1.0542824870261159E-2</v>
      </c>
      <c r="AG422" s="1">
        <f t="shared" si="123"/>
        <v>5.5965283071834635E-3</v>
      </c>
      <c r="AH422" s="1">
        <f t="shared" si="123"/>
        <v>4.789206390049679E-3</v>
      </c>
    </row>
    <row r="423" spans="1:34" x14ac:dyDescent="0.2">
      <c r="A423">
        <v>6235000</v>
      </c>
      <c r="B423">
        <v>515000</v>
      </c>
      <c r="C423">
        <v>24.977500009536701</v>
      </c>
      <c r="E423">
        <f t="shared" si="114"/>
        <v>21.616234450292236</v>
      </c>
      <c r="F423">
        <f t="shared" si="115"/>
        <v>0</v>
      </c>
      <c r="G423">
        <f t="shared" si="116"/>
        <v>2.1401288219011646E-3</v>
      </c>
      <c r="H423">
        <f t="shared" si="117"/>
        <v>3.257848508414176E-2</v>
      </c>
      <c r="K423" s="1">
        <f t="shared" si="108"/>
        <v>6.2229999999999999</v>
      </c>
      <c r="L423" s="1">
        <f t="shared" si="122"/>
        <v>5.9939999999999998</v>
      </c>
      <c r="M423" s="1">
        <f t="shared" si="122"/>
        <v>4.8959999999999999</v>
      </c>
      <c r="N423" s="1">
        <f t="shared" si="122"/>
        <v>3.577</v>
      </c>
      <c r="O423" s="1">
        <f t="shared" si="122"/>
        <v>1.8220000000000001</v>
      </c>
      <c r="P423" s="1">
        <f t="shared" si="122"/>
        <v>1.0960000000000001</v>
      </c>
      <c r="Q423" s="1">
        <f t="shared" si="122"/>
        <v>0.44305030031776294</v>
      </c>
      <c r="R423" s="1">
        <f t="shared" si="122"/>
        <v>0.24962652526426199</v>
      </c>
      <c r="S423" s="1">
        <f t="shared" si="122"/>
        <v>0.14686305018520274</v>
      </c>
      <c r="T423" s="1">
        <f t="shared" si="122"/>
        <v>8.5745575129031582E-2</v>
      </c>
      <c r="U423" s="1">
        <f t="shared" si="122"/>
        <v>5.4081695050143971E-2</v>
      </c>
      <c r="X423" s="1">
        <f t="shared" si="109"/>
        <v>0.49102953068018224</v>
      </c>
      <c r="Y423" s="1">
        <f t="shared" si="123"/>
        <v>0.37967091013139259</v>
      </c>
      <c r="Z423" s="1">
        <f t="shared" si="123"/>
        <v>0.2954657340538831</v>
      </c>
      <c r="AA423" s="1">
        <f t="shared" si="123"/>
        <v>0.22457292802116643</v>
      </c>
      <c r="AB423" s="1">
        <f t="shared" si="123"/>
        <v>0.16475436261295176</v>
      </c>
      <c r="AC423" s="1">
        <f t="shared" si="123"/>
        <v>0.11394735626595291</v>
      </c>
      <c r="AD423" s="1">
        <f t="shared" si="123"/>
        <v>4.264868661432962E-2</v>
      </c>
      <c r="AE423" s="1">
        <f t="shared" si="123"/>
        <v>2.738798976734488E-2</v>
      </c>
      <c r="AF423" s="1">
        <f t="shared" si="123"/>
        <v>1.1620826831847186E-2</v>
      </c>
      <c r="AG423" s="1">
        <f t="shared" si="123"/>
        <v>6.1980407688166997E-3</v>
      </c>
      <c r="AH423" s="1">
        <f t="shared" si="123"/>
        <v>5.035731788843761E-3</v>
      </c>
    </row>
    <row r="424" spans="1:34" x14ac:dyDescent="0.2">
      <c r="A424">
        <v>6235000</v>
      </c>
      <c r="B424">
        <v>525000</v>
      </c>
      <c r="C424">
        <v>25.9907692249005</v>
      </c>
      <c r="E424">
        <f t="shared" si="114"/>
        <v>13.320795464610979</v>
      </c>
      <c r="F424">
        <f t="shared" si="115"/>
        <v>0</v>
      </c>
      <c r="G424">
        <f t="shared" si="116"/>
        <v>5.6355937670082802E-3</v>
      </c>
      <c r="H424">
        <f t="shared" si="117"/>
        <v>8.9269029867970973E-2</v>
      </c>
      <c r="K424" s="1">
        <f t="shared" si="108"/>
        <v>6.2229999999999999</v>
      </c>
      <c r="L424" s="1">
        <f t="shared" ref="L424:U433" si="124">L$2+L$3*$C424</f>
        <v>5.9939999999999998</v>
      </c>
      <c r="M424" s="1">
        <f t="shared" si="124"/>
        <v>4.8959999999999999</v>
      </c>
      <c r="N424" s="1">
        <f t="shared" si="124"/>
        <v>3.577</v>
      </c>
      <c r="O424" s="1">
        <f t="shared" si="124"/>
        <v>1.8220000000000001</v>
      </c>
      <c r="P424" s="1">
        <f t="shared" si="124"/>
        <v>1.0960000000000001</v>
      </c>
      <c r="Q424" s="1">
        <f t="shared" si="124"/>
        <v>0.47681243057368472</v>
      </c>
      <c r="R424" s="1">
        <f t="shared" si="124"/>
        <v>0.27770421522199285</v>
      </c>
      <c r="S424" s="1">
        <f t="shared" si="124"/>
        <v>0.16654073834756772</v>
      </c>
      <c r="T424" s="1">
        <f t="shared" si="124"/>
        <v>9.945510761290377E-2</v>
      </c>
      <c r="U424" s="1">
        <f t="shared" si="124"/>
        <v>5.9409464584526825E-2</v>
      </c>
      <c r="X424" s="1">
        <f t="shared" si="109"/>
        <v>0.49102953068018224</v>
      </c>
      <c r="Y424" s="1">
        <f t="shared" ref="Y424:AH433" si="125">SQRT(Y$2+2*Y$3*$C424+Y$4*$C424^2+Y$5)</f>
        <v>0.37967091013139259</v>
      </c>
      <c r="Z424" s="1">
        <f t="shared" si="125"/>
        <v>0.2954657340538831</v>
      </c>
      <c r="AA424" s="1">
        <f t="shared" si="125"/>
        <v>0.22457292802116643</v>
      </c>
      <c r="AB424" s="1">
        <f t="shared" si="125"/>
        <v>0.16475436261295176</v>
      </c>
      <c r="AC424" s="1">
        <f t="shared" si="125"/>
        <v>0.11394735626595291</v>
      </c>
      <c r="AD424" s="1">
        <f t="shared" si="125"/>
        <v>3.8918183965269797E-2</v>
      </c>
      <c r="AE424" s="1">
        <f t="shared" si="125"/>
        <v>2.4990485457746642E-2</v>
      </c>
      <c r="AF424" s="1">
        <f t="shared" si="125"/>
        <v>9.792988034473829E-3</v>
      </c>
      <c r="AG424" s="1">
        <f t="shared" si="125"/>
        <v>5.1792294941508275E-3</v>
      </c>
      <c r="AH424" s="1">
        <f t="shared" si="125"/>
        <v>4.6328760022903634E-3</v>
      </c>
    </row>
    <row r="425" spans="1:34" x14ac:dyDescent="0.2">
      <c r="A425">
        <v>6235000</v>
      </c>
      <c r="B425">
        <v>535000</v>
      </c>
      <c r="C425">
        <v>26.2111110081748</v>
      </c>
      <c r="E425">
        <f t="shared" si="114"/>
        <v>9.3608542243750357</v>
      </c>
      <c r="F425">
        <f t="shared" si="115"/>
        <v>0</v>
      </c>
      <c r="G425">
        <f t="shared" si="116"/>
        <v>1.1412191111568375E-2</v>
      </c>
      <c r="H425">
        <f t="shared" si="117"/>
        <v>0.18230411320784681</v>
      </c>
      <c r="K425" s="1">
        <f t="shared" si="108"/>
        <v>6.2229999999999999</v>
      </c>
      <c r="L425" s="1">
        <f t="shared" si="124"/>
        <v>5.9939999999999998</v>
      </c>
      <c r="M425" s="1">
        <f t="shared" si="124"/>
        <v>4.8959999999999999</v>
      </c>
      <c r="N425" s="1">
        <f t="shared" si="124"/>
        <v>3.577</v>
      </c>
      <c r="O425" s="1">
        <f t="shared" si="124"/>
        <v>1.8220000000000001</v>
      </c>
      <c r="P425" s="1">
        <f t="shared" si="124"/>
        <v>1.0960000000000001</v>
      </c>
      <c r="Q425" s="1">
        <f t="shared" si="124"/>
        <v>0.48415421879238441</v>
      </c>
      <c r="R425" s="1">
        <f t="shared" si="124"/>
        <v>0.28380988603652368</v>
      </c>
      <c r="S425" s="1">
        <f t="shared" si="124"/>
        <v>0.17081977577875457</v>
      </c>
      <c r="T425" s="1">
        <f t="shared" si="124"/>
        <v>0.10243633194060509</v>
      </c>
      <c r="U425" s="1">
        <f t="shared" si="124"/>
        <v>6.0568021680983089E-2</v>
      </c>
      <c r="X425" s="1">
        <f t="shared" si="109"/>
        <v>0.49102953068018224</v>
      </c>
      <c r="Y425" s="1">
        <f t="shared" si="125"/>
        <v>0.37967091013139259</v>
      </c>
      <c r="Z425" s="1">
        <f t="shared" si="125"/>
        <v>0.2954657340538831</v>
      </c>
      <c r="AA425" s="1">
        <f t="shared" si="125"/>
        <v>0.22457292802116643</v>
      </c>
      <c r="AB425" s="1">
        <f t="shared" si="125"/>
        <v>0.16475436261295176</v>
      </c>
      <c r="AC425" s="1">
        <f t="shared" si="125"/>
        <v>0.11394735626595291</v>
      </c>
      <c r="AD425" s="1">
        <f t="shared" si="125"/>
        <v>3.8639447558374541E-2</v>
      </c>
      <c r="AE425" s="1">
        <f t="shared" si="125"/>
        <v>2.4800432278558153E-2</v>
      </c>
      <c r="AF425" s="1">
        <f t="shared" si="125"/>
        <v>9.6275049559370988E-3</v>
      </c>
      <c r="AG425" s="1">
        <f t="shared" si="125"/>
        <v>5.0885022712316421E-3</v>
      </c>
      <c r="AH425" s="1">
        <f t="shared" si="125"/>
        <v>4.6033556419062668E-3</v>
      </c>
    </row>
    <row r="426" spans="1:34" x14ac:dyDescent="0.2">
      <c r="A426">
        <v>6235000</v>
      </c>
      <c r="B426">
        <v>545000</v>
      </c>
      <c r="C426">
        <v>25.182758791693299</v>
      </c>
      <c r="E426">
        <f t="shared" si="114"/>
        <v>14.064408690378686</v>
      </c>
      <c r="F426">
        <f t="shared" si="115"/>
        <v>0</v>
      </c>
      <c r="G426">
        <f t="shared" si="116"/>
        <v>5.0554176958007352E-3</v>
      </c>
      <c r="H426">
        <f t="shared" si="117"/>
        <v>7.7589392564726134E-2</v>
      </c>
      <c r="K426" s="1">
        <f t="shared" si="108"/>
        <v>6.2229999999999999</v>
      </c>
      <c r="L426" s="1">
        <f t="shared" si="124"/>
        <v>5.9939999999999998</v>
      </c>
      <c r="M426" s="1">
        <f t="shared" si="124"/>
        <v>4.8959999999999999</v>
      </c>
      <c r="N426" s="1">
        <f t="shared" si="124"/>
        <v>3.577</v>
      </c>
      <c r="O426" s="1">
        <f t="shared" si="124"/>
        <v>1.8220000000000001</v>
      </c>
      <c r="P426" s="1">
        <f t="shared" si="124"/>
        <v>1.0960000000000001</v>
      </c>
      <c r="Q426" s="1">
        <f t="shared" si="124"/>
        <v>0.4498895229392208</v>
      </c>
      <c r="R426" s="1">
        <f t="shared" si="124"/>
        <v>0.25531424611782128</v>
      </c>
      <c r="S426" s="1">
        <f t="shared" si="124"/>
        <v>0.15084917573468387</v>
      </c>
      <c r="T426" s="1">
        <f t="shared" si="124"/>
        <v>8.8522726451610356E-2</v>
      </c>
      <c r="U426" s="1">
        <f t="shared" si="124"/>
        <v>5.5160945726723351E-2</v>
      </c>
      <c r="X426" s="1">
        <f t="shared" si="109"/>
        <v>0.49102953068018224</v>
      </c>
      <c r="Y426" s="1">
        <f t="shared" si="125"/>
        <v>0.37967091013139259</v>
      </c>
      <c r="Z426" s="1">
        <f t="shared" si="125"/>
        <v>0.2954657340538831</v>
      </c>
      <c r="AA426" s="1">
        <f t="shared" si="125"/>
        <v>0.22457292802116643</v>
      </c>
      <c r="AB426" s="1">
        <f t="shared" si="125"/>
        <v>0.16475436261295176</v>
      </c>
      <c r="AC426" s="1">
        <f t="shared" si="125"/>
        <v>0.11394735626595291</v>
      </c>
      <c r="AD426" s="1">
        <f t="shared" si="125"/>
        <v>4.159432775979828E-2</v>
      </c>
      <c r="AE426" s="1">
        <f t="shared" si="125"/>
        <v>2.6716577016864383E-2</v>
      </c>
      <c r="AF426" s="1">
        <f t="shared" si="125"/>
        <v>1.1130244858076139E-2</v>
      </c>
      <c r="AG426" s="1">
        <f t="shared" si="125"/>
        <v>5.9243637293972017E-3</v>
      </c>
      <c r="AH426" s="1">
        <f t="shared" si="125"/>
        <v>4.9212931792863316E-3</v>
      </c>
    </row>
    <row r="427" spans="1:34" x14ac:dyDescent="0.2">
      <c r="A427">
        <v>6235000</v>
      </c>
      <c r="B427">
        <v>555000</v>
      </c>
      <c r="C427">
        <v>24.0149253161986</v>
      </c>
      <c r="E427">
        <f t="shared" si="114"/>
        <v>22.53862444360789</v>
      </c>
      <c r="F427">
        <f t="shared" si="115"/>
        <v>0</v>
      </c>
      <c r="G427">
        <f t="shared" si="116"/>
        <v>1.9685442696511491E-3</v>
      </c>
      <c r="H427">
        <f t="shared" si="117"/>
        <v>2.8811669751710317E-2</v>
      </c>
      <c r="K427" s="1">
        <f t="shared" si="108"/>
        <v>6.2229999999999999</v>
      </c>
      <c r="L427" s="1">
        <f t="shared" si="124"/>
        <v>5.9939999999999998</v>
      </c>
      <c r="M427" s="1">
        <f t="shared" si="124"/>
        <v>4.8959999999999999</v>
      </c>
      <c r="N427" s="1">
        <f t="shared" si="124"/>
        <v>3.577</v>
      </c>
      <c r="O427" s="1">
        <f t="shared" si="124"/>
        <v>1.8220000000000001</v>
      </c>
      <c r="P427" s="1">
        <f t="shared" si="124"/>
        <v>1.0960000000000001</v>
      </c>
      <c r="Q427" s="1">
        <f t="shared" si="124"/>
        <v>0.41097731153573736</v>
      </c>
      <c r="R427" s="1">
        <f t="shared" si="124"/>
        <v>0.2229535805118632</v>
      </c>
      <c r="S427" s="1">
        <f t="shared" si="124"/>
        <v>0.12816984964057682</v>
      </c>
      <c r="T427" s="1">
        <f t="shared" si="124"/>
        <v>7.2721939528167079E-2</v>
      </c>
      <c r="U427" s="1">
        <f t="shared" si="124"/>
        <v>4.9020477312572239E-2</v>
      </c>
      <c r="X427" s="1">
        <f t="shared" si="109"/>
        <v>0.49102953068018224</v>
      </c>
      <c r="Y427" s="1">
        <f t="shared" si="125"/>
        <v>0.37967091013139259</v>
      </c>
      <c r="Z427" s="1">
        <f t="shared" si="125"/>
        <v>0.2954657340538831</v>
      </c>
      <c r="AA427" s="1">
        <f t="shared" si="125"/>
        <v>0.22457292802116643</v>
      </c>
      <c r="AB427" s="1">
        <f t="shared" si="125"/>
        <v>0.16475436261295176</v>
      </c>
      <c r="AC427" s="1">
        <f t="shared" si="125"/>
        <v>0.11394735626595291</v>
      </c>
      <c r="AD427" s="1">
        <f t="shared" si="125"/>
        <v>4.9190377843729496E-2</v>
      </c>
      <c r="AE427" s="1">
        <f t="shared" si="125"/>
        <v>3.1531832070501573E-2</v>
      </c>
      <c r="AF427" s="1">
        <f t="shared" si="125"/>
        <v>1.4467008923210472E-2</v>
      </c>
      <c r="AG427" s="1">
        <f t="shared" si="125"/>
        <v>7.781103558016215E-3</v>
      </c>
      <c r="AH427" s="1">
        <f t="shared" si="125"/>
        <v>5.75130300053079E-3</v>
      </c>
    </row>
    <row r="428" spans="1:34" x14ac:dyDescent="0.2">
      <c r="A428">
        <v>6235000</v>
      </c>
      <c r="B428">
        <v>565000</v>
      </c>
      <c r="C428">
        <v>25.3041667408413</v>
      </c>
      <c r="E428">
        <f t="shared" si="114"/>
        <v>31.908801165352461</v>
      </c>
      <c r="F428">
        <f t="shared" si="115"/>
        <v>0</v>
      </c>
      <c r="G428">
        <f t="shared" si="116"/>
        <v>9.8215272164714875E-4</v>
      </c>
      <c r="H428">
        <f t="shared" si="117"/>
        <v>1.5146527127486072E-2</v>
      </c>
      <c r="K428" s="1">
        <f t="shared" si="108"/>
        <v>6.2229999999999999</v>
      </c>
      <c r="L428" s="1">
        <f t="shared" si="124"/>
        <v>5.9939999999999998</v>
      </c>
      <c r="M428" s="1">
        <f t="shared" si="124"/>
        <v>4.8959999999999999</v>
      </c>
      <c r="N428" s="1">
        <f t="shared" si="124"/>
        <v>3.577</v>
      </c>
      <c r="O428" s="1">
        <f t="shared" si="124"/>
        <v>1.8220000000000001</v>
      </c>
      <c r="P428" s="1">
        <f t="shared" si="124"/>
        <v>1.0960000000000001</v>
      </c>
      <c r="Q428" s="1">
        <f t="shared" si="124"/>
        <v>0.45393483580483218</v>
      </c>
      <c r="R428" s="1">
        <f t="shared" si="124"/>
        <v>0.25867846038871234</v>
      </c>
      <c r="S428" s="1">
        <f t="shared" si="124"/>
        <v>0.15320691810713805</v>
      </c>
      <c r="T428" s="1">
        <f t="shared" si="124"/>
        <v>9.016537600358282E-2</v>
      </c>
      <c r="U428" s="1">
        <f t="shared" si="124"/>
        <v>5.5799308723343558E-2</v>
      </c>
      <c r="X428" s="1">
        <f t="shared" si="109"/>
        <v>0.49102953068018224</v>
      </c>
      <c r="Y428" s="1">
        <f t="shared" si="125"/>
        <v>0.37967091013139259</v>
      </c>
      <c r="Z428" s="1">
        <f t="shared" si="125"/>
        <v>0.2954657340538831</v>
      </c>
      <c r="AA428" s="1">
        <f t="shared" si="125"/>
        <v>0.22457292802116643</v>
      </c>
      <c r="AB428" s="1">
        <f t="shared" si="125"/>
        <v>0.16475436261295176</v>
      </c>
      <c r="AC428" s="1">
        <f t="shared" si="125"/>
        <v>0.11394735626595291</v>
      </c>
      <c r="AD428" s="1">
        <f t="shared" si="125"/>
        <v>4.1037191288337244E-2</v>
      </c>
      <c r="AE428" s="1">
        <f t="shared" si="125"/>
        <v>2.6360813792664167E-2</v>
      </c>
      <c r="AF428" s="1">
        <f t="shared" si="125"/>
        <v>1.0865246276506126E-2</v>
      </c>
      <c r="AG428" s="1">
        <f t="shared" si="125"/>
        <v>5.7764699850737667E-3</v>
      </c>
      <c r="AH428" s="1">
        <f t="shared" si="125"/>
        <v>4.8609615484816512E-3</v>
      </c>
    </row>
    <row r="429" spans="1:34" x14ac:dyDescent="0.2">
      <c r="A429">
        <v>6235000</v>
      </c>
      <c r="B429">
        <v>575000</v>
      </c>
      <c r="C429">
        <v>25.519718143302001</v>
      </c>
      <c r="E429">
        <f t="shared" si="114"/>
        <v>41.573472212578032</v>
      </c>
      <c r="F429">
        <f t="shared" si="115"/>
        <v>0</v>
      </c>
      <c r="G429">
        <f t="shared" si="116"/>
        <v>5.7858531074811014E-4</v>
      </c>
      <c r="H429">
        <f t="shared" si="117"/>
        <v>8.9988140723124797E-3</v>
      </c>
      <c r="K429" s="1">
        <f t="shared" si="108"/>
        <v>6.2229999999999999</v>
      </c>
      <c r="L429" s="1">
        <f t="shared" si="124"/>
        <v>5.9939999999999998</v>
      </c>
      <c r="M429" s="1">
        <f t="shared" si="124"/>
        <v>4.8959999999999999</v>
      </c>
      <c r="N429" s="1">
        <f t="shared" si="124"/>
        <v>3.577</v>
      </c>
      <c r="O429" s="1">
        <f t="shared" si="124"/>
        <v>1.8220000000000001</v>
      </c>
      <c r="P429" s="1">
        <f t="shared" si="124"/>
        <v>1.0960000000000001</v>
      </c>
      <c r="Q429" s="1">
        <f t="shared" si="124"/>
        <v>0.46111700853482274</v>
      </c>
      <c r="R429" s="1">
        <f t="shared" si="124"/>
        <v>0.26465138975089841</v>
      </c>
      <c r="S429" s="1">
        <f t="shared" si="124"/>
        <v>0.15739292634292484</v>
      </c>
      <c r="T429" s="1">
        <f t="shared" si="124"/>
        <v>9.3081786478876105E-2</v>
      </c>
      <c r="U429" s="1">
        <f t="shared" si="124"/>
        <v>5.6932677997481904E-2</v>
      </c>
      <c r="X429" s="1">
        <f t="shared" si="109"/>
        <v>0.49102953068018224</v>
      </c>
      <c r="Y429" s="1">
        <f t="shared" si="125"/>
        <v>0.37967091013139259</v>
      </c>
      <c r="Z429" s="1">
        <f t="shared" si="125"/>
        <v>0.2954657340538831</v>
      </c>
      <c r="AA429" s="1">
        <f t="shared" si="125"/>
        <v>0.22457292802116643</v>
      </c>
      <c r="AB429" s="1">
        <f t="shared" si="125"/>
        <v>0.16475436261295176</v>
      </c>
      <c r="AC429" s="1">
        <f t="shared" si="125"/>
        <v>0.11394735626595291</v>
      </c>
      <c r="AD429" s="1">
        <f t="shared" si="125"/>
        <v>4.0177355575993404E-2</v>
      </c>
      <c r="AE429" s="1">
        <f t="shared" si="125"/>
        <v>2.5809598394752293E-2</v>
      </c>
      <c r="AF429" s="1">
        <f t="shared" si="125"/>
        <v>1.0446080182822616E-2</v>
      </c>
      <c r="AG429" s="1">
        <f t="shared" si="125"/>
        <v>5.5425504030486355E-3</v>
      </c>
      <c r="AH429" s="1">
        <f t="shared" si="125"/>
        <v>4.7680809680712725E-3</v>
      </c>
    </row>
    <row r="430" spans="1:34" x14ac:dyDescent="0.2">
      <c r="A430">
        <v>6235000</v>
      </c>
      <c r="B430">
        <v>585000</v>
      </c>
      <c r="C430">
        <v>25.4029410306145</v>
      </c>
      <c r="E430">
        <f t="shared" si="114"/>
        <v>51.366677835051753</v>
      </c>
      <c r="F430">
        <f t="shared" si="115"/>
        <v>0</v>
      </c>
      <c r="G430">
        <f t="shared" si="116"/>
        <v>3.7899810906625464E-4</v>
      </c>
      <c r="H430">
        <f t="shared" si="117"/>
        <v>5.8676343871082006E-3</v>
      </c>
      <c r="K430" s="1">
        <f t="shared" ref="K430:K493" si="126">K$2+K$3*$C430</f>
        <v>6.2229999999999999</v>
      </c>
      <c r="L430" s="1">
        <f t="shared" si="124"/>
        <v>5.9939999999999998</v>
      </c>
      <c r="M430" s="1">
        <f t="shared" si="124"/>
        <v>4.8959999999999999</v>
      </c>
      <c r="N430" s="1">
        <f t="shared" si="124"/>
        <v>3.577</v>
      </c>
      <c r="O430" s="1">
        <f t="shared" si="124"/>
        <v>1.8220000000000001</v>
      </c>
      <c r="P430" s="1">
        <f t="shared" si="124"/>
        <v>1.0960000000000001</v>
      </c>
      <c r="Q430" s="1">
        <f t="shared" si="124"/>
        <v>0.45722599514007523</v>
      </c>
      <c r="R430" s="1">
        <f t="shared" si="124"/>
        <v>0.26141549595832769</v>
      </c>
      <c r="S430" s="1">
        <f t="shared" si="124"/>
        <v>0.15512511481453356</v>
      </c>
      <c r="T430" s="1">
        <f t="shared" si="124"/>
        <v>9.1501792144214222E-2</v>
      </c>
      <c r="U430" s="1">
        <f t="shared" si="124"/>
        <v>5.6318663938971045E-2</v>
      </c>
      <c r="X430" s="1">
        <f t="shared" ref="X430:X493" si="127">SQRT(X$2+2*X$3*$C430+X$4*$C430^2+X$5)</f>
        <v>0.49102953068018224</v>
      </c>
      <c r="Y430" s="1">
        <f t="shared" si="125"/>
        <v>0.37967091013139259</v>
      </c>
      <c r="Z430" s="1">
        <f t="shared" si="125"/>
        <v>0.2954657340538831</v>
      </c>
      <c r="AA430" s="1">
        <f t="shared" si="125"/>
        <v>0.22457292802116643</v>
      </c>
      <c r="AB430" s="1">
        <f t="shared" si="125"/>
        <v>0.16475436261295176</v>
      </c>
      <c r="AC430" s="1">
        <f t="shared" si="125"/>
        <v>0.11394735626595291</v>
      </c>
      <c r="AD430" s="1">
        <f t="shared" si="125"/>
        <v>4.062217513331319E-2</v>
      </c>
      <c r="AE430" s="1">
        <f t="shared" si="125"/>
        <v>2.6095164064207386E-2</v>
      </c>
      <c r="AF430" s="1">
        <f t="shared" si="125"/>
        <v>1.066467607904276E-2</v>
      </c>
      <c r="AG430" s="1">
        <f t="shared" si="125"/>
        <v>5.6645276550114053E-3</v>
      </c>
      <c r="AH430" s="1">
        <f t="shared" si="125"/>
        <v>4.8160925161966081E-3</v>
      </c>
    </row>
    <row r="431" spans="1:34" x14ac:dyDescent="0.2">
      <c r="A431">
        <v>6235000</v>
      </c>
      <c r="B431">
        <v>595000</v>
      </c>
      <c r="C431">
        <v>26.4338235294118</v>
      </c>
      <c r="E431">
        <f t="shared" si="114"/>
        <v>61.226771855210508</v>
      </c>
      <c r="F431">
        <f t="shared" si="115"/>
        <v>0</v>
      </c>
      <c r="G431">
        <f t="shared" si="116"/>
        <v>2.6675789133455874E-4</v>
      </c>
      <c r="H431">
        <f t="shared" si="117"/>
        <v>4.2975334327114614E-3</v>
      </c>
      <c r="K431" s="1">
        <f t="shared" si="126"/>
        <v>6.2229999999999999</v>
      </c>
      <c r="L431" s="1">
        <f t="shared" si="124"/>
        <v>5.9939999999999998</v>
      </c>
      <c r="M431" s="1">
        <f t="shared" si="124"/>
        <v>4.8959999999999999</v>
      </c>
      <c r="N431" s="1">
        <f t="shared" si="124"/>
        <v>3.577</v>
      </c>
      <c r="O431" s="1">
        <f t="shared" si="124"/>
        <v>1.8220000000000001</v>
      </c>
      <c r="P431" s="1">
        <f t="shared" si="124"/>
        <v>1.0960000000000001</v>
      </c>
      <c r="Q431" s="1">
        <f t="shared" si="124"/>
        <v>0.49157500000000121</v>
      </c>
      <c r="R431" s="1">
        <f t="shared" si="124"/>
        <v>0.28998125000000097</v>
      </c>
      <c r="S431" s="1">
        <f t="shared" si="124"/>
        <v>0.17514485294117715</v>
      </c>
      <c r="T431" s="1">
        <f t="shared" si="124"/>
        <v>0.10544963235294169</v>
      </c>
      <c r="U431" s="1">
        <f t="shared" si="124"/>
        <v>6.1739044117647232E-2</v>
      </c>
      <c r="X431" s="1">
        <f t="shared" si="127"/>
        <v>0.49102953068018224</v>
      </c>
      <c r="Y431" s="1">
        <f t="shared" si="125"/>
        <v>0.37967091013139259</v>
      </c>
      <c r="Z431" s="1">
        <f t="shared" si="125"/>
        <v>0.2954657340538831</v>
      </c>
      <c r="AA431" s="1">
        <f t="shared" si="125"/>
        <v>0.22457292802116643</v>
      </c>
      <c r="AB431" s="1">
        <f t="shared" si="125"/>
        <v>0.16475436261295176</v>
      </c>
      <c r="AC431" s="1">
        <f t="shared" si="125"/>
        <v>0.11394735626595291</v>
      </c>
      <c r="AD431" s="1">
        <f t="shared" si="125"/>
        <v>3.8565902048594974E-2</v>
      </c>
      <c r="AE431" s="1">
        <f t="shared" si="125"/>
        <v>2.4738121089852835E-2</v>
      </c>
      <c r="AF431" s="1">
        <f t="shared" si="125"/>
        <v>9.5584340701205285E-3</v>
      </c>
      <c r="AG431" s="1">
        <f t="shared" si="125"/>
        <v>5.0525356249461169E-3</v>
      </c>
      <c r="AH431" s="1">
        <f t="shared" si="125"/>
        <v>4.5960624755304489E-3</v>
      </c>
    </row>
    <row r="432" spans="1:34" x14ac:dyDescent="0.2">
      <c r="A432">
        <v>6235000</v>
      </c>
      <c r="B432">
        <v>605000</v>
      </c>
      <c r="C432">
        <v>27.169444428549902</v>
      </c>
      <c r="E432">
        <f t="shared" si="114"/>
        <v>71.125941763958366</v>
      </c>
      <c r="F432">
        <f t="shared" si="115"/>
        <v>0</v>
      </c>
      <c r="G432">
        <f t="shared" si="116"/>
        <v>1.9767144649775808E-4</v>
      </c>
      <c r="H432">
        <f t="shared" si="117"/>
        <v>3.27315596687057E-3</v>
      </c>
      <c r="K432" s="1">
        <f t="shared" si="126"/>
        <v>6.2229999999999999</v>
      </c>
      <c r="L432" s="1">
        <f t="shared" si="124"/>
        <v>5.9939999999999998</v>
      </c>
      <c r="M432" s="1">
        <f t="shared" si="124"/>
        <v>4.8959999999999999</v>
      </c>
      <c r="N432" s="1">
        <f t="shared" si="124"/>
        <v>3.577</v>
      </c>
      <c r="O432" s="1">
        <f t="shared" si="124"/>
        <v>1.8220000000000001</v>
      </c>
      <c r="P432" s="1">
        <f t="shared" si="124"/>
        <v>1.0960000000000001</v>
      </c>
      <c r="Q432" s="1">
        <f t="shared" si="124"/>
        <v>0.51608588835928282</v>
      </c>
      <c r="R432" s="1">
        <f t="shared" si="124"/>
        <v>0.31036530511511773</v>
      </c>
      <c r="S432" s="1">
        <f t="shared" si="124"/>
        <v>0.18943061080243911</v>
      </c>
      <c r="T432" s="1">
        <f t="shared" si="124"/>
        <v>0.11540258311828022</v>
      </c>
      <c r="U432" s="1">
        <f t="shared" si="124"/>
        <v>6.5606938805315387E-2</v>
      </c>
      <c r="X432" s="1">
        <f t="shared" si="127"/>
        <v>0.49102953068018224</v>
      </c>
      <c r="Y432" s="1">
        <f t="shared" si="125"/>
        <v>0.37967091013139259</v>
      </c>
      <c r="Z432" s="1">
        <f t="shared" si="125"/>
        <v>0.2954657340538831</v>
      </c>
      <c r="AA432" s="1">
        <f t="shared" si="125"/>
        <v>0.22457292802116643</v>
      </c>
      <c r="AB432" s="1">
        <f t="shared" si="125"/>
        <v>0.16475436261295176</v>
      </c>
      <c r="AC432" s="1">
        <f t="shared" si="125"/>
        <v>0.11394735626595291</v>
      </c>
      <c r="AD432" s="1">
        <f t="shared" si="125"/>
        <v>3.9800987116748746E-2</v>
      </c>
      <c r="AE432" s="1">
        <f t="shared" si="125"/>
        <v>2.5457026160517423E-2</v>
      </c>
      <c r="AF432" s="1">
        <f t="shared" si="125"/>
        <v>1.0036255201724333E-2</v>
      </c>
      <c r="AG432" s="1">
        <f t="shared" si="125"/>
        <v>5.3333512651422719E-3</v>
      </c>
      <c r="AH432" s="1">
        <f t="shared" si="125"/>
        <v>4.7319957570248683E-3</v>
      </c>
    </row>
    <row r="433" spans="1:34" x14ac:dyDescent="0.2">
      <c r="A433">
        <v>6235000</v>
      </c>
      <c r="B433">
        <v>615000</v>
      </c>
      <c r="C433">
        <v>26.832857213701502</v>
      </c>
      <c r="E433">
        <f t="shared" si="114"/>
        <v>81.049871016615413</v>
      </c>
      <c r="F433">
        <f t="shared" si="115"/>
        <v>0</v>
      </c>
      <c r="G433">
        <f t="shared" si="116"/>
        <v>1.5222828123291244E-4</v>
      </c>
      <c r="H433">
        <f t="shared" si="117"/>
        <v>2.4894549148596515E-3</v>
      </c>
      <c r="K433" s="1">
        <f t="shared" si="126"/>
        <v>6.2229999999999999</v>
      </c>
      <c r="L433" s="1">
        <f t="shared" si="124"/>
        <v>5.9939999999999998</v>
      </c>
      <c r="M433" s="1">
        <f t="shared" si="124"/>
        <v>4.8959999999999999</v>
      </c>
      <c r="N433" s="1">
        <f t="shared" si="124"/>
        <v>3.577</v>
      </c>
      <c r="O433" s="1">
        <f t="shared" si="124"/>
        <v>1.8220000000000001</v>
      </c>
      <c r="P433" s="1">
        <f t="shared" si="124"/>
        <v>1.0960000000000001</v>
      </c>
      <c r="Q433" s="1">
        <f t="shared" si="124"/>
        <v>0.50487080236053405</v>
      </c>
      <c r="R433" s="1">
        <f t="shared" si="124"/>
        <v>0.30103847339166856</v>
      </c>
      <c r="S433" s="1">
        <f t="shared" si="124"/>
        <v>0.1828940870900832</v>
      </c>
      <c r="T433" s="1">
        <f t="shared" si="124"/>
        <v>0.11084855810138133</v>
      </c>
      <c r="U433" s="1">
        <f t="shared" si="124"/>
        <v>6.3837163229642488E-2</v>
      </c>
      <c r="X433" s="1">
        <f t="shared" si="127"/>
        <v>0.49102953068018224</v>
      </c>
      <c r="Y433" s="1">
        <f t="shared" si="125"/>
        <v>0.37967091013139259</v>
      </c>
      <c r="Z433" s="1">
        <f t="shared" si="125"/>
        <v>0.2954657340538831</v>
      </c>
      <c r="AA433" s="1">
        <f t="shared" si="125"/>
        <v>0.22457292802116643</v>
      </c>
      <c r="AB433" s="1">
        <f t="shared" si="125"/>
        <v>0.16475436261295176</v>
      </c>
      <c r="AC433" s="1">
        <f t="shared" si="125"/>
        <v>0.11394735626595291</v>
      </c>
      <c r="AD433" s="1">
        <f t="shared" si="125"/>
        <v>3.8959190894428251E-2</v>
      </c>
      <c r="AE433" s="1">
        <f t="shared" si="125"/>
        <v>2.4954591197350589E-2</v>
      </c>
      <c r="AF433" s="1">
        <f t="shared" si="125"/>
        <v>9.6863174163326852E-3</v>
      </c>
      <c r="AG433" s="1">
        <f t="shared" si="125"/>
        <v>5.1307887057911441E-3</v>
      </c>
      <c r="AH433" s="1">
        <f t="shared" si="125"/>
        <v>4.639807156754547E-3</v>
      </c>
    </row>
    <row r="434" spans="1:34" x14ac:dyDescent="0.2">
      <c r="A434">
        <v>6245000</v>
      </c>
      <c r="B434">
        <v>445000</v>
      </c>
      <c r="C434">
        <v>25.7023530623492</v>
      </c>
      <c r="E434">
        <f t="shared" si="114"/>
        <v>91.558328904638742</v>
      </c>
      <c r="F434">
        <f t="shared" si="115"/>
        <v>0</v>
      </c>
      <c r="G434">
        <f t="shared" si="116"/>
        <v>1.1929006770581973E-4</v>
      </c>
      <c r="H434">
        <f t="shared" si="117"/>
        <v>1.8686121654478856E-3</v>
      </c>
      <c r="K434" s="1">
        <f t="shared" si="126"/>
        <v>6.2229999999999999</v>
      </c>
      <c r="L434" s="1">
        <f t="shared" ref="L434:U443" si="128">L$2+L$3*$C434</f>
        <v>5.9939999999999998</v>
      </c>
      <c r="M434" s="1">
        <f t="shared" si="128"/>
        <v>4.8959999999999999</v>
      </c>
      <c r="N434" s="1">
        <f t="shared" si="128"/>
        <v>3.577</v>
      </c>
      <c r="O434" s="1">
        <f t="shared" si="128"/>
        <v>1.8220000000000001</v>
      </c>
      <c r="P434" s="1">
        <f t="shared" si="128"/>
        <v>1.0960000000000001</v>
      </c>
      <c r="Q434" s="1">
        <f t="shared" si="128"/>
        <v>0.46720240403747537</v>
      </c>
      <c r="R434" s="1">
        <f t="shared" si="128"/>
        <v>0.2697122033576963</v>
      </c>
      <c r="S434" s="1">
        <f t="shared" si="128"/>
        <v>0.16093969647082146</v>
      </c>
      <c r="T434" s="1">
        <f t="shared" si="128"/>
        <v>9.5552836933584684E-2</v>
      </c>
      <c r="U434" s="1">
        <f t="shared" si="128"/>
        <v>5.7892972401832096E-2</v>
      </c>
      <c r="X434" s="1">
        <f t="shared" si="127"/>
        <v>0.49102953068018224</v>
      </c>
      <c r="Y434" s="1">
        <f t="shared" ref="Y434:AH443" si="129">SQRT(Y$2+2*Y$3*$C434+Y$4*$C434^2+Y$5)</f>
        <v>0.37967091013139259</v>
      </c>
      <c r="Z434" s="1">
        <f t="shared" si="129"/>
        <v>0.2954657340538831</v>
      </c>
      <c r="AA434" s="1">
        <f t="shared" si="129"/>
        <v>0.22457292802116643</v>
      </c>
      <c r="AB434" s="1">
        <f t="shared" si="129"/>
        <v>0.16475436261295176</v>
      </c>
      <c r="AC434" s="1">
        <f t="shared" si="129"/>
        <v>0.11394735626595291</v>
      </c>
      <c r="AD434" s="1">
        <f t="shared" si="129"/>
        <v>3.9584994449496314E-2</v>
      </c>
      <c r="AE434" s="1">
        <f t="shared" si="129"/>
        <v>2.5427228206544278E-2</v>
      </c>
      <c r="AF434" s="1">
        <f t="shared" si="129"/>
        <v>1.0147369732517456E-2</v>
      </c>
      <c r="AG434" s="1">
        <f t="shared" si="129"/>
        <v>5.3760202200187754E-3</v>
      </c>
      <c r="AH434" s="1">
        <f t="shared" si="129"/>
        <v>4.7043047298489446E-3</v>
      </c>
    </row>
    <row r="435" spans="1:34" x14ac:dyDescent="0.2">
      <c r="A435">
        <v>6245000</v>
      </c>
      <c r="B435">
        <v>455000</v>
      </c>
      <c r="C435">
        <v>25.882474014439499</v>
      </c>
      <c r="E435">
        <f t="shared" si="114"/>
        <v>81.811427024652261</v>
      </c>
      <c r="F435">
        <f t="shared" si="115"/>
        <v>0</v>
      </c>
      <c r="G435">
        <f t="shared" si="116"/>
        <v>1.4940738475635392E-4</v>
      </c>
      <c r="H435">
        <f t="shared" si="117"/>
        <v>2.3567843868337874E-3</v>
      </c>
      <c r="K435" s="1">
        <f t="shared" si="126"/>
        <v>6.2229999999999999</v>
      </c>
      <c r="L435" s="1">
        <f t="shared" si="128"/>
        <v>5.9939999999999998</v>
      </c>
      <c r="M435" s="1">
        <f t="shared" si="128"/>
        <v>4.8959999999999999</v>
      </c>
      <c r="N435" s="1">
        <f t="shared" si="128"/>
        <v>3.577</v>
      </c>
      <c r="O435" s="1">
        <f t="shared" si="128"/>
        <v>1.8220000000000001</v>
      </c>
      <c r="P435" s="1">
        <f t="shared" si="128"/>
        <v>1.0960000000000001</v>
      </c>
      <c r="Q435" s="1">
        <f t="shared" si="128"/>
        <v>0.47320403416112422</v>
      </c>
      <c r="R435" s="1">
        <f t="shared" si="128"/>
        <v>0.27470335494011844</v>
      </c>
      <c r="S435" s="1">
        <f t="shared" si="128"/>
        <v>0.16443764536041511</v>
      </c>
      <c r="T435" s="1">
        <f t="shared" si="128"/>
        <v>9.7989873415366469E-2</v>
      </c>
      <c r="U435" s="1">
        <f t="shared" si="128"/>
        <v>5.8840048367922879E-2</v>
      </c>
      <c r="X435" s="1">
        <f t="shared" si="127"/>
        <v>0.49102953068018224</v>
      </c>
      <c r="Y435" s="1">
        <f t="shared" si="129"/>
        <v>0.37967091013139259</v>
      </c>
      <c r="Z435" s="1">
        <f t="shared" si="129"/>
        <v>0.2954657340538831</v>
      </c>
      <c r="AA435" s="1">
        <f t="shared" si="129"/>
        <v>0.22457292802116643</v>
      </c>
      <c r="AB435" s="1">
        <f t="shared" si="129"/>
        <v>0.16475436261295176</v>
      </c>
      <c r="AC435" s="1">
        <f t="shared" si="129"/>
        <v>0.11394735626595291</v>
      </c>
      <c r="AD435" s="1">
        <f t="shared" si="129"/>
        <v>3.9129058954490953E-2</v>
      </c>
      <c r="AE435" s="1">
        <f t="shared" si="129"/>
        <v>2.5129897366365377E-2</v>
      </c>
      <c r="AF435" s="1">
        <f t="shared" si="129"/>
        <v>9.9083693964247543E-3</v>
      </c>
      <c r="AG435" s="1">
        <f t="shared" si="129"/>
        <v>5.2431219297839971E-3</v>
      </c>
      <c r="AH435" s="1">
        <f t="shared" si="129"/>
        <v>4.6553999560627795E-3</v>
      </c>
    </row>
    <row r="436" spans="1:34" x14ac:dyDescent="0.2">
      <c r="A436">
        <v>6245000</v>
      </c>
      <c r="B436">
        <v>465000</v>
      </c>
      <c r="C436">
        <v>25.280999908447299</v>
      </c>
      <c r="E436">
        <f t="shared" si="114"/>
        <v>72.133844981464861</v>
      </c>
      <c r="F436">
        <f t="shared" si="115"/>
        <v>0</v>
      </c>
      <c r="G436">
        <f t="shared" si="116"/>
        <v>1.9218603884779453E-4</v>
      </c>
      <c r="H436">
        <f t="shared" si="117"/>
        <v>2.9611341610334381E-3</v>
      </c>
      <c r="K436" s="1">
        <f t="shared" si="126"/>
        <v>6.2229999999999999</v>
      </c>
      <c r="L436" s="1">
        <f t="shared" si="128"/>
        <v>5.9939999999999998</v>
      </c>
      <c r="M436" s="1">
        <f t="shared" si="128"/>
        <v>4.8959999999999999</v>
      </c>
      <c r="N436" s="1">
        <f t="shared" si="128"/>
        <v>3.577</v>
      </c>
      <c r="O436" s="1">
        <f t="shared" si="128"/>
        <v>1.8220000000000001</v>
      </c>
      <c r="P436" s="1">
        <f t="shared" si="128"/>
        <v>1.0960000000000001</v>
      </c>
      <c r="Q436" s="1">
        <f t="shared" si="128"/>
        <v>0.45316291694946409</v>
      </c>
      <c r="R436" s="1">
        <f t="shared" si="128"/>
        <v>0.2580365074630746</v>
      </c>
      <c r="S436" s="1">
        <f t="shared" si="128"/>
        <v>0.15275701822204657</v>
      </c>
      <c r="T436" s="1">
        <f t="shared" si="128"/>
        <v>8.9851928761291999E-2</v>
      </c>
      <c r="U436" s="1">
        <f t="shared" si="128"/>
        <v>5.5677497518615879E-2</v>
      </c>
      <c r="X436" s="1">
        <f t="shared" si="127"/>
        <v>0.49102953068018224</v>
      </c>
      <c r="Y436" s="1">
        <f t="shared" si="129"/>
        <v>0.37967091013139259</v>
      </c>
      <c r="Z436" s="1">
        <f t="shared" si="129"/>
        <v>0.2954657340538831</v>
      </c>
      <c r="AA436" s="1">
        <f t="shared" si="129"/>
        <v>0.22457292802116643</v>
      </c>
      <c r="AB436" s="1">
        <f t="shared" si="129"/>
        <v>0.16475436261295176</v>
      </c>
      <c r="AC436" s="1">
        <f t="shared" si="129"/>
        <v>0.11394735626595291</v>
      </c>
      <c r="AD436" s="1">
        <f t="shared" si="129"/>
        <v>4.1139552033166472E-2</v>
      </c>
      <c r="AE436" s="1">
        <f t="shared" si="129"/>
        <v>2.642624270376439E-2</v>
      </c>
      <c r="AF436" s="1">
        <f t="shared" si="129"/>
        <v>1.0914277536853678E-2</v>
      </c>
      <c r="AG436" s="1">
        <f t="shared" si="129"/>
        <v>5.803835565448035E-3</v>
      </c>
      <c r="AH436" s="1">
        <f t="shared" si="129"/>
        <v>4.872038076978241E-3</v>
      </c>
    </row>
    <row r="437" spans="1:34" x14ac:dyDescent="0.2">
      <c r="A437">
        <v>6245000</v>
      </c>
      <c r="B437">
        <v>475000</v>
      </c>
      <c r="C437">
        <v>24.5864865586564</v>
      </c>
      <c r="E437">
        <f t="shared" si="114"/>
        <v>62.557762042851266</v>
      </c>
      <c r="F437">
        <f t="shared" si="115"/>
        <v>0</v>
      </c>
      <c r="G437">
        <f t="shared" si="116"/>
        <v>2.5552746851103565E-4</v>
      </c>
      <c r="H437">
        <f t="shared" si="117"/>
        <v>3.8289180056461977E-3</v>
      </c>
      <c r="K437" s="1">
        <f t="shared" si="126"/>
        <v>6.2229999999999999</v>
      </c>
      <c r="L437" s="1">
        <f t="shared" si="128"/>
        <v>5.9939999999999998</v>
      </c>
      <c r="M437" s="1">
        <f t="shared" si="128"/>
        <v>4.8959999999999999</v>
      </c>
      <c r="N437" s="1">
        <f t="shared" si="128"/>
        <v>3.577</v>
      </c>
      <c r="O437" s="1">
        <f t="shared" si="128"/>
        <v>1.8220000000000001</v>
      </c>
      <c r="P437" s="1">
        <f t="shared" si="128"/>
        <v>1.0960000000000001</v>
      </c>
      <c r="Q437" s="1">
        <f t="shared" si="128"/>
        <v>0.43002173213443129</v>
      </c>
      <c r="R437" s="1">
        <f t="shared" si="128"/>
        <v>0.23879154254036883</v>
      </c>
      <c r="S437" s="1">
        <f t="shared" si="128"/>
        <v>0.1392695689691073</v>
      </c>
      <c r="T437" s="1">
        <f t="shared" si="128"/>
        <v>8.0455163138621111E-2</v>
      </c>
      <c r="U437" s="1">
        <f t="shared" si="128"/>
        <v>5.2025746325415331E-2</v>
      </c>
      <c r="X437" s="1">
        <f t="shared" si="127"/>
        <v>0.49102953068018224</v>
      </c>
      <c r="Y437" s="1">
        <f t="shared" si="129"/>
        <v>0.37967091013139259</v>
      </c>
      <c r="Z437" s="1">
        <f t="shared" si="129"/>
        <v>0.2954657340538831</v>
      </c>
      <c r="AA437" s="1">
        <f t="shared" si="129"/>
        <v>0.22457292802116643</v>
      </c>
      <c r="AB437" s="1">
        <f t="shared" si="129"/>
        <v>0.16475436261295176</v>
      </c>
      <c r="AC437" s="1">
        <f t="shared" si="129"/>
        <v>0.11394735626595291</v>
      </c>
      <c r="AD437" s="1">
        <f t="shared" si="129"/>
        <v>4.5014758494212423E-2</v>
      </c>
      <c r="AE437" s="1">
        <f t="shared" si="129"/>
        <v>2.8889608594460034E-2</v>
      </c>
      <c r="AF437" s="1">
        <f t="shared" si="129"/>
        <v>1.2682652860657674E-2</v>
      </c>
      <c r="AG437" s="1">
        <f t="shared" si="129"/>
        <v>6.7896028650883261E-3</v>
      </c>
      <c r="AH437" s="1">
        <f t="shared" si="129"/>
        <v>5.2935718708859453E-3</v>
      </c>
    </row>
    <row r="438" spans="1:34" x14ac:dyDescent="0.2">
      <c r="A438">
        <v>6245000</v>
      </c>
      <c r="B438">
        <v>485000</v>
      </c>
      <c r="C438">
        <v>25.007766927330199</v>
      </c>
      <c r="E438">
        <f t="shared" si="114"/>
        <v>53.138080430233856</v>
      </c>
      <c r="F438">
        <f t="shared" si="115"/>
        <v>0</v>
      </c>
      <c r="G438">
        <f t="shared" si="116"/>
        <v>3.5415084010262957E-4</v>
      </c>
      <c r="H438">
        <f t="shared" si="117"/>
        <v>5.3976558553916996E-3</v>
      </c>
      <c r="K438" s="1">
        <f t="shared" si="126"/>
        <v>6.2229999999999999</v>
      </c>
      <c r="L438" s="1">
        <f t="shared" si="128"/>
        <v>5.9939999999999998</v>
      </c>
      <c r="M438" s="1">
        <f t="shared" si="128"/>
        <v>4.8959999999999999</v>
      </c>
      <c r="N438" s="1">
        <f t="shared" si="128"/>
        <v>3.577</v>
      </c>
      <c r="O438" s="1">
        <f t="shared" si="128"/>
        <v>1.8220000000000001</v>
      </c>
      <c r="P438" s="1">
        <f t="shared" si="128"/>
        <v>1.0960000000000001</v>
      </c>
      <c r="Q438" s="1">
        <f t="shared" si="128"/>
        <v>0.44405879401864223</v>
      </c>
      <c r="R438" s="1">
        <f t="shared" si="128"/>
        <v>0.25046522155631978</v>
      </c>
      <c r="S438" s="1">
        <f t="shared" si="128"/>
        <v>0.14745083372875245</v>
      </c>
      <c r="T438" s="1">
        <f t="shared" si="128"/>
        <v>8.6155086526777613E-2</v>
      </c>
      <c r="U438" s="1">
        <f t="shared" si="128"/>
        <v>5.424083850390217E-2</v>
      </c>
      <c r="X438" s="1">
        <f t="shared" si="127"/>
        <v>0.49102953068018224</v>
      </c>
      <c r="Y438" s="1">
        <f t="shared" si="129"/>
        <v>0.37967091013139259</v>
      </c>
      <c r="Z438" s="1">
        <f t="shared" si="129"/>
        <v>0.2954657340538831</v>
      </c>
      <c r="AA438" s="1">
        <f t="shared" si="129"/>
        <v>0.22457292802116643</v>
      </c>
      <c r="AB438" s="1">
        <f t="shared" si="129"/>
        <v>0.16475436261295176</v>
      </c>
      <c r="AC438" s="1">
        <f t="shared" si="129"/>
        <v>0.11394735626595291</v>
      </c>
      <c r="AD438" s="1">
        <f t="shared" si="129"/>
        <v>4.2484642727098357E-2</v>
      </c>
      <c r="AE438" s="1">
        <f t="shared" si="129"/>
        <v>2.7283651908649516E-2</v>
      </c>
      <c r="AF438" s="1">
        <f t="shared" si="129"/>
        <v>1.1545327081373119E-2</v>
      </c>
      <c r="AG438" s="1">
        <f t="shared" si="129"/>
        <v>6.1559352013759675E-3</v>
      </c>
      <c r="AH438" s="1">
        <f t="shared" si="129"/>
        <v>5.0179059641535803E-3</v>
      </c>
    </row>
    <row r="439" spans="1:34" x14ac:dyDescent="0.2">
      <c r="A439">
        <v>6245000</v>
      </c>
      <c r="B439">
        <v>495000</v>
      </c>
      <c r="C439">
        <v>24.803061076573002</v>
      </c>
      <c r="E439">
        <f t="shared" si="114"/>
        <v>43.975420314193727</v>
      </c>
      <c r="F439">
        <f t="shared" si="115"/>
        <v>0</v>
      </c>
      <c r="G439">
        <f t="shared" si="116"/>
        <v>5.1710650585917923E-4</v>
      </c>
      <c r="H439">
        <f t="shared" si="117"/>
        <v>7.8167691515517151E-3</v>
      </c>
      <c r="K439" s="1">
        <f t="shared" si="126"/>
        <v>6.2229999999999999</v>
      </c>
      <c r="L439" s="1">
        <f t="shared" si="128"/>
        <v>5.9939999999999998</v>
      </c>
      <c r="M439" s="1">
        <f t="shared" si="128"/>
        <v>4.8959999999999999</v>
      </c>
      <c r="N439" s="1">
        <f t="shared" si="128"/>
        <v>3.577</v>
      </c>
      <c r="O439" s="1">
        <f t="shared" si="128"/>
        <v>1.8220000000000001</v>
      </c>
      <c r="P439" s="1">
        <f t="shared" si="128"/>
        <v>1.0960000000000001</v>
      </c>
      <c r="Q439" s="1">
        <f t="shared" si="128"/>
        <v>0.43723799507141248</v>
      </c>
      <c r="R439" s="1">
        <f t="shared" si="128"/>
        <v>0.24479282243183786</v>
      </c>
      <c r="S439" s="1">
        <f t="shared" si="128"/>
        <v>0.14347544610704771</v>
      </c>
      <c r="T439" s="1">
        <f t="shared" si="128"/>
        <v>8.338541636603275E-2</v>
      </c>
      <c r="U439" s="1">
        <f t="shared" si="128"/>
        <v>5.316449514062084E-2</v>
      </c>
      <c r="X439" s="1">
        <f t="shared" si="127"/>
        <v>0.49102953068018224</v>
      </c>
      <c r="Y439" s="1">
        <f t="shared" si="129"/>
        <v>0.37967091013139259</v>
      </c>
      <c r="Z439" s="1">
        <f t="shared" si="129"/>
        <v>0.2954657340538831</v>
      </c>
      <c r="AA439" s="1">
        <f t="shared" si="129"/>
        <v>0.22457292802116643</v>
      </c>
      <c r="AB439" s="1">
        <f t="shared" si="129"/>
        <v>0.16475436261295176</v>
      </c>
      <c r="AC439" s="1">
        <f t="shared" si="129"/>
        <v>0.11394735626595291</v>
      </c>
      <c r="AD439" s="1">
        <f t="shared" si="129"/>
        <v>4.3649190341253391E-2</v>
      </c>
      <c r="AE439" s="1">
        <f t="shared" si="129"/>
        <v>2.8023602185028158E-2</v>
      </c>
      <c r="AF439" s="1">
        <f t="shared" si="129"/>
        <v>1.2075591354840138E-2</v>
      </c>
      <c r="AG439" s="1">
        <f t="shared" si="129"/>
        <v>6.451541858135409E-3</v>
      </c>
      <c r="AH439" s="1">
        <f t="shared" si="129"/>
        <v>5.1446013291873592E-3</v>
      </c>
    </row>
    <row r="440" spans="1:34" x14ac:dyDescent="0.2">
      <c r="A440">
        <v>6245000</v>
      </c>
      <c r="B440">
        <v>505000</v>
      </c>
      <c r="C440">
        <v>24.981395410936901</v>
      </c>
      <c r="E440">
        <f t="shared" si="114"/>
        <v>35.270661913409015</v>
      </c>
      <c r="F440">
        <f t="shared" si="115"/>
        <v>0</v>
      </c>
      <c r="G440">
        <f t="shared" si="116"/>
        <v>8.0384586109696074E-4</v>
      </c>
      <c r="H440">
        <f t="shared" si="117"/>
        <v>1.2238592521551213E-2</v>
      </c>
      <c r="K440" s="1">
        <f t="shared" si="126"/>
        <v>6.2229999999999999</v>
      </c>
      <c r="L440" s="1">
        <f t="shared" si="128"/>
        <v>5.9939999999999998</v>
      </c>
      <c r="M440" s="1">
        <f t="shared" si="128"/>
        <v>4.8959999999999999</v>
      </c>
      <c r="N440" s="1">
        <f t="shared" si="128"/>
        <v>3.577</v>
      </c>
      <c r="O440" s="1">
        <f t="shared" si="128"/>
        <v>1.8220000000000001</v>
      </c>
      <c r="P440" s="1">
        <f t="shared" si="128"/>
        <v>1.0960000000000001</v>
      </c>
      <c r="Q440" s="1">
        <f t="shared" si="128"/>
        <v>0.44318009509241763</v>
      </c>
      <c r="R440" s="1">
        <f t="shared" si="128"/>
        <v>0.24973446683706146</v>
      </c>
      <c r="S440" s="1">
        <f t="shared" si="128"/>
        <v>0.14693869888039462</v>
      </c>
      <c r="T440" s="1">
        <f t="shared" si="128"/>
        <v>8.5798279909976294E-2</v>
      </c>
      <c r="U440" s="1">
        <f t="shared" si="128"/>
        <v>5.4102177070706206E-2</v>
      </c>
      <c r="X440" s="1">
        <f t="shared" si="127"/>
        <v>0.49102953068018224</v>
      </c>
      <c r="Y440" s="1">
        <f t="shared" si="129"/>
        <v>0.37967091013139259</v>
      </c>
      <c r="Z440" s="1">
        <f t="shared" si="129"/>
        <v>0.2954657340538831</v>
      </c>
      <c r="AA440" s="1">
        <f t="shared" si="129"/>
        <v>0.22457292802116643</v>
      </c>
      <c r="AB440" s="1">
        <f t="shared" si="129"/>
        <v>0.16475436261295176</v>
      </c>
      <c r="AC440" s="1">
        <f t="shared" si="129"/>
        <v>0.11394735626595291</v>
      </c>
      <c r="AD440" s="1">
        <f t="shared" si="129"/>
        <v>4.2627411805166944E-2</v>
      </c>
      <c r="AE440" s="1">
        <f t="shared" si="129"/>
        <v>2.7374460431797053E-2</v>
      </c>
      <c r="AF440" s="1">
        <f t="shared" si="129"/>
        <v>1.1611051199574455E-2</v>
      </c>
      <c r="AG440" s="1">
        <f t="shared" si="129"/>
        <v>6.1925892769705542E-3</v>
      </c>
      <c r="AH440" s="1">
        <f t="shared" si="129"/>
        <v>5.0334195537251524E-3</v>
      </c>
    </row>
    <row r="441" spans="1:34" x14ac:dyDescent="0.2">
      <c r="A441">
        <v>6245000</v>
      </c>
      <c r="B441">
        <v>515000</v>
      </c>
      <c r="C441">
        <v>24.9432432071583</v>
      </c>
      <c r="E441">
        <f t="shared" si="114"/>
        <v>27.462730960521768</v>
      </c>
      <c r="F441">
        <f t="shared" si="115"/>
        <v>0</v>
      </c>
      <c r="G441">
        <f t="shared" si="116"/>
        <v>1.3259054487012019E-3</v>
      </c>
      <c r="H441">
        <f t="shared" si="117"/>
        <v>2.015614521047631E-2</v>
      </c>
      <c r="K441" s="1">
        <f t="shared" si="126"/>
        <v>6.2229999999999999</v>
      </c>
      <c r="L441" s="1">
        <f t="shared" si="128"/>
        <v>5.9939999999999998</v>
      </c>
      <c r="M441" s="1">
        <f t="shared" si="128"/>
        <v>4.8959999999999999</v>
      </c>
      <c r="N441" s="1">
        <f t="shared" si="128"/>
        <v>3.577</v>
      </c>
      <c r="O441" s="1">
        <f t="shared" si="128"/>
        <v>1.8220000000000001</v>
      </c>
      <c r="P441" s="1">
        <f t="shared" si="128"/>
        <v>1.0960000000000001</v>
      </c>
      <c r="Q441" s="1">
        <f t="shared" si="128"/>
        <v>0.44190886366251458</v>
      </c>
      <c r="R441" s="1">
        <f t="shared" si="128"/>
        <v>0.24867726927035649</v>
      </c>
      <c r="S441" s="1">
        <f t="shared" si="128"/>
        <v>0.14619778308301418</v>
      </c>
      <c r="T441" s="1">
        <f t="shared" si="128"/>
        <v>8.5282080592851806E-2</v>
      </c>
      <c r="U441" s="1">
        <f t="shared" si="128"/>
        <v>5.390157278323833E-2</v>
      </c>
      <c r="X441" s="1">
        <f t="shared" si="127"/>
        <v>0.49102953068018224</v>
      </c>
      <c r="Y441" s="1">
        <f t="shared" si="129"/>
        <v>0.37967091013139259</v>
      </c>
      <c r="Z441" s="1">
        <f t="shared" si="129"/>
        <v>0.2954657340538831</v>
      </c>
      <c r="AA441" s="1">
        <f t="shared" si="129"/>
        <v>0.22457292802116643</v>
      </c>
      <c r="AB441" s="1">
        <f t="shared" si="129"/>
        <v>0.16475436261295176</v>
      </c>
      <c r="AC441" s="1">
        <f t="shared" si="129"/>
        <v>0.11394735626595291</v>
      </c>
      <c r="AD441" s="1">
        <f t="shared" si="129"/>
        <v>4.2837826094241957E-2</v>
      </c>
      <c r="AE441" s="1">
        <f t="shared" si="129"/>
        <v>2.750824202315193E-2</v>
      </c>
      <c r="AF441" s="1">
        <f t="shared" si="129"/>
        <v>1.1707531737260933E-2</v>
      </c>
      <c r="AG441" s="1">
        <f t="shared" si="129"/>
        <v>6.2463888026147961E-3</v>
      </c>
      <c r="AH441" s="1">
        <f t="shared" si="129"/>
        <v>5.0562935226897403E-3</v>
      </c>
    </row>
    <row r="442" spans="1:34" x14ac:dyDescent="0.2">
      <c r="A442">
        <v>6245000</v>
      </c>
      <c r="B442">
        <v>525000</v>
      </c>
      <c r="C442">
        <v>24.836065667574498</v>
      </c>
      <c r="E442">
        <f t="shared" si="114"/>
        <v>21.549561290430031</v>
      </c>
      <c r="F442">
        <f t="shared" si="115"/>
        <v>0</v>
      </c>
      <c r="G442">
        <f t="shared" si="116"/>
        <v>2.1533921905000112E-3</v>
      </c>
      <c r="H442">
        <f t="shared" si="117"/>
        <v>3.2594771064889894E-2</v>
      </c>
      <c r="K442" s="1">
        <f t="shared" si="126"/>
        <v>6.2229999999999999</v>
      </c>
      <c r="L442" s="1">
        <f t="shared" si="128"/>
        <v>5.9939999999999998</v>
      </c>
      <c r="M442" s="1">
        <f t="shared" si="128"/>
        <v>4.8959999999999999</v>
      </c>
      <c r="N442" s="1">
        <f t="shared" si="128"/>
        <v>3.577</v>
      </c>
      <c r="O442" s="1">
        <f t="shared" si="128"/>
        <v>1.8220000000000001</v>
      </c>
      <c r="P442" s="1">
        <f t="shared" si="128"/>
        <v>1.0960000000000001</v>
      </c>
      <c r="Q442" s="1">
        <f t="shared" si="128"/>
        <v>0.43833770804358241</v>
      </c>
      <c r="R442" s="1">
        <f t="shared" si="128"/>
        <v>0.24570737964848932</v>
      </c>
      <c r="S442" s="1">
        <f t="shared" si="128"/>
        <v>0.14411639526429676</v>
      </c>
      <c r="T442" s="1">
        <f t="shared" si="128"/>
        <v>8.383196848228297E-2</v>
      </c>
      <c r="U442" s="1">
        <f t="shared" si="128"/>
        <v>5.3338033280106709E-2</v>
      </c>
      <c r="X442" s="1">
        <f t="shared" si="127"/>
        <v>0.49102953068018224</v>
      </c>
      <c r="Y442" s="1">
        <f t="shared" si="129"/>
        <v>0.37967091013139259</v>
      </c>
      <c r="Z442" s="1">
        <f t="shared" si="129"/>
        <v>0.2954657340538831</v>
      </c>
      <c r="AA442" s="1">
        <f t="shared" si="129"/>
        <v>0.22457292802116643</v>
      </c>
      <c r="AB442" s="1">
        <f t="shared" si="129"/>
        <v>0.16475436261295176</v>
      </c>
      <c r="AC442" s="1">
        <f t="shared" si="129"/>
        <v>0.11394735626595291</v>
      </c>
      <c r="AD442" s="1">
        <f t="shared" si="129"/>
        <v>4.3452854721569428E-2</v>
      </c>
      <c r="AE442" s="1">
        <f t="shared" si="129"/>
        <v>2.7898960482065673E-2</v>
      </c>
      <c r="AF442" s="1">
        <f t="shared" si="129"/>
        <v>1.1987076684667322E-2</v>
      </c>
      <c r="AG442" s="1">
        <f t="shared" si="129"/>
        <v>6.4022172103810563E-3</v>
      </c>
      <c r="AH442" s="1">
        <f t="shared" si="129"/>
        <v>5.1232176377024926E-3</v>
      </c>
    </row>
    <row r="443" spans="1:34" x14ac:dyDescent="0.2">
      <c r="A443">
        <v>6245000</v>
      </c>
      <c r="B443">
        <v>535000</v>
      </c>
      <c r="C443">
        <v>26.347619102114699</v>
      </c>
      <c r="E443">
        <f t="shared" si="114"/>
        <v>19.3536971095964</v>
      </c>
      <c r="F443">
        <f t="shared" si="115"/>
        <v>0</v>
      </c>
      <c r="G443">
        <f t="shared" si="116"/>
        <v>2.669759374233323E-3</v>
      </c>
      <c r="H443">
        <f t="shared" si="117"/>
        <v>4.2870198889641969E-2</v>
      </c>
      <c r="K443" s="1">
        <f t="shared" si="126"/>
        <v>6.2229999999999999</v>
      </c>
      <c r="L443" s="1">
        <f t="shared" si="128"/>
        <v>5.9939999999999998</v>
      </c>
      <c r="M443" s="1">
        <f t="shared" si="128"/>
        <v>4.8959999999999999</v>
      </c>
      <c r="N443" s="1">
        <f t="shared" si="128"/>
        <v>3.577</v>
      </c>
      <c r="O443" s="1">
        <f t="shared" si="128"/>
        <v>1.8220000000000001</v>
      </c>
      <c r="P443" s="1">
        <f t="shared" si="128"/>
        <v>1.0960000000000001</v>
      </c>
      <c r="Q443" s="1">
        <f t="shared" si="128"/>
        <v>0.4887026684824618</v>
      </c>
      <c r="R443" s="1">
        <f t="shared" si="128"/>
        <v>0.28759252531959822</v>
      </c>
      <c r="S443" s="1">
        <f t="shared" si="128"/>
        <v>0.17347076296306746</v>
      </c>
      <c r="T443" s="1">
        <f t="shared" si="128"/>
        <v>0.10428328645161189</v>
      </c>
      <c r="U443" s="1">
        <f t="shared" si="128"/>
        <v>6.1285781238919076E-2</v>
      </c>
      <c r="X443" s="1">
        <f t="shared" si="127"/>
        <v>0.49102953068018224</v>
      </c>
      <c r="Y443" s="1">
        <f t="shared" si="129"/>
        <v>0.37967091013139259</v>
      </c>
      <c r="Z443" s="1">
        <f t="shared" si="129"/>
        <v>0.2954657340538831</v>
      </c>
      <c r="AA443" s="1">
        <f t="shared" si="129"/>
        <v>0.22457292802116643</v>
      </c>
      <c r="AB443" s="1">
        <f t="shared" si="129"/>
        <v>0.16475436261295176</v>
      </c>
      <c r="AC443" s="1">
        <f t="shared" si="129"/>
        <v>0.11394735626595291</v>
      </c>
      <c r="AD443" s="1">
        <f t="shared" si="129"/>
        <v>3.8569390615926971E-2</v>
      </c>
      <c r="AE443" s="1">
        <f t="shared" si="129"/>
        <v>2.4746654106107494E-2</v>
      </c>
      <c r="AF443" s="1">
        <f t="shared" si="129"/>
        <v>9.5732568711729329E-3</v>
      </c>
      <c r="AG443" s="1">
        <f t="shared" si="129"/>
        <v>5.059693757976884E-3</v>
      </c>
      <c r="AH443" s="1">
        <f t="shared" si="129"/>
        <v>4.5961826232133888E-3</v>
      </c>
    </row>
    <row r="444" spans="1:34" x14ac:dyDescent="0.2">
      <c r="A444">
        <v>6245000</v>
      </c>
      <c r="B444">
        <v>545000</v>
      </c>
      <c r="C444">
        <v>25.079687535762801</v>
      </c>
      <c r="E444">
        <f t="shared" si="114"/>
        <v>22.01698416700161</v>
      </c>
      <c r="F444">
        <f t="shared" si="115"/>
        <v>0</v>
      </c>
      <c r="G444">
        <f t="shared" si="116"/>
        <v>2.0629292788564434E-3</v>
      </c>
      <c r="H444">
        <f t="shared" si="117"/>
        <v>3.1531778202680952E-2</v>
      </c>
      <c r="K444" s="1">
        <f t="shared" si="126"/>
        <v>6.2229999999999999</v>
      </c>
      <c r="L444" s="1">
        <f t="shared" ref="L444:U453" si="130">L$2+L$3*$C444</f>
        <v>5.9939999999999998</v>
      </c>
      <c r="M444" s="1">
        <f t="shared" si="130"/>
        <v>4.8959999999999999</v>
      </c>
      <c r="N444" s="1">
        <f t="shared" si="130"/>
        <v>3.577</v>
      </c>
      <c r="O444" s="1">
        <f t="shared" si="130"/>
        <v>1.8220000000000001</v>
      </c>
      <c r="P444" s="1">
        <f t="shared" si="130"/>
        <v>1.0960000000000001</v>
      </c>
      <c r="Q444" s="1">
        <f t="shared" si="130"/>
        <v>0.4464551886916166</v>
      </c>
      <c r="R444" s="1">
        <f t="shared" si="130"/>
        <v>0.25245814161598723</v>
      </c>
      <c r="S444" s="1">
        <f t="shared" si="130"/>
        <v>0.14884753194451361</v>
      </c>
      <c r="T444" s="1">
        <f t="shared" si="130"/>
        <v>8.7128172358870715E-2</v>
      </c>
      <c r="U444" s="1">
        <f t="shared" si="130"/>
        <v>5.4618997063040811E-2</v>
      </c>
      <c r="X444" s="1">
        <f t="shared" si="127"/>
        <v>0.49102953068018224</v>
      </c>
      <c r="Y444" s="1">
        <f t="shared" ref="Y444:AH453" si="131">SQRT(Y$2+2*Y$3*$C444+Y$4*$C444^2+Y$5)</f>
        <v>0.37967091013139259</v>
      </c>
      <c r="Z444" s="1">
        <f t="shared" si="131"/>
        <v>0.2954657340538831</v>
      </c>
      <c r="AA444" s="1">
        <f t="shared" si="131"/>
        <v>0.22457292802116643</v>
      </c>
      <c r="AB444" s="1">
        <f t="shared" si="131"/>
        <v>0.16475436261295176</v>
      </c>
      <c r="AC444" s="1">
        <f t="shared" si="131"/>
        <v>0.11394735626595291</v>
      </c>
      <c r="AD444" s="1">
        <f t="shared" si="131"/>
        <v>4.210658146923018E-2</v>
      </c>
      <c r="AE444" s="1">
        <f t="shared" si="131"/>
        <v>2.7043029995357216E-2</v>
      </c>
      <c r="AF444" s="1">
        <f t="shared" si="131"/>
        <v>1.1370212408220417E-2</v>
      </c>
      <c r="AG444" s="1">
        <f t="shared" si="131"/>
        <v>6.0582560066965684E-3</v>
      </c>
      <c r="AH444" s="1">
        <f t="shared" si="131"/>
        <v>4.9768522363787494E-3</v>
      </c>
    </row>
    <row r="445" spans="1:34" x14ac:dyDescent="0.2">
      <c r="A445">
        <v>6245000</v>
      </c>
      <c r="B445">
        <v>555000</v>
      </c>
      <c r="C445">
        <v>25.0129631183766</v>
      </c>
      <c r="E445">
        <f t="shared" si="114"/>
        <v>28.194495771515388</v>
      </c>
      <c r="F445">
        <f t="shared" si="115"/>
        <v>0</v>
      </c>
      <c r="G445">
        <f t="shared" si="116"/>
        <v>1.2579730460443295E-3</v>
      </c>
      <c r="H445">
        <f t="shared" si="117"/>
        <v>1.9176903392479877E-2</v>
      </c>
      <c r="K445" s="1">
        <f t="shared" si="126"/>
        <v>6.2229999999999999</v>
      </c>
      <c r="L445" s="1">
        <f t="shared" si="130"/>
        <v>5.9939999999999998</v>
      </c>
      <c r="M445" s="1">
        <f t="shared" si="130"/>
        <v>4.8959999999999999</v>
      </c>
      <c r="N445" s="1">
        <f t="shared" si="130"/>
        <v>3.577</v>
      </c>
      <c r="O445" s="1">
        <f t="shared" si="130"/>
        <v>1.8220000000000001</v>
      </c>
      <c r="P445" s="1">
        <f t="shared" si="130"/>
        <v>1.0960000000000001</v>
      </c>
      <c r="Q445" s="1">
        <f t="shared" si="130"/>
        <v>0.44423193110430836</v>
      </c>
      <c r="R445" s="1">
        <f t="shared" si="130"/>
        <v>0.25060920801021558</v>
      </c>
      <c r="S445" s="1">
        <f t="shared" si="130"/>
        <v>0.14755174375887359</v>
      </c>
      <c r="T445" s="1">
        <f t="shared" si="130"/>
        <v>8.6225390991635453E-2</v>
      </c>
      <c r="U445" s="1">
        <f t="shared" si="130"/>
        <v>5.4268160076424168E-2</v>
      </c>
      <c r="X445" s="1">
        <f t="shared" si="127"/>
        <v>0.49102953068018224</v>
      </c>
      <c r="Y445" s="1">
        <f t="shared" si="131"/>
        <v>0.37967091013139259</v>
      </c>
      <c r="Z445" s="1">
        <f t="shared" si="131"/>
        <v>0.2954657340538831</v>
      </c>
      <c r="AA445" s="1">
        <f t="shared" si="131"/>
        <v>0.22457292802116643</v>
      </c>
      <c r="AB445" s="1">
        <f t="shared" si="131"/>
        <v>0.16475436261295176</v>
      </c>
      <c r="AC445" s="1">
        <f t="shared" si="131"/>
        <v>0.11394735626595291</v>
      </c>
      <c r="AD445" s="1">
        <f t="shared" si="131"/>
        <v>4.2456771789912896E-2</v>
      </c>
      <c r="AE445" s="1">
        <f t="shared" si="131"/>
        <v>2.7265920987387324E-2</v>
      </c>
      <c r="AF445" s="1">
        <f t="shared" si="131"/>
        <v>1.153247136742451E-2</v>
      </c>
      <c r="AG445" s="1">
        <f t="shared" si="131"/>
        <v>6.1487651647996232E-3</v>
      </c>
      <c r="AH445" s="1">
        <f t="shared" si="131"/>
        <v>5.0148780948726171E-3</v>
      </c>
    </row>
    <row r="446" spans="1:34" x14ac:dyDescent="0.2">
      <c r="A446">
        <v>6245000</v>
      </c>
      <c r="B446">
        <v>565000</v>
      </c>
      <c r="C446">
        <v>25.347368407667702</v>
      </c>
      <c r="E446">
        <f t="shared" si="114"/>
        <v>36.126328235927858</v>
      </c>
      <c r="F446">
        <f t="shared" si="115"/>
        <v>0</v>
      </c>
      <c r="G446">
        <f t="shared" si="116"/>
        <v>7.6621800486282297E-4</v>
      </c>
      <c r="H446">
        <f t="shared" si="117"/>
        <v>1.1836607096478959E-2</v>
      </c>
      <c r="K446" s="1">
        <f t="shared" si="126"/>
        <v>6.2229999999999999</v>
      </c>
      <c r="L446" s="1">
        <f t="shared" si="130"/>
        <v>5.9939999999999998</v>
      </c>
      <c r="M446" s="1">
        <f t="shared" si="130"/>
        <v>4.8959999999999999</v>
      </c>
      <c r="N446" s="1">
        <f t="shared" si="130"/>
        <v>3.577</v>
      </c>
      <c r="O446" s="1">
        <f t="shared" si="130"/>
        <v>1.8220000000000001</v>
      </c>
      <c r="P446" s="1">
        <f t="shared" si="130"/>
        <v>1.0960000000000001</v>
      </c>
      <c r="Q446" s="1">
        <f t="shared" si="130"/>
        <v>0.45537431534348793</v>
      </c>
      <c r="R446" s="1">
        <f t="shared" si="130"/>
        <v>0.25987557857647192</v>
      </c>
      <c r="S446" s="1">
        <f t="shared" si="130"/>
        <v>0.15404589447690675</v>
      </c>
      <c r="T446" s="1">
        <f t="shared" si="130"/>
        <v>9.0749894555744059E-2</v>
      </c>
      <c r="U446" s="1">
        <f t="shared" si="130"/>
        <v>5.6026463087516756E-2</v>
      </c>
      <c r="X446" s="1">
        <f t="shared" si="127"/>
        <v>0.49102953068018224</v>
      </c>
      <c r="Y446" s="1">
        <f t="shared" si="131"/>
        <v>0.37967091013139259</v>
      </c>
      <c r="Z446" s="1">
        <f t="shared" si="131"/>
        <v>0.2954657340538831</v>
      </c>
      <c r="AA446" s="1">
        <f t="shared" si="131"/>
        <v>0.22457292802116643</v>
      </c>
      <c r="AB446" s="1">
        <f t="shared" si="131"/>
        <v>0.16475436261295176</v>
      </c>
      <c r="AC446" s="1">
        <f t="shared" si="131"/>
        <v>0.11394735626595291</v>
      </c>
      <c r="AD446" s="1">
        <f t="shared" si="131"/>
        <v>4.0851375293193763E-2</v>
      </c>
      <c r="AE446" s="1">
        <f t="shared" si="131"/>
        <v>2.624195244986911E-2</v>
      </c>
      <c r="AF446" s="1">
        <f t="shared" si="131"/>
        <v>1.0775809654898079E-2</v>
      </c>
      <c r="AG446" s="1">
        <f t="shared" si="131"/>
        <v>5.7265527773624524E-3</v>
      </c>
      <c r="AH446" s="1">
        <f t="shared" si="131"/>
        <v>4.8408640575553627E-3</v>
      </c>
    </row>
    <row r="447" spans="1:34" x14ac:dyDescent="0.2">
      <c r="A447">
        <v>6245000</v>
      </c>
      <c r="B447">
        <v>575000</v>
      </c>
      <c r="C447">
        <v>25.316666698455801</v>
      </c>
      <c r="E447">
        <f t="shared" si="114"/>
        <v>44.892021471637896</v>
      </c>
      <c r="F447">
        <f t="shared" si="115"/>
        <v>0</v>
      </c>
      <c r="G447">
        <f t="shared" si="116"/>
        <v>4.9620561692049483E-4</v>
      </c>
      <c r="H447">
        <f t="shared" si="117"/>
        <v>7.6561459166191309E-3</v>
      </c>
      <c r="K447" s="1">
        <f t="shared" si="126"/>
        <v>6.2229999999999999</v>
      </c>
      <c r="L447" s="1">
        <f t="shared" si="130"/>
        <v>5.9939999999999998</v>
      </c>
      <c r="M447" s="1">
        <f t="shared" si="130"/>
        <v>4.8959999999999999</v>
      </c>
      <c r="N447" s="1">
        <f t="shared" si="130"/>
        <v>3.577</v>
      </c>
      <c r="O447" s="1">
        <f t="shared" si="130"/>
        <v>1.8220000000000001</v>
      </c>
      <c r="P447" s="1">
        <f t="shared" si="130"/>
        <v>1.0960000000000001</v>
      </c>
      <c r="Q447" s="1">
        <f t="shared" si="130"/>
        <v>0.45435133439254738</v>
      </c>
      <c r="R447" s="1">
        <f t="shared" si="130"/>
        <v>0.25902483421421019</v>
      </c>
      <c r="S447" s="1">
        <f t="shared" si="130"/>
        <v>0.15344966728401166</v>
      </c>
      <c r="T447" s="1">
        <f t="shared" si="130"/>
        <v>9.0334500430107045E-2</v>
      </c>
      <c r="U447" s="1">
        <f t="shared" si="130"/>
        <v>5.5865033500480596E-2</v>
      </c>
      <c r="X447" s="1">
        <f t="shared" si="127"/>
        <v>0.49102953068018224</v>
      </c>
      <c r="Y447" s="1">
        <f t="shared" si="131"/>
        <v>0.37967091013139259</v>
      </c>
      <c r="Z447" s="1">
        <f t="shared" si="131"/>
        <v>0.2954657340538831</v>
      </c>
      <c r="AA447" s="1">
        <f t="shared" si="131"/>
        <v>0.22457292802116643</v>
      </c>
      <c r="AB447" s="1">
        <f t="shared" si="131"/>
        <v>0.16475436261295176</v>
      </c>
      <c r="AC447" s="1">
        <f t="shared" si="131"/>
        <v>0.11394735626595291</v>
      </c>
      <c r="AD447" s="1">
        <f t="shared" si="131"/>
        <v>4.0982746570799679E-2</v>
      </c>
      <c r="AE447" s="1">
        <f t="shared" si="131"/>
        <v>2.6325999154303541E-2</v>
      </c>
      <c r="AF447" s="1">
        <f t="shared" si="131"/>
        <v>1.0839099553010739E-2</v>
      </c>
      <c r="AG447" s="1">
        <f t="shared" si="131"/>
        <v>5.7618767309786318E-3</v>
      </c>
      <c r="AH447" s="1">
        <f t="shared" si="131"/>
        <v>4.8550715888728991E-3</v>
      </c>
    </row>
    <row r="448" spans="1:34" x14ac:dyDescent="0.2">
      <c r="A448">
        <v>6245000</v>
      </c>
      <c r="B448">
        <v>585000</v>
      </c>
      <c r="C448">
        <v>25.174242424242401</v>
      </c>
      <c r="E448">
        <f t="shared" si="114"/>
        <v>54.087665801086274</v>
      </c>
      <c r="F448">
        <f t="shared" si="115"/>
        <v>0</v>
      </c>
      <c r="G448">
        <f t="shared" si="116"/>
        <v>3.4182476271534982E-4</v>
      </c>
      <c r="H448">
        <f t="shared" si="117"/>
        <v>5.2444739546568366E-3</v>
      </c>
      <c r="K448" s="1">
        <f t="shared" si="126"/>
        <v>6.2229999999999999</v>
      </c>
      <c r="L448" s="1">
        <f t="shared" si="130"/>
        <v>5.9939999999999998</v>
      </c>
      <c r="M448" s="1">
        <f t="shared" si="130"/>
        <v>4.8959999999999999</v>
      </c>
      <c r="N448" s="1">
        <f t="shared" si="130"/>
        <v>3.577</v>
      </c>
      <c r="O448" s="1">
        <f t="shared" si="130"/>
        <v>1.8220000000000001</v>
      </c>
      <c r="P448" s="1">
        <f t="shared" si="130"/>
        <v>1.0960000000000001</v>
      </c>
      <c r="Q448" s="1">
        <f t="shared" si="130"/>
        <v>0.44960575757575683</v>
      </c>
      <c r="R448" s="1">
        <f t="shared" si="130"/>
        <v>0.25507825757575686</v>
      </c>
      <c r="S448" s="1">
        <f t="shared" si="130"/>
        <v>0.15068378787878739</v>
      </c>
      <c r="T448" s="1">
        <f t="shared" si="130"/>
        <v>8.8407499999999695E-2</v>
      </c>
      <c r="U448" s="1">
        <f t="shared" si="130"/>
        <v>5.5116166666666536E-2</v>
      </c>
      <c r="X448" s="1">
        <f t="shared" si="127"/>
        <v>0.49102953068018224</v>
      </c>
      <c r="Y448" s="1">
        <f t="shared" si="131"/>
        <v>0.37967091013139259</v>
      </c>
      <c r="Z448" s="1">
        <f t="shared" si="131"/>
        <v>0.2954657340538831</v>
      </c>
      <c r="AA448" s="1">
        <f t="shared" si="131"/>
        <v>0.22457292802116643</v>
      </c>
      <c r="AB448" s="1">
        <f t="shared" si="131"/>
        <v>0.16475436261295176</v>
      </c>
      <c r="AC448" s="1">
        <f t="shared" si="131"/>
        <v>0.11394735626595291</v>
      </c>
      <c r="AD448" s="1">
        <f t="shared" si="131"/>
        <v>4.1635307138353755E-2</v>
      </c>
      <c r="AE448" s="1">
        <f t="shared" si="131"/>
        <v>2.6742713160513243E-2</v>
      </c>
      <c r="AF448" s="1">
        <f t="shared" si="131"/>
        <v>1.1149564351971548E-2</v>
      </c>
      <c r="AG448" s="1">
        <f t="shared" si="131"/>
        <v>5.9351446127992105E-3</v>
      </c>
      <c r="AH448" s="1">
        <f t="shared" si="131"/>
        <v>4.925734837946092E-3</v>
      </c>
    </row>
    <row r="449" spans="1:34" x14ac:dyDescent="0.2">
      <c r="A449">
        <v>6245000</v>
      </c>
      <c r="B449">
        <v>595000</v>
      </c>
      <c r="C449">
        <v>26.0328358322827</v>
      </c>
      <c r="E449">
        <f t="shared" si="114"/>
        <v>63.526825765262323</v>
      </c>
      <c r="F449">
        <f t="shared" si="115"/>
        <v>0</v>
      </c>
      <c r="G449">
        <f t="shared" si="116"/>
        <v>2.4779109160038995E-4</v>
      </c>
      <c r="H449">
        <f t="shared" si="117"/>
        <v>3.9314175351921948E-3</v>
      </c>
      <c r="K449" s="1">
        <f t="shared" si="126"/>
        <v>6.2229999999999999</v>
      </c>
      <c r="L449" s="1">
        <f t="shared" si="130"/>
        <v>5.9939999999999998</v>
      </c>
      <c r="M449" s="1">
        <f t="shared" si="130"/>
        <v>4.8959999999999999</v>
      </c>
      <c r="N449" s="1">
        <f t="shared" si="130"/>
        <v>3.577</v>
      </c>
      <c r="O449" s="1">
        <f t="shared" si="130"/>
        <v>1.8220000000000001</v>
      </c>
      <c r="P449" s="1">
        <f t="shared" si="130"/>
        <v>1.0960000000000001</v>
      </c>
      <c r="Q449" s="1">
        <f t="shared" si="130"/>
        <v>0.47821408993165959</v>
      </c>
      <c r="R449" s="1">
        <f t="shared" si="130"/>
        <v>0.2788698809125536</v>
      </c>
      <c r="S449" s="1">
        <f t="shared" si="130"/>
        <v>0.16735767186292999</v>
      </c>
      <c r="T449" s="1">
        <f t="shared" si="130"/>
        <v>0.10002426881078497</v>
      </c>
      <c r="U449" s="1">
        <f t="shared" si="130"/>
        <v>5.9630650806142424E-2</v>
      </c>
      <c r="X449" s="1">
        <f t="shared" si="127"/>
        <v>0.49102953068018224</v>
      </c>
      <c r="Y449" s="1">
        <f t="shared" si="131"/>
        <v>0.37967091013139259</v>
      </c>
      <c r="Z449" s="1">
        <f t="shared" si="131"/>
        <v>0.2954657340538831</v>
      </c>
      <c r="AA449" s="1">
        <f t="shared" si="131"/>
        <v>0.22457292802116643</v>
      </c>
      <c r="AB449" s="1">
        <f t="shared" si="131"/>
        <v>0.16475436261295176</v>
      </c>
      <c r="AC449" s="1">
        <f t="shared" si="131"/>
        <v>0.11394735626595291</v>
      </c>
      <c r="AD449" s="1">
        <f t="shared" si="131"/>
        <v>3.884930700094829E-2</v>
      </c>
      <c r="AE449" s="1">
        <f t="shared" si="131"/>
        <v>2.4944446466553166E-2</v>
      </c>
      <c r="AF449" s="1">
        <f t="shared" si="131"/>
        <v>9.7541219156775678E-3</v>
      </c>
      <c r="AG449" s="1">
        <f t="shared" si="131"/>
        <v>5.1577831409196553E-3</v>
      </c>
      <c r="AH449" s="1">
        <f t="shared" si="131"/>
        <v>4.6255420649397826E-3</v>
      </c>
    </row>
    <row r="450" spans="1:34" x14ac:dyDescent="0.2">
      <c r="A450">
        <v>6245000</v>
      </c>
      <c r="B450">
        <v>605000</v>
      </c>
      <c r="C450">
        <v>26.4206350417364</v>
      </c>
      <c r="E450">
        <f t="shared" si="114"/>
        <v>73.115248695535442</v>
      </c>
      <c r="F450">
        <f t="shared" si="115"/>
        <v>0</v>
      </c>
      <c r="G450">
        <f t="shared" si="116"/>
        <v>1.8706135543835491E-4</v>
      </c>
      <c r="H450">
        <f t="shared" si="117"/>
        <v>3.0120996164743649E-3</v>
      </c>
      <c r="K450" s="1">
        <f t="shared" si="126"/>
        <v>6.2229999999999999</v>
      </c>
      <c r="L450" s="1">
        <f t="shared" si="130"/>
        <v>5.9939999999999998</v>
      </c>
      <c r="M450" s="1">
        <f t="shared" si="130"/>
        <v>4.8959999999999999</v>
      </c>
      <c r="N450" s="1">
        <f t="shared" si="130"/>
        <v>3.577</v>
      </c>
      <c r="O450" s="1">
        <f t="shared" si="130"/>
        <v>1.8220000000000001</v>
      </c>
      <c r="P450" s="1">
        <f t="shared" si="130"/>
        <v>1.0960000000000001</v>
      </c>
      <c r="Q450" s="1">
        <f t="shared" si="130"/>
        <v>0.49113555959065691</v>
      </c>
      <c r="R450" s="1">
        <f t="shared" si="130"/>
        <v>0.28961579700651563</v>
      </c>
      <c r="S450" s="1">
        <f t="shared" si="130"/>
        <v>0.17488873251052089</v>
      </c>
      <c r="T450" s="1">
        <f t="shared" si="130"/>
        <v>0.10527119211469355</v>
      </c>
      <c r="U450" s="1">
        <f t="shared" si="130"/>
        <v>6.166969904944998E-2</v>
      </c>
      <c r="X450" s="1">
        <f t="shared" si="127"/>
        <v>0.49102953068018224</v>
      </c>
      <c r="Y450" s="1">
        <f t="shared" si="131"/>
        <v>0.37967091013139259</v>
      </c>
      <c r="Z450" s="1">
        <f t="shared" si="131"/>
        <v>0.2954657340538831</v>
      </c>
      <c r="AA450" s="1">
        <f t="shared" si="131"/>
        <v>0.22457292802116643</v>
      </c>
      <c r="AB450" s="1">
        <f t="shared" si="131"/>
        <v>0.16475436261295176</v>
      </c>
      <c r="AC450" s="1">
        <f t="shared" si="131"/>
        <v>0.11394735626595291</v>
      </c>
      <c r="AD450" s="1">
        <f t="shared" si="131"/>
        <v>3.8564389514519168E-2</v>
      </c>
      <c r="AE450" s="1">
        <f t="shared" si="131"/>
        <v>2.4738149024153017E-2</v>
      </c>
      <c r="AF450" s="1">
        <f t="shared" si="131"/>
        <v>9.5597217290161948E-3</v>
      </c>
      <c r="AG450" s="1">
        <f t="shared" si="131"/>
        <v>5.0530744021045756E-3</v>
      </c>
      <c r="AH450" s="1">
        <f t="shared" si="131"/>
        <v>4.5958594942573736E-3</v>
      </c>
    </row>
    <row r="451" spans="1:34" x14ac:dyDescent="0.2">
      <c r="A451">
        <v>6245000</v>
      </c>
      <c r="B451">
        <v>615000</v>
      </c>
      <c r="C451">
        <v>26.2969697894472</v>
      </c>
      <c r="E451">
        <f t="shared" si="114"/>
        <v>82.801096561639781</v>
      </c>
      <c r="F451">
        <f t="shared" si="115"/>
        <v>0</v>
      </c>
      <c r="G451">
        <f t="shared" si="116"/>
        <v>1.4585718358801133E-4</v>
      </c>
      <c r="H451">
        <f t="shared" si="117"/>
        <v>2.3376287109414182E-3</v>
      </c>
      <c r="K451" s="1">
        <f t="shared" si="126"/>
        <v>6.2229999999999999</v>
      </c>
      <c r="L451" s="1">
        <f t="shared" si="130"/>
        <v>5.9939999999999998</v>
      </c>
      <c r="M451" s="1">
        <f t="shared" si="130"/>
        <v>4.8959999999999999</v>
      </c>
      <c r="N451" s="1">
        <f t="shared" si="130"/>
        <v>3.577</v>
      </c>
      <c r="O451" s="1">
        <f t="shared" si="130"/>
        <v>1.8220000000000001</v>
      </c>
      <c r="P451" s="1">
        <f t="shared" si="130"/>
        <v>1.0960000000000001</v>
      </c>
      <c r="Q451" s="1">
        <f t="shared" si="130"/>
        <v>0.48701503338438079</v>
      </c>
      <c r="R451" s="1">
        <f t="shared" si="130"/>
        <v>0.28618903286558184</v>
      </c>
      <c r="S451" s="1">
        <f t="shared" si="130"/>
        <v>0.17248715331106462</v>
      </c>
      <c r="T451" s="1">
        <f t="shared" si="130"/>
        <v>0.10359800125122065</v>
      </c>
      <c r="U451" s="1">
        <f t="shared" si="130"/>
        <v>6.1019467152913356E-2</v>
      </c>
      <c r="X451" s="1">
        <f t="shared" si="127"/>
        <v>0.49102953068018224</v>
      </c>
      <c r="Y451" s="1">
        <f t="shared" si="131"/>
        <v>0.37967091013139259</v>
      </c>
      <c r="Z451" s="1">
        <f t="shared" si="131"/>
        <v>0.2954657340538831</v>
      </c>
      <c r="AA451" s="1">
        <f t="shared" si="131"/>
        <v>0.22457292802116643</v>
      </c>
      <c r="AB451" s="1">
        <f t="shared" si="131"/>
        <v>0.16475436261295176</v>
      </c>
      <c r="AC451" s="1">
        <f t="shared" si="131"/>
        <v>0.11394735626595291</v>
      </c>
      <c r="AD451" s="1">
        <f t="shared" si="131"/>
        <v>3.8586164329684439E-2</v>
      </c>
      <c r="AE451" s="1">
        <f t="shared" si="131"/>
        <v>2.4760857025742138E-2</v>
      </c>
      <c r="AF451" s="1">
        <f t="shared" si="131"/>
        <v>9.5890021992825342E-3</v>
      </c>
      <c r="AG451" s="1">
        <f t="shared" si="131"/>
        <v>5.0678942659782558E-3</v>
      </c>
      <c r="AH451" s="1">
        <f t="shared" si="131"/>
        <v>4.5978462318088196E-3</v>
      </c>
    </row>
    <row r="452" spans="1:34" x14ac:dyDescent="0.2">
      <c r="A452">
        <v>6255000</v>
      </c>
      <c r="B452">
        <v>445000</v>
      </c>
      <c r="C452">
        <v>26.008695540220799</v>
      </c>
      <c r="E452">
        <f t="shared" si="114"/>
        <v>94.179974473398559</v>
      </c>
      <c r="F452">
        <f t="shared" si="115"/>
        <v>0</v>
      </c>
      <c r="G452">
        <f t="shared" si="116"/>
        <v>1.1274125455078388E-4</v>
      </c>
      <c r="H452">
        <f t="shared" si="117"/>
        <v>1.7870777015093272E-3</v>
      </c>
      <c r="K452" s="1">
        <f t="shared" si="126"/>
        <v>6.2229999999999999</v>
      </c>
      <c r="L452" s="1">
        <f t="shared" si="130"/>
        <v>5.9939999999999998</v>
      </c>
      <c r="M452" s="1">
        <f t="shared" si="130"/>
        <v>4.8959999999999999</v>
      </c>
      <c r="N452" s="1">
        <f t="shared" si="130"/>
        <v>3.577</v>
      </c>
      <c r="O452" s="1">
        <f t="shared" si="130"/>
        <v>1.8220000000000001</v>
      </c>
      <c r="P452" s="1">
        <f t="shared" si="130"/>
        <v>1.0960000000000001</v>
      </c>
      <c r="Q452" s="1">
        <f t="shared" si="130"/>
        <v>0.47740973540015708</v>
      </c>
      <c r="R452" s="1">
        <f t="shared" si="130"/>
        <v>0.27820095341951834</v>
      </c>
      <c r="S452" s="1">
        <f t="shared" si="130"/>
        <v>0.16688886739108794</v>
      </c>
      <c r="T452" s="1">
        <f t="shared" si="130"/>
        <v>9.9697650659187453E-2</v>
      </c>
      <c r="U452" s="1">
        <f t="shared" si="130"/>
        <v>5.9503721150480957E-2</v>
      </c>
      <c r="X452" s="1">
        <f t="shared" si="127"/>
        <v>0.49102953068018224</v>
      </c>
      <c r="Y452" s="1">
        <f t="shared" si="131"/>
        <v>0.37967091013139259</v>
      </c>
      <c r="Z452" s="1">
        <f t="shared" si="131"/>
        <v>0.2954657340538831</v>
      </c>
      <c r="AA452" s="1">
        <f t="shared" si="131"/>
        <v>0.22457292802116643</v>
      </c>
      <c r="AB452" s="1">
        <f t="shared" si="131"/>
        <v>0.16475436261295176</v>
      </c>
      <c r="AC452" s="1">
        <f t="shared" si="131"/>
        <v>0.11394735626595291</v>
      </c>
      <c r="AD452" s="1">
        <f t="shared" si="131"/>
        <v>3.8887935635600758E-2</v>
      </c>
      <c r="AE452" s="1">
        <f t="shared" si="131"/>
        <v>2.4970307859434694E-2</v>
      </c>
      <c r="AF452" s="1">
        <f t="shared" si="131"/>
        <v>9.7760131076617771E-3</v>
      </c>
      <c r="AG452" s="1">
        <f t="shared" si="131"/>
        <v>5.1698565307648032E-3</v>
      </c>
      <c r="AH452" s="1">
        <f t="shared" si="131"/>
        <v>4.629653376886385E-3</v>
      </c>
    </row>
    <row r="453" spans="1:34" x14ac:dyDescent="0.2">
      <c r="A453">
        <v>6255000</v>
      </c>
      <c r="B453">
        <v>455000</v>
      </c>
      <c r="C453">
        <v>26.114851375617601</v>
      </c>
      <c r="E453">
        <f t="shared" si="114"/>
        <v>84.735173286009172</v>
      </c>
      <c r="F453">
        <f t="shared" si="115"/>
        <v>0</v>
      </c>
      <c r="G453">
        <f t="shared" si="116"/>
        <v>1.3927480405437036E-4</v>
      </c>
      <c r="H453">
        <f t="shared" si="117"/>
        <v>2.2166754759935245E-3</v>
      </c>
      <c r="K453" s="1">
        <f t="shared" si="126"/>
        <v>6.2229999999999999</v>
      </c>
      <c r="L453" s="1">
        <f t="shared" si="130"/>
        <v>5.9939999999999998</v>
      </c>
      <c r="M453" s="1">
        <f t="shared" si="130"/>
        <v>4.8959999999999999</v>
      </c>
      <c r="N453" s="1">
        <f t="shared" si="130"/>
        <v>3.577</v>
      </c>
      <c r="O453" s="1">
        <f t="shared" si="130"/>
        <v>1.8220000000000001</v>
      </c>
      <c r="P453" s="1">
        <f t="shared" si="130"/>
        <v>1.0960000000000001</v>
      </c>
      <c r="Q453" s="1">
        <f t="shared" si="130"/>
        <v>0.48094684783557851</v>
      </c>
      <c r="R453" s="1">
        <f t="shared" si="130"/>
        <v>0.28114253161836367</v>
      </c>
      <c r="S453" s="1">
        <f t="shared" si="130"/>
        <v>0.16895041371449376</v>
      </c>
      <c r="T453" s="1">
        <f t="shared" si="130"/>
        <v>0.10113393911210616</v>
      </c>
      <c r="U453" s="1">
        <f t="shared" si="130"/>
        <v>6.0061888532997335E-2</v>
      </c>
      <c r="X453" s="1">
        <f t="shared" si="127"/>
        <v>0.49102953068018224</v>
      </c>
      <c r="Y453" s="1">
        <f t="shared" si="131"/>
        <v>0.37967091013139259</v>
      </c>
      <c r="Z453" s="1">
        <f t="shared" si="131"/>
        <v>0.2954657340538831</v>
      </c>
      <c r="AA453" s="1">
        <f t="shared" si="131"/>
        <v>0.22457292802116643</v>
      </c>
      <c r="AB453" s="1">
        <f t="shared" si="131"/>
        <v>0.16475436261295176</v>
      </c>
      <c r="AC453" s="1">
        <f t="shared" si="131"/>
        <v>0.11394735626595291</v>
      </c>
      <c r="AD453" s="1">
        <f t="shared" si="131"/>
        <v>3.8736203711076923E-2</v>
      </c>
      <c r="AE453" s="1">
        <f t="shared" si="131"/>
        <v>2.4867877497618963E-2</v>
      </c>
      <c r="AF453" s="1">
        <f t="shared" si="131"/>
        <v>9.6881392416482606E-3</v>
      </c>
      <c r="AG453" s="1">
        <f t="shared" si="131"/>
        <v>5.1215229573264862E-3</v>
      </c>
      <c r="AH453" s="1">
        <f t="shared" si="131"/>
        <v>4.6135408909733361E-3</v>
      </c>
    </row>
    <row r="454" spans="1:34" x14ac:dyDescent="0.2">
      <c r="A454">
        <v>6255000</v>
      </c>
      <c r="B454">
        <v>465000</v>
      </c>
      <c r="C454">
        <v>26.605940507190098</v>
      </c>
      <c r="E454">
        <f t="shared" si="114"/>
        <v>75.433623748365719</v>
      </c>
      <c r="F454">
        <f t="shared" si="115"/>
        <v>0</v>
      </c>
      <c r="G454">
        <f t="shared" si="116"/>
        <v>1.757397715480171E-4</v>
      </c>
      <c r="H454">
        <f t="shared" si="117"/>
        <v>2.8496444403029544E-3</v>
      </c>
      <c r="K454" s="1">
        <f t="shared" si="126"/>
        <v>6.2229999999999999</v>
      </c>
      <c r="L454" s="1">
        <f t="shared" ref="L454:U463" si="132">L$2+L$3*$C454</f>
        <v>5.9939999999999998</v>
      </c>
      <c r="M454" s="1">
        <f t="shared" si="132"/>
        <v>4.8959999999999999</v>
      </c>
      <c r="N454" s="1">
        <f t="shared" si="132"/>
        <v>3.577</v>
      </c>
      <c r="O454" s="1">
        <f t="shared" si="132"/>
        <v>1.8220000000000001</v>
      </c>
      <c r="P454" s="1">
        <f t="shared" si="132"/>
        <v>1.0960000000000001</v>
      </c>
      <c r="Q454" s="1">
        <f t="shared" si="132"/>
        <v>0.4973099376995741</v>
      </c>
      <c r="R454" s="1">
        <f t="shared" si="132"/>
        <v>0.29475061145423753</v>
      </c>
      <c r="S454" s="1">
        <f t="shared" si="132"/>
        <v>0.17848736464963172</v>
      </c>
      <c r="T454" s="1">
        <f t="shared" si="132"/>
        <v>0.10777837506228205</v>
      </c>
      <c r="U454" s="1">
        <f t="shared" si="132"/>
        <v>6.2644035186805516E-2</v>
      </c>
      <c r="X454" s="1">
        <f t="shared" si="127"/>
        <v>0.49102953068018224</v>
      </c>
      <c r="Y454" s="1">
        <f t="shared" ref="Y454:AH463" si="133">SQRT(Y$2+2*Y$3*$C454+Y$4*$C454^2+Y$5)</f>
        <v>0.37967091013139259</v>
      </c>
      <c r="Z454" s="1">
        <f t="shared" si="133"/>
        <v>0.2954657340538831</v>
      </c>
      <c r="AA454" s="1">
        <f t="shared" si="133"/>
        <v>0.22457292802116643</v>
      </c>
      <c r="AB454" s="1">
        <f t="shared" si="133"/>
        <v>0.16475436261295176</v>
      </c>
      <c r="AC454" s="1">
        <f t="shared" si="133"/>
        <v>0.11394735626595291</v>
      </c>
      <c r="AD454" s="1">
        <f t="shared" si="133"/>
        <v>3.865331510207716E-2</v>
      </c>
      <c r="AE454" s="1">
        <f t="shared" si="133"/>
        <v>2.4780041432900777E-2</v>
      </c>
      <c r="AF454" s="1">
        <f t="shared" si="133"/>
        <v>9.5741321373693043E-3</v>
      </c>
      <c r="AG454" s="1">
        <f t="shared" si="133"/>
        <v>5.0639425239932959E-3</v>
      </c>
      <c r="AH454" s="1">
        <f t="shared" si="133"/>
        <v>4.6060321658718002E-3</v>
      </c>
    </row>
    <row r="455" spans="1:34" x14ac:dyDescent="0.2">
      <c r="A455">
        <v>6255000</v>
      </c>
      <c r="B455">
        <v>475000</v>
      </c>
      <c r="C455">
        <v>26.359769952708302</v>
      </c>
      <c r="E455">
        <f t="shared" si="114"/>
        <v>66.335613299418611</v>
      </c>
      <c r="F455">
        <f t="shared" si="115"/>
        <v>0</v>
      </c>
      <c r="G455">
        <f t="shared" si="116"/>
        <v>2.2725136606731419E-4</v>
      </c>
      <c r="H455">
        <f t="shared" si="117"/>
        <v>3.6508174710567585E-3</v>
      </c>
      <c r="K455" s="1">
        <f t="shared" si="126"/>
        <v>6.2229999999999999</v>
      </c>
      <c r="L455" s="1">
        <f t="shared" si="132"/>
        <v>5.9939999999999998</v>
      </c>
      <c r="M455" s="1">
        <f t="shared" si="132"/>
        <v>4.8959999999999999</v>
      </c>
      <c r="N455" s="1">
        <f t="shared" si="132"/>
        <v>3.577</v>
      </c>
      <c r="O455" s="1">
        <f t="shared" si="132"/>
        <v>1.8220000000000001</v>
      </c>
      <c r="P455" s="1">
        <f t="shared" si="132"/>
        <v>1.0960000000000001</v>
      </c>
      <c r="Q455" s="1">
        <f t="shared" si="132"/>
        <v>0.48910753482424063</v>
      </c>
      <c r="R455" s="1">
        <f t="shared" si="132"/>
        <v>0.28792922538954702</v>
      </c>
      <c r="S455" s="1">
        <f t="shared" si="132"/>
        <v>0.17370673248159524</v>
      </c>
      <c r="T455" s="1">
        <f t="shared" si="132"/>
        <v>0.10444768746014332</v>
      </c>
      <c r="U455" s="1">
        <f t="shared" si="132"/>
        <v>6.1349670411340249E-2</v>
      </c>
      <c r="X455" s="1">
        <f t="shared" si="127"/>
        <v>0.49102953068018224</v>
      </c>
      <c r="Y455" s="1">
        <f t="shared" si="133"/>
        <v>0.37967091013139259</v>
      </c>
      <c r="Z455" s="1">
        <f t="shared" si="133"/>
        <v>0.2954657340538831</v>
      </c>
      <c r="AA455" s="1">
        <f t="shared" si="133"/>
        <v>0.22457292802116643</v>
      </c>
      <c r="AB455" s="1">
        <f t="shared" si="133"/>
        <v>0.16475436261295176</v>
      </c>
      <c r="AC455" s="1">
        <f t="shared" si="133"/>
        <v>0.11394735626595291</v>
      </c>
      <c r="AD455" s="1">
        <f t="shared" si="133"/>
        <v>3.8566986963693962E-2</v>
      </c>
      <c r="AE455" s="1">
        <f t="shared" si="133"/>
        <v>2.4744257884542088E-2</v>
      </c>
      <c r="AF455" s="1">
        <f t="shared" si="133"/>
        <v>9.5702527291422132E-3</v>
      </c>
      <c r="AG455" s="1">
        <f t="shared" si="133"/>
        <v>5.0581654489031853E-3</v>
      </c>
      <c r="AH455" s="1">
        <f t="shared" si="133"/>
        <v>4.5959588472667349E-3</v>
      </c>
    </row>
    <row r="456" spans="1:34" x14ac:dyDescent="0.2">
      <c r="A456">
        <v>6255000</v>
      </c>
      <c r="B456">
        <v>485000</v>
      </c>
      <c r="C456">
        <v>25.764893633254001</v>
      </c>
      <c r="E456">
        <f t="shared" si="114"/>
        <v>57.537775346375724</v>
      </c>
      <c r="F456">
        <f t="shared" si="115"/>
        <v>0</v>
      </c>
      <c r="G456">
        <f t="shared" si="116"/>
        <v>3.0206045174284484E-4</v>
      </c>
      <c r="H456">
        <f t="shared" si="117"/>
        <v>4.7431212117806211E-3</v>
      </c>
      <c r="K456" s="1">
        <f t="shared" si="126"/>
        <v>6.2229999999999999</v>
      </c>
      <c r="L456" s="1">
        <f t="shared" si="132"/>
        <v>5.9939999999999998</v>
      </c>
      <c r="M456" s="1">
        <f t="shared" si="132"/>
        <v>4.8959999999999999</v>
      </c>
      <c r="N456" s="1">
        <f t="shared" si="132"/>
        <v>3.577</v>
      </c>
      <c r="O456" s="1">
        <f t="shared" si="132"/>
        <v>1.8220000000000001</v>
      </c>
      <c r="P456" s="1">
        <f t="shared" si="132"/>
        <v>1.0960000000000001</v>
      </c>
      <c r="Q456" s="1">
        <f t="shared" si="132"/>
        <v>0.46928625586002337</v>
      </c>
      <c r="R456" s="1">
        <f t="shared" si="132"/>
        <v>0.27144520257746829</v>
      </c>
      <c r="S456" s="1">
        <f t="shared" si="132"/>
        <v>0.16215423435779269</v>
      </c>
      <c r="T456" s="1">
        <f t="shared" si="132"/>
        <v>9.6399010857926681E-2</v>
      </c>
      <c r="U456" s="1">
        <f t="shared" si="132"/>
        <v>5.8221810723649528E-2</v>
      </c>
      <c r="X456" s="1">
        <f t="shared" si="127"/>
        <v>0.49102953068018224</v>
      </c>
      <c r="Y456" s="1">
        <f t="shared" si="133"/>
        <v>0.37967091013139259</v>
      </c>
      <c r="Z456" s="1">
        <f t="shared" si="133"/>
        <v>0.2954657340538831</v>
      </c>
      <c r="AA456" s="1">
        <f t="shared" si="133"/>
        <v>0.22457292802116643</v>
      </c>
      <c r="AB456" s="1">
        <f t="shared" si="133"/>
        <v>0.16475436261295176</v>
      </c>
      <c r="AC456" s="1">
        <f t="shared" si="133"/>
        <v>0.11394735626595291</v>
      </c>
      <c r="AD456" s="1">
        <f t="shared" si="133"/>
        <v>3.94119972650585E-2</v>
      </c>
      <c r="AE456" s="1">
        <f t="shared" si="133"/>
        <v>2.5314852987979444E-2</v>
      </c>
      <c r="AF456" s="1">
        <f t="shared" si="133"/>
        <v>1.0057906329547428E-2</v>
      </c>
      <c r="AG456" s="1">
        <f t="shared" si="133"/>
        <v>5.3262175042803478E-3</v>
      </c>
      <c r="AH456" s="1">
        <f t="shared" si="133"/>
        <v>4.6857243919217429E-3</v>
      </c>
    </row>
    <row r="457" spans="1:34" x14ac:dyDescent="0.2">
      <c r="A457">
        <v>6255000</v>
      </c>
      <c r="B457">
        <v>495000</v>
      </c>
      <c r="C457">
        <v>24.888763984937299</v>
      </c>
      <c r="E457">
        <f t="shared" ref="E457:E520" si="134">(SQRT(($A457-E$1)^2+($B457-E$2)^2)/1000)</f>
        <v>49.201398270882528</v>
      </c>
      <c r="F457">
        <f t="shared" ref="F457:F520" si="135">IF(E457=0,1,0)</f>
        <v>0</v>
      </c>
      <c r="G457">
        <f t="shared" ref="G457:G520" si="136">IF($F$618=0,1/E457^2,F457)</f>
        <v>4.1309040672848652E-4</v>
      </c>
      <c r="H457">
        <f t="shared" ref="H457:H520" si="137">G457/$G$618*C457</f>
        <v>6.2660007231160478E-3</v>
      </c>
      <c r="K457" s="1">
        <f t="shared" si="126"/>
        <v>6.2229999999999999</v>
      </c>
      <c r="L457" s="1">
        <f t="shared" si="132"/>
        <v>5.9939999999999998</v>
      </c>
      <c r="M457" s="1">
        <f t="shared" si="132"/>
        <v>4.8959999999999999</v>
      </c>
      <c r="N457" s="1">
        <f t="shared" si="132"/>
        <v>3.577</v>
      </c>
      <c r="O457" s="1">
        <f t="shared" si="132"/>
        <v>1.8220000000000001</v>
      </c>
      <c r="P457" s="1">
        <f t="shared" si="132"/>
        <v>1.0960000000000001</v>
      </c>
      <c r="Q457" s="1">
        <f t="shared" si="132"/>
        <v>0.44009361597811092</v>
      </c>
      <c r="R457" s="1">
        <f t="shared" si="132"/>
        <v>0.24716765002261254</v>
      </c>
      <c r="S457" s="1">
        <f t="shared" si="132"/>
        <v>0.14513979658748233</v>
      </c>
      <c r="T457" s="1">
        <f t="shared" si="132"/>
        <v>8.4544976716201703E-2</v>
      </c>
      <c r="U457" s="1">
        <f t="shared" si="132"/>
        <v>5.361512103280032E-2</v>
      </c>
      <c r="X457" s="1">
        <f t="shared" si="127"/>
        <v>0.49102953068018224</v>
      </c>
      <c r="Y457" s="1">
        <f t="shared" si="133"/>
        <v>0.37967091013139259</v>
      </c>
      <c r="Z457" s="1">
        <f t="shared" si="133"/>
        <v>0.2954657340538831</v>
      </c>
      <c r="AA457" s="1">
        <f t="shared" si="133"/>
        <v>0.22457292802116643</v>
      </c>
      <c r="AB457" s="1">
        <f t="shared" si="133"/>
        <v>0.16475436261295176</v>
      </c>
      <c r="AC457" s="1">
        <f t="shared" si="133"/>
        <v>0.11394735626595291</v>
      </c>
      <c r="AD457" s="1">
        <f t="shared" si="133"/>
        <v>4.3146092981177275E-2</v>
      </c>
      <c r="AE457" s="1">
        <f t="shared" si="133"/>
        <v>2.7704134526916467E-2</v>
      </c>
      <c r="AF457" s="1">
        <f t="shared" si="133"/>
        <v>1.1848089695263757E-2</v>
      </c>
      <c r="AG457" s="1">
        <f t="shared" si="133"/>
        <v>6.3247506711643165E-3</v>
      </c>
      <c r="AH457" s="1">
        <f t="shared" si="133"/>
        <v>5.0898256581912117E-3</v>
      </c>
    </row>
    <row r="458" spans="1:34" x14ac:dyDescent="0.2">
      <c r="A458">
        <v>6255000</v>
      </c>
      <c r="B458">
        <v>505000</v>
      </c>
      <c r="C458">
        <v>25.375609816574499</v>
      </c>
      <c r="E458">
        <f t="shared" si="134"/>
        <v>41.60480250896525</v>
      </c>
      <c r="F458">
        <f t="shared" si="135"/>
        <v>0</v>
      </c>
      <c r="G458">
        <f t="shared" si="136"/>
        <v>5.7771423708067996E-4</v>
      </c>
      <c r="H458">
        <f t="shared" si="137"/>
        <v>8.9345268858513818E-3</v>
      </c>
      <c r="K458" s="1">
        <f t="shared" si="126"/>
        <v>6.2229999999999999</v>
      </c>
      <c r="L458" s="1">
        <f t="shared" si="132"/>
        <v>5.9939999999999998</v>
      </c>
      <c r="M458" s="1">
        <f t="shared" si="132"/>
        <v>4.8959999999999999</v>
      </c>
      <c r="N458" s="1">
        <f t="shared" si="132"/>
        <v>3.577</v>
      </c>
      <c r="O458" s="1">
        <f t="shared" si="132"/>
        <v>1.8220000000000001</v>
      </c>
      <c r="P458" s="1">
        <f t="shared" si="132"/>
        <v>1.0960000000000001</v>
      </c>
      <c r="Q458" s="1">
        <f t="shared" si="132"/>
        <v>0.45631531908826239</v>
      </c>
      <c r="R458" s="1">
        <f t="shared" si="132"/>
        <v>0.26065814801727938</v>
      </c>
      <c r="S458" s="1">
        <f t="shared" si="132"/>
        <v>0.15459434263787675</v>
      </c>
      <c r="T458" s="1">
        <f t="shared" si="132"/>
        <v>9.1132000818253012E-2</v>
      </c>
      <c r="U458" s="1">
        <f t="shared" si="132"/>
        <v>5.6174956415548719E-2</v>
      </c>
      <c r="X458" s="1">
        <f t="shared" si="127"/>
        <v>0.49102953068018224</v>
      </c>
      <c r="Y458" s="1">
        <f t="shared" si="133"/>
        <v>0.37967091013139259</v>
      </c>
      <c r="Z458" s="1">
        <f t="shared" si="133"/>
        <v>0.2954657340538831</v>
      </c>
      <c r="AA458" s="1">
        <f t="shared" si="133"/>
        <v>0.22457292802116643</v>
      </c>
      <c r="AB458" s="1">
        <f t="shared" si="133"/>
        <v>0.16475436261295176</v>
      </c>
      <c r="AC458" s="1">
        <f t="shared" si="133"/>
        <v>0.11394735626595291</v>
      </c>
      <c r="AD458" s="1">
        <f t="shared" si="133"/>
        <v>4.073350653142023E-2</v>
      </c>
      <c r="AE458" s="1">
        <f t="shared" si="133"/>
        <v>2.6166490802160408E-2</v>
      </c>
      <c r="AF458" s="1">
        <f t="shared" si="133"/>
        <v>1.0718775025095741E-2</v>
      </c>
      <c r="AG458" s="1">
        <f t="shared" si="133"/>
        <v>5.6947205200374848E-3</v>
      </c>
      <c r="AH458" s="1">
        <f t="shared" si="133"/>
        <v>4.8281224091738855E-3</v>
      </c>
    </row>
    <row r="459" spans="1:34" x14ac:dyDescent="0.2">
      <c r="A459">
        <v>6255000</v>
      </c>
      <c r="B459">
        <v>515000</v>
      </c>
      <c r="C459">
        <v>25.524615449171801</v>
      </c>
      <c r="E459">
        <f t="shared" si="134"/>
        <v>35.229839508717617</v>
      </c>
      <c r="F459">
        <f t="shared" si="135"/>
        <v>0</v>
      </c>
      <c r="G459">
        <f t="shared" si="136"/>
        <v>8.0570984535427946E-4</v>
      </c>
      <c r="H459">
        <f t="shared" si="137"/>
        <v>1.2533716875309433E-2</v>
      </c>
      <c r="K459" s="1">
        <f t="shared" si="126"/>
        <v>6.2229999999999999</v>
      </c>
      <c r="L459" s="1">
        <f t="shared" si="132"/>
        <v>5.9939999999999998</v>
      </c>
      <c r="M459" s="1">
        <f t="shared" si="132"/>
        <v>4.8959999999999999</v>
      </c>
      <c r="N459" s="1">
        <f t="shared" si="132"/>
        <v>3.577</v>
      </c>
      <c r="O459" s="1">
        <f t="shared" si="132"/>
        <v>1.8220000000000001</v>
      </c>
      <c r="P459" s="1">
        <f t="shared" si="132"/>
        <v>1.0960000000000001</v>
      </c>
      <c r="Q459" s="1">
        <f t="shared" si="132"/>
        <v>0.46128018676640448</v>
      </c>
      <c r="R459" s="1">
        <f t="shared" si="132"/>
        <v>0.26478709409655055</v>
      </c>
      <c r="S459" s="1">
        <f t="shared" si="132"/>
        <v>0.15748803202291639</v>
      </c>
      <c r="T459" s="1">
        <f t="shared" si="132"/>
        <v>9.3148047027294512E-2</v>
      </c>
      <c r="U459" s="1">
        <f t="shared" si="132"/>
        <v>5.695842803174532E-2</v>
      </c>
      <c r="X459" s="1">
        <f t="shared" si="127"/>
        <v>0.49102953068018224</v>
      </c>
      <c r="Y459" s="1">
        <f t="shared" si="133"/>
        <v>0.37967091013139259</v>
      </c>
      <c r="Z459" s="1">
        <f t="shared" si="133"/>
        <v>0.2954657340538831</v>
      </c>
      <c r="AA459" s="1">
        <f t="shared" si="133"/>
        <v>0.22457292802116643</v>
      </c>
      <c r="AB459" s="1">
        <f t="shared" si="133"/>
        <v>0.16475436261295176</v>
      </c>
      <c r="AC459" s="1">
        <f t="shared" si="133"/>
        <v>0.11394735626595291</v>
      </c>
      <c r="AD459" s="1">
        <f t="shared" si="133"/>
        <v>4.0159809403093556E-2</v>
      </c>
      <c r="AE459" s="1">
        <f t="shared" si="133"/>
        <v>2.5798311692601106E-2</v>
      </c>
      <c r="AF459" s="1">
        <f t="shared" si="133"/>
        <v>1.043736921663546E-2</v>
      </c>
      <c r="AG459" s="1">
        <f t="shared" si="133"/>
        <v>5.5376908495613966E-3</v>
      </c>
      <c r="AH459" s="1">
        <f t="shared" si="133"/>
        <v>4.7661890182988005E-3</v>
      </c>
    </row>
    <row r="460" spans="1:34" x14ac:dyDescent="0.2">
      <c r="A460">
        <v>6255000</v>
      </c>
      <c r="B460">
        <v>525000</v>
      </c>
      <c r="C460">
        <v>25.1499998867512</v>
      </c>
      <c r="E460">
        <f t="shared" si="134"/>
        <v>30.843534035677568</v>
      </c>
      <c r="F460">
        <f t="shared" si="135"/>
        <v>0</v>
      </c>
      <c r="G460">
        <f t="shared" si="136"/>
        <v>1.0511670357058918E-3</v>
      </c>
      <c r="H460">
        <f t="shared" si="137"/>
        <v>1.6112084184961822E-2</v>
      </c>
      <c r="K460" s="1">
        <f t="shared" si="126"/>
        <v>6.2229999999999999</v>
      </c>
      <c r="L460" s="1">
        <f t="shared" si="132"/>
        <v>5.9939999999999998</v>
      </c>
      <c r="M460" s="1">
        <f t="shared" si="132"/>
        <v>4.8959999999999999</v>
      </c>
      <c r="N460" s="1">
        <f t="shared" si="132"/>
        <v>3.577</v>
      </c>
      <c r="O460" s="1">
        <f t="shared" si="132"/>
        <v>1.8220000000000001</v>
      </c>
      <c r="P460" s="1">
        <f t="shared" si="132"/>
        <v>1.0960000000000001</v>
      </c>
      <c r="Q460" s="1">
        <f t="shared" si="132"/>
        <v>0.44879799622655003</v>
      </c>
      <c r="R460" s="1">
        <f t="shared" si="132"/>
        <v>0.25440649686187566</v>
      </c>
      <c r="S460" s="1">
        <f t="shared" si="132"/>
        <v>0.15021299780070829</v>
      </c>
      <c r="T460" s="1">
        <f t="shared" si="132"/>
        <v>8.8079498467743766E-2</v>
      </c>
      <c r="U460" s="1">
        <f t="shared" si="132"/>
        <v>5.4988699404537808E-2</v>
      </c>
      <c r="X460" s="1">
        <f t="shared" si="127"/>
        <v>0.49102953068018224</v>
      </c>
      <c r="Y460" s="1">
        <f t="shared" si="133"/>
        <v>0.37967091013139259</v>
      </c>
      <c r="Z460" s="1">
        <f t="shared" si="133"/>
        <v>0.2954657340538831</v>
      </c>
      <c r="AA460" s="1">
        <f t="shared" si="133"/>
        <v>0.22457292802116643</v>
      </c>
      <c r="AB460" s="1">
        <f t="shared" si="133"/>
        <v>0.16475436261295176</v>
      </c>
      <c r="AC460" s="1">
        <f t="shared" si="133"/>
        <v>0.11394735626595291</v>
      </c>
      <c r="AD460" s="1">
        <f t="shared" si="133"/>
        <v>4.1753296832858201E-2</v>
      </c>
      <c r="AE460" s="1">
        <f t="shared" si="133"/>
        <v>2.6817944440312932E-2</v>
      </c>
      <c r="AF460" s="1">
        <f t="shared" si="133"/>
        <v>1.1205067195231139E-2</v>
      </c>
      <c r="AG460" s="1">
        <f t="shared" si="133"/>
        <v>5.9661157161036531E-3</v>
      </c>
      <c r="AH460" s="1">
        <f t="shared" si="133"/>
        <v>4.9385264092892027E-3</v>
      </c>
    </row>
    <row r="461" spans="1:34" x14ac:dyDescent="0.2">
      <c r="A461">
        <v>6255000</v>
      </c>
      <c r="B461">
        <v>535000</v>
      </c>
      <c r="C461">
        <v>25.104687511920901</v>
      </c>
      <c r="E461">
        <f t="shared" si="134"/>
        <v>29.351415499256589</v>
      </c>
      <c r="F461">
        <f t="shared" si="135"/>
        <v>0</v>
      </c>
      <c r="G461">
        <f t="shared" si="136"/>
        <v>1.160758571397113E-3</v>
      </c>
      <c r="H461">
        <f t="shared" si="137"/>
        <v>1.7759826596253324E-2</v>
      </c>
      <c r="K461" s="1">
        <f t="shared" si="126"/>
        <v>6.2229999999999999</v>
      </c>
      <c r="L461" s="1">
        <f t="shared" si="132"/>
        <v>5.9939999999999998</v>
      </c>
      <c r="M461" s="1">
        <f t="shared" si="132"/>
        <v>4.8959999999999999</v>
      </c>
      <c r="N461" s="1">
        <f t="shared" si="132"/>
        <v>3.577</v>
      </c>
      <c r="O461" s="1">
        <f t="shared" si="132"/>
        <v>1.8220000000000001</v>
      </c>
      <c r="P461" s="1">
        <f t="shared" si="132"/>
        <v>1.0960000000000001</v>
      </c>
      <c r="Q461" s="1">
        <f t="shared" si="132"/>
        <v>0.44728818789720448</v>
      </c>
      <c r="R461" s="1">
        <f t="shared" si="132"/>
        <v>0.25315089095532817</v>
      </c>
      <c r="S461" s="1">
        <f t="shared" si="132"/>
        <v>0.1493330314815039</v>
      </c>
      <c r="T461" s="1">
        <f t="shared" si="132"/>
        <v>8.7466422036289793E-2</v>
      </c>
      <c r="U461" s="1">
        <f t="shared" si="132"/>
        <v>5.4750446937680095E-2</v>
      </c>
      <c r="X461" s="1">
        <f t="shared" si="127"/>
        <v>0.49102953068018224</v>
      </c>
      <c r="Y461" s="1">
        <f t="shared" si="133"/>
        <v>0.37967091013139259</v>
      </c>
      <c r="Z461" s="1">
        <f t="shared" si="133"/>
        <v>0.2954657340538831</v>
      </c>
      <c r="AA461" s="1">
        <f t="shared" si="133"/>
        <v>0.22457292802116643</v>
      </c>
      <c r="AB461" s="1">
        <f t="shared" si="133"/>
        <v>0.16475436261295176</v>
      </c>
      <c r="AC461" s="1">
        <f t="shared" si="133"/>
        <v>0.11394735626595291</v>
      </c>
      <c r="AD461" s="1">
        <f t="shared" si="133"/>
        <v>4.1979098251460303E-2</v>
      </c>
      <c r="AE461" s="1">
        <f t="shared" si="133"/>
        <v>2.6961835639632722E-2</v>
      </c>
      <c r="AF461" s="1">
        <f t="shared" si="133"/>
        <v>1.1310794323798258E-2</v>
      </c>
      <c r="AG461" s="1">
        <f t="shared" si="133"/>
        <v>6.0251068569688038E-3</v>
      </c>
      <c r="AH461" s="1">
        <f t="shared" si="133"/>
        <v>4.9630180259376709E-3</v>
      </c>
    </row>
    <row r="462" spans="1:34" x14ac:dyDescent="0.2">
      <c r="A462">
        <v>6255000</v>
      </c>
      <c r="B462">
        <v>545000</v>
      </c>
      <c r="C462">
        <v>25.608771809360402</v>
      </c>
      <c r="E462">
        <f t="shared" si="134"/>
        <v>31.171903884908915</v>
      </c>
      <c r="F462">
        <f t="shared" si="135"/>
        <v>0</v>
      </c>
      <c r="G462">
        <f t="shared" si="136"/>
        <v>1.0291373569330672E-3</v>
      </c>
      <c r="H462">
        <f t="shared" si="137"/>
        <v>1.6062165455425562E-2</v>
      </c>
      <c r="K462" s="1">
        <f t="shared" si="126"/>
        <v>6.2229999999999999</v>
      </c>
      <c r="L462" s="1">
        <f t="shared" si="132"/>
        <v>5.9939999999999998</v>
      </c>
      <c r="M462" s="1">
        <f t="shared" si="132"/>
        <v>4.8959999999999999</v>
      </c>
      <c r="N462" s="1">
        <f t="shared" si="132"/>
        <v>3.577</v>
      </c>
      <c r="O462" s="1">
        <f t="shared" si="132"/>
        <v>1.8220000000000001</v>
      </c>
      <c r="P462" s="1">
        <f t="shared" si="132"/>
        <v>1.0960000000000001</v>
      </c>
      <c r="Q462" s="1">
        <f t="shared" si="132"/>
        <v>0.46408427668788865</v>
      </c>
      <c r="R462" s="1">
        <f t="shared" si="132"/>
        <v>0.26711906683737674</v>
      </c>
      <c r="S462" s="1">
        <f t="shared" si="132"/>
        <v>0.15912234853777901</v>
      </c>
      <c r="T462" s="1">
        <f t="shared" si="132"/>
        <v>9.4286682580646264E-2</v>
      </c>
      <c r="U462" s="1">
        <f t="shared" si="132"/>
        <v>5.7400922173616989E-2</v>
      </c>
      <c r="X462" s="1">
        <f t="shared" si="127"/>
        <v>0.49102953068018224</v>
      </c>
      <c r="Y462" s="1">
        <f t="shared" si="133"/>
        <v>0.37967091013139259</v>
      </c>
      <c r="Z462" s="1">
        <f t="shared" si="133"/>
        <v>0.2954657340538831</v>
      </c>
      <c r="AA462" s="1">
        <f t="shared" si="133"/>
        <v>0.22457292802116643</v>
      </c>
      <c r="AB462" s="1">
        <f t="shared" si="133"/>
        <v>0.16475436261295176</v>
      </c>
      <c r="AC462" s="1">
        <f t="shared" si="133"/>
        <v>0.11394735626595291</v>
      </c>
      <c r="AD462" s="1">
        <f t="shared" si="133"/>
        <v>3.9872491647688621E-2</v>
      </c>
      <c r="AE462" s="1">
        <f t="shared" si="133"/>
        <v>2.5613187624774696E-2</v>
      </c>
      <c r="AF462" s="1">
        <f t="shared" si="133"/>
        <v>1.0293623059454053E-2</v>
      </c>
      <c r="AG462" s="1">
        <f t="shared" si="133"/>
        <v>5.4575221369522328E-3</v>
      </c>
      <c r="AH462" s="1">
        <f t="shared" si="133"/>
        <v>4.7352316127835152E-3</v>
      </c>
    </row>
    <row r="463" spans="1:34" x14ac:dyDescent="0.2">
      <c r="A463">
        <v>6255000</v>
      </c>
      <c r="B463">
        <v>555000</v>
      </c>
      <c r="C463">
        <v>24.8052632181268</v>
      </c>
      <c r="E463">
        <f t="shared" si="134"/>
        <v>35.803206445931608</v>
      </c>
      <c r="F463">
        <f t="shared" si="135"/>
        <v>0</v>
      </c>
      <c r="G463">
        <f t="shared" si="136"/>
        <v>7.8011055601061644E-4</v>
      </c>
      <c r="H463">
        <f t="shared" si="137"/>
        <v>1.1793480581523706E-2</v>
      </c>
      <c r="K463" s="1">
        <f t="shared" si="126"/>
        <v>6.2229999999999999</v>
      </c>
      <c r="L463" s="1">
        <f t="shared" si="132"/>
        <v>5.9939999999999998</v>
      </c>
      <c r="M463" s="1">
        <f t="shared" si="132"/>
        <v>4.8959999999999999</v>
      </c>
      <c r="N463" s="1">
        <f t="shared" si="132"/>
        <v>3.577</v>
      </c>
      <c r="O463" s="1">
        <f t="shared" si="132"/>
        <v>1.8220000000000001</v>
      </c>
      <c r="P463" s="1">
        <f t="shared" si="132"/>
        <v>1.0960000000000001</v>
      </c>
      <c r="Q463" s="1">
        <f t="shared" si="132"/>
        <v>0.43731137042798507</v>
      </c>
      <c r="R463" s="1">
        <f t="shared" si="132"/>
        <v>0.24485384377429364</v>
      </c>
      <c r="S463" s="1">
        <f t="shared" si="132"/>
        <v>0.14351821169602247</v>
      </c>
      <c r="T463" s="1">
        <f t="shared" si="132"/>
        <v>8.3415211341255624E-2</v>
      </c>
      <c r="U463" s="1">
        <f t="shared" si="132"/>
        <v>5.317607400091072E-2</v>
      </c>
      <c r="X463" s="1">
        <f t="shared" si="127"/>
        <v>0.49102953068018224</v>
      </c>
      <c r="Y463" s="1">
        <f t="shared" si="133"/>
        <v>0.37967091013139259</v>
      </c>
      <c r="Z463" s="1">
        <f t="shared" si="133"/>
        <v>0.2954657340538831</v>
      </c>
      <c r="AA463" s="1">
        <f t="shared" si="133"/>
        <v>0.22457292802116643</v>
      </c>
      <c r="AB463" s="1">
        <f t="shared" si="133"/>
        <v>0.16475436261295176</v>
      </c>
      <c r="AC463" s="1">
        <f t="shared" si="133"/>
        <v>0.11394735626595291</v>
      </c>
      <c r="AD463" s="1">
        <f t="shared" si="133"/>
        <v>4.3635990496028947E-2</v>
      </c>
      <c r="AE463" s="1">
        <f t="shared" si="133"/>
        <v>2.8015223595295336E-2</v>
      </c>
      <c r="AF463" s="1">
        <f t="shared" si="133"/>
        <v>1.2069650898462176E-2</v>
      </c>
      <c r="AG463" s="1">
        <f t="shared" si="133"/>
        <v>6.4482318044195948E-3</v>
      </c>
      <c r="AH463" s="1">
        <f t="shared" si="133"/>
        <v>5.1431633948833249E-3</v>
      </c>
    </row>
    <row r="464" spans="1:34" x14ac:dyDescent="0.2">
      <c r="A464">
        <v>6255000</v>
      </c>
      <c r="B464">
        <v>565000</v>
      </c>
      <c r="C464">
        <v>25.603703675446699</v>
      </c>
      <c r="E464">
        <f t="shared" si="134"/>
        <v>42.332630343624977</v>
      </c>
      <c r="F464">
        <f t="shared" si="135"/>
        <v>0</v>
      </c>
      <c r="G464">
        <f t="shared" si="136"/>
        <v>5.580196488595429E-4</v>
      </c>
      <c r="H464">
        <f t="shared" si="137"/>
        <v>8.7075160892988879E-3</v>
      </c>
      <c r="K464" s="1">
        <f t="shared" si="126"/>
        <v>6.2229999999999999</v>
      </c>
      <c r="L464" s="1">
        <f t="shared" ref="L464:U473" si="138">L$2+L$3*$C464</f>
        <v>5.9939999999999998</v>
      </c>
      <c r="M464" s="1">
        <f t="shared" si="138"/>
        <v>4.8959999999999999</v>
      </c>
      <c r="N464" s="1">
        <f t="shared" si="138"/>
        <v>3.577</v>
      </c>
      <c r="O464" s="1">
        <f t="shared" si="138"/>
        <v>1.8220000000000001</v>
      </c>
      <c r="P464" s="1">
        <f t="shared" si="138"/>
        <v>1.0960000000000001</v>
      </c>
      <c r="Q464" s="1">
        <f t="shared" si="138"/>
        <v>0.46391540646588403</v>
      </c>
      <c r="R464" s="1">
        <f t="shared" si="138"/>
        <v>0.26697862884662793</v>
      </c>
      <c r="S464" s="1">
        <f t="shared" si="138"/>
        <v>0.15902392537717491</v>
      </c>
      <c r="T464" s="1">
        <f t="shared" si="138"/>
        <v>9.421811072879388E-2</v>
      </c>
      <c r="U464" s="1">
        <f t="shared" si="138"/>
        <v>5.7374273925498723E-2</v>
      </c>
      <c r="X464" s="1">
        <f t="shared" si="127"/>
        <v>0.49102953068018224</v>
      </c>
      <c r="Y464" s="1">
        <f t="shared" ref="Y464:AH473" si="139">SQRT(Y$2+2*Y$3*$C464+Y$4*$C464^2+Y$5)</f>
        <v>0.37967091013139259</v>
      </c>
      <c r="Z464" s="1">
        <f t="shared" si="139"/>
        <v>0.2954657340538831</v>
      </c>
      <c r="AA464" s="1">
        <f t="shared" si="139"/>
        <v>0.22457292802116643</v>
      </c>
      <c r="AB464" s="1">
        <f t="shared" si="139"/>
        <v>0.16475436261295176</v>
      </c>
      <c r="AC464" s="1">
        <f t="shared" si="139"/>
        <v>0.11394735626595291</v>
      </c>
      <c r="AD464" s="1">
        <f t="shared" si="139"/>
        <v>3.9889029821591815E-2</v>
      </c>
      <c r="AE464" s="1">
        <f t="shared" si="139"/>
        <v>2.5623860695461003E-2</v>
      </c>
      <c r="AF464" s="1">
        <f t="shared" si="139"/>
        <v>1.0301957463104904E-2</v>
      </c>
      <c r="AG464" s="1">
        <f t="shared" si="139"/>
        <v>5.4621689249486835E-3</v>
      </c>
      <c r="AH464" s="1">
        <f t="shared" si="139"/>
        <v>4.7370122836604299E-3</v>
      </c>
    </row>
    <row r="465" spans="1:34" x14ac:dyDescent="0.2">
      <c r="A465">
        <v>6255000</v>
      </c>
      <c r="B465">
        <v>575000</v>
      </c>
      <c r="C465">
        <v>25.592592521949999</v>
      </c>
      <c r="E465">
        <f t="shared" si="134"/>
        <v>50.022330931395011</v>
      </c>
      <c r="F465">
        <f t="shared" si="135"/>
        <v>0</v>
      </c>
      <c r="G465">
        <f t="shared" si="136"/>
        <v>3.9964294431705995E-4</v>
      </c>
      <c r="H465">
        <f t="shared" si="137"/>
        <v>6.2334493334125808E-3</v>
      </c>
      <c r="K465" s="1">
        <f t="shared" si="126"/>
        <v>6.2229999999999999</v>
      </c>
      <c r="L465" s="1">
        <f t="shared" si="138"/>
        <v>5.9939999999999998</v>
      </c>
      <c r="M465" s="1">
        <f t="shared" si="138"/>
        <v>4.8959999999999999</v>
      </c>
      <c r="N465" s="1">
        <f t="shared" si="138"/>
        <v>3.577</v>
      </c>
      <c r="O465" s="1">
        <f t="shared" si="138"/>
        <v>1.8220000000000001</v>
      </c>
      <c r="P465" s="1">
        <f t="shared" si="138"/>
        <v>1.0960000000000001</v>
      </c>
      <c r="Q465" s="1">
        <f t="shared" si="138"/>
        <v>0.46354518283137403</v>
      </c>
      <c r="R465" s="1">
        <f t="shared" si="138"/>
        <v>0.26667073878323444</v>
      </c>
      <c r="S465" s="1">
        <f t="shared" si="138"/>
        <v>0.15880814677626898</v>
      </c>
      <c r="T465" s="1">
        <f t="shared" si="138"/>
        <v>9.4067776821983529E-2</v>
      </c>
      <c r="U465" s="1">
        <f t="shared" si="138"/>
        <v>5.7315851480413085E-2</v>
      </c>
      <c r="X465" s="1">
        <f t="shared" si="127"/>
        <v>0.49102953068018224</v>
      </c>
      <c r="Y465" s="1">
        <f t="shared" si="139"/>
        <v>0.37967091013139259</v>
      </c>
      <c r="Z465" s="1">
        <f t="shared" si="139"/>
        <v>0.2954657340538831</v>
      </c>
      <c r="AA465" s="1">
        <f t="shared" si="139"/>
        <v>0.22457292802116643</v>
      </c>
      <c r="AB465" s="1">
        <f t="shared" si="139"/>
        <v>0.16475436261295176</v>
      </c>
      <c r="AC465" s="1">
        <f t="shared" si="139"/>
        <v>0.11394735626595291</v>
      </c>
      <c r="AD465" s="1">
        <f t="shared" si="139"/>
        <v>3.9925632405196698E-2</v>
      </c>
      <c r="AE465" s="1">
        <f t="shared" si="139"/>
        <v>2.5647474403478605E-2</v>
      </c>
      <c r="AF465" s="1">
        <f t="shared" si="139"/>
        <v>1.0320375638599314E-2</v>
      </c>
      <c r="AG465" s="1">
        <f t="shared" si="139"/>
        <v>5.4724385523212552E-3</v>
      </c>
      <c r="AH465" s="1">
        <f t="shared" si="139"/>
        <v>4.740953868814333E-3</v>
      </c>
    </row>
    <row r="466" spans="1:34" x14ac:dyDescent="0.2">
      <c r="A466">
        <v>6255000</v>
      </c>
      <c r="B466">
        <v>585000</v>
      </c>
      <c r="C466">
        <v>25.7290909507058</v>
      </c>
      <c r="E466">
        <f t="shared" si="134"/>
        <v>58.415884755860695</v>
      </c>
      <c r="F466">
        <f t="shared" si="135"/>
        <v>0</v>
      </c>
      <c r="G466">
        <f t="shared" si="136"/>
        <v>2.9304754157144871E-4</v>
      </c>
      <c r="H466">
        <f t="shared" si="137"/>
        <v>4.5952011445856795E-3</v>
      </c>
      <c r="K466" s="1">
        <f t="shared" si="126"/>
        <v>6.2229999999999999</v>
      </c>
      <c r="L466" s="1">
        <f t="shared" si="138"/>
        <v>5.9939999999999998</v>
      </c>
      <c r="M466" s="1">
        <f t="shared" si="138"/>
        <v>4.8959999999999999</v>
      </c>
      <c r="N466" s="1">
        <f t="shared" si="138"/>
        <v>3.577</v>
      </c>
      <c r="O466" s="1">
        <f t="shared" si="138"/>
        <v>1.8220000000000001</v>
      </c>
      <c r="P466" s="1">
        <f t="shared" si="138"/>
        <v>1.0960000000000001</v>
      </c>
      <c r="Q466" s="1">
        <f t="shared" si="138"/>
        <v>0.46809331047751734</v>
      </c>
      <c r="R466" s="1">
        <f t="shared" si="138"/>
        <v>0.27045311024405772</v>
      </c>
      <c r="S466" s="1">
        <f t="shared" si="138"/>
        <v>0.16145894626270663</v>
      </c>
      <c r="T466" s="1">
        <f t="shared" si="138"/>
        <v>9.5914600563049512E-2</v>
      </c>
      <c r="U466" s="1">
        <f t="shared" si="138"/>
        <v>5.8033560218811078E-2</v>
      </c>
      <c r="X466" s="1">
        <f t="shared" si="127"/>
        <v>0.49102953068018224</v>
      </c>
      <c r="Y466" s="1">
        <f t="shared" si="139"/>
        <v>0.37967091013139259</v>
      </c>
      <c r="Z466" s="1">
        <f t="shared" si="139"/>
        <v>0.2954657340538831</v>
      </c>
      <c r="AA466" s="1">
        <f t="shared" si="139"/>
        <v>0.22457292802116643</v>
      </c>
      <c r="AB466" s="1">
        <f t="shared" si="139"/>
        <v>0.16475436261295176</v>
      </c>
      <c r="AC466" s="1">
        <f t="shared" si="139"/>
        <v>0.11394735626595291</v>
      </c>
      <c r="AD466" s="1">
        <f t="shared" si="139"/>
        <v>3.9509140322542532E-2</v>
      </c>
      <c r="AE466" s="1">
        <f t="shared" si="139"/>
        <v>2.5378007300181932E-2</v>
      </c>
      <c r="AF466" s="1">
        <f t="shared" si="139"/>
        <v>1.0108295607029649E-2</v>
      </c>
      <c r="AG466" s="1">
        <f t="shared" si="139"/>
        <v>5.3542622360807325E-3</v>
      </c>
      <c r="AH466" s="1">
        <f t="shared" si="139"/>
        <v>4.6961547405906705E-3</v>
      </c>
    </row>
    <row r="467" spans="1:34" x14ac:dyDescent="0.2">
      <c r="A467">
        <v>6255000</v>
      </c>
      <c r="B467">
        <v>595000</v>
      </c>
      <c r="C467">
        <v>27.141379224843</v>
      </c>
      <c r="E467">
        <f t="shared" si="134"/>
        <v>67.25026090514443</v>
      </c>
      <c r="F467">
        <f t="shared" si="135"/>
        <v>0</v>
      </c>
      <c r="G467">
        <f t="shared" si="136"/>
        <v>2.2111186761583802E-4</v>
      </c>
      <c r="H467">
        <f t="shared" si="137"/>
        <v>3.6575137531320318E-3</v>
      </c>
      <c r="K467" s="1">
        <f t="shared" si="126"/>
        <v>6.2229999999999999</v>
      </c>
      <c r="L467" s="1">
        <f t="shared" si="138"/>
        <v>5.9939999999999998</v>
      </c>
      <c r="M467" s="1">
        <f t="shared" si="138"/>
        <v>4.8959999999999999</v>
      </c>
      <c r="N467" s="1">
        <f t="shared" si="138"/>
        <v>3.577</v>
      </c>
      <c r="O467" s="1">
        <f t="shared" si="138"/>
        <v>1.8220000000000001</v>
      </c>
      <c r="P467" s="1">
        <f t="shared" si="138"/>
        <v>1.0960000000000001</v>
      </c>
      <c r="Q467" s="1">
        <f t="shared" si="138"/>
        <v>0.51515075577176883</v>
      </c>
      <c r="R467" s="1">
        <f t="shared" si="138"/>
        <v>0.30958761832039949</v>
      </c>
      <c r="S467" s="1">
        <f t="shared" si="138"/>
        <v>0.18888558454645105</v>
      </c>
      <c r="T467" s="1">
        <f t="shared" si="138"/>
        <v>0.11502286091212582</v>
      </c>
      <c r="U467" s="1">
        <f t="shared" si="138"/>
        <v>6.545937196422448E-2</v>
      </c>
      <c r="X467" s="1">
        <f t="shared" si="127"/>
        <v>0.49102953068018224</v>
      </c>
      <c r="Y467" s="1">
        <f t="shared" si="139"/>
        <v>0.37967091013139259</v>
      </c>
      <c r="Z467" s="1">
        <f t="shared" si="139"/>
        <v>0.2954657340538831</v>
      </c>
      <c r="AA467" s="1">
        <f t="shared" si="139"/>
        <v>0.22457292802116643</v>
      </c>
      <c r="AB467" s="1">
        <f t="shared" si="139"/>
        <v>0.16475436261295176</v>
      </c>
      <c r="AC467" s="1">
        <f t="shared" si="139"/>
        <v>0.11394735626595291</v>
      </c>
      <c r="AD467" s="1">
        <f t="shared" si="139"/>
        <v>3.9713614828812131E-2</v>
      </c>
      <c r="AE467" s="1">
        <f t="shared" si="139"/>
        <v>2.540432635556818E-2</v>
      </c>
      <c r="AF467" s="1">
        <f t="shared" si="139"/>
        <v>9.999109296391067E-3</v>
      </c>
      <c r="AG467" s="1">
        <f t="shared" si="139"/>
        <v>5.3119937307091972E-3</v>
      </c>
      <c r="AH467" s="1">
        <f t="shared" si="139"/>
        <v>4.7224409364344435E-3</v>
      </c>
    </row>
    <row r="468" spans="1:34" x14ac:dyDescent="0.2">
      <c r="A468">
        <v>6255000</v>
      </c>
      <c r="B468">
        <v>605000</v>
      </c>
      <c r="C468">
        <v>26.4712120980927</v>
      </c>
      <c r="E468">
        <f t="shared" si="134"/>
        <v>76.372636407354676</v>
      </c>
      <c r="F468">
        <f t="shared" si="135"/>
        <v>0</v>
      </c>
      <c r="G468">
        <f t="shared" si="136"/>
        <v>1.7144484619376562E-4</v>
      </c>
      <c r="H468">
        <f t="shared" si="137"/>
        <v>2.7659241354041088E-3</v>
      </c>
      <c r="K468" s="1">
        <f t="shared" si="126"/>
        <v>6.2229999999999999</v>
      </c>
      <c r="L468" s="1">
        <f t="shared" si="138"/>
        <v>5.9939999999999998</v>
      </c>
      <c r="M468" s="1">
        <f t="shared" si="138"/>
        <v>4.8959999999999999</v>
      </c>
      <c r="N468" s="1">
        <f t="shared" si="138"/>
        <v>3.577</v>
      </c>
      <c r="O468" s="1">
        <f t="shared" si="138"/>
        <v>1.8220000000000001</v>
      </c>
      <c r="P468" s="1">
        <f t="shared" si="138"/>
        <v>1.0960000000000001</v>
      </c>
      <c r="Q468" s="1">
        <f t="shared" si="138"/>
        <v>0.49282078710844879</v>
      </c>
      <c r="R468" s="1">
        <f t="shared" si="138"/>
        <v>0.29101728723814868</v>
      </c>
      <c r="S468" s="1">
        <f t="shared" si="138"/>
        <v>0.17587093894496025</v>
      </c>
      <c r="T468" s="1">
        <f t="shared" si="138"/>
        <v>0.10595549968719425</v>
      </c>
      <c r="U468" s="1">
        <f t="shared" si="138"/>
        <v>6.193563321177141E-2</v>
      </c>
      <c r="X468" s="1">
        <f t="shared" si="127"/>
        <v>0.49102953068018224</v>
      </c>
      <c r="Y468" s="1">
        <f t="shared" si="139"/>
        <v>0.37967091013139259</v>
      </c>
      <c r="Z468" s="1">
        <f t="shared" si="139"/>
        <v>0.2954657340538831</v>
      </c>
      <c r="AA468" s="1">
        <f t="shared" si="139"/>
        <v>0.22457292802116643</v>
      </c>
      <c r="AB468" s="1">
        <f t="shared" si="139"/>
        <v>0.16475436261295176</v>
      </c>
      <c r="AC468" s="1">
        <f t="shared" si="139"/>
        <v>0.11394735626595291</v>
      </c>
      <c r="AD468" s="1">
        <f t="shared" si="139"/>
        <v>3.8574207271619497E-2</v>
      </c>
      <c r="AE468" s="1">
        <f t="shared" si="139"/>
        <v>2.4740550950299471E-2</v>
      </c>
      <c r="AF468" s="1">
        <f t="shared" si="139"/>
        <v>9.5567111467280558E-3</v>
      </c>
      <c r="AG468" s="1">
        <f t="shared" si="139"/>
        <v>5.0521021102382241E-3</v>
      </c>
      <c r="AH468" s="1">
        <f t="shared" si="139"/>
        <v>4.5970724778524371E-3</v>
      </c>
    </row>
    <row r="469" spans="1:34" x14ac:dyDescent="0.2">
      <c r="A469">
        <v>6255000</v>
      </c>
      <c r="B469">
        <v>615000</v>
      </c>
      <c r="C469">
        <v>26.7465518754104</v>
      </c>
      <c r="E469">
        <f t="shared" si="134"/>
        <v>85.69108233538654</v>
      </c>
      <c r="F469">
        <f t="shared" si="135"/>
        <v>0</v>
      </c>
      <c r="G469">
        <f t="shared" si="136"/>
        <v>1.3618483325792611E-4</v>
      </c>
      <c r="H469">
        <f t="shared" si="137"/>
        <v>2.2199262501631871E-3</v>
      </c>
      <c r="K469" s="1">
        <f t="shared" si="126"/>
        <v>6.2229999999999999</v>
      </c>
      <c r="L469" s="1">
        <f t="shared" si="138"/>
        <v>5.9939999999999998</v>
      </c>
      <c r="M469" s="1">
        <f t="shared" si="138"/>
        <v>4.8959999999999999</v>
      </c>
      <c r="N469" s="1">
        <f t="shared" si="138"/>
        <v>3.577</v>
      </c>
      <c r="O469" s="1">
        <f t="shared" si="138"/>
        <v>1.8220000000000001</v>
      </c>
      <c r="P469" s="1">
        <f t="shared" si="138"/>
        <v>1.0960000000000001</v>
      </c>
      <c r="Q469" s="1">
        <f t="shared" si="138"/>
        <v>0.50199510848867457</v>
      </c>
      <c r="R469" s="1">
        <f t="shared" si="138"/>
        <v>0.29864695246762218</v>
      </c>
      <c r="S469" s="1">
        <f t="shared" si="138"/>
        <v>0.18121803742046999</v>
      </c>
      <c r="T469" s="1">
        <f t="shared" si="138"/>
        <v>0.10968084687430274</v>
      </c>
      <c r="U469" s="1">
        <f t="shared" si="138"/>
        <v>6.3383369760907873E-2</v>
      </c>
      <c r="X469" s="1">
        <f t="shared" si="127"/>
        <v>0.49102953068018224</v>
      </c>
      <c r="Y469" s="1">
        <f t="shared" si="139"/>
        <v>0.37967091013139259</v>
      </c>
      <c r="Z469" s="1">
        <f t="shared" si="139"/>
        <v>0.2954657340538831</v>
      </c>
      <c r="AA469" s="1">
        <f t="shared" si="139"/>
        <v>0.22457292802116643</v>
      </c>
      <c r="AB469" s="1">
        <f t="shared" si="139"/>
        <v>0.16475436261295176</v>
      </c>
      <c r="AC469" s="1">
        <f t="shared" si="139"/>
        <v>0.11394735626595291</v>
      </c>
      <c r="AD469" s="1">
        <f t="shared" si="139"/>
        <v>3.8817526598370664E-2</v>
      </c>
      <c r="AE469" s="1">
        <f t="shared" si="139"/>
        <v>2.4872336763617581E-2</v>
      </c>
      <c r="AF469" s="1">
        <f t="shared" si="139"/>
        <v>9.6315320729680985E-3</v>
      </c>
      <c r="AG469" s="1">
        <f t="shared" si="139"/>
        <v>5.098515015143119E-3</v>
      </c>
      <c r="AH469" s="1">
        <f t="shared" si="139"/>
        <v>4.6242184713827473E-3</v>
      </c>
    </row>
    <row r="470" spans="1:34" x14ac:dyDescent="0.2">
      <c r="A470">
        <v>6265000</v>
      </c>
      <c r="B470">
        <v>445000</v>
      </c>
      <c r="C470">
        <v>25.878651715396501</v>
      </c>
      <c r="E470">
        <f t="shared" si="134"/>
        <v>97.75892589329122</v>
      </c>
      <c r="F470">
        <f t="shared" si="135"/>
        <v>0</v>
      </c>
      <c r="G470">
        <f t="shared" si="136"/>
        <v>1.0463745245399523E-4</v>
      </c>
      <c r="H470">
        <f t="shared" si="137"/>
        <v>1.6503300409313074E-3</v>
      </c>
      <c r="K470" s="1">
        <f t="shared" si="126"/>
        <v>6.2229999999999999</v>
      </c>
      <c r="L470" s="1">
        <f t="shared" si="138"/>
        <v>5.9939999999999998</v>
      </c>
      <c r="M470" s="1">
        <f t="shared" si="138"/>
        <v>4.8959999999999999</v>
      </c>
      <c r="N470" s="1">
        <f t="shared" si="138"/>
        <v>3.577</v>
      </c>
      <c r="O470" s="1">
        <f t="shared" si="138"/>
        <v>1.8220000000000001</v>
      </c>
      <c r="P470" s="1">
        <f t="shared" si="138"/>
        <v>1.0960000000000001</v>
      </c>
      <c r="Q470" s="1">
        <f t="shared" si="138"/>
        <v>0.47307667515701146</v>
      </c>
      <c r="R470" s="1">
        <f t="shared" si="138"/>
        <v>0.27459743903363698</v>
      </c>
      <c r="S470" s="1">
        <f t="shared" si="138"/>
        <v>0.16436341631300005</v>
      </c>
      <c r="T470" s="1">
        <f t="shared" si="138"/>
        <v>9.7938157709314688E-2</v>
      </c>
      <c r="U470" s="1">
        <f t="shared" si="138"/>
        <v>5.88199507195548E-2</v>
      </c>
      <c r="X470" s="1">
        <f t="shared" si="127"/>
        <v>0.49102953068018224</v>
      </c>
      <c r="Y470" s="1">
        <f t="shared" si="139"/>
        <v>0.37967091013139259</v>
      </c>
      <c r="Z470" s="1">
        <f t="shared" si="139"/>
        <v>0.2954657340538831</v>
      </c>
      <c r="AA470" s="1">
        <f t="shared" si="139"/>
        <v>0.22457292802116643</v>
      </c>
      <c r="AB470" s="1">
        <f t="shared" si="139"/>
        <v>0.16475436261295176</v>
      </c>
      <c r="AC470" s="1">
        <f t="shared" si="139"/>
        <v>0.11394735626595291</v>
      </c>
      <c r="AD470" s="1">
        <f t="shared" si="139"/>
        <v>3.9137378412615477E-2</v>
      </c>
      <c r="AE470" s="1">
        <f t="shared" si="139"/>
        <v>2.5135363464851269E-2</v>
      </c>
      <c r="AF470" s="1">
        <f t="shared" si="139"/>
        <v>9.9128385640661013E-3</v>
      </c>
      <c r="AG470" s="1">
        <f t="shared" si="139"/>
        <v>5.2456016096956879E-3</v>
      </c>
      <c r="AH470" s="1">
        <f t="shared" si="139"/>
        <v>4.6562901894996126E-3</v>
      </c>
    </row>
    <row r="471" spans="1:34" x14ac:dyDescent="0.2">
      <c r="A471">
        <v>6265000</v>
      </c>
      <c r="B471">
        <v>455000</v>
      </c>
      <c r="C471">
        <v>25.729702921196999</v>
      </c>
      <c r="E471">
        <f t="shared" si="134"/>
        <v>88.696051726161983</v>
      </c>
      <c r="F471">
        <f t="shared" si="135"/>
        <v>0</v>
      </c>
      <c r="G471">
        <f t="shared" si="136"/>
        <v>1.271134260862705E-4</v>
      </c>
      <c r="H471">
        <f t="shared" si="137"/>
        <v>1.9932794900853821E-3</v>
      </c>
      <c r="K471" s="1">
        <f t="shared" si="126"/>
        <v>6.2229999999999999</v>
      </c>
      <c r="L471" s="1">
        <f t="shared" si="138"/>
        <v>5.9939999999999998</v>
      </c>
      <c r="M471" s="1">
        <f t="shared" si="138"/>
        <v>4.8959999999999999</v>
      </c>
      <c r="N471" s="1">
        <f t="shared" si="138"/>
        <v>3.577</v>
      </c>
      <c r="O471" s="1">
        <f t="shared" si="138"/>
        <v>1.8220000000000001</v>
      </c>
      <c r="P471" s="1">
        <f t="shared" si="138"/>
        <v>1.0960000000000001</v>
      </c>
      <c r="Q471" s="1">
        <f t="shared" si="138"/>
        <v>0.46811370133428409</v>
      </c>
      <c r="R471" s="1">
        <f t="shared" si="138"/>
        <v>0.27047006794636885</v>
      </c>
      <c r="S471" s="1">
        <f t="shared" si="138"/>
        <v>0.16147083072964574</v>
      </c>
      <c r="T471" s="1">
        <f t="shared" si="138"/>
        <v>9.592288052379544E-2</v>
      </c>
      <c r="U471" s="1">
        <f t="shared" si="138"/>
        <v>5.8036777959653826E-2</v>
      </c>
      <c r="X471" s="1">
        <f t="shared" si="127"/>
        <v>0.49102953068018224</v>
      </c>
      <c r="Y471" s="1">
        <f t="shared" si="139"/>
        <v>0.37967091013139259</v>
      </c>
      <c r="Z471" s="1">
        <f t="shared" si="139"/>
        <v>0.2954657340538831</v>
      </c>
      <c r="AA471" s="1">
        <f t="shared" si="139"/>
        <v>0.22457292802116643</v>
      </c>
      <c r="AB471" s="1">
        <f t="shared" si="139"/>
        <v>0.16475436261295176</v>
      </c>
      <c r="AC471" s="1">
        <f t="shared" si="139"/>
        <v>0.11394735626595291</v>
      </c>
      <c r="AD471" s="1">
        <f t="shared" si="139"/>
        <v>3.9507437204412729E-2</v>
      </c>
      <c r="AE471" s="1">
        <f t="shared" si="139"/>
        <v>2.5376901275832652E-2</v>
      </c>
      <c r="AF471" s="1">
        <f t="shared" si="139"/>
        <v>1.0107415656591444E-2</v>
      </c>
      <c r="AG471" s="1">
        <f t="shared" si="139"/>
        <v>5.3537723474536359E-3</v>
      </c>
      <c r="AH471" s="1">
        <f t="shared" si="139"/>
        <v>4.6959718055444655E-3</v>
      </c>
    </row>
    <row r="472" spans="1:34" x14ac:dyDescent="0.2">
      <c r="A472">
        <v>6265000</v>
      </c>
      <c r="B472">
        <v>465000</v>
      </c>
      <c r="C472">
        <v>26.619540291271001</v>
      </c>
      <c r="E472">
        <f t="shared" si="134"/>
        <v>79.857194990871065</v>
      </c>
      <c r="F472">
        <f t="shared" si="135"/>
        <v>0</v>
      </c>
      <c r="G472">
        <f t="shared" si="136"/>
        <v>1.5680932927761705E-4</v>
      </c>
      <c r="H472">
        <f t="shared" si="137"/>
        <v>2.543984437191981E-3</v>
      </c>
      <c r="K472" s="1">
        <f t="shared" si="126"/>
        <v>6.2229999999999999</v>
      </c>
      <c r="L472" s="1">
        <f t="shared" si="138"/>
        <v>5.9939999999999998</v>
      </c>
      <c r="M472" s="1">
        <f t="shared" si="138"/>
        <v>4.8959999999999999</v>
      </c>
      <c r="N472" s="1">
        <f t="shared" si="138"/>
        <v>3.577</v>
      </c>
      <c r="O472" s="1">
        <f t="shared" si="138"/>
        <v>1.8220000000000001</v>
      </c>
      <c r="P472" s="1">
        <f t="shared" si="138"/>
        <v>1.0960000000000001</v>
      </c>
      <c r="Q472" s="1">
        <f t="shared" si="138"/>
        <v>0.49776308250514978</v>
      </c>
      <c r="R472" s="1">
        <f t="shared" si="138"/>
        <v>0.29512746147111935</v>
      </c>
      <c r="S472" s="1">
        <f t="shared" si="138"/>
        <v>0.17875147245648287</v>
      </c>
      <c r="T472" s="1">
        <f t="shared" si="138"/>
        <v>0.10796238014089665</v>
      </c>
      <c r="U472" s="1">
        <f t="shared" si="138"/>
        <v>6.2715542851502923E-2</v>
      </c>
      <c r="X472" s="1">
        <f t="shared" si="127"/>
        <v>0.49102953068018224</v>
      </c>
      <c r="Y472" s="1">
        <f t="shared" si="139"/>
        <v>0.37967091013139259</v>
      </c>
      <c r="Z472" s="1">
        <f t="shared" si="139"/>
        <v>0.2954657340538831</v>
      </c>
      <c r="AA472" s="1">
        <f t="shared" si="139"/>
        <v>0.22457292802116643</v>
      </c>
      <c r="AB472" s="1">
        <f t="shared" si="139"/>
        <v>0.16475436261295176</v>
      </c>
      <c r="AC472" s="1">
        <f t="shared" si="139"/>
        <v>0.11394735626595291</v>
      </c>
      <c r="AD472" s="1">
        <f t="shared" si="139"/>
        <v>3.8665567098638616E-2</v>
      </c>
      <c r="AE472" s="1">
        <f t="shared" si="139"/>
        <v>2.4786695755096573E-2</v>
      </c>
      <c r="AF472" s="1">
        <f t="shared" si="139"/>
        <v>9.5779415256019105E-3</v>
      </c>
      <c r="AG472" s="1">
        <f t="shared" si="139"/>
        <v>5.0663001582308314E-3</v>
      </c>
      <c r="AH472" s="1">
        <f t="shared" si="139"/>
        <v>4.6073981931057705E-3</v>
      </c>
    </row>
    <row r="473" spans="1:34" x14ac:dyDescent="0.2">
      <c r="A473">
        <v>6265000</v>
      </c>
      <c r="B473">
        <v>475000</v>
      </c>
      <c r="C473">
        <v>26.678021839686799</v>
      </c>
      <c r="E473">
        <f t="shared" si="134"/>
        <v>71.325686760170797</v>
      </c>
      <c r="F473">
        <f t="shared" si="135"/>
        <v>0</v>
      </c>
      <c r="G473">
        <f t="shared" si="136"/>
        <v>1.9656585333676702E-4</v>
      </c>
      <c r="H473">
        <f t="shared" si="137"/>
        <v>3.1959774155410838E-3</v>
      </c>
      <c r="K473" s="1">
        <f t="shared" si="126"/>
        <v>6.2229999999999999</v>
      </c>
      <c r="L473" s="1">
        <f t="shared" si="138"/>
        <v>5.9939999999999998</v>
      </c>
      <c r="M473" s="1">
        <f t="shared" si="138"/>
        <v>4.8959999999999999</v>
      </c>
      <c r="N473" s="1">
        <f t="shared" si="138"/>
        <v>3.577</v>
      </c>
      <c r="O473" s="1">
        <f t="shared" si="138"/>
        <v>1.8220000000000001</v>
      </c>
      <c r="P473" s="1">
        <f t="shared" si="138"/>
        <v>1.0960000000000001</v>
      </c>
      <c r="Q473" s="1">
        <f t="shared" si="138"/>
        <v>0.49971168769836427</v>
      </c>
      <c r="R473" s="1">
        <f t="shared" si="138"/>
        <v>0.29674798517772116</v>
      </c>
      <c r="S473" s="1">
        <f t="shared" si="138"/>
        <v>0.17988718412671761</v>
      </c>
      <c r="T473" s="1">
        <f t="shared" si="138"/>
        <v>0.10875363549096245</v>
      </c>
      <c r="U473" s="1">
        <f t="shared" si="138"/>
        <v>6.3023038833073183E-2</v>
      </c>
      <c r="X473" s="1">
        <f t="shared" si="127"/>
        <v>0.49102953068018224</v>
      </c>
      <c r="Y473" s="1">
        <f t="shared" si="139"/>
        <v>0.37967091013139259</v>
      </c>
      <c r="Z473" s="1">
        <f t="shared" si="139"/>
        <v>0.2954657340538831</v>
      </c>
      <c r="AA473" s="1">
        <f t="shared" si="139"/>
        <v>0.22457292802116643</v>
      </c>
      <c r="AB473" s="1">
        <f t="shared" si="139"/>
        <v>0.16475436261295176</v>
      </c>
      <c r="AC473" s="1">
        <f t="shared" si="139"/>
        <v>0.11394735626595291</v>
      </c>
      <c r="AD473" s="1">
        <f t="shared" si="139"/>
        <v>3.8727129975596131E-2</v>
      </c>
      <c r="AE473" s="1">
        <f t="shared" si="139"/>
        <v>2.4820865646475836E-2</v>
      </c>
      <c r="AF473" s="1">
        <f t="shared" si="139"/>
        <v>9.5985860358258502E-3</v>
      </c>
      <c r="AG473" s="1">
        <f t="shared" si="139"/>
        <v>5.0788525953018287E-3</v>
      </c>
      <c r="AH473" s="1">
        <f t="shared" si="139"/>
        <v>4.614233037835337E-3</v>
      </c>
    </row>
    <row r="474" spans="1:34" x14ac:dyDescent="0.2">
      <c r="A474">
        <v>6265000</v>
      </c>
      <c r="B474">
        <v>485000</v>
      </c>
      <c r="C474">
        <v>25.806410300425998</v>
      </c>
      <c r="E474">
        <f t="shared" si="134"/>
        <v>63.226067344173813</v>
      </c>
      <c r="F474">
        <f t="shared" si="135"/>
        <v>0</v>
      </c>
      <c r="G474">
        <f t="shared" si="136"/>
        <v>2.5015412046580941E-4</v>
      </c>
      <c r="H474">
        <f t="shared" si="137"/>
        <v>3.9343886690049023E-3</v>
      </c>
      <c r="K474" s="1">
        <f t="shared" si="126"/>
        <v>6.2229999999999999</v>
      </c>
      <c r="L474" s="1">
        <f t="shared" ref="L474:U483" si="140">L$2+L$3*$C474</f>
        <v>5.9939999999999998</v>
      </c>
      <c r="M474" s="1">
        <f t="shared" si="140"/>
        <v>4.8959999999999999</v>
      </c>
      <c r="N474" s="1">
        <f t="shared" si="140"/>
        <v>3.577</v>
      </c>
      <c r="O474" s="1">
        <f t="shared" si="140"/>
        <v>1.8220000000000001</v>
      </c>
      <c r="P474" s="1">
        <f t="shared" si="140"/>
        <v>1.0960000000000001</v>
      </c>
      <c r="Q474" s="1">
        <f t="shared" si="140"/>
        <v>0.47066959121019436</v>
      </c>
      <c r="R474" s="1">
        <f t="shared" si="140"/>
        <v>0.27259562942480442</v>
      </c>
      <c r="S474" s="1">
        <f t="shared" si="140"/>
        <v>0.16296048803427293</v>
      </c>
      <c r="T474" s="1">
        <f t="shared" si="140"/>
        <v>9.6960731364763797E-2</v>
      </c>
      <c r="U474" s="1">
        <f t="shared" si="140"/>
        <v>5.844010535963988E-2</v>
      </c>
      <c r="X474" s="1">
        <f t="shared" si="127"/>
        <v>0.49102953068018224</v>
      </c>
      <c r="Y474" s="1">
        <f t="shared" ref="Y474:AH483" si="141">SQRT(Y$2+2*Y$3*$C474+Y$4*$C474^2+Y$5)</f>
        <v>0.37967091013139259</v>
      </c>
      <c r="Z474" s="1">
        <f t="shared" si="141"/>
        <v>0.2954657340538831</v>
      </c>
      <c r="AA474" s="1">
        <f t="shared" si="141"/>
        <v>0.22457292802116643</v>
      </c>
      <c r="AB474" s="1">
        <f t="shared" si="141"/>
        <v>0.16475436261295176</v>
      </c>
      <c r="AC474" s="1">
        <f t="shared" si="141"/>
        <v>0.11394735626595291</v>
      </c>
      <c r="AD474" s="1">
        <f t="shared" si="141"/>
        <v>3.9305743145996191E-2</v>
      </c>
      <c r="AE474" s="1">
        <f t="shared" si="141"/>
        <v>2.5245595740910651E-2</v>
      </c>
      <c r="AF474" s="1">
        <f t="shared" si="141"/>
        <v>1.0002285109720002E-2</v>
      </c>
      <c r="AG474" s="1">
        <f t="shared" si="141"/>
        <v>5.295283134293143E-3</v>
      </c>
      <c r="AH474" s="1">
        <f t="shared" si="141"/>
        <v>4.6743258445966799E-3</v>
      </c>
    </row>
    <row r="475" spans="1:34" x14ac:dyDescent="0.2">
      <c r="A475">
        <v>6265000</v>
      </c>
      <c r="B475">
        <v>495000</v>
      </c>
      <c r="C475">
        <v>25.401333287557001</v>
      </c>
      <c r="E475">
        <f t="shared" si="134"/>
        <v>55.746906567180943</v>
      </c>
      <c r="F475">
        <f t="shared" si="135"/>
        <v>0</v>
      </c>
      <c r="G475">
        <f t="shared" si="136"/>
        <v>3.2177956022624897E-4</v>
      </c>
      <c r="H475">
        <f t="shared" si="137"/>
        <v>4.9814636835276514E-3</v>
      </c>
      <c r="K475" s="1">
        <f t="shared" si="126"/>
        <v>6.2229999999999999</v>
      </c>
      <c r="L475" s="1">
        <f t="shared" si="140"/>
        <v>5.9939999999999998</v>
      </c>
      <c r="M475" s="1">
        <f t="shared" si="140"/>
        <v>4.8959999999999999</v>
      </c>
      <c r="N475" s="1">
        <f t="shared" si="140"/>
        <v>3.577</v>
      </c>
      <c r="O475" s="1">
        <f t="shared" si="140"/>
        <v>1.8220000000000001</v>
      </c>
      <c r="P475" s="1">
        <f t="shared" si="140"/>
        <v>1.0960000000000001</v>
      </c>
      <c r="Q475" s="1">
        <f t="shared" si="140"/>
        <v>0.45717242514139933</v>
      </c>
      <c r="R475" s="1">
        <f t="shared" si="140"/>
        <v>0.26137094539820449</v>
      </c>
      <c r="S475" s="1">
        <f t="shared" si="140"/>
        <v>0.15509389244435695</v>
      </c>
      <c r="T475" s="1">
        <f t="shared" si="140"/>
        <v>9.148003938064625E-2</v>
      </c>
      <c r="U475" s="1">
        <f t="shared" si="140"/>
        <v>5.6310210425974713E-2</v>
      </c>
      <c r="X475" s="1">
        <f t="shared" si="127"/>
        <v>0.49102953068018224</v>
      </c>
      <c r="Y475" s="1">
        <f t="shared" si="141"/>
        <v>0.37967091013139259</v>
      </c>
      <c r="Z475" s="1">
        <f t="shared" si="141"/>
        <v>0.2954657340538831</v>
      </c>
      <c r="AA475" s="1">
        <f t="shared" si="141"/>
        <v>0.22457292802116643</v>
      </c>
      <c r="AB475" s="1">
        <f t="shared" si="141"/>
        <v>0.16475436261295176</v>
      </c>
      <c r="AC475" s="1">
        <f t="shared" si="141"/>
        <v>0.11394735626595291</v>
      </c>
      <c r="AD475" s="1">
        <f t="shared" si="141"/>
        <v>4.0628649165749806E-2</v>
      </c>
      <c r="AE475" s="1">
        <f t="shared" si="141"/>
        <v>2.6099313200707953E-2</v>
      </c>
      <c r="AF475" s="1">
        <f t="shared" si="141"/>
        <v>1.066782823406791E-2</v>
      </c>
      <c r="AG475" s="1">
        <f t="shared" si="141"/>
        <v>5.6662868524456414E-3</v>
      </c>
      <c r="AH475" s="1">
        <f t="shared" si="141"/>
        <v>4.8167919284272673E-3</v>
      </c>
    </row>
    <row r="476" spans="1:34" x14ac:dyDescent="0.2">
      <c r="A476">
        <v>6265000</v>
      </c>
      <c r="B476">
        <v>505000</v>
      </c>
      <c r="C476">
        <v>25.578260919322101</v>
      </c>
      <c r="E476">
        <f t="shared" si="134"/>
        <v>49.172142436648024</v>
      </c>
      <c r="F476">
        <f t="shared" si="135"/>
        <v>0</v>
      </c>
      <c r="G476">
        <f t="shared" si="136"/>
        <v>4.1358210381739458E-4</v>
      </c>
      <c r="H476">
        <f t="shared" si="137"/>
        <v>6.4472535971485537E-3</v>
      </c>
      <c r="K476" s="1">
        <f t="shared" si="126"/>
        <v>6.2229999999999999</v>
      </c>
      <c r="L476" s="1">
        <f t="shared" si="140"/>
        <v>5.9939999999999998</v>
      </c>
      <c r="M476" s="1">
        <f t="shared" si="140"/>
        <v>4.8959999999999999</v>
      </c>
      <c r="N476" s="1">
        <f t="shared" si="140"/>
        <v>3.577</v>
      </c>
      <c r="O476" s="1">
        <f t="shared" si="140"/>
        <v>1.8220000000000001</v>
      </c>
      <c r="P476" s="1">
        <f t="shared" si="140"/>
        <v>1.0960000000000001</v>
      </c>
      <c r="Q476" s="1">
        <f t="shared" si="140"/>
        <v>0.46306765383181248</v>
      </c>
      <c r="R476" s="1">
        <f t="shared" si="140"/>
        <v>0.26627361007441541</v>
      </c>
      <c r="S476" s="1">
        <f t="shared" si="140"/>
        <v>0.15852982705323521</v>
      </c>
      <c r="T476" s="1">
        <f t="shared" si="140"/>
        <v>9.3873870238428081E-2</v>
      </c>
      <c r="U476" s="1">
        <f t="shared" si="140"/>
        <v>5.7240495913795611E-2</v>
      </c>
      <c r="X476" s="1">
        <f t="shared" si="127"/>
        <v>0.49102953068018224</v>
      </c>
      <c r="Y476" s="1">
        <f t="shared" si="141"/>
        <v>0.37967091013139259</v>
      </c>
      <c r="Z476" s="1">
        <f t="shared" si="141"/>
        <v>0.2954657340538831</v>
      </c>
      <c r="AA476" s="1">
        <f t="shared" si="141"/>
        <v>0.22457292802116643</v>
      </c>
      <c r="AB476" s="1">
        <f t="shared" si="141"/>
        <v>0.16475436261295176</v>
      </c>
      <c r="AC476" s="1">
        <f t="shared" si="141"/>
        <v>0.11394735626595291</v>
      </c>
      <c r="AD476" s="1">
        <f t="shared" si="141"/>
        <v>3.9973541909064873E-2</v>
      </c>
      <c r="AE476" s="1">
        <f t="shared" si="141"/>
        <v>2.567836634657893E-2</v>
      </c>
      <c r="AF476" s="1">
        <f t="shared" si="141"/>
        <v>1.0344427207582338E-2</v>
      </c>
      <c r="AG476" s="1">
        <f t="shared" si="141"/>
        <v>5.4858506202864433E-3</v>
      </c>
      <c r="AH476" s="1">
        <f t="shared" si="141"/>
        <v>4.7461142158491234E-3</v>
      </c>
    </row>
    <row r="477" spans="1:34" x14ac:dyDescent="0.2">
      <c r="A477">
        <v>6265000</v>
      </c>
      <c r="B477">
        <v>515000</v>
      </c>
      <c r="C477">
        <v>25.740298370816799</v>
      </c>
      <c r="E477">
        <f t="shared" si="134"/>
        <v>43.909925891647795</v>
      </c>
      <c r="F477">
        <f t="shared" si="135"/>
        <v>0</v>
      </c>
      <c r="G477">
        <f t="shared" si="136"/>
        <v>5.1865025020089652E-4</v>
      </c>
      <c r="H477">
        <f t="shared" si="137"/>
        <v>8.1363602680355716E-3</v>
      </c>
      <c r="K477" s="1">
        <f t="shared" si="126"/>
        <v>6.2229999999999999</v>
      </c>
      <c r="L477" s="1">
        <f t="shared" si="140"/>
        <v>5.9939999999999998</v>
      </c>
      <c r="M477" s="1">
        <f t="shared" si="140"/>
        <v>4.8959999999999999</v>
      </c>
      <c r="N477" s="1">
        <f t="shared" si="140"/>
        <v>3.577</v>
      </c>
      <c r="O477" s="1">
        <f t="shared" si="140"/>
        <v>1.8220000000000001</v>
      </c>
      <c r="P477" s="1">
        <f t="shared" si="140"/>
        <v>1.0960000000000001</v>
      </c>
      <c r="Q477" s="1">
        <f t="shared" si="140"/>
        <v>0.46846674171561575</v>
      </c>
      <c r="R477" s="1">
        <f t="shared" si="140"/>
        <v>0.27076366785533346</v>
      </c>
      <c r="S477" s="1">
        <f t="shared" si="140"/>
        <v>0.16167659436126225</v>
      </c>
      <c r="T477" s="1">
        <f t="shared" si="140"/>
        <v>9.606623695715133E-2</v>
      </c>
      <c r="U477" s="1">
        <f t="shared" si="140"/>
        <v>5.8092488833754716E-2</v>
      </c>
      <c r="X477" s="1">
        <f t="shared" si="127"/>
        <v>0.49102953068018224</v>
      </c>
      <c r="Y477" s="1">
        <f t="shared" si="141"/>
        <v>0.37967091013139259</v>
      </c>
      <c r="Z477" s="1">
        <f t="shared" si="141"/>
        <v>0.2954657340538831</v>
      </c>
      <c r="AA477" s="1">
        <f t="shared" si="141"/>
        <v>0.22457292802116643</v>
      </c>
      <c r="AB477" s="1">
        <f t="shared" si="141"/>
        <v>0.16475436261295176</v>
      </c>
      <c r="AC477" s="1">
        <f t="shared" si="141"/>
        <v>0.11394735626595291</v>
      </c>
      <c r="AD477" s="1">
        <f t="shared" si="141"/>
        <v>3.9478184846723746E-2</v>
      </c>
      <c r="AE477" s="1">
        <f t="shared" si="141"/>
        <v>2.5357898012683355E-2</v>
      </c>
      <c r="AF477" s="1">
        <f t="shared" si="141"/>
        <v>1.0092282991425703E-2</v>
      </c>
      <c r="AG477" s="1">
        <f t="shared" si="141"/>
        <v>5.3453483990897003E-3</v>
      </c>
      <c r="AH477" s="1">
        <f t="shared" si="141"/>
        <v>4.6928301334218528E-3</v>
      </c>
    </row>
    <row r="478" spans="1:34" x14ac:dyDescent="0.2">
      <c r="A478">
        <v>6265000</v>
      </c>
      <c r="B478">
        <v>525000</v>
      </c>
      <c r="C478">
        <v>25.890625029802301</v>
      </c>
      <c r="E478">
        <f t="shared" si="134"/>
        <v>40.475469012847775</v>
      </c>
      <c r="F478">
        <f t="shared" si="135"/>
        <v>0</v>
      </c>
      <c r="G478">
        <f t="shared" si="136"/>
        <v>6.1040238274182208E-4</v>
      </c>
      <c r="H478">
        <f t="shared" si="137"/>
        <v>9.6316514298344213E-3</v>
      </c>
      <c r="K478" s="1">
        <f t="shared" si="126"/>
        <v>6.2229999999999999</v>
      </c>
      <c r="L478" s="1">
        <f t="shared" si="140"/>
        <v>5.9939999999999998</v>
      </c>
      <c r="M478" s="1">
        <f t="shared" si="140"/>
        <v>4.8959999999999999</v>
      </c>
      <c r="N478" s="1">
        <f t="shared" si="140"/>
        <v>3.577</v>
      </c>
      <c r="O478" s="1">
        <f t="shared" si="140"/>
        <v>1.8220000000000001</v>
      </c>
      <c r="P478" s="1">
        <f t="shared" si="140"/>
        <v>1.0960000000000001</v>
      </c>
      <c r="Q478" s="1">
        <f t="shared" si="140"/>
        <v>0.47347562599301274</v>
      </c>
      <c r="R478" s="1">
        <f t="shared" si="140"/>
        <v>0.27492921957582173</v>
      </c>
      <c r="S478" s="1">
        <f t="shared" si="140"/>
        <v>0.16459593807876066</v>
      </c>
      <c r="T478" s="1">
        <f t="shared" si="140"/>
        <v>9.810015665322519E-2</v>
      </c>
      <c r="U478" s="1">
        <f t="shared" si="140"/>
        <v>5.8882906406700478E-2</v>
      </c>
      <c r="X478" s="1">
        <f t="shared" si="127"/>
        <v>0.49102953068018224</v>
      </c>
      <c r="Y478" s="1">
        <f t="shared" si="141"/>
        <v>0.37967091013139259</v>
      </c>
      <c r="Z478" s="1">
        <f t="shared" si="141"/>
        <v>0.2954657340538831</v>
      </c>
      <c r="AA478" s="1">
        <f t="shared" si="141"/>
        <v>0.22457292802116643</v>
      </c>
      <c r="AB478" s="1">
        <f t="shared" si="141"/>
        <v>0.16475436261295176</v>
      </c>
      <c r="AC478" s="1">
        <f t="shared" si="141"/>
        <v>0.11394735626595291</v>
      </c>
      <c r="AD478" s="1">
        <f t="shared" si="141"/>
        <v>3.9111516370435633E-2</v>
      </c>
      <c r="AE478" s="1">
        <f t="shared" si="141"/>
        <v>2.511836453009331E-2</v>
      </c>
      <c r="AF478" s="1">
        <f t="shared" si="141"/>
        <v>9.8989282783179377E-3</v>
      </c>
      <c r="AG478" s="1">
        <f t="shared" si="141"/>
        <v>5.2378845786550292E-3</v>
      </c>
      <c r="AH478" s="1">
        <f t="shared" si="141"/>
        <v>4.6535231303308248E-3</v>
      </c>
    </row>
    <row r="479" spans="1:34" x14ac:dyDescent="0.2">
      <c r="A479">
        <v>6265000</v>
      </c>
      <c r="B479">
        <v>535000</v>
      </c>
      <c r="C479">
        <v>26.044827461242701</v>
      </c>
      <c r="E479">
        <f t="shared" si="134"/>
        <v>39.350293414535045</v>
      </c>
      <c r="F479">
        <f t="shared" si="135"/>
        <v>0</v>
      </c>
      <c r="G479">
        <f t="shared" si="136"/>
        <v>6.4580893593496277E-4</v>
      </c>
      <c r="H479">
        <f t="shared" si="137"/>
        <v>1.0251030756697629E-2</v>
      </c>
      <c r="K479" s="1">
        <f t="shared" si="126"/>
        <v>6.2229999999999999</v>
      </c>
      <c r="L479" s="1">
        <f t="shared" si="140"/>
        <v>5.9939999999999998</v>
      </c>
      <c r="M479" s="1">
        <f t="shared" si="140"/>
        <v>4.8959999999999999</v>
      </c>
      <c r="N479" s="1">
        <f t="shared" si="140"/>
        <v>3.577</v>
      </c>
      <c r="O479" s="1">
        <f t="shared" si="140"/>
        <v>1.8220000000000001</v>
      </c>
      <c r="P479" s="1">
        <f t="shared" si="140"/>
        <v>1.0960000000000001</v>
      </c>
      <c r="Q479" s="1">
        <f t="shared" si="140"/>
        <v>0.47861365100860687</v>
      </c>
      <c r="R479" s="1">
        <f t="shared" si="140"/>
        <v>0.27920216895103522</v>
      </c>
      <c r="S479" s="1">
        <f t="shared" si="140"/>
        <v>0.16759054929733325</v>
      </c>
      <c r="T479" s="1">
        <f t="shared" si="140"/>
        <v>0.10018651555061375</v>
      </c>
      <c r="U479" s="1">
        <f t="shared" si="140"/>
        <v>5.9693702791214123E-2</v>
      </c>
      <c r="X479" s="1">
        <f t="shared" si="127"/>
        <v>0.49102953068018224</v>
      </c>
      <c r="Y479" s="1">
        <f t="shared" si="141"/>
        <v>0.37967091013139259</v>
      </c>
      <c r="Z479" s="1">
        <f t="shared" si="141"/>
        <v>0.2954657340538831</v>
      </c>
      <c r="AA479" s="1">
        <f t="shared" si="141"/>
        <v>0.22457292802116643</v>
      </c>
      <c r="AB479" s="1">
        <f t="shared" si="141"/>
        <v>0.16475436261295176</v>
      </c>
      <c r="AC479" s="1">
        <f t="shared" si="141"/>
        <v>0.11394735626595291</v>
      </c>
      <c r="AD479" s="1">
        <f t="shared" si="141"/>
        <v>3.8831018456190254E-2</v>
      </c>
      <c r="AE479" s="1">
        <f t="shared" si="141"/>
        <v>2.4932160364422553E-2</v>
      </c>
      <c r="AF479" s="1">
        <f t="shared" si="141"/>
        <v>9.7436625864077871E-3</v>
      </c>
      <c r="AG479" s="1">
        <f t="shared" si="141"/>
        <v>5.1520210242282857E-3</v>
      </c>
      <c r="AH479" s="1">
        <f t="shared" si="141"/>
        <v>4.6235974284857036E-3</v>
      </c>
    </row>
    <row r="480" spans="1:34" x14ac:dyDescent="0.2">
      <c r="A480">
        <v>6265000</v>
      </c>
      <c r="B480">
        <v>545000</v>
      </c>
      <c r="C480">
        <v>25.932075464500599</v>
      </c>
      <c r="E480">
        <f t="shared" si="134"/>
        <v>40.726251875295368</v>
      </c>
      <c r="F480">
        <f t="shared" si="135"/>
        <v>0</v>
      </c>
      <c r="G480">
        <f t="shared" si="136"/>
        <v>6.0290809397951512E-4</v>
      </c>
      <c r="H480">
        <f t="shared" si="137"/>
        <v>9.5286284516283761E-3</v>
      </c>
      <c r="K480" s="1">
        <f t="shared" si="126"/>
        <v>6.2229999999999999</v>
      </c>
      <c r="L480" s="1">
        <f t="shared" si="140"/>
        <v>5.9939999999999998</v>
      </c>
      <c r="M480" s="1">
        <f t="shared" si="140"/>
        <v>4.8959999999999999</v>
      </c>
      <c r="N480" s="1">
        <f t="shared" si="140"/>
        <v>3.577</v>
      </c>
      <c r="O480" s="1">
        <f t="shared" si="140"/>
        <v>1.8220000000000001</v>
      </c>
      <c r="P480" s="1">
        <f t="shared" si="140"/>
        <v>1.0960000000000001</v>
      </c>
      <c r="Q480" s="1">
        <f t="shared" si="140"/>
        <v>0.47485675447716003</v>
      </c>
      <c r="R480" s="1">
        <f t="shared" si="140"/>
        <v>0.27607781112131158</v>
      </c>
      <c r="S480" s="1">
        <f t="shared" si="140"/>
        <v>0.16540090552060166</v>
      </c>
      <c r="T480" s="1">
        <f t="shared" si="140"/>
        <v>9.8660981034693118E-2</v>
      </c>
      <c r="U480" s="1">
        <f t="shared" si="140"/>
        <v>5.910085279234413E-2</v>
      </c>
      <c r="X480" s="1">
        <f t="shared" si="127"/>
        <v>0.49102953068018224</v>
      </c>
      <c r="Y480" s="1">
        <f t="shared" si="141"/>
        <v>0.37967091013139259</v>
      </c>
      <c r="Z480" s="1">
        <f t="shared" si="141"/>
        <v>0.2954657340538831</v>
      </c>
      <c r="AA480" s="1">
        <f t="shared" si="141"/>
        <v>0.22457292802116643</v>
      </c>
      <c r="AB480" s="1">
        <f t="shared" si="141"/>
        <v>0.16475436261295176</v>
      </c>
      <c r="AC480" s="1">
        <f t="shared" si="141"/>
        <v>0.11394735626595291</v>
      </c>
      <c r="AD480" s="1">
        <f t="shared" si="141"/>
        <v>3.9026502424083495E-2</v>
      </c>
      <c r="AE480" s="1">
        <f t="shared" si="141"/>
        <v>2.5062327327917543E-2</v>
      </c>
      <c r="AF480" s="1">
        <f t="shared" si="141"/>
        <v>9.8528109816041886E-3</v>
      </c>
      <c r="AG480" s="1">
        <f t="shared" si="141"/>
        <v>5.2123226901995296E-3</v>
      </c>
      <c r="AH480" s="1">
        <f t="shared" si="141"/>
        <v>4.6444348703606059E-3</v>
      </c>
    </row>
    <row r="481" spans="1:34" x14ac:dyDescent="0.2">
      <c r="A481">
        <v>6265000</v>
      </c>
      <c r="B481">
        <v>555000</v>
      </c>
      <c r="C481">
        <v>25.840350770113801</v>
      </c>
      <c r="E481">
        <f t="shared" si="134"/>
        <v>44.371269891789204</v>
      </c>
      <c r="F481">
        <f t="shared" si="135"/>
        <v>0</v>
      </c>
      <c r="G481">
        <f t="shared" si="136"/>
        <v>5.0792113374491601E-4</v>
      </c>
      <c r="H481">
        <f t="shared" si="137"/>
        <v>7.9990182940260363E-3</v>
      </c>
      <c r="K481" s="1">
        <f t="shared" si="126"/>
        <v>6.2229999999999999</v>
      </c>
      <c r="L481" s="1">
        <f t="shared" si="140"/>
        <v>5.9939999999999998</v>
      </c>
      <c r="M481" s="1">
        <f t="shared" si="140"/>
        <v>4.8959999999999999</v>
      </c>
      <c r="N481" s="1">
        <f t="shared" si="140"/>
        <v>3.577</v>
      </c>
      <c r="O481" s="1">
        <f t="shared" si="140"/>
        <v>1.8220000000000001</v>
      </c>
      <c r="P481" s="1">
        <f t="shared" si="140"/>
        <v>1.0960000000000001</v>
      </c>
      <c r="Q481" s="1">
        <f t="shared" si="140"/>
        <v>0.47180048766019189</v>
      </c>
      <c r="R481" s="1">
        <f t="shared" si="140"/>
        <v>0.27353611983985338</v>
      </c>
      <c r="S481" s="1">
        <f t="shared" si="140"/>
        <v>0.16361961195560998</v>
      </c>
      <c r="T481" s="1">
        <f t="shared" si="140"/>
        <v>9.7419945919639761E-2</v>
      </c>
      <c r="U481" s="1">
        <f t="shared" si="140"/>
        <v>5.861856434925837E-2</v>
      </c>
      <c r="X481" s="1">
        <f t="shared" si="127"/>
        <v>0.49102953068018224</v>
      </c>
      <c r="Y481" s="1">
        <f t="shared" si="141"/>
        <v>0.37967091013139259</v>
      </c>
      <c r="Z481" s="1">
        <f t="shared" si="141"/>
        <v>0.2954657340538831</v>
      </c>
      <c r="AA481" s="1">
        <f t="shared" si="141"/>
        <v>0.22457292802116643</v>
      </c>
      <c r="AB481" s="1">
        <f t="shared" si="141"/>
        <v>0.16475436261295176</v>
      </c>
      <c r="AC481" s="1">
        <f t="shared" si="141"/>
        <v>0.11394735626595291</v>
      </c>
      <c r="AD481" s="1">
        <f t="shared" si="141"/>
        <v>3.9224016137263853E-2</v>
      </c>
      <c r="AE481" s="1">
        <f t="shared" si="141"/>
        <v>2.5192172709367643E-2</v>
      </c>
      <c r="AF481" s="1">
        <f t="shared" si="141"/>
        <v>9.959089438924186E-3</v>
      </c>
      <c r="AG481" s="1">
        <f t="shared" si="141"/>
        <v>5.2712792718510792E-3</v>
      </c>
      <c r="AH481" s="1">
        <f t="shared" si="141"/>
        <v>4.6655666538795888E-3</v>
      </c>
    </row>
    <row r="482" spans="1:34" x14ac:dyDescent="0.2">
      <c r="A482">
        <v>6265000</v>
      </c>
      <c r="B482">
        <v>565000</v>
      </c>
      <c r="C482">
        <v>25.506249964237199</v>
      </c>
      <c r="E482">
        <f t="shared" si="134"/>
        <v>49.789472700662323</v>
      </c>
      <c r="F482">
        <f t="shared" si="135"/>
        <v>0</v>
      </c>
      <c r="G482">
        <f t="shared" si="136"/>
        <v>4.0338983129420983E-4</v>
      </c>
      <c r="H482">
        <f t="shared" si="137"/>
        <v>6.2706644183222107E-3</v>
      </c>
      <c r="K482" s="1">
        <f t="shared" si="126"/>
        <v>6.2229999999999999</v>
      </c>
      <c r="L482" s="1">
        <f t="shared" si="140"/>
        <v>5.9939999999999998</v>
      </c>
      <c r="M482" s="1">
        <f t="shared" si="140"/>
        <v>4.8959999999999999</v>
      </c>
      <c r="N482" s="1">
        <f t="shared" si="140"/>
        <v>3.577</v>
      </c>
      <c r="O482" s="1">
        <f t="shared" si="140"/>
        <v>1.8220000000000001</v>
      </c>
      <c r="P482" s="1">
        <f t="shared" si="140"/>
        <v>1.0960000000000001</v>
      </c>
      <c r="Q482" s="1">
        <f t="shared" si="140"/>
        <v>0.46066824880838353</v>
      </c>
      <c r="R482" s="1">
        <f t="shared" si="140"/>
        <v>0.26427818650901269</v>
      </c>
      <c r="S482" s="1">
        <f t="shared" si="140"/>
        <v>0.1571313743054864</v>
      </c>
      <c r="T482" s="1">
        <f t="shared" si="140"/>
        <v>9.2899562016129311E-2</v>
      </c>
      <c r="U482" s="1">
        <f t="shared" si="140"/>
        <v>5.686186231195918E-2</v>
      </c>
      <c r="X482" s="1">
        <f t="shared" si="127"/>
        <v>0.49102953068018224</v>
      </c>
      <c r="Y482" s="1">
        <f t="shared" si="141"/>
        <v>0.37967091013139259</v>
      </c>
      <c r="Z482" s="1">
        <f t="shared" si="141"/>
        <v>0.2954657340538831</v>
      </c>
      <c r="AA482" s="1">
        <f t="shared" si="141"/>
        <v>0.22457292802116643</v>
      </c>
      <c r="AB482" s="1">
        <f t="shared" si="141"/>
        <v>0.16475436261295176</v>
      </c>
      <c r="AC482" s="1">
        <f t="shared" si="141"/>
        <v>0.11394735626595291</v>
      </c>
      <c r="AD482" s="1">
        <f t="shared" si="141"/>
        <v>4.0226074104044718E-2</v>
      </c>
      <c r="AE482" s="1">
        <f t="shared" si="141"/>
        <v>2.584092696250399E-2</v>
      </c>
      <c r="AF482" s="1">
        <f t="shared" si="141"/>
        <v>1.0470229232388283E-2</v>
      </c>
      <c r="AG482" s="1">
        <f t="shared" si="141"/>
        <v>5.5560229714461109E-3</v>
      </c>
      <c r="AH482" s="1">
        <f t="shared" si="141"/>
        <v>4.7733349372523232E-3</v>
      </c>
    </row>
    <row r="483" spans="1:34" x14ac:dyDescent="0.2">
      <c r="A483">
        <v>6265000</v>
      </c>
      <c r="B483">
        <v>575000</v>
      </c>
      <c r="C483">
        <v>25.757575815374199</v>
      </c>
      <c r="E483">
        <f t="shared" si="134"/>
        <v>56.472768586372652</v>
      </c>
      <c r="F483">
        <f t="shared" si="135"/>
        <v>0</v>
      </c>
      <c r="G483">
        <f t="shared" si="136"/>
        <v>3.1356085556711748E-4</v>
      </c>
      <c r="H483">
        <f t="shared" si="137"/>
        <v>4.9223085037101693E-3</v>
      </c>
      <c r="K483" s="1">
        <f t="shared" si="126"/>
        <v>6.2229999999999999</v>
      </c>
      <c r="L483" s="1">
        <f t="shared" si="140"/>
        <v>5.9939999999999998</v>
      </c>
      <c r="M483" s="1">
        <f t="shared" si="140"/>
        <v>4.8959999999999999</v>
      </c>
      <c r="N483" s="1">
        <f t="shared" si="140"/>
        <v>3.577</v>
      </c>
      <c r="O483" s="1">
        <f t="shared" si="140"/>
        <v>1.8220000000000001</v>
      </c>
      <c r="P483" s="1">
        <f t="shared" si="140"/>
        <v>1.0960000000000001</v>
      </c>
      <c r="Q483" s="1">
        <f t="shared" si="140"/>
        <v>0.46904242616826841</v>
      </c>
      <c r="R483" s="1">
        <f t="shared" si="140"/>
        <v>0.27124242584401903</v>
      </c>
      <c r="S483" s="1">
        <f t="shared" si="140"/>
        <v>0.16201212233456691</v>
      </c>
      <c r="T483" s="1">
        <f t="shared" si="140"/>
        <v>9.6300000782012951E-2</v>
      </c>
      <c r="U483" s="1">
        <f t="shared" si="140"/>
        <v>5.818333363723753E-2</v>
      </c>
      <c r="X483" s="1">
        <f t="shared" si="127"/>
        <v>0.49102953068018224</v>
      </c>
      <c r="Y483" s="1">
        <f t="shared" si="141"/>
        <v>0.37967091013139259</v>
      </c>
      <c r="Z483" s="1">
        <f t="shared" si="141"/>
        <v>0.2954657340538831</v>
      </c>
      <c r="AA483" s="1">
        <f t="shared" si="141"/>
        <v>0.22457292802116643</v>
      </c>
      <c r="AB483" s="1">
        <f t="shared" si="141"/>
        <v>0.16475436261295176</v>
      </c>
      <c r="AC483" s="1">
        <f t="shared" si="141"/>
        <v>0.11394735626595291</v>
      </c>
      <c r="AD483" s="1">
        <f t="shared" si="141"/>
        <v>3.9431438873850096E-2</v>
      </c>
      <c r="AE483" s="1">
        <f t="shared" si="141"/>
        <v>2.5327503941078629E-2</v>
      </c>
      <c r="AF483" s="1">
        <f t="shared" si="141"/>
        <v>1.006802429315712E-2</v>
      </c>
      <c r="AG483" s="1">
        <f t="shared" si="141"/>
        <v>5.3318473722970203E-3</v>
      </c>
      <c r="AH483" s="1">
        <f t="shared" si="141"/>
        <v>4.6878111913384642E-3</v>
      </c>
    </row>
    <row r="484" spans="1:34" x14ac:dyDescent="0.2">
      <c r="A484">
        <v>6265000</v>
      </c>
      <c r="B484">
        <v>585000</v>
      </c>
      <c r="C484">
        <v>25.959322008036001</v>
      </c>
      <c r="E484">
        <f t="shared" si="134"/>
        <v>64.026210194029105</v>
      </c>
      <c r="F484">
        <f t="shared" si="135"/>
        <v>0</v>
      </c>
      <c r="G484">
        <f t="shared" si="136"/>
        <v>2.439407798625413E-4</v>
      </c>
      <c r="H484">
        <f t="shared" si="137"/>
        <v>3.8593996699004826E-3</v>
      </c>
      <c r="K484" s="1">
        <f t="shared" si="126"/>
        <v>6.2229999999999999</v>
      </c>
      <c r="L484" s="1">
        <f t="shared" ref="L484:U493" si="142">L$2+L$3*$C484</f>
        <v>5.9939999999999998</v>
      </c>
      <c r="M484" s="1">
        <f t="shared" si="142"/>
        <v>4.8959999999999999</v>
      </c>
      <c r="N484" s="1">
        <f t="shared" si="142"/>
        <v>3.577</v>
      </c>
      <c r="O484" s="1">
        <f t="shared" si="142"/>
        <v>1.8220000000000001</v>
      </c>
      <c r="P484" s="1">
        <f t="shared" si="142"/>
        <v>1.0960000000000001</v>
      </c>
      <c r="Q484" s="1">
        <f t="shared" si="142"/>
        <v>0.47576460930775966</v>
      </c>
      <c r="R484" s="1">
        <f t="shared" si="142"/>
        <v>0.27683281284267758</v>
      </c>
      <c r="S484" s="1">
        <f t="shared" si="142"/>
        <v>0.16593003339605911</v>
      </c>
      <c r="T484" s="1">
        <f t="shared" si="142"/>
        <v>9.9029626768727119E-2</v>
      </c>
      <c r="U484" s="1">
        <f t="shared" si="142"/>
        <v>5.9244115118253296E-2</v>
      </c>
      <c r="X484" s="1">
        <f t="shared" si="127"/>
        <v>0.49102953068018224</v>
      </c>
      <c r="Y484" s="1">
        <f t="shared" ref="Y484:AH493" si="143">SQRT(Y$2+2*Y$3*$C484+Y$4*$C484^2+Y$5)</f>
        <v>0.37967091013139259</v>
      </c>
      <c r="Z484" s="1">
        <f t="shared" si="143"/>
        <v>0.2954657340538831</v>
      </c>
      <c r="AA484" s="1">
        <f t="shared" si="143"/>
        <v>0.22457292802116643</v>
      </c>
      <c r="AB484" s="1">
        <f t="shared" si="143"/>
        <v>0.16475436261295176</v>
      </c>
      <c r="AC484" s="1">
        <f t="shared" si="143"/>
        <v>0.11394735626595291</v>
      </c>
      <c r="AD484" s="1">
        <f t="shared" si="143"/>
        <v>3.8974455194610881E-2</v>
      </c>
      <c r="AE484" s="1">
        <f t="shared" si="143"/>
        <v>2.5027879137867578E-2</v>
      </c>
      <c r="AF484" s="1">
        <f t="shared" si="143"/>
        <v>9.8242356697747796E-3</v>
      </c>
      <c r="AG484" s="1">
        <f t="shared" si="143"/>
        <v>5.1965045897287322E-3</v>
      </c>
      <c r="AH484" s="1">
        <f t="shared" si="143"/>
        <v>4.6388775105275894E-3</v>
      </c>
    </row>
    <row r="485" spans="1:34" x14ac:dyDescent="0.2">
      <c r="A485">
        <v>6265000</v>
      </c>
      <c r="B485">
        <v>595000</v>
      </c>
      <c r="C485">
        <v>26.210526248865001</v>
      </c>
      <c r="E485">
        <f t="shared" si="134"/>
        <v>72.177126513944827</v>
      </c>
      <c r="F485">
        <f t="shared" si="135"/>
        <v>0</v>
      </c>
      <c r="G485">
        <f t="shared" si="136"/>
        <v>1.9195561647776898E-4</v>
      </c>
      <c r="H485">
        <f t="shared" si="137"/>
        <v>3.0663277004795053E-3</v>
      </c>
      <c r="K485" s="1">
        <f t="shared" si="126"/>
        <v>6.2229999999999999</v>
      </c>
      <c r="L485" s="1">
        <f t="shared" si="142"/>
        <v>5.9939999999999998</v>
      </c>
      <c r="M485" s="1">
        <f t="shared" si="142"/>
        <v>4.8959999999999999</v>
      </c>
      <c r="N485" s="1">
        <f t="shared" si="142"/>
        <v>3.577</v>
      </c>
      <c r="O485" s="1">
        <f t="shared" si="142"/>
        <v>1.8220000000000001</v>
      </c>
      <c r="P485" s="1">
        <f t="shared" si="142"/>
        <v>1.0960000000000001</v>
      </c>
      <c r="Q485" s="1">
        <f t="shared" si="142"/>
        <v>0.48413473461218193</v>
      </c>
      <c r="R485" s="1">
        <f t="shared" si="142"/>
        <v>0.28379368235604918</v>
      </c>
      <c r="S485" s="1">
        <f t="shared" si="142"/>
        <v>0.1708084197529583</v>
      </c>
      <c r="T485" s="1">
        <f t="shared" si="142"/>
        <v>0.10242842014714348</v>
      </c>
      <c r="U485" s="1">
        <f t="shared" si="142"/>
        <v>6.0564947016532159E-2</v>
      </c>
      <c r="X485" s="1">
        <f t="shared" si="127"/>
        <v>0.49102953068018224</v>
      </c>
      <c r="Y485" s="1">
        <f t="shared" si="143"/>
        <v>0.37967091013139259</v>
      </c>
      <c r="Z485" s="1">
        <f t="shared" si="143"/>
        <v>0.2954657340538831</v>
      </c>
      <c r="AA485" s="1">
        <f t="shared" si="143"/>
        <v>0.22457292802116643</v>
      </c>
      <c r="AB485" s="1">
        <f t="shared" si="143"/>
        <v>0.16475436261295176</v>
      </c>
      <c r="AC485" s="1">
        <f t="shared" si="143"/>
        <v>0.11394735626595291</v>
      </c>
      <c r="AD485" s="1">
        <f t="shared" si="143"/>
        <v>3.8639917410087515E-2</v>
      </c>
      <c r="AE485" s="1">
        <f t="shared" si="143"/>
        <v>2.4800768501292741E-2</v>
      </c>
      <c r="AF485" s="1">
        <f t="shared" si="143"/>
        <v>9.6278178231881898E-3</v>
      </c>
      <c r="AG485" s="1">
        <f t="shared" si="143"/>
        <v>5.0886713761531055E-3</v>
      </c>
      <c r="AH485" s="1">
        <f t="shared" si="143"/>
        <v>4.6034047434346023E-3</v>
      </c>
    </row>
    <row r="486" spans="1:34" x14ac:dyDescent="0.2">
      <c r="A486">
        <v>6265000</v>
      </c>
      <c r="B486">
        <v>605000</v>
      </c>
      <c r="C486">
        <v>26.8344260981826</v>
      </c>
      <c r="E486">
        <f t="shared" si="134"/>
        <v>80.744780585558573</v>
      </c>
      <c r="F486">
        <f t="shared" si="135"/>
        <v>0</v>
      </c>
      <c r="G486">
        <f t="shared" si="136"/>
        <v>1.5338082963816258E-4</v>
      </c>
      <c r="H486">
        <f t="shared" si="137"/>
        <v>2.5084496947795397E-3</v>
      </c>
      <c r="K486" s="1">
        <f t="shared" si="126"/>
        <v>6.2229999999999999</v>
      </c>
      <c r="L486" s="1">
        <f t="shared" si="142"/>
        <v>5.9939999999999998</v>
      </c>
      <c r="M486" s="1">
        <f t="shared" si="142"/>
        <v>4.8959999999999999</v>
      </c>
      <c r="N486" s="1">
        <f t="shared" si="142"/>
        <v>3.577</v>
      </c>
      <c r="O486" s="1">
        <f t="shared" si="142"/>
        <v>1.8220000000000001</v>
      </c>
      <c r="P486" s="1">
        <f t="shared" si="142"/>
        <v>1.0960000000000001</v>
      </c>
      <c r="Q486" s="1">
        <f t="shared" si="142"/>
        <v>0.50492307759144428</v>
      </c>
      <c r="R486" s="1">
        <f t="shared" si="142"/>
        <v>0.30108194718063985</v>
      </c>
      <c r="S486" s="1">
        <f t="shared" si="142"/>
        <v>0.18292455482670605</v>
      </c>
      <c r="T486" s="1">
        <f t="shared" si="142"/>
        <v>0.11086978510841061</v>
      </c>
      <c r="U486" s="1">
        <f t="shared" si="142"/>
        <v>6.3845412424244116E-2</v>
      </c>
      <c r="X486" s="1">
        <f t="shared" si="127"/>
        <v>0.49102953068018224</v>
      </c>
      <c r="Y486" s="1">
        <f t="shared" si="143"/>
        <v>0.37967091013139259</v>
      </c>
      <c r="Z486" s="1">
        <f t="shared" si="143"/>
        <v>0.2954657340538831</v>
      </c>
      <c r="AA486" s="1">
        <f t="shared" si="143"/>
        <v>0.22457292802116643</v>
      </c>
      <c r="AB486" s="1">
        <f t="shared" si="143"/>
        <v>0.16475436261295176</v>
      </c>
      <c r="AC486" s="1">
        <f t="shared" si="143"/>
        <v>0.11394735626595291</v>
      </c>
      <c r="AD486" s="1">
        <f t="shared" si="143"/>
        <v>3.8962051319366434E-2</v>
      </c>
      <c r="AE486" s="1">
        <f t="shared" si="143"/>
        <v>2.4956265268307375E-2</v>
      </c>
      <c r="AF486" s="1">
        <f t="shared" si="143"/>
        <v>9.6874491380563223E-3</v>
      </c>
      <c r="AG486" s="1">
        <f t="shared" si="143"/>
        <v>5.1314520397588098E-3</v>
      </c>
      <c r="AH486" s="1">
        <f t="shared" si="143"/>
        <v>4.640121438118457E-3</v>
      </c>
    </row>
    <row r="487" spans="1:34" x14ac:dyDescent="0.2">
      <c r="A487">
        <v>6265000</v>
      </c>
      <c r="B487">
        <v>615000</v>
      </c>
      <c r="C487">
        <v>27.450000171003701</v>
      </c>
      <c r="E487">
        <f t="shared" si="134"/>
        <v>89.609718177271347</v>
      </c>
      <c r="F487">
        <f t="shared" si="135"/>
        <v>0</v>
      </c>
      <c r="G487">
        <f t="shared" si="136"/>
        <v>1.2453452742433835E-4</v>
      </c>
      <c r="H487">
        <f t="shared" si="137"/>
        <v>2.083407054771775E-3</v>
      </c>
      <c r="K487" s="1">
        <f t="shared" si="126"/>
        <v>6.2229999999999999</v>
      </c>
      <c r="L487" s="1">
        <f t="shared" si="142"/>
        <v>5.9939999999999998</v>
      </c>
      <c r="M487" s="1">
        <f t="shared" si="142"/>
        <v>4.8959999999999999</v>
      </c>
      <c r="N487" s="1">
        <f t="shared" si="142"/>
        <v>3.577</v>
      </c>
      <c r="O487" s="1">
        <f t="shared" si="142"/>
        <v>1.8220000000000001</v>
      </c>
      <c r="P487" s="1">
        <f t="shared" si="142"/>
        <v>1.0960000000000001</v>
      </c>
      <c r="Q487" s="1">
        <f t="shared" si="142"/>
        <v>0.52543400569784338</v>
      </c>
      <c r="R487" s="1">
        <f t="shared" si="142"/>
        <v>0.31813950473851249</v>
      </c>
      <c r="S487" s="1">
        <f t="shared" si="142"/>
        <v>0.19487900332089186</v>
      </c>
      <c r="T487" s="1">
        <f t="shared" si="142"/>
        <v>0.11919850231368012</v>
      </c>
      <c r="U487" s="1">
        <f t="shared" si="142"/>
        <v>6.7082100899137451E-2</v>
      </c>
      <c r="X487" s="1">
        <f t="shared" si="127"/>
        <v>0.49102953068018224</v>
      </c>
      <c r="Y487" s="1">
        <f t="shared" si="143"/>
        <v>0.37967091013139259</v>
      </c>
      <c r="Z487" s="1">
        <f t="shared" si="143"/>
        <v>0.2954657340538831</v>
      </c>
      <c r="AA487" s="1">
        <f t="shared" si="143"/>
        <v>0.22457292802116643</v>
      </c>
      <c r="AB487" s="1">
        <f t="shared" si="143"/>
        <v>0.16475436261295176</v>
      </c>
      <c r="AC487" s="1">
        <f t="shared" si="143"/>
        <v>0.11394735626595291</v>
      </c>
      <c r="AD487" s="1">
        <f t="shared" si="143"/>
        <v>4.0838215054579623E-2</v>
      </c>
      <c r="AE487" s="1">
        <f t="shared" si="143"/>
        <v>2.6087145262487538E-2</v>
      </c>
      <c r="AF487" s="1">
        <f t="shared" si="143"/>
        <v>1.048111308489303E-2</v>
      </c>
      <c r="AG487" s="1">
        <f t="shared" si="143"/>
        <v>5.5878096759201957E-3</v>
      </c>
      <c r="AH487" s="1">
        <f t="shared" si="143"/>
        <v>4.8453878341479881E-3</v>
      </c>
    </row>
    <row r="488" spans="1:34" x14ac:dyDescent="0.2">
      <c r="A488">
        <v>6275000</v>
      </c>
      <c r="B488">
        <v>445000</v>
      </c>
      <c r="C488">
        <v>25.7560975144549</v>
      </c>
      <c r="E488">
        <f t="shared" si="134"/>
        <v>102.19465539748154</v>
      </c>
      <c r="F488">
        <f t="shared" si="135"/>
        <v>0</v>
      </c>
      <c r="G488">
        <f t="shared" si="136"/>
        <v>9.5751069356004066E-5</v>
      </c>
      <c r="H488">
        <f t="shared" si="137"/>
        <v>1.5030232389430399E-3</v>
      </c>
      <c r="K488" s="1">
        <f t="shared" si="126"/>
        <v>6.2229999999999999</v>
      </c>
      <c r="L488" s="1">
        <f t="shared" si="142"/>
        <v>5.9939999999999998</v>
      </c>
      <c r="M488" s="1">
        <f t="shared" si="142"/>
        <v>4.8959999999999999</v>
      </c>
      <c r="N488" s="1">
        <f t="shared" si="142"/>
        <v>3.577</v>
      </c>
      <c r="O488" s="1">
        <f t="shared" si="142"/>
        <v>1.8220000000000001</v>
      </c>
      <c r="P488" s="1">
        <f t="shared" si="142"/>
        <v>1.0960000000000001</v>
      </c>
      <c r="Q488" s="1">
        <f t="shared" si="142"/>
        <v>0.46899316918163736</v>
      </c>
      <c r="R488" s="1">
        <f t="shared" si="142"/>
        <v>0.2712014621255453</v>
      </c>
      <c r="S488" s="1">
        <f t="shared" si="142"/>
        <v>0.16198341373071418</v>
      </c>
      <c r="T488" s="1">
        <f t="shared" si="142"/>
        <v>9.6279999370574854E-2</v>
      </c>
      <c r="U488" s="1">
        <f t="shared" si="142"/>
        <v>5.817556073100387E-2</v>
      </c>
      <c r="X488" s="1">
        <f t="shared" si="127"/>
        <v>0.49102953068018224</v>
      </c>
      <c r="Y488" s="1">
        <f t="shared" si="143"/>
        <v>0.37967091013139259</v>
      </c>
      <c r="Z488" s="1">
        <f t="shared" si="143"/>
        <v>0.2954657340538831</v>
      </c>
      <c r="AA488" s="1">
        <f t="shared" si="143"/>
        <v>0.22457292802116643</v>
      </c>
      <c r="AB488" s="1">
        <f t="shared" si="143"/>
        <v>0.16475436261295176</v>
      </c>
      <c r="AC488" s="1">
        <f t="shared" si="143"/>
        <v>0.11394735626595291</v>
      </c>
      <c r="AD488" s="1">
        <f t="shared" si="143"/>
        <v>3.9435392207303986E-2</v>
      </c>
      <c r="AE488" s="1">
        <f t="shared" si="143"/>
        <v>2.5330075693171646E-2</v>
      </c>
      <c r="AF488" s="1">
        <f t="shared" si="143"/>
        <v>1.0070079611698713E-2</v>
      </c>
      <c r="AG488" s="1">
        <f t="shared" si="143"/>
        <v>5.3329910893888709E-3</v>
      </c>
      <c r="AH488" s="1">
        <f t="shared" si="143"/>
        <v>4.6882355713631267E-3</v>
      </c>
    </row>
    <row r="489" spans="1:34" x14ac:dyDescent="0.2">
      <c r="A489">
        <v>6275000</v>
      </c>
      <c r="B489">
        <v>455000</v>
      </c>
      <c r="C489">
        <v>26.117777718437999</v>
      </c>
      <c r="E489">
        <f t="shared" si="134"/>
        <v>93.562436863358798</v>
      </c>
      <c r="F489">
        <f t="shared" si="135"/>
        <v>0</v>
      </c>
      <c r="G489">
        <f t="shared" si="136"/>
        <v>1.142344120445725E-4</v>
      </c>
      <c r="H489">
        <f t="shared" si="137"/>
        <v>1.8183403413715442E-3</v>
      </c>
      <c r="K489" s="1">
        <f t="shared" si="126"/>
        <v>6.2229999999999999</v>
      </c>
      <c r="L489" s="1">
        <f t="shared" si="142"/>
        <v>5.9939999999999998</v>
      </c>
      <c r="M489" s="1">
        <f t="shared" si="142"/>
        <v>4.8959999999999999</v>
      </c>
      <c r="N489" s="1">
        <f t="shared" si="142"/>
        <v>3.577</v>
      </c>
      <c r="O489" s="1">
        <f t="shared" si="142"/>
        <v>1.8220000000000001</v>
      </c>
      <c r="P489" s="1">
        <f t="shared" si="142"/>
        <v>1.0960000000000001</v>
      </c>
      <c r="Q489" s="1">
        <f t="shared" si="142"/>
        <v>0.48104435357835418</v>
      </c>
      <c r="R489" s="1">
        <f t="shared" si="142"/>
        <v>0.28122362057791694</v>
      </c>
      <c r="S489" s="1">
        <f t="shared" si="142"/>
        <v>0.1690072432920659</v>
      </c>
      <c r="T489" s="1">
        <f t="shared" si="142"/>
        <v>0.10117353253046618</v>
      </c>
      <c r="U489" s="1">
        <f t="shared" si="142"/>
        <v>6.0077275243546988E-2</v>
      </c>
      <c r="X489" s="1">
        <f t="shared" si="127"/>
        <v>0.49102953068018224</v>
      </c>
      <c r="Y489" s="1">
        <f t="shared" si="143"/>
        <v>0.37967091013139259</v>
      </c>
      <c r="Z489" s="1">
        <f t="shared" si="143"/>
        <v>0.2954657340538831</v>
      </c>
      <c r="AA489" s="1">
        <f t="shared" si="143"/>
        <v>0.22457292802116643</v>
      </c>
      <c r="AB489" s="1">
        <f t="shared" si="143"/>
        <v>0.16475436261295176</v>
      </c>
      <c r="AC489" s="1">
        <f t="shared" si="143"/>
        <v>0.11394735626595291</v>
      </c>
      <c r="AD489" s="1">
        <f t="shared" si="143"/>
        <v>3.8732687966359293E-2</v>
      </c>
      <c r="AE489" s="1">
        <f t="shared" si="143"/>
        <v>2.4865469273076982E-2</v>
      </c>
      <c r="AF489" s="1">
        <f t="shared" si="143"/>
        <v>9.6860267376438196E-3</v>
      </c>
      <c r="AG489" s="1">
        <f t="shared" si="143"/>
        <v>5.12036633644919E-3</v>
      </c>
      <c r="AH489" s="1">
        <f t="shared" si="143"/>
        <v>4.6131690352965134E-3</v>
      </c>
    </row>
    <row r="490" spans="1:34" x14ac:dyDescent="0.2">
      <c r="A490">
        <v>6275000</v>
      </c>
      <c r="B490">
        <v>465000</v>
      </c>
      <c r="C490">
        <v>26.0934066353263</v>
      </c>
      <c r="E490">
        <f t="shared" si="134"/>
        <v>85.229757666028846</v>
      </c>
      <c r="F490">
        <f t="shared" si="135"/>
        <v>0</v>
      </c>
      <c r="G490">
        <f t="shared" si="136"/>
        <v>1.3766308341510891E-4</v>
      </c>
      <c r="H490">
        <f t="shared" si="137"/>
        <v>2.1892243849281623E-3</v>
      </c>
      <c r="K490" s="1">
        <f t="shared" si="126"/>
        <v>6.2229999999999999</v>
      </c>
      <c r="L490" s="1">
        <f t="shared" si="142"/>
        <v>5.9939999999999998</v>
      </c>
      <c r="M490" s="1">
        <f t="shared" si="142"/>
        <v>4.8959999999999999</v>
      </c>
      <c r="N490" s="1">
        <f t="shared" si="142"/>
        <v>3.577</v>
      </c>
      <c r="O490" s="1">
        <f t="shared" si="142"/>
        <v>1.8220000000000001</v>
      </c>
      <c r="P490" s="1">
        <f t="shared" si="142"/>
        <v>1.0960000000000001</v>
      </c>
      <c r="Q490" s="1">
        <f t="shared" si="142"/>
        <v>0.48023230908907233</v>
      </c>
      <c r="R490" s="1">
        <f t="shared" si="142"/>
        <v>0.28054829786489177</v>
      </c>
      <c r="S490" s="1">
        <f t="shared" si="142"/>
        <v>0.16853395685803668</v>
      </c>
      <c r="T490" s="1">
        <f t="shared" si="142"/>
        <v>0.10084379177596486</v>
      </c>
      <c r="U490" s="1">
        <f t="shared" si="142"/>
        <v>5.9949132088545673E-2</v>
      </c>
      <c r="X490" s="1">
        <f t="shared" si="127"/>
        <v>0.49102953068018224</v>
      </c>
      <c r="Y490" s="1">
        <f t="shared" si="143"/>
        <v>0.37967091013139259</v>
      </c>
      <c r="Z490" s="1">
        <f t="shared" si="143"/>
        <v>0.2954657340538831</v>
      </c>
      <c r="AA490" s="1">
        <f t="shared" si="143"/>
        <v>0.22457292802116643</v>
      </c>
      <c r="AB490" s="1">
        <f t="shared" si="143"/>
        <v>0.16475436261295176</v>
      </c>
      <c r="AC490" s="1">
        <f t="shared" si="143"/>
        <v>0.11394735626595291</v>
      </c>
      <c r="AD490" s="1">
        <f t="shared" si="143"/>
        <v>3.8763062883200937E-2</v>
      </c>
      <c r="AE490" s="1">
        <f t="shared" si="143"/>
        <v>2.4886207629595584E-2</v>
      </c>
      <c r="AF490" s="1">
        <f t="shared" si="143"/>
        <v>9.7041308449785351E-3</v>
      </c>
      <c r="AG490" s="1">
        <f t="shared" si="143"/>
        <v>5.1302886950118747E-3</v>
      </c>
      <c r="AH490" s="1">
        <f t="shared" si="143"/>
        <v>4.6163846092162663E-3</v>
      </c>
    </row>
    <row r="491" spans="1:34" x14ac:dyDescent="0.2">
      <c r="A491">
        <v>6275000</v>
      </c>
      <c r="B491">
        <v>475000</v>
      </c>
      <c r="C491">
        <v>26.5807228547981</v>
      </c>
      <c r="E491">
        <f t="shared" si="134"/>
        <v>77.293554658910622</v>
      </c>
      <c r="F491">
        <f t="shared" si="135"/>
        <v>0</v>
      </c>
      <c r="G491">
        <f t="shared" si="136"/>
        <v>1.6738380607388842E-4</v>
      </c>
      <c r="H491">
        <f t="shared" si="137"/>
        <v>2.7115787889727284E-3</v>
      </c>
      <c r="K491" s="1">
        <f t="shared" si="126"/>
        <v>6.2229999999999999</v>
      </c>
      <c r="L491" s="1">
        <f t="shared" si="142"/>
        <v>5.9939999999999998</v>
      </c>
      <c r="M491" s="1">
        <f t="shared" si="142"/>
        <v>4.8959999999999999</v>
      </c>
      <c r="N491" s="1">
        <f t="shared" si="142"/>
        <v>3.577</v>
      </c>
      <c r="O491" s="1">
        <f t="shared" si="142"/>
        <v>1.8220000000000001</v>
      </c>
      <c r="P491" s="1">
        <f t="shared" si="142"/>
        <v>1.0960000000000001</v>
      </c>
      <c r="Q491" s="1">
        <f t="shared" si="142"/>
        <v>0.49646968552187276</v>
      </c>
      <c r="R491" s="1">
        <f t="shared" si="142"/>
        <v>0.29405183030645532</v>
      </c>
      <c r="S491" s="1">
        <f t="shared" si="142"/>
        <v>0.17799763784017913</v>
      </c>
      <c r="T491" s="1">
        <f t="shared" si="142"/>
        <v>0.10743718022541832</v>
      </c>
      <c r="U491" s="1">
        <f t="shared" si="142"/>
        <v>6.2511440770528406E-2</v>
      </c>
      <c r="X491" s="1">
        <f t="shared" si="127"/>
        <v>0.49102953068018224</v>
      </c>
      <c r="Y491" s="1">
        <f t="shared" si="143"/>
        <v>0.37967091013139259</v>
      </c>
      <c r="Z491" s="1">
        <f t="shared" si="143"/>
        <v>0.2954657340538831</v>
      </c>
      <c r="AA491" s="1">
        <f t="shared" si="143"/>
        <v>0.22457292802116643</v>
      </c>
      <c r="AB491" s="1">
        <f t="shared" si="143"/>
        <v>0.16475436261295176</v>
      </c>
      <c r="AC491" s="1">
        <f t="shared" si="143"/>
        <v>0.11394735626595291</v>
      </c>
      <c r="AD491" s="1">
        <f t="shared" si="143"/>
        <v>3.8632662853303253E-2</v>
      </c>
      <c r="AE491" s="1">
        <f t="shared" si="143"/>
        <v>2.476899509766228E-2</v>
      </c>
      <c r="AF491" s="1">
        <f t="shared" si="143"/>
        <v>9.5680615332184998E-3</v>
      </c>
      <c r="AG491" s="1">
        <f t="shared" si="143"/>
        <v>5.0601334166711608E-3</v>
      </c>
      <c r="AH491" s="1">
        <f t="shared" si="143"/>
        <v>4.6037227597496688E-3</v>
      </c>
    </row>
    <row r="492" spans="1:34" x14ac:dyDescent="0.2">
      <c r="A492">
        <v>6275000</v>
      </c>
      <c r="B492">
        <v>485000</v>
      </c>
      <c r="C492">
        <v>26.285714340209999</v>
      </c>
      <c r="E492">
        <f t="shared" si="134"/>
        <v>69.889023400030439</v>
      </c>
      <c r="F492">
        <f t="shared" si="135"/>
        <v>0</v>
      </c>
      <c r="G492">
        <f t="shared" si="136"/>
        <v>2.0473026862427983E-4</v>
      </c>
      <c r="H492">
        <f t="shared" si="137"/>
        <v>3.2797734207637569E-3</v>
      </c>
      <c r="K492" s="1">
        <f t="shared" si="126"/>
        <v>6.2229999999999999</v>
      </c>
      <c r="L492" s="1">
        <f t="shared" si="142"/>
        <v>5.9939999999999998</v>
      </c>
      <c r="M492" s="1">
        <f t="shared" si="142"/>
        <v>4.8959999999999999</v>
      </c>
      <c r="N492" s="1">
        <f t="shared" si="142"/>
        <v>3.577</v>
      </c>
      <c r="O492" s="1">
        <f t="shared" si="142"/>
        <v>1.8220000000000001</v>
      </c>
      <c r="P492" s="1">
        <f t="shared" si="142"/>
        <v>1.0960000000000001</v>
      </c>
      <c r="Q492" s="1">
        <f t="shared" si="142"/>
        <v>0.48664000181579725</v>
      </c>
      <c r="R492" s="1">
        <f t="shared" si="142"/>
        <v>0.285877144367219</v>
      </c>
      <c r="S492" s="1">
        <f t="shared" si="142"/>
        <v>0.17226857248687816</v>
      </c>
      <c r="T492" s="1">
        <f t="shared" si="142"/>
        <v>0.10344571502304134</v>
      </c>
      <c r="U492" s="1">
        <f t="shared" si="142"/>
        <v>6.0960286000824163E-2</v>
      </c>
      <c r="X492" s="1">
        <f t="shared" si="127"/>
        <v>0.49102953068018224</v>
      </c>
      <c r="Y492" s="1">
        <f t="shared" si="143"/>
        <v>0.37967091013139259</v>
      </c>
      <c r="Z492" s="1">
        <f t="shared" si="143"/>
        <v>0.2954657340538831</v>
      </c>
      <c r="AA492" s="1">
        <f t="shared" si="143"/>
        <v>0.22457292802116643</v>
      </c>
      <c r="AB492" s="1">
        <f t="shared" si="143"/>
        <v>0.16475436261295176</v>
      </c>
      <c r="AC492" s="1">
        <f t="shared" si="143"/>
        <v>0.11394735626595291</v>
      </c>
      <c r="AD492" s="1">
        <f t="shared" si="143"/>
        <v>3.8591370479747179E-2</v>
      </c>
      <c r="AE492" s="1">
        <f t="shared" si="143"/>
        <v>2.4764935691377041E-2</v>
      </c>
      <c r="AF492" s="1">
        <f t="shared" si="143"/>
        <v>9.5932054827571941E-3</v>
      </c>
      <c r="AG492" s="1">
        <f t="shared" si="143"/>
        <v>5.0701165193699016E-3</v>
      </c>
      <c r="AH492" s="1">
        <f t="shared" si="143"/>
        <v>4.598375930652967E-3</v>
      </c>
    </row>
    <row r="493" spans="1:34" x14ac:dyDescent="0.2">
      <c r="A493">
        <v>6275000</v>
      </c>
      <c r="B493">
        <v>495000</v>
      </c>
      <c r="C493">
        <v>25.119277172777998</v>
      </c>
      <c r="E493">
        <f t="shared" si="134"/>
        <v>63.2033036463285</v>
      </c>
      <c r="F493">
        <f t="shared" si="135"/>
        <v>0</v>
      </c>
      <c r="G493">
        <f t="shared" si="136"/>
        <v>2.5033434706650152E-4</v>
      </c>
      <c r="H493">
        <f t="shared" si="137"/>
        <v>3.8323889643789629E-3</v>
      </c>
      <c r="K493" s="1">
        <f t="shared" si="126"/>
        <v>6.2229999999999999</v>
      </c>
      <c r="L493" s="1">
        <f t="shared" si="142"/>
        <v>5.9939999999999998</v>
      </c>
      <c r="M493" s="1">
        <f t="shared" si="142"/>
        <v>4.8959999999999999</v>
      </c>
      <c r="N493" s="1">
        <f t="shared" si="142"/>
        <v>3.577</v>
      </c>
      <c r="O493" s="1">
        <f t="shared" si="142"/>
        <v>1.8220000000000001</v>
      </c>
      <c r="P493" s="1">
        <f t="shared" si="142"/>
        <v>1.0960000000000001</v>
      </c>
      <c r="Q493" s="1">
        <f t="shared" si="142"/>
        <v>0.447774315396963</v>
      </c>
      <c r="R493" s="1">
        <f t="shared" si="142"/>
        <v>0.25355517045767828</v>
      </c>
      <c r="S493" s="1">
        <f t="shared" si="142"/>
        <v>0.14961636269534873</v>
      </c>
      <c r="T493" s="1">
        <f t="shared" si="142"/>
        <v>8.7663820147686367E-2</v>
      </c>
      <c r="U493" s="1">
        <f t="shared" si="142"/>
        <v>5.4827159374466708E-2</v>
      </c>
      <c r="X493" s="1">
        <f t="shared" si="127"/>
        <v>0.49102953068018224</v>
      </c>
      <c r="Y493" s="1">
        <f t="shared" si="143"/>
        <v>0.37967091013139259</v>
      </c>
      <c r="Z493" s="1">
        <f t="shared" si="143"/>
        <v>0.2954657340538831</v>
      </c>
      <c r="AA493" s="1">
        <f t="shared" si="143"/>
        <v>0.22457292802116643</v>
      </c>
      <c r="AB493" s="1">
        <f t="shared" si="143"/>
        <v>0.16475436261295176</v>
      </c>
      <c r="AC493" s="1">
        <f t="shared" si="143"/>
        <v>0.11394735626595291</v>
      </c>
      <c r="AD493" s="1">
        <f t="shared" si="143"/>
        <v>4.1905651053260662E-2</v>
      </c>
      <c r="AE493" s="1">
        <f t="shared" si="143"/>
        <v>2.6915042922855927E-2</v>
      </c>
      <c r="AF493" s="1">
        <f t="shared" si="143"/>
        <v>1.1276473192083362E-2</v>
      </c>
      <c r="AG493" s="1">
        <f t="shared" si="143"/>
        <v>6.0059580122079192E-3</v>
      </c>
      <c r="AH493" s="1">
        <f t="shared" si="143"/>
        <v>4.9550498681844909E-3</v>
      </c>
    </row>
    <row r="494" spans="1:34" x14ac:dyDescent="0.2">
      <c r="A494">
        <v>6275000</v>
      </c>
      <c r="B494">
        <v>505000</v>
      </c>
      <c r="C494">
        <v>25.5466665649414</v>
      </c>
      <c r="E494">
        <f t="shared" si="134"/>
        <v>57.487734272712487</v>
      </c>
      <c r="F494">
        <f t="shared" si="135"/>
        <v>0</v>
      </c>
      <c r="G494">
        <f t="shared" si="136"/>
        <v>3.0258654685636887E-4</v>
      </c>
      <c r="H494">
        <f t="shared" si="137"/>
        <v>4.7111383337108794E-3</v>
      </c>
      <c r="K494" s="1">
        <f t="shared" ref="K494:K557" si="144">K$2+K$3*$C494</f>
        <v>6.2229999999999999</v>
      </c>
      <c r="L494" s="1">
        <f t="shared" ref="L494:U503" si="145">L$2+L$3*$C494</f>
        <v>5.9939999999999998</v>
      </c>
      <c r="M494" s="1">
        <f t="shared" si="145"/>
        <v>4.8959999999999999</v>
      </c>
      <c r="N494" s="1">
        <f t="shared" si="145"/>
        <v>3.577</v>
      </c>
      <c r="O494" s="1">
        <f t="shared" si="145"/>
        <v>1.8220000000000001</v>
      </c>
      <c r="P494" s="1">
        <f t="shared" si="145"/>
        <v>1.0960000000000001</v>
      </c>
      <c r="Q494" s="1">
        <f t="shared" si="145"/>
        <v>0.46201492994384752</v>
      </c>
      <c r="R494" s="1">
        <f t="shared" si="145"/>
        <v>0.26539813051452621</v>
      </c>
      <c r="S494" s="1">
        <f t="shared" si="145"/>
        <v>0.15791626469116199</v>
      </c>
      <c r="T494" s="1">
        <f t="shared" si="145"/>
        <v>9.3446398623657168E-2</v>
      </c>
      <c r="U494" s="1">
        <f t="shared" si="145"/>
        <v>5.7074372798461878E-2</v>
      </c>
      <c r="X494" s="1">
        <f t="shared" ref="X494:X557" si="146">SQRT(X$2+2*X$3*$C494+X$4*$C494^2+X$5)</f>
        <v>0.49102953068018224</v>
      </c>
      <c r="Y494" s="1">
        <f t="shared" ref="Y494:AH503" si="147">SQRT(Y$2+2*Y$3*$C494+Y$4*$C494^2+Y$5)</f>
        <v>0.37967091013139259</v>
      </c>
      <c r="Z494" s="1">
        <f t="shared" si="147"/>
        <v>0.2954657340538831</v>
      </c>
      <c r="AA494" s="1">
        <f t="shared" si="147"/>
        <v>0.22457292802116643</v>
      </c>
      <c r="AB494" s="1">
        <f t="shared" si="147"/>
        <v>0.16475436261295176</v>
      </c>
      <c r="AC494" s="1">
        <f t="shared" si="147"/>
        <v>0.11394735626595291</v>
      </c>
      <c r="AD494" s="1">
        <f t="shared" si="147"/>
        <v>4.0081924017036107E-2</v>
      </c>
      <c r="AE494" s="1">
        <f t="shared" si="147"/>
        <v>2.5748187306093916E-2</v>
      </c>
      <c r="AF494" s="1">
        <f t="shared" si="147"/>
        <v>1.0398612819526783E-2</v>
      </c>
      <c r="AG494" s="1">
        <f t="shared" si="147"/>
        <v>5.5160715832497202E-3</v>
      </c>
      <c r="AH494" s="1">
        <f t="shared" si="147"/>
        <v>4.7577927664621145E-3</v>
      </c>
    </row>
    <row r="495" spans="1:34" x14ac:dyDescent="0.2">
      <c r="A495">
        <v>6275000</v>
      </c>
      <c r="B495">
        <v>515000</v>
      </c>
      <c r="C495">
        <v>25.149999946355798</v>
      </c>
      <c r="E495">
        <f t="shared" si="134"/>
        <v>53.056777058260906</v>
      </c>
      <c r="F495">
        <f t="shared" si="135"/>
        <v>0</v>
      </c>
      <c r="G495">
        <f t="shared" si="136"/>
        <v>3.5523706209195387E-4</v>
      </c>
      <c r="H495">
        <f t="shared" si="137"/>
        <v>5.4450047130380529E-3</v>
      </c>
      <c r="K495" s="1">
        <f t="shared" si="144"/>
        <v>6.2229999999999999</v>
      </c>
      <c r="L495" s="1">
        <f t="shared" si="145"/>
        <v>5.9939999999999998</v>
      </c>
      <c r="M495" s="1">
        <f t="shared" si="145"/>
        <v>4.8959999999999999</v>
      </c>
      <c r="N495" s="1">
        <f t="shared" si="145"/>
        <v>3.577</v>
      </c>
      <c r="O495" s="1">
        <f t="shared" si="145"/>
        <v>1.8220000000000001</v>
      </c>
      <c r="P495" s="1">
        <f t="shared" si="145"/>
        <v>1.0960000000000001</v>
      </c>
      <c r="Q495" s="1">
        <f t="shared" si="145"/>
        <v>0.44879799821257527</v>
      </c>
      <c r="R495" s="1">
        <f t="shared" si="145"/>
        <v>0.25440649851351915</v>
      </c>
      <c r="S495" s="1">
        <f t="shared" si="145"/>
        <v>0.15021299895822959</v>
      </c>
      <c r="T495" s="1">
        <f t="shared" si="145"/>
        <v>8.8079499274194006E-2</v>
      </c>
      <c r="U495" s="1">
        <f t="shared" si="145"/>
        <v>5.498869971793878E-2</v>
      </c>
      <c r="X495" s="1">
        <f t="shared" si="146"/>
        <v>0.49102953068018224</v>
      </c>
      <c r="Y495" s="1">
        <f t="shared" si="147"/>
        <v>0.37967091013139259</v>
      </c>
      <c r="Z495" s="1">
        <f t="shared" si="147"/>
        <v>0.2954657340538831</v>
      </c>
      <c r="AA495" s="1">
        <f t="shared" si="147"/>
        <v>0.22457292802116643</v>
      </c>
      <c r="AB495" s="1">
        <f t="shared" si="147"/>
        <v>0.16475436261295176</v>
      </c>
      <c r="AC495" s="1">
        <f t="shared" si="147"/>
        <v>0.11394735626595291</v>
      </c>
      <c r="AD495" s="1">
        <f t="shared" si="147"/>
        <v>4.1753296540333378E-2</v>
      </c>
      <c r="AE495" s="1">
        <f t="shared" si="147"/>
        <v>2.6817944253834235E-2</v>
      </c>
      <c r="AF495" s="1">
        <f t="shared" si="147"/>
        <v>1.1205067057848675E-2</v>
      </c>
      <c r="AG495" s="1">
        <f t="shared" si="147"/>
        <v>5.9661156394453579E-3</v>
      </c>
      <c r="AH495" s="1">
        <f t="shared" si="147"/>
        <v>4.9385263775704709E-3</v>
      </c>
    </row>
    <row r="496" spans="1:34" x14ac:dyDescent="0.2">
      <c r="A496">
        <v>6275000</v>
      </c>
      <c r="B496">
        <v>525000</v>
      </c>
      <c r="C496">
        <v>25.279104403595401</v>
      </c>
      <c r="E496">
        <f t="shared" si="134"/>
        <v>50.251403878996257</v>
      </c>
      <c r="F496">
        <f t="shared" si="135"/>
        <v>0</v>
      </c>
      <c r="G496">
        <f t="shared" si="136"/>
        <v>3.9600767369542115E-4</v>
      </c>
      <c r="H496">
        <f t="shared" si="137"/>
        <v>6.1010879702666776E-3</v>
      </c>
      <c r="K496" s="1">
        <f t="shared" si="144"/>
        <v>6.2229999999999999</v>
      </c>
      <c r="L496" s="1">
        <f t="shared" si="145"/>
        <v>5.9939999999999998</v>
      </c>
      <c r="M496" s="1">
        <f t="shared" si="145"/>
        <v>4.8959999999999999</v>
      </c>
      <c r="N496" s="1">
        <f t="shared" si="145"/>
        <v>3.577</v>
      </c>
      <c r="O496" s="1">
        <f t="shared" si="145"/>
        <v>1.8220000000000001</v>
      </c>
      <c r="P496" s="1">
        <f t="shared" si="145"/>
        <v>1.0960000000000001</v>
      </c>
      <c r="Q496" s="1">
        <f t="shared" si="145"/>
        <v>0.45309975872779884</v>
      </c>
      <c r="R496" s="1">
        <f t="shared" si="145"/>
        <v>0.25798398302362857</v>
      </c>
      <c r="S496" s="1">
        <f t="shared" si="145"/>
        <v>0.15272020751782267</v>
      </c>
      <c r="T496" s="1">
        <f t="shared" si="145"/>
        <v>8.9826282580645789E-2</v>
      </c>
      <c r="U496" s="1">
        <f t="shared" si="145"/>
        <v>5.5667530954104608E-2</v>
      </c>
      <c r="X496" s="1">
        <f t="shared" si="146"/>
        <v>0.49102953068018224</v>
      </c>
      <c r="Y496" s="1">
        <f t="shared" si="147"/>
        <v>0.37967091013139259</v>
      </c>
      <c r="Z496" s="1">
        <f t="shared" si="147"/>
        <v>0.2954657340538831</v>
      </c>
      <c r="AA496" s="1">
        <f t="shared" si="147"/>
        <v>0.22457292802116643</v>
      </c>
      <c r="AB496" s="1">
        <f t="shared" si="147"/>
        <v>0.16475436261295176</v>
      </c>
      <c r="AC496" s="1">
        <f t="shared" si="147"/>
        <v>0.11394735626595291</v>
      </c>
      <c r="AD496" s="1">
        <f t="shared" si="147"/>
        <v>4.1148010508314202E-2</v>
      </c>
      <c r="AE496" s="1">
        <f t="shared" si="147"/>
        <v>2.643164791073466E-2</v>
      </c>
      <c r="AF496" s="1">
        <f t="shared" si="147"/>
        <v>1.0918321919079828E-2</v>
      </c>
      <c r="AG496" s="1">
        <f t="shared" si="147"/>
        <v>5.8060928187437929E-3</v>
      </c>
      <c r="AH496" s="1">
        <f t="shared" si="147"/>
        <v>4.8729535413680677E-3</v>
      </c>
    </row>
    <row r="497" spans="1:34" x14ac:dyDescent="0.2">
      <c r="A497">
        <v>6275000</v>
      </c>
      <c r="B497">
        <v>535000</v>
      </c>
      <c r="C497">
        <v>26.065384571368899</v>
      </c>
      <c r="E497">
        <f t="shared" si="134"/>
        <v>49.349626055422142</v>
      </c>
      <c r="F497">
        <f t="shared" si="135"/>
        <v>0</v>
      </c>
      <c r="G497">
        <f t="shared" si="136"/>
        <v>4.1061259595314895E-4</v>
      </c>
      <c r="H497">
        <f t="shared" si="137"/>
        <v>6.5228652431896707E-3</v>
      </c>
      <c r="K497" s="1">
        <f t="shared" si="144"/>
        <v>6.2229999999999999</v>
      </c>
      <c r="L497" s="1">
        <f t="shared" si="145"/>
        <v>5.9939999999999998</v>
      </c>
      <c r="M497" s="1">
        <f t="shared" si="145"/>
        <v>4.8959999999999999</v>
      </c>
      <c r="N497" s="1">
        <f t="shared" si="145"/>
        <v>3.577</v>
      </c>
      <c r="O497" s="1">
        <f t="shared" si="145"/>
        <v>1.8220000000000001</v>
      </c>
      <c r="P497" s="1">
        <f t="shared" si="145"/>
        <v>1.0960000000000001</v>
      </c>
      <c r="Q497" s="1">
        <f t="shared" si="145"/>
        <v>0.47929861391801176</v>
      </c>
      <c r="R497" s="1">
        <f t="shared" si="145"/>
        <v>0.27977180647263211</v>
      </c>
      <c r="S497" s="1">
        <f t="shared" si="145"/>
        <v>0.16798976837598406</v>
      </c>
      <c r="T497" s="1">
        <f t="shared" si="145"/>
        <v>0.10046465325062121</v>
      </c>
      <c r="U497" s="1">
        <f t="shared" si="145"/>
        <v>5.9801792076257673E-2</v>
      </c>
      <c r="X497" s="1">
        <f t="shared" si="146"/>
        <v>0.49102953068018224</v>
      </c>
      <c r="Y497" s="1">
        <f t="shared" si="147"/>
        <v>0.37967091013139259</v>
      </c>
      <c r="Z497" s="1">
        <f t="shared" si="147"/>
        <v>0.2954657340538831</v>
      </c>
      <c r="AA497" s="1">
        <f t="shared" si="147"/>
        <v>0.22457292802116643</v>
      </c>
      <c r="AB497" s="1">
        <f t="shared" si="147"/>
        <v>0.16475436261295176</v>
      </c>
      <c r="AC497" s="1">
        <f t="shared" si="147"/>
        <v>0.11394735626595291</v>
      </c>
      <c r="AD497" s="1">
        <f t="shared" si="147"/>
        <v>3.8801059779838075E-2</v>
      </c>
      <c r="AE497" s="1">
        <f t="shared" si="147"/>
        <v>2.4911966003764684E-2</v>
      </c>
      <c r="AF497" s="1">
        <f t="shared" si="147"/>
        <v>9.7263765225906462E-3</v>
      </c>
      <c r="AG497" s="1">
        <f t="shared" si="147"/>
        <v>5.1425084073028326E-3</v>
      </c>
      <c r="AH497" s="1">
        <f t="shared" si="147"/>
        <v>4.6204148567691936E-3</v>
      </c>
    </row>
    <row r="498" spans="1:34" x14ac:dyDescent="0.2">
      <c r="A498">
        <v>6275000</v>
      </c>
      <c r="B498">
        <v>545000</v>
      </c>
      <c r="C498">
        <v>25.371698199578098</v>
      </c>
      <c r="E498">
        <f t="shared" si="134"/>
        <v>50.453618223176015</v>
      </c>
      <c r="F498">
        <f t="shared" si="135"/>
        <v>0</v>
      </c>
      <c r="G498">
        <f t="shared" si="136"/>
        <v>3.9283969642658776E-4</v>
      </c>
      <c r="H498">
        <f t="shared" si="137"/>
        <v>6.0744492130555047E-3</v>
      </c>
      <c r="K498" s="1">
        <f t="shared" si="144"/>
        <v>6.2229999999999999</v>
      </c>
      <c r="L498" s="1">
        <f t="shared" si="145"/>
        <v>5.9939999999999998</v>
      </c>
      <c r="M498" s="1">
        <f t="shared" si="145"/>
        <v>4.8959999999999999</v>
      </c>
      <c r="N498" s="1">
        <f t="shared" si="145"/>
        <v>3.577</v>
      </c>
      <c r="O498" s="1">
        <f t="shared" si="145"/>
        <v>1.8220000000000001</v>
      </c>
      <c r="P498" s="1">
        <f t="shared" si="145"/>
        <v>1.0960000000000001</v>
      </c>
      <c r="Q498" s="1">
        <f t="shared" si="145"/>
        <v>0.45618498400994234</v>
      </c>
      <c r="R498" s="1">
        <f t="shared" si="145"/>
        <v>0.26054975711030903</v>
      </c>
      <c r="S498" s="1">
        <f t="shared" si="145"/>
        <v>0.15451837903580667</v>
      </c>
      <c r="T498" s="1">
        <f t="shared" si="145"/>
        <v>9.107907664029169E-2</v>
      </c>
      <c r="U498" s="1">
        <f t="shared" si="145"/>
        <v>5.6154389133381624E-2</v>
      </c>
      <c r="X498" s="1">
        <f t="shared" si="146"/>
        <v>0.49102953068018224</v>
      </c>
      <c r="Y498" s="1">
        <f t="shared" si="147"/>
        <v>0.37967091013139259</v>
      </c>
      <c r="Z498" s="1">
        <f t="shared" si="147"/>
        <v>0.2954657340538831</v>
      </c>
      <c r="AA498" s="1">
        <f t="shared" si="147"/>
        <v>0.22457292802116643</v>
      </c>
      <c r="AB498" s="1">
        <f t="shared" si="147"/>
        <v>0.16475436261295176</v>
      </c>
      <c r="AC498" s="1">
        <f t="shared" si="147"/>
        <v>0.11394735626595291</v>
      </c>
      <c r="AD498" s="1">
        <f t="shared" si="147"/>
        <v>4.0749661064797764E-2</v>
      </c>
      <c r="AE498" s="1">
        <f t="shared" si="147"/>
        <v>2.6176836366139655E-2</v>
      </c>
      <c r="AF498" s="1">
        <f t="shared" si="147"/>
        <v>1.0726606321868662E-2</v>
      </c>
      <c r="AG498" s="1">
        <f t="shared" si="147"/>
        <v>5.699091289468057E-3</v>
      </c>
      <c r="AH498" s="1">
        <f t="shared" si="147"/>
        <v>4.8298683974774608E-3</v>
      </c>
    </row>
    <row r="499" spans="1:34" x14ac:dyDescent="0.2">
      <c r="A499">
        <v>6275000</v>
      </c>
      <c r="B499">
        <v>555000</v>
      </c>
      <c r="C499">
        <v>26.5619999313355</v>
      </c>
      <c r="E499">
        <f t="shared" si="134"/>
        <v>53.43921398944785</v>
      </c>
      <c r="F499">
        <f t="shared" si="135"/>
        <v>0</v>
      </c>
      <c r="G499">
        <f t="shared" si="136"/>
        <v>3.5017075827232852E-4</v>
      </c>
      <c r="H499">
        <f t="shared" si="137"/>
        <v>5.6686892437496431E-3</v>
      </c>
      <c r="K499" s="1">
        <f t="shared" si="144"/>
        <v>6.2229999999999999</v>
      </c>
      <c r="L499" s="1">
        <f t="shared" si="145"/>
        <v>5.9939999999999998</v>
      </c>
      <c r="M499" s="1">
        <f t="shared" si="145"/>
        <v>4.8959999999999999</v>
      </c>
      <c r="N499" s="1">
        <f t="shared" si="145"/>
        <v>3.577</v>
      </c>
      <c r="O499" s="1">
        <f t="shared" si="145"/>
        <v>1.8220000000000001</v>
      </c>
      <c r="P499" s="1">
        <f t="shared" si="145"/>
        <v>1.0960000000000001</v>
      </c>
      <c r="Q499" s="1">
        <f t="shared" si="145"/>
        <v>0.49584583771209889</v>
      </c>
      <c r="R499" s="1">
        <f t="shared" si="145"/>
        <v>0.2935330180973067</v>
      </c>
      <c r="S499" s="1">
        <f t="shared" si="145"/>
        <v>0.17763403866653543</v>
      </c>
      <c r="T499" s="1">
        <f t="shared" si="145"/>
        <v>0.10718385907096933</v>
      </c>
      <c r="U499" s="1">
        <f t="shared" si="145"/>
        <v>6.2412995638962035E-2</v>
      </c>
      <c r="X499" s="1">
        <f t="shared" si="146"/>
        <v>0.49102953068018224</v>
      </c>
      <c r="Y499" s="1">
        <f t="shared" si="147"/>
        <v>0.37967091013139259</v>
      </c>
      <c r="Z499" s="1">
        <f t="shared" si="147"/>
        <v>0.2954657340538831</v>
      </c>
      <c r="AA499" s="1">
        <f t="shared" si="147"/>
        <v>0.22457292802116643</v>
      </c>
      <c r="AB499" s="1">
        <f t="shared" si="147"/>
        <v>0.16475436261295176</v>
      </c>
      <c r="AC499" s="1">
        <f t="shared" si="147"/>
        <v>0.11394735626595291</v>
      </c>
      <c r="AD499" s="1">
        <f t="shared" si="147"/>
        <v>3.8619068191233841E-2</v>
      </c>
      <c r="AE499" s="1">
        <f t="shared" si="147"/>
        <v>2.4761881135974835E-2</v>
      </c>
      <c r="AF499" s="1">
        <f t="shared" si="147"/>
        <v>9.564390170180976E-3</v>
      </c>
      <c r="AG499" s="1">
        <f t="shared" si="147"/>
        <v>5.0577789536662924E-3</v>
      </c>
      <c r="AH499" s="1">
        <f t="shared" si="147"/>
        <v>4.6021962499635779E-3</v>
      </c>
    </row>
    <row r="500" spans="1:34" x14ac:dyDescent="0.2">
      <c r="A500">
        <v>6275000</v>
      </c>
      <c r="B500">
        <v>565000</v>
      </c>
      <c r="C500">
        <v>27.077272646354899</v>
      </c>
      <c r="E500">
        <f t="shared" si="134"/>
        <v>58.016649263896639</v>
      </c>
      <c r="F500">
        <f t="shared" si="135"/>
        <v>0</v>
      </c>
      <c r="G500">
        <f t="shared" si="136"/>
        <v>2.9709457032139485E-4</v>
      </c>
      <c r="H500">
        <f t="shared" si="137"/>
        <v>4.9027712937264496E-3</v>
      </c>
      <c r="K500" s="1">
        <f t="shared" si="144"/>
        <v>6.2229999999999999</v>
      </c>
      <c r="L500" s="1">
        <f t="shared" si="145"/>
        <v>5.9939999999999998</v>
      </c>
      <c r="M500" s="1">
        <f t="shared" si="145"/>
        <v>4.8959999999999999</v>
      </c>
      <c r="N500" s="1">
        <f t="shared" si="145"/>
        <v>3.577</v>
      </c>
      <c r="O500" s="1">
        <f t="shared" si="145"/>
        <v>1.8220000000000001</v>
      </c>
      <c r="P500" s="1">
        <f t="shared" si="145"/>
        <v>1.0960000000000001</v>
      </c>
      <c r="Q500" s="1">
        <f t="shared" si="145"/>
        <v>0.51301472457654529</v>
      </c>
      <c r="R500" s="1">
        <f t="shared" si="145"/>
        <v>0.30781122503049418</v>
      </c>
      <c r="S500" s="1">
        <f t="shared" si="145"/>
        <v>0.1876406347922121</v>
      </c>
      <c r="T500" s="1">
        <f t="shared" si="145"/>
        <v>0.11415549890518184</v>
      </c>
      <c r="U500" s="1">
        <f t="shared" si="145"/>
        <v>6.512229957453404E-2</v>
      </c>
      <c r="X500" s="1">
        <f t="shared" si="146"/>
        <v>0.49102953068018224</v>
      </c>
      <c r="Y500" s="1">
        <f t="shared" si="147"/>
        <v>0.37967091013139259</v>
      </c>
      <c r="Z500" s="1">
        <f t="shared" si="147"/>
        <v>0.2954657340538831</v>
      </c>
      <c r="AA500" s="1">
        <f t="shared" si="147"/>
        <v>0.22457292802116643</v>
      </c>
      <c r="AB500" s="1">
        <f t="shared" si="147"/>
        <v>0.16475436261295176</v>
      </c>
      <c r="AC500" s="1">
        <f t="shared" si="147"/>
        <v>0.11394735626595291</v>
      </c>
      <c r="AD500" s="1">
        <f t="shared" si="147"/>
        <v>3.9525567159936097E-2</v>
      </c>
      <c r="AE500" s="1">
        <f t="shared" si="147"/>
        <v>2.5291207483102107E-2</v>
      </c>
      <c r="AF500" s="1">
        <f t="shared" si="147"/>
        <v>9.9195450672074637E-3</v>
      </c>
      <c r="AG500" s="1">
        <f t="shared" si="147"/>
        <v>5.2661644616755357E-3</v>
      </c>
      <c r="AH500" s="1">
        <f t="shared" si="147"/>
        <v>4.7018708376243348E-3</v>
      </c>
    </row>
    <row r="501" spans="1:34" x14ac:dyDescent="0.2">
      <c r="A501">
        <v>6275000</v>
      </c>
      <c r="B501">
        <v>575000</v>
      </c>
      <c r="C501">
        <v>28.068181702584901</v>
      </c>
      <c r="E501">
        <f t="shared" si="134"/>
        <v>63.844448402425705</v>
      </c>
      <c r="F501">
        <f t="shared" si="135"/>
        <v>0</v>
      </c>
      <c r="G501">
        <f t="shared" si="136"/>
        <v>2.4533173020724135E-4</v>
      </c>
      <c r="H501">
        <f t="shared" si="137"/>
        <v>4.1967200804545884E-3</v>
      </c>
      <c r="K501" s="1">
        <f t="shared" si="144"/>
        <v>6.2229999999999999</v>
      </c>
      <c r="L501" s="1">
        <f t="shared" si="145"/>
        <v>5.9939999999999998</v>
      </c>
      <c r="M501" s="1">
        <f t="shared" si="145"/>
        <v>4.8959999999999999</v>
      </c>
      <c r="N501" s="1">
        <f t="shared" si="145"/>
        <v>3.577</v>
      </c>
      <c r="O501" s="1">
        <f t="shared" si="145"/>
        <v>1.8220000000000001</v>
      </c>
      <c r="P501" s="1">
        <f t="shared" si="145"/>
        <v>1.0960000000000001</v>
      </c>
      <c r="Q501" s="1">
        <f t="shared" si="145"/>
        <v>0.54603181433012904</v>
      </c>
      <c r="R501" s="1">
        <f t="shared" si="145"/>
        <v>0.33526931497862755</v>
      </c>
      <c r="S501" s="1">
        <f t="shared" si="145"/>
        <v>0.20688408866419877</v>
      </c>
      <c r="T501" s="1">
        <f t="shared" si="145"/>
        <v>0.12756249843597373</v>
      </c>
      <c r="U501" s="1">
        <f t="shared" si="145"/>
        <v>7.0332499392191397E-2</v>
      </c>
      <c r="X501" s="1">
        <f t="shared" si="146"/>
        <v>0.49102953068018224</v>
      </c>
      <c r="Y501" s="1">
        <f t="shared" si="147"/>
        <v>0.37967091013139259</v>
      </c>
      <c r="Z501" s="1">
        <f t="shared" si="147"/>
        <v>0.2954657340538831</v>
      </c>
      <c r="AA501" s="1">
        <f t="shared" si="147"/>
        <v>0.22457292802116643</v>
      </c>
      <c r="AB501" s="1">
        <f t="shared" si="147"/>
        <v>0.16475436261295176</v>
      </c>
      <c r="AC501" s="1">
        <f t="shared" si="147"/>
        <v>0.11394735626595291</v>
      </c>
      <c r="AD501" s="1">
        <f t="shared" si="147"/>
        <v>4.4080794163332701E-2</v>
      </c>
      <c r="AE501" s="1">
        <f t="shared" si="147"/>
        <v>2.8081629110405591E-2</v>
      </c>
      <c r="AF501" s="1">
        <f t="shared" si="147"/>
        <v>1.1865636284383127E-2</v>
      </c>
      <c r="AG501" s="1">
        <f t="shared" si="147"/>
        <v>6.3714057198084135E-3</v>
      </c>
      <c r="AH501" s="1">
        <f t="shared" si="147"/>
        <v>5.2004461534004183E-3</v>
      </c>
    </row>
    <row r="502" spans="1:34" x14ac:dyDescent="0.2">
      <c r="A502">
        <v>6275000</v>
      </c>
      <c r="B502">
        <v>585000</v>
      </c>
      <c r="C502">
        <v>28.7035713876997</v>
      </c>
      <c r="E502">
        <f t="shared" si="134"/>
        <v>70.613706826720247</v>
      </c>
      <c r="F502">
        <f t="shared" si="135"/>
        <v>0</v>
      </c>
      <c r="G502">
        <f t="shared" si="136"/>
        <v>2.005496829434866E-4</v>
      </c>
      <c r="H502">
        <f t="shared" si="137"/>
        <v>3.5083258058354679E-3</v>
      </c>
      <c r="K502" s="1">
        <f t="shared" si="144"/>
        <v>6.2229999999999999</v>
      </c>
      <c r="L502" s="1">
        <f t="shared" si="145"/>
        <v>5.9939999999999998</v>
      </c>
      <c r="M502" s="1">
        <f t="shared" si="145"/>
        <v>4.8959999999999999</v>
      </c>
      <c r="N502" s="1">
        <f t="shared" si="145"/>
        <v>3.577</v>
      </c>
      <c r="O502" s="1">
        <f t="shared" si="145"/>
        <v>1.8220000000000001</v>
      </c>
      <c r="P502" s="1">
        <f t="shared" si="145"/>
        <v>1.0960000000000001</v>
      </c>
      <c r="Q502" s="1">
        <f t="shared" si="145"/>
        <v>0.56720299863815404</v>
      </c>
      <c r="R502" s="1">
        <f t="shared" si="145"/>
        <v>0.35287596315315861</v>
      </c>
      <c r="S502" s="1">
        <f t="shared" si="145"/>
        <v>0.21922335634912821</v>
      </c>
      <c r="T502" s="1">
        <f t="shared" si="145"/>
        <v>0.13615932087557697</v>
      </c>
      <c r="U502" s="1">
        <f t="shared" si="145"/>
        <v>7.3673378356525002E-2</v>
      </c>
      <c r="X502" s="1">
        <f t="shared" si="146"/>
        <v>0.49102953068018224</v>
      </c>
      <c r="Y502" s="1">
        <f t="shared" si="147"/>
        <v>0.37967091013139259</v>
      </c>
      <c r="Z502" s="1">
        <f t="shared" si="147"/>
        <v>0.2954657340538831</v>
      </c>
      <c r="AA502" s="1">
        <f t="shared" si="147"/>
        <v>0.22457292802116643</v>
      </c>
      <c r="AB502" s="1">
        <f t="shared" si="147"/>
        <v>0.16475436261295176</v>
      </c>
      <c r="AC502" s="1">
        <f t="shared" si="147"/>
        <v>0.11394735626595291</v>
      </c>
      <c r="AD502" s="1">
        <f t="shared" si="147"/>
        <v>4.854570441187013E-2</v>
      </c>
      <c r="AE502" s="1">
        <f t="shared" si="147"/>
        <v>3.0853115207673618E-2</v>
      </c>
      <c r="AF502" s="1">
        <f t="shared" si="147"/>
        <v>1.3715614487178339E-2</v>
      </c>
      <c r="AG502" s="1">
        <f t="shared" si="147"/>
        <v>7.4083225831087412E-3</v>
      </c>
      <c r="AH502" s="1">
        <f t="shared" si="147"/>
        <v>5.6915555351514076E-3</v>
      </c>
    </row>
    <row r="503" spans="1:34" x14ac:dyDescent="0.2">
      <c r="A503">
        <v>6285000</v>
      </c>
      <c r="B503">
        <v>455000</v>
      </c>
      <c r="C503">
        <v>25.552380970546199</v>
      </c>
      <c r="E503">
        <f t="shared" si="134"/>
        <v>99.201157210034623</v>
      </c>
      <c r="F503">
        <f t="shared" si="135"/>
        <v>0</v>
      </c>
      <c r="G503">
        <f t="shared" si="136"/>
        <v>1.0161703604244924E-4</v>
      </c>
      <c r="H503">
        <f t="shared" si="137"/>
        <v>1.5824860819857605E-3</v>
      </c>
      <c r="K503" s="1">
        <f t="shared" si="144"/>
        <v>6.2229999999999999</v>
      </c>
      <c r="L503" s="1">
        <f t="shared" si="145"/>
        <v>5.9939999999999998</v>
      </c>
      <c r="M503" s="1">
        <f t="shared" si="145"/>
        <v>4.8959999999999999</v>
      </c>
      <c r="N503" s="1">
        <f t="shared" si="145"/>
        <v>3.577</v>
      </c>
      <c r="O503" s="1">
        <f t="shared" si="145"/>
        <v>1.8220000000000001</v>
      </c>
      <c r="P503" s="1">
        <f t="shared" si="145"/>
        <v>1.0960000000000001</v>
      </c>
      <c r="Q503" s="1">
        <f t="shared" si="145"/>
        <v>0.46220533393859942</v>
      </c>
      <c r="R503" s="1">
        <f t="shared" si="145"/>
        <v>0.26555647669383509</v>
      </c>
      <c r="S503" s="1">
        <f t="shared" si="145"/>
        <v>0.1580272384480072</v>
      </c>
      <c r="T503" s="1">
        <f t="shared" si="145"/>
        <v>9.352371453149011E-2</v>
      </c>
      <c r="U503" s="1">
        <f t="shared" si="145"/>
        <v>5.7104419143131899E-2</v>
      </c>
      <c r="X503" s="1">
        <f t="shared" si="146"/>
        <v>0.49102953068018224</v>
      </c>
      <c r="Y503" s="1">
        <f t="shared" si="147"/>
        <v>0.37967091013139259</v>
      </c>
      <c r="Z503" s="1">
        <f t="shared" si="147"/>
        <v>0.2954657340538831</v>
      </c>
      <c r="AA503" s="1">
        <f t="shared" si="147"/>
        <v>0.22457292802116643</v>
      </c>
      <c r="AB503" s="1">
        <f t="shared" si="147"/>
        <v>0.16475436261295176</v>
      </c>
      <c r="AC503" s="1">
        <f t="shared" si="147"/>
        <v>0.11394735626595291</v>
      </c>
      <c r="AD503" s="1">
        <f t="shared" si="147"/>
        <v>4.0062040373045942E-2</v>
      </c>
      <c r="AE503" s="1">
        <f t="shared" si="147"/>
        <v>2.5735384337168678E-2</v>
      </c>
      <c r="AF503" s="1">
        <f t="shared" si="147"/>
        <v>1.0388694591253887E-2</v>
      </c>
      <c r="AG503" s="1">
        <f t="shared" si="147"/>
        <v>5.5105394122489581E-3</v>
      </c>
      <c r="AH503" s="1">
        <f t="shared" si="147"/>
        <v>4.7556497612801863E-3</v>
      </c>
    </row>
    <row r="504" spans="1:34" x14ac:dyDescent="0.2">
      <c r="A504">
        <v>6285000</v>
      </c>
      <c r="B504">
        <v>465000</v>
      </c>
      <c r="C504">
        <v>25.6666667801993</v>
      </c>
      <c r="E504">
        <f t="shared" si="134"/>
        <v>91.384088285707605</v>
      </c>
      <c r="F504">
        <f t="shared" si="135"/>
        <v>0</v>
      </c>
      <c r="G504">
        <f t="shared" si="136"/>
        <v>1.1974539840955054E-4</v>
      </c>
      <c r="H504">
        <f t="shared" si="137"/>
        <v>1.8731402994174961E-3</v>
      </c>
      <c r="K504" s="1">
        <f t="shared" si="144"/>
        <v>6.2229999999999999</v>
      </c>
      <c r="L504" s="1">
        <f t="shared" ref="L504:U513" si="148">L$2+L$3*$C504</f>
        <v>5.9939999999999998</v>
      </c>
      <c r="M504" s="1">
        <f t="shared" si="148"/>
        <v>4.8959999999999999</v>
      </c>
      <c r="N504" s="1">
        <f t="shared" si="148"/>
        <v>3.577</v>
      </c>
      <c r="O504" s="1">
        <f t="shared" si="148"/>
        <v>1.8220000000000001</v>
      </c>
      <c r="P504" s="1">
        <f t="shared" si="148"/>
        <v>1.0960000000000001</v>
      </c>
      <c r="Q504" s="1">
        <f t="shared" si="148"/>
        <v>0.46601333711624071</v>
      </c>
      <c r="R504" s="1">
        <f t="shared" si="148"/>
        <v>0.26872333647932256</v>
      </c>
      <c r="S504" s="1">
        <f t="shared" si="148"/>
        <v>0.16024666887147038</v>
      </c>
      <c r="T504" s="1">
        <f t="shared" si="148"/>
        <v>9.5070001536096571E-2</v>
      </c>
      <c r="U504" s="1">
        <f t="shared" si="148"/>
        <v>5.7705333930287914E-2</v>
      </c>
      <c r="X504" s="1">
        <f t="shared" si="146"/>
        <v>0.49102953068018224</v>
      </c>
      <c r="Y504" s="1">
        <f t="shared" ref="Y504:AH513" si="149">SQRT(Y$2+2*Y$3*$C504+Y$4*$C504^2+Y$5)</f>
        <v>0.37967091013139259</v>
      </c>
      <c r="Z504" s="1">
        <f t="shared" si="149"/>
        <v>0.2954657340538831</v>
      </c>
      <c r="AA504" s="1">
        <f t="shared" si="149"/>
        <v>0.22457292802116643</v>
      </c>
      <c r="AB504" s="1">
        <f t="shared" si="149"/>
        <v>0.16475436261295176</v>
      </c>
      <c r="AC504" s="1">
        <f t="shared" si="149"/>
        <v>0.11394735626595291</v>
      </c>
      <c r="AD504" s="1">
        <f t="shared" si="149"/>
        <v>3.969060867691053E-2</v>
      </c>
      <c r="AE504" s="1">
        <f t="shared" si="149"/>
        <v>2.5495642106609213E-2</v>
      </c>
      <c r="AF504" s="1">
        <f t="shared" si="149"/>
        <v>1.0201415848356462E-2</v>
      </c>
      <c r="AG504" s="1">
        <f t="shared" si="149"/>
        <v>5.4061281122225443E-3</v>
      </c>
      <c r="AH504" s="1">
        <f t="shared" si="149"/>
        <v>4.7156594550069354E-3</v>
      </c>
    </row>
    <row r="505" spans="1:34" x14ac:dyDescent="0.2">
      <c r="A505">
        <v>6285000</v>
      </c>
      <c r="B505">
        <v>475000</v>
      </c>
      <c r="C505">
        <v>25.869791686534899</v>
      </c>
      <c r="E505">
        <f t="shared" si="134"/>
        <v>84.031146557749665</v>
      </c>
      <c r="F505">
        <f t="shared" si="135"/>
        <v>0</v>
      </c>
      <c r="G505">
        <f t="shared" si="136"/>
        <v>1.4161831456189944E-4</v>
      </c>
      <c r="H505">
        <f t="shared" si="137"/>
        <v>2.2328232972092087E-3</v>
      </c>
      <c r="K505" s="1">
        <f t="shared" si="144"/>
        <v>6.2229999999999999</v>
      </c>
      <c r="L505" s="1">
        <f t="shared" si="148"/>
        <v>5.9939999999999998</v>
      </c>
      <c r="M505" s="1">
        <f t="shared" si="148"/>
        <v>4.8959999999999999</v>
      </c>
      <c r="N505" s="1">
        <f t="shared" si="148"/>
        <v>3.577</v>
      </c>
      <c r="O505" s="1">
        <f t="shared" si="148"/>
        <v>1.8220000000000001</v>
      </c>
      <c r="P505" s="1">
        <f t="shared" si="148"/>
        <v>1.0960000000000001</v>
      </c>
      <c r="Q505" s="1">
        <f t="shared" si="148"/>
        <v>0.47278145899534296</v>
      </c>
      <c r="R505" s="1">
        <f t="shared" si="148"/>
        <v>0.27435192763388205</v>
      </c>
      <c r="S505" s="1">
        <f t="shared" si="148"/>
        <v>0.16419135455250772</v>
      </c>
      <c r="T505" s="1">
        <f t="shared" si="148"/>
        <v>9.7818281518817218E-2</v>
      </c>
      <c r="U505" s="1">
        <f t="shared" si="148"/>
        <v>5.8773364687800492E-2</v>
      </c>
      <c r="X505" s="1">
        <f t="shared" si="146"/>
        <v>0.49102953068018224</v>
      </c>
      <c r="Y505" s="1">
        <f t="shared" si="149"/>
        <v>0.37967091013139259</v>
      </c>
      <c r="Z505" s="1">
        <f t="shared" si="149"/>
        <v>0.2954657340538831</v>
      </c>
      <c r="AA505" s="1">
        <f t="shared" si="149"/>
        <v>0.22457292802116643</v>
      </c>
      <c r="AB505" s="1">
        <f t="shared" si="149"/>
        <v>0.16475436261295176</v>
      </c>
      <c r="AC505" s="1">
        <f t="shared" si="149"/>
        <v>0.11394735626595291</v>
      </c>
      <c r="AD505" s="1">
        <f t="shared" si="149"/>
        <v>3.9156891154801421E-2</v>
      </c>
      <c r="AE505" s="1">
        <f t="shared" si="149"/>
        <v>2.514817589345442E-2</v>
      </c>
      <c r="AF505" s="1">
        <f t="shared" si="149"/>
        <v>9.9233006312812993E-3</v>
      </c>
      <c r="AG505" s="1">
        <f t="shared" si="149"/>
        <v>5.2514075104717461E-3</v>
      </c>
      <c r="AH505" s="1">
        <f t="shared" si="149"/>
        <v>4.6583785664703102E-3</v>
      </c>
    </row>
    <row r="506" spans="1:34" x14ac:dyDescent="0.2">
      <c r="A506">
        <v>6285000</v>
      </c>
      <c r="B506">
        <v>485000</v>
      </c>
      <c r="C506">
        <v>25.521977980058299</v>
      </c>
      <c r="E506">
        <f t="shared" si="134"/>
        <v>77.27493508124094</v>
      </c>
      <c r="F506">
        <f t="shared" si="135"/>
        <v>0</v>
      </c>
      <c r="G506">
        <f t="shared" si="136"/>
        <v>1.6746447883673243E-4</v>
      </c>
      <c r="H506">
        <f t="shared" si="137"/>
        <v>2.6048278929353377E-3</v>
      </c>
      <c r="K506" s="1">
        <f t="shared" si="144"/>
        <v>6.2229999999999999</v>
      </c>
      <c r="L506" s="1">
        <f t="shared" si="148"/>
        <v>5.9939999999999998</v>
      </c>
      <c r="M506" s="1">
        <f t="shared" si="148"/>
        <v>4.8959999999999999</v>
      </c>
      <c r="N506" s="1">
        <f t="shared" si="148"/>
        <v>3.577</v>
      </c>
      <c r="O506" s="1">
        <f t="shared" si="148"/>
        <v>1.8220000000000001</v>
      </c>
      <c r="P506" s="1">
        <f t="shared" si="148"/>
        <v>1.0960000000000001</v>
      </c>
      <c r="Q506" s="1">
        <f t="shared" si="148"/>
        <v>0.46119230629554264</v>
      </c>
      <c r="R506" s="1">
        <f t="shared" si="148"/>
        <v>0.26471400982741544</v>
      </c>
      <c r="S506" s="1">
        <f t="shared" si="148"/>
        <v>0.15743681237273216</v>
      </c>
      <c r="T506" s="1">
        <f t="shared" si="148"/>
        <v>9.3112362070188803E-2</v>
      </c>
      <c r="U506" s="1">
        <f t="shared" si="148"/>
        <v>5.6944560219146526E-2</v>
      </c>
      <c r="X506" s="1">
        <f t="shared" si="146"/>
        <v>0.49102953068018224</v>
      </c>
      <c r="Y506" s="1">
        <f t="shared" si="149"/>
        <v>0.37967091013139259</v>
      </c>
      <c r="Z506" s="1">
        <f t="shared" si="149"/>
        <v>0.2954657340538831</v>
      </c>
      <c r="AA506" s="1">
        <f t="shared" si="149"/>
        <v>0.22457292802116643</v>
      </c>
      <c r="AB506" s="1">
        <f t="shared" si="149"/>
        <v>0.16475436261295176</v>
      </c>
      <c r="AC506" s="1">
        <f t="shared" si="149"/>
        <v>0.11394735626595291</v>
      </c>
      <c r="AD506" s="1">
        <f t="shared" si="149"/>
        <v>4.016924777694051E-2</v>
      </c>
      <c r="AE506" s="1">
        <f t="shared" si="149"/>
        <v>2.5804383235313335E-2</v>
      </c>
      <c r="AF506" s="1">
        <f t="shared" si="149"/>
        <v>1.0442055892592037E-2</v>
      </c>
      <c r="AG506" s="1">
        <f t="shared" si="149"/>
        <v>5.5403053720170731E-3</v>
      </c>
      <c r="AH506" s="1">
        <f t="shared" si="149"/>
        <v>4.767206709919986E-3</v>
      </c>
    </row>
    <row r="507" spans="1:34" x14ac:dyDescent="0.2">
      <c r="A507">
        <v>6285000</v>
      </c>
      <c r="B507">
        <v>495000</v>
      </c>
      <c r="C507">
        <v>25.4204818771546</v>
      </c>
      <c r="E507">
        <f t="shared" si="134"/>
        <v>71.285325220623079</v>
      </c>
      <c r="F507">
        <f t="shared" si="135"/>
        <v>0</v>
      </c>
      <c r="G507">
        <f t="shared" si="136"/>
        <v>1.9678850635707513E-4</v>
      </c>
      <c r="H507">
        <f t="shared" si="137"/>
        <v>3.0487759519783287E-3</v>
      </c>
      <c r="K507" s="1">
        <f t="shared" si="144"/>
        <v>6.2229999999999999</v>
      </c>
      <c r="L507" s="1">
        <f t="shared" si="148"/>
        <v>5.9939999999999998</v>
      </c>
      <c r="M507" s="1">
        <f t="shared" si="148"/>
        <v>4.8959999999999999</v>
      </c>
      <c r="N507" s="1">
        <f t="shared" si="148"/>
        <v>3.577</v>
      </c>
      <c r="O507" s="1">
        <f t="shared" si="148"/>
        <v>1.8220000000000001</v>
      </c>
      <c r="P507" s="1">
        <f t="shared" si="148"/>
        <v>1.0960000000000001</v>
      </c>
      <c r="Q507" s="1">
        <f t="shared" si="148"/>
        <v>0.45781045614679139</v>
      </c>
      <c r="R507" s="1">
        <f t="shared" si="148"/>
        <v>0.26190155281595395</v>
      </c>
      <c r="S507" s="1">
        <f t="shared" si="148"/>
        <v>0.15546575805434232</v>
      </c>
      <c r="T507" s="1">
        <f t="shared" si="148"/>
        <v>9.173911979790178E-2</v>
      </c>
      <c r="U507" s="1">
        <f t="shared" si="148"/>
        <v>5.6410893710078888E-2</v>
      </c>
      <c r="X507" s="1">
        <f t="shared" si="146"/>
        <v>0.49102953068018224</v>
      </c>
      <c r="Y507" s="1">
        <f t="shared" si="149"/>
        <v>0.37967091013139259</v>
      </c>
      <c r="Z507" s="1">
        <f t="shared" si="149"/>
        <v>0.2954657340538831</v>
      </c>
      <c r="AA507" s="1">
        <f t="shared" si="149"/>
        <v>0.22457292802116643</v>
      </c>
      <c r="AB507" s="1">
        <f t="shared" si="149"/>
        <v>0.16475436261295176</v>
      </c>
      <c r="AC507" s="1">
        <f t="shared" si="149"/>
        <v>0.11394735626595291</v>
      </c>
      <c r="AD507" s="1">
        <f t="shared" si="149"/>
        <v>4.0552153572451198E-2</v>
      </c>
      <c r="AE507" s="1">
        <f t="shared" si="149"/>
        <v>2.6050276330115522E-2</v>
      </c>
      <c r="AF507" s="1">
        <f t="shared" si="149"/>
        <v>1.0630532521436708E-2</v>
      </c>
      <c r="AG507" s="1">
        <f t="shared" si="149"/>
        <v>5.6454726979554126E-3</v>
      </c>
      <c r="AH507" s="1">
        <f t="shared" si="149"/>
        <v>4.8085289567193767E-3</v>
      </c>
    </row>
    <row r="508" spans="1:34" x14ac:dyDescent="0.2">
      <c r="A508">
        <v>6285000</v>
      </c>
      <c r="B508">
        <v>505000</v>
      </c>
      <c r="C508">
        <v>25.186842115301801</v>
      </c>
      <c r="E508">
        <f t="shared" si="134"/>
        <v>66.270503180600656</v>
      </c>
      <c r="F508">
        <f t="shared" si="135"/>
        <v>0</v>
      </c>
      <c r="G508">
        <f t="shared" si="136"/>
        <v>2.2769812990270443E-4</v>
      </c>
      <c r="H508">
        <f t="shared" si="137"/>
        <v>3.4952253810490424E-3</v>
      </c>
      <c r="K508" s="1">
        <f t="shared" si="144"/>
        <v>6.2229999999999999</v>
      </c>
      <c r="L508" s="1">
        <f t="shared" si="148"/>
        <v>5.9939999999999998</v>
      </c>
      <c r="M508" s="1">
        <f t="shared" si="148"/>
        <v>4.8959999999999999</v>
      </c>
      <c r="N508" s="1">
        <f t="shared" si="148"/>
        <v>3.577</v>
      </c>
      <c r="O508" s="1">
        <f t="shared" si="148"/>
        <v>1.8220000000000001</v>
      </c>
      <c r="P508" s="1">
        <f t="shared" si="148"/>
        <v>1.0960000000000001</v>
      </c>
      <c r="Q508" s="1">
        <f t="shared" si="148"/>
        <v>0.45002557928185605</v>
      </c>
      <c r="R508" s="1">
        <f t="shared" si="148"/>
        <v>0.25542739501501288</v>
      </c>
      <c r="S508" s="1">
        <f t="shared" si="148"/>
        <v>0.15092847387916097</v>
      </c>
      <c r="T508" s="1">
        <f t="shared" si="148"/>
        <v>8.8577973820033407E-2</v>
      </c>
      <c r="U508" s="1">
        <f t="shared" si="148"/>
        <v>5.5182415842256846E-2</v>
      </c>
      <c r="X508" s="1">
        <f t="shared" si="146"/>
        <v>0.49102953068018224</v>
      </c>
      <c r="Y508" s="1">
        <f t="shared" si="149"/>
        <v>0.37967091013139259</v>
      </c>
      <c r="Z508" s="1">
        <f t="shared" si="149"/>
        <v>0.2954657340538831</v>
      </c>
      <c r="AA508" s="1">
        <f t="shared" si="149"/>
        <v>0.22457292802116643</v>
      </c>
      <c r="AB508" s="1">
        <f t="shared" si="149"/>
        <v>0.16475436261295176</v>
      </c>
      <c r="AC508" s="1">
        <f t="shared" si="149"/>
        <v>0.11394735626595291</v>
      </c>
      <c r="AD508" s="1">
        <f t="shared" si="149"/>
        <v>4.1574766555581864E-2</v>
      </c>
      <c r="AE508" s="1">
        <f t="shared" si="149"/>
        <v>2.670409974720412E-2</v>
      </c>
      <c r="AF508" s="1">
        <f t="shared" si="149"/>
        <v>1.1121014962824817E-2</v>
      </c>
      <c r="AG508" s="1">
        <f t="shared" si="149"/>
        <v>5.9192130852276596E-3</v>
      </c>
      <c r="AH508" s="1">
        <f t="shared" si="149"/>
        <v>4.9191731744538947E-3</v>
      </c>
    </row>
    <row r="509" spans="1:34" x14ac:dyDescent="0.2">
      <c r="A509">
        <v>6285000</v>
      </c>
      <c r="B509">
        <v>515000</v>
      </c>
      <c r="C509">
        <v>25.299999948757801</v>
      </c>
      <c r="E509">
        <f t="shared" si="134"/>
        <v>62.46568331340017</v>
      </c>
      <c r="F509">
        <f t="shared" si="135"/>
        <v>0</v>
      </c>
      <c r="G509">
        <f t="shared" si="136"/>
        <v>2.5628135399870266E-4</v>
      </c>
      <c r="H509">
        <f t="shared" si="137"/>
        <v>3.9516596456998041E-3</v>
      </c>
      <c r="K509" s="1">
        <f t="shared" si="144"/>
        <v>6.2229999999999999</v>
      </c>
      <c r="L509" s="1">
        <f t="shared" si="148"/>
        <v>5.9939999999999998</v>
      </c>
      <c r="M509" s="1">
        <f t="shared" si="148"/>
        <v>4.8959999999999999</v>
      </c>
      <c r="N509" s="1">
        <f t="shared" si="148"/>
        <v>3.577</v>
      </c>
      <c r="O509" s="1">
        <f t="shared" si="148"/>
        <v>1.8220000000000001</v>
      </c>
      <c r="P509" s="1">
        <f t="shared" si="148"/>
        <v>1.0960000000000001</v>
      </c>
      <c r="Q509" s="1">
        <f t="shared" si="148"/>
        <v>0.45379599829260997</v>
      </c>
      <c r="R509" s="1">
        <f t="shared" si="148"/>
        <v>0.25856299858007858</v>
      </c>
      <c r="S509" s="1">
        <f t="shared" si="148"/>
        <v>0.1531259990048765</v>
      </c>
      <c r="T509" s="1">
        <f t="shared" si="148"/>
        <v>9.0108999306693083E-2</v>
      </c>
      <c r="U509" s="1">
        <f t="shared" si="148"/>
        <v>5.5777399730568514E-2</v>
      </c>
      <c r="X509" s="1">
        <f t="shared" si="146"/>
        <v>0.49102953068018224</v>
      </c>
      <c r="Y509" s="1">
        <f t="shared" si="149"/>
        <v>0.37967091013139259</v>
      </c>
      <c r="Z509" s="1">
        <f t="shared" si="149"/>
        <v>0.2954657340538831</v>
      </c>
      <c r="AA509" s="1">
        <f t="shared" si="149"/>
        <v>0.22457292802116643</v>
      </c>
      <c r="AB509" s="1">
        <f t="shared" si="149"/>
        <v>0.16475436261295176</v>
      </c>
      <c r="AC509" s="1">
        <f t="shared" si="149"/>
        <v>0.11394735626595291</v>
      </c>
      <c r="AD509" s="1">
        <f t="shared" si="149"/>
        <v>4.105546271181254E-2</v>
      </c>
      <c r="AE509" s="1">
        <f t="shared" si="149"/>
        <v>2.6372495285609195E-2</v>
      </c>
      <c r="AF509" s="1">
        <f t="shared" si="149"/>
        <v>1.0874010407720071E-2</v>
      </c>
      <c r="AG509" s="1">
        <f t="shared" si="149"/>
        <v>5.7813614915955555E-3</v>
      </c>
      <c r="AH509" s="1">
        <f t="shared" si="149"/>
        <v>4.8629384364653238E-3</v>
      </c>
    </row>
    <row r="510" spans="1:34" x14ac:dyDescent="0.2">
      <c r="A510">
        <v>6285000</v>
      </c>
      <c r="B510">
        <v>525000</v>
      </c>
      <c r="C510">
        <v>26.1160715648106</v>
      </c>
      <c r="E510">
        <f t="shared" si="134"/>
        <v>60.10111140245246</v>
      </c>
      <c r="F510">
        <f t="shared" si="135"/>
        <v>0</v>
      </c>
      <c r="G510">
        <f t="shared" si="136"/>
        <v>2.7684392233668438E-4</v>
      </c>
      <c r="H510">
        <f t="shared" si="137"/>
        <v>4.4064094056747386E-3</v>
      </c>
      <c r="K510" s="1">
        <f t="shared" si="144"/>
        <v>6.2229999999999999</v>
      </c>
      <c r="L510" s="1">
        <f t="shared" si="148"/>
        <v>5.9939999999999998</v>
      </c>
      <c r="M510" s="1">
        <f t="shared" si="148"/>
        <v>4.8959999999999999</v>
      </c>
      <c r="N510" s="1">
        <f t="shared" si="148"/>
        <v>3.577</v>
      </c>
      <c r="O510" s="1">
        <f t="shared" si="148"/>
        <v>1.8220000000000001</v>
      </c>
      <c r="P510" s="1">
        <f t="shared" si="148"/>
        <v>1.0960000000000001</v>
      </c>
      <c r="Q510" s="1">
        <f t="shared" si="148"/>
        <v>0.48098750453948924</v>
      </c>
      <c r="R510" s="1">
        <f t="shared" si="148"/>
        <v>0.28117634306090167</v>
      </c>
      <c r="S510" s="1">
        <f t="shared" si="148"/>
        <v>0.16897410978862187</v>
      </c>
      <c r="T510" s="1">
        <f t="shared" si="148"/>
        <v>0.10115044827188746</v>
      </c>
      <c r="U510" s="1">
        <f t="shared" si="148"/>
        <v>6.0068304287774113E-2</v>
      </c>
      <c r="X510" s="1">
        <f t="shared" si="146"/>
        <v>0.49102953068018224</v>
      </c>
      <c r="Y510" s="1">
        <f t="shared" si="149"/>
        <v>0.37967091013139259</v>
      </c>
      <c r="Z510" s="1">
        <f t="shared" si="149"/>
        <v>0.2954657340538831</v>
      </c>
      <c r="AA510" s="1">
        <f t="shared" si="149"/>
        <v>0.22457292802116643</v>
      </c>
      <c r="AB510" s="1">
        <f t="shared" si="149"/>
        <v>0.16475436261295176</v>
      </c>
      <c r="AC510" s="1">
        <f t="shared" si="149"/>
        <v>0.11394735626595291</v>
      </c>
      <c r="AD510" s="1">
        <f t="shared" si="149"/>
        <v>3.8734733394898545E-2</v>
      </c>
      <c r="AE510" s="1">
        <f t="shared" si="149"/>
        <v>2.4866870627064757E-2</v>
      </c>
      <c r="AF510" s="1">
        <f t="shared" si="149"/>
        <v>9.687256358365889E-3</v>
      </c>
      <c r="AG510" s="1">
        <f t="shared" si="149"/>
        <v>5.1210395277515586E-3</v>
      </c>
      <c r="AH510" s="1">
        <f t="shared" si="149"/>
        <v>4.6133853662133888E-3</v>
      </c>
    </row>
    <row r="511" spans="1:34" x14ac:dyDescent="0.2">
      <c r="A511">
        <v>6285000</v>
      </c>
      <c r="B511">
        <v>535000</v>
      </c>
      <c r="C511">
        <v>26.064583222071299</v>
      </c>
      <c r="E511">
        <f t="shared" si="134"/>
        <v>59.349183581663532</v>
      </c>
      <c r="F511">
        <f t="shared" si="135"/>
        <v>0</v>
      </c>
      <c r="G511">
        <f t="shared" si="136"/>
        <v>2.8390333997662466E-4</v>
      </c>
      <c r="H511">
        <f t="shared" si="137"/>
        <v>4.5098623706962045E-3</v>
      </c>
      <c r="K511" s="1">
        <f t="shared" si="144"/>
        <v>6.2229999999999999</v>
      </c>
      <c r="L511" s="1">
        <f t="shared" si="148"/>
        <v>5.9939999999999998</v>
      </c>
      <c r="M511" s="1">
        <f t="shared" si="148"/>
        <v>4.8959999999999999</v>
      </c>
      <c r="N511" s="1">
        <f t="shared" si="148"/>
        <v>3.577</v>
      </c>
      <c r="O511" s="1">
        <f t="shared" si="148"/>
        <v>1.8220000000000001</v>
      </c>
      <c r="P511" s="1">
        <f t="shared" si="148"/>
        <v>1.0960000000000001</v>
      </c>
      <c r="Q511" s="1">
        <f t="shared" si="148"/>
        <v>0.47927191295941574</v>
      </c>
      <c r="R511" s="1">
        <f t="shared" si="148"/>
        <v>0.2797496010835957</v>
      </c>
      <c r="S511" s="1">
        <f t="shared" si="148"/>
        <v>0.16797420617262465</v>
      </c>
      <c r="T511" s="1">
        <f t="shared" si="148"/>
        <v>0.10045381099462469</v>
      </c>
      <c r="U511" s="1">
        <f t="shared" si="148"/>
        <v>5.979757858165087E-2</v>
      </c>
      <c r="X511" s="1">
        <f t="shared" si="146"/>
        <v>0.49102953068018224</v>
      </c>
      <c r="Y511" s="1">
        <f t="shared" si="149"/>
        <v>0.37967091013139259</v>
      </c>
      <c r="Z511" s="1">
        <f t="shared" si="149"/>
        <v>0.2954657340538831</v>
      </c>
      <c r="AA511" s="1">
        <f t="shared" si="149"/>
        <v>0.22457292802116643</v>
      </c>
      <c r="AB511" s="1">
        <f t="shared" si="149"/>
        <v>0.16475436261295176</v>
      </c>
      <c r="AC511" s="1">
        <f t="shared" si="149"/>
        <v>0.11394735626595291</v>
      </c>
      <c r="AD511" s="1">
        <f t="shared" si="149"/>
        <v>3.8802194615085349E-2</v>
      </c>
      <c r="AE511" s="1">
        <f t="shared" si="149"/>
        <v>2.4912732659867126E-2</v>
      </c>
      <c r="AF511" s="1">
        <f t="shared" si="149"/>
        <v>9.7270350761417806E-3</v>
      </c>
      <c r="AG511" s="1">
        <f t="shared" si="149"/>
        <v>5.1428705561797497E-3</v>
      </c>
      <c r="AH511" s="1">
        <f t="shared" si="149"/>
        <v>4.620535339739335E-3</v>
      </c>
    </row>
    <row r="512" spans="1:34" x14ac:dyDescent="0.2">
      <c r="A512">
        <v>6285000</v>
      </c>
      <c r="B512">
        <v>545000</v>
      </c>
      <c r="C512">
        <v>24.8166666737309</v>
      </c>
      <c r="E512">
        <f t="shared" si="134"/>
        <v>60.270287802614639</v>
      </c>
      <c r="F512">
        <f t="shared" si="135"/>
        <v>0</v>
      </c>
      <c r="G512">
        <f t="shared" si="136"/>
        <v>2.7529192292801845E-4</v>
      </c>
      <c r="H512">
        <f t="shared" si="137"/>
        <v>4.1636950936905833E-3</v>
      </c>
      <c r="K512" s="1">
        <f t="shared" si="144"/>
        <v>6.2229999999999999</v>
      </c>
      <c r="L512" s="1">
        <f t="shared" si="148"/>
        <v>5.9939999999999998</v>
      </c>
      <c r="M512" s="1">
        <f t="shared" si="148"/>
        <v>4.8959999999999999</v>
      </c>
      <c r="N512" s="1">
        <f t="shared" si="148"/>
        <v>3.577</v>
      </c>
      <c r="O512" s="1">
        <f t="shared" si="148"/>
        <v>1.8220000000000001</v>
      </c>
      <c r="P512" s="1">
        <f t="shared" si="148"/>
        <v>1.0960000000000001</v>
      </c>
      <c r="Q512" s="1">
        <f t="shared" si="148"/>
        <v>0.4376913335687137</v>
      </c>
      <c r="R512" s="1">
        <f t="shared" si="148"/>
        <v>0.24516983352908317</v>
      </c>
      <c r="S512" s="1">
        <f t="shared" si="148"/>
        <v>0.14373966680385408</v>
      </c>
      <c r="T512" s="1">
        <f t="shared" si="148"/>
        <v>8.3569500095579119E-2</v>
      </c>
      <c r="U512" s="1">
        <f t="shared" si="148"/>
        <v>5.3236033370477068E-2</v>
      </c>
      <c r="X512" s="1">
        <f t="shared" si="146"/>
        <v>0.49102953068018224</v>
      </c>
      <c r="Y512" s="1">
        <f t="shared" si="149"/>
        <v>0.37967091013139259</v>
      </c>
      <c r="Z512" s="1">
        <f t="shared" si="149"/>
        <v>0.2954657340538831</v>
      </c>
      <c r="AA512" s="1">
        <f t="shared" si="149"/>
        <v>0.22457292802116643</v>
      </c>
      <c r="AB512" s="1">
        <f t="shared" si="149"/>
        <v>0.16475436261295176</v>
      </c>
      <c r="AC512" s="1">
        <f t="shared" si="149"/>
        <v>0.11394735626595291</v>
      </c>
      <c r="AD512" s="1">
        <f t="shared" si="149"/>
        <v>4.3567864963113573E-2</v>
      </c>
      <c r="AE512" s="1">
        <f t="shared" si="149"/>
        <v>2.7971978263073412E-2</v>
      </c>
      <c r="AF512" s="1">
        <f t="shared" si="149"/>
        <v>1.2038967844692897E-2</v>
      </c>
      <c r="AG512" s="1">
        <f t="shared" si="149"/>
        <v>6.4311344582130186E-3</v>
      </c>
      <c r="AH512" s="1">
        <f t="shared" si="149"/>
        <v>5.1357427470648809E-3</v>
      </c>
    </row>
    <row r="513" spans="1:34" x14ac:dyDescent="0.2">
      <c r="A513">
        <v>6285000</v>
      </c>
      <c r="B513">
        <v>555000</v>
      </c>
      <c r="C513">
        <v>25.963636340516999</v>
      </c>
      <c r="E513">
        <f t="shared" si="134"/>
        <v>62.790840031090511</v>
      </c>
      <c r="F513">
        <f t="shared" si="135"/>
        <v>0</v>
      </c>
      <c r="G513">
        <f t="shared" si="136"/>
        <v>2.5363396653828963E-4</v>
      </c>
      <c r="H513">
        <f t="shared" si="137"/>
        <v>4.0134229801840815E-3</v>
      </c>
      <c r="K513" s="1">
        <f t="shared" si="144"/>
        <v>6.2229999999999999</v>
      </c>
      <c r="L513" s="1">
        <f t="shared" si="148"/>
        <v>5.9939999999999998</v>
      </c>
      <c r="M513" s="1">
        <f t="shared" si="148"/>
        <v>4.8959999999999999</v>
      </c>
      <c r="N513" s="1">
        <f t="shared" si="148"/>
        <v>3.577</v>
      </c>
      <c r="O513" s="1">
        <f t="shared" si="148"/>
        <v>1.8220000000000001</v>
      </c>
      <c r="P513" s="1">
        <f t="shared" si="148"/>
        <v>1.0960000000000001</v>
      </c>
      <c r="Q513" s="1">
        <f t="shared" si="148"/>
        <v>0.47590836286602645</v>
      </c>
      <c r="R513" s="1">
        <f t="shared" si="148"/>
        <v>0.27695236299572601</v>
      </c>
      <c r="S513" s="1">
        <f t="shared" si="148"/>
        <v>0.16601381773284013</v>
      </c>
      <c r="T513" s="1">
        <f t="shared" si="148"/>
        <v>9.9087999687195005E-2</v>
      </c>
      <c r="U513" s="1">
        <f t="shared" si="148"/>
        <v>5.9266799878438373E-2</v>
      </c>
      <c r="X513" s="1">
        <f t="shared" si="146"/>
        <v>0.49102953068018224</v>
      </c>
      <c r="Y513" s="1">
        <f t="shared" si="149"/>
        <v>0.37967091013139259</v>
      </c>
      <c r="Z513" s="1">
        <f t="shared" si="149"/>
        <v>0.2954657340538831</v>
      </c>
      <c r="AA513" s="1">
        <f t="shared" si="149"/>
        <v>0.22457292802116643</v>
      </c>
      <c r="AB513" s="1">
        <f t="shared" si="149"/>
        <v>0.16475436261295176</v>
      </c>
      <c r="AC513" s="1">
        <f t="shared" si="149"/>
        <v>0.11394735626595291</v>
      </c>
      <c r="AD513" s="1">
        <f t="shared" si="149"/>
        <v>3.896649380778943E-2</v>
      </c>
      <c r="AE513" s="1">
        <f t="shared" si="149"/>
        <v>2.5022598739752756E-2</v>
      </c>
      <c r="AF513" s="1">
        <f t="shared" si="149"/>
        <v>9.8198384359022579E-3</v>
      </c>
      <c r="AG513" s="1">
        <f t="shared" si="149"/>
        <v>5.1940720950183171E-3</v>
      </c>
      <c r="AH513" s="1">
        <f t="shared" si="149"/>
        <v>4.6380279411102256E-3</v>
      </c>
    </row>
    <row r="514" spans="1:34" x14ac:dyDescent="0.2">
      <c r="A514">
        <v>6285000</v>
      </c>
      <c r="B514">
        <v>565000</v>
      </c>
      <c r="C514">
        <v>27.6640626192093</v>
      </c>
      <c r="E514">
        <f t="shared" si="134"/>
        <v>66.729840340060747</v>
      </c>
      <c r="F514">
        <f t="shared" si="135"/>
        <v>0</v>
      </c>
      <c r="G514">
        <f t="shared" si="136"/>
        <v>2.2457418305959302E-4</v>
      </c>
      <c r="H514">
        <f t="shared" si="137"/>
        <v>3.7863241314376392E-3</v>
      </c>
      <c r="K514" s="1">
        <f t="shared" si="144"/>
        <v>6.2229999999999999</v>
      </c>
      <c r="L514" s="1">
        <f t="shared" ref="L514:U523" si="150">L$2+L$3*$C514</f>
        <v>5.9939999999999998</v>
      </c>
      <c r="M514" s="1">
        <f t="shared" si="150"/>
        <v>4.8959999999999999</v>
      </c>
      <c r="N514" s="1">
        <f t="shared" si="150"/>
        <v>3.577</v>
      </c>
      <c r="O514" s="1">
        <f t="shared" si="150"/>
        <v>1.8220000000000001</v>
      </c>
      <c r="P514" s="1">
        <f t="shared" si="150"/>
        <v>1.0960000000000001</v>
      </c>
      <c r="Q514" s="1">
        <f t="shared" si="150"/>
        <v>0.53256656647205391</v>
      </c>
      <c r="R514" s="1">
        <f t="shared" si="150"/>
        <v>0.32407117517828965</v>
      </c>
      <c r="S514" s="1">
        <f t="shared" si="150"/>
        <v>0.19903609606504463</v>
      </c>
      <c r="T514" s="1">
        <f t="shared" si="150"/>
        <v>0.12209476723790186</v>
      </c>
      <c r="U514" s="1">
        <f t="shared" si="150"/>
        <v>6.8207641251802495E-2</v>
      </c>
      <c r="X514" s="1">
        <f t="shared" si="146"/>
        <v>0.49102953068018224</v>
      </c>
      <c r="Y514" s="1">
        <f t="shared" ref="Y514:AH523" si="151">SQRT(Y$2+2*Y$3*$C514+Y$4*$C514^2+Y$5)</f>
        <v>0.37967091013139259</v>
      </c>
      <c r="Z514" s="1">
        <f t="shared" si="151"/>
        <v>0.2954657340538831</v>
      </c>
      <c r="AA514" s="1">
        <f t="shared" si="151"/>
        <v>0.22457292802116643</v>
      </c>
      <c r="AB514" s="1">
        <f t="shared" si="151"/>
        <v>0.16475436261295176</v>
      </c>
      <c r="AC514" s="1">
        <f t="shared" si="151"/>
        <v>0.11394735626595291</v>
      </c>
      <c r="AD514" s="1">
        <f t="shared" si="151"/>
        <v>4.1820224719939098E-2</v>
      </c>
      <c r="AE514" s="1">
        <f t="shared" si="151"/>
        <v>2.6688412929642084E-2</v>
      </c>
      <c r="AF514" s="1">
        <f t="shared" si="151"/>
        <v>1.0903274969517507E-2</v>
      </c>
      <c r="AG514" s="1">
        <f t="shared" si="151"/>
        <v>5.8277726175198098E-3</v>
      </c>
      <c r="AH514" s="1">
        <f t="shared" si="151"/>
        <v>4.9527888507595735E-3</v>
      </c>
    </row>
    <row r="515" spans="1:34" x14ac:dyDescent="0.2">
      <c r="A515">
        <v>6285000</v>
      </c>
      <c r="B515">
        <v>575000</v>
      </c>
      <c r="C515">
        <v>27.762318873750999</v>
      </c>
      <c r="E515">
        <f t="shared" si="134"/>
        <v>71.854391597243364</v>
      </c>
      <c r="F515">
        <f t="shared" si="135"/>
        <v>0</v>
      </c>
      <c r="G515">
        <f t="shared" si="136"/>
        <v>1.9368383113169132E-4</v>
      </c>
      <c r="H515">
        <f t="shared" si="137"/>
        <v>3.2771106625754136E-3</v>
      </c>
      <c r="K515" s="1">
        <f t="shared" si="144"/>
        <v>6.2229999999999999</v>
      </c>
      <c r="L515" s="1">
        <f t="shared" si="150"/>
        <v>5.9939999999999998</v>
      </c>
      <c r="M515" s="1">
        <f t="shared" si="150"/>
        <v>4.8959999999999999</v>
      </c>
      <c r="N515" s="1">
        <f t="shared" si="150"/>
        <v>3.577</v>
      </c>
      <c r="O515" s="1">
        <f t="shared" si="150"/>
        <v>1.8220000000000001</v>
      </c>
      <c r="P515" s="1">
        <f t="shared" si="150"/>
        <v>1.0960000000000001</v>
      </c>
      <c r="Q515" s="1">
        <f t="shared" si="150"/>
        <v>0.53584046487338333</v>
      </c>
      <c r="R515" s="1">
        <f t="shared" si="150"/>
        <v>0.32679385599164013</v>
      </c>
      <c r="S515" s="1">
        <f t="shared" si="150"/>
        <v>0.20094423252824439</v>
      </c>
      <c r="T515" s="1">
        <f t="shared" si="150"/>
        <v>0.12342417436185105</v>
      </c>
      <c r="U515" s="1">
        <f t="shared" si="150"/>
        <v>6.8724272638182746E-2</v>
      </c>
      <c r="X515" s="1">
        <f t="shared" si="146"/>
        <v>0.49102953068018224</v>
      </c>
      <c r="Y515" s="1">
        <f t="shared" si="151"/>
        <v>0.37967091013139259</v>
      </c>
      <c r="Z515" s="1">
        <f t="shared" si="151"/>
        <v>0.2954657340538831</v>
      </c>
      <c r="AA515" s="1">
        <f t="shared" si="151"/>
        <v>0.22457292802116643</v>
      </c>
      <c r="AB515" s="1">
        <f t="shared" si="151"/>
        <v>0.16475436261295176</v>
      </c>
      <c r="AC515" s="1">
        <f t="shared" si="151"/>
        <v>0.11394735626595291</v>
      </c>
      <c r="AD515" s="1">
        <f t="shared" si="151"/>
        <v>4.2322796555501169E-2</v>
      </c>
      <c r="AE515" s="1">
        <f t="shared" si="151"/>
        <v>2.69972468263735E-2</v>
      </c>
      <c r="AF515" s="1">
        <f t="shared" si="151"/>
        <v>1.1118600142517806E-2</v>
      </c>
      <c r="AG515" s="1">
        <f t="shared" si="151"/>
        <v>5.9497645469599268E-3</v>
      </c>
      <c r="AH515" s="1">
        <f t="shared" si="151"/>
        <v>5.0077928054663243E-3</v>
      </c>
    </row>
    <row r="516" spans="1:34" x14ac:dyDescent="0.2">
      <c r="A516">
        <v>6285000</v>
      </c>
      <c r="B516">
        <v>585000</v>
      </c>
      <c r="C516">
        <v>27.9864405615855</v>
      </c>
      <c r="E516">
        <f t="shared" si="134"/>
        <v>77.930966834821177</v>
      </c>
      <c r="F516">
        <f t="shared" si="135"/>
        <v>0</v>
      </c>
      <c r="G516">
        <f t="shared" si="136"/>
        <v>1.6465687603960894E-4</v>
      </c>
      <c r="H516">
        <f t="shared" si="137"/>
        <v>2.8084683880645238E-3</v>
      </c>
      <c r="K516" s="1">
        <f t="shared" si="144"/>
        <v>6.2229999999999999</v>
      </c>
      <c r="L516" s="1">
        <f t="shared" si="150"/>
        <v>5.9939999999999998</v>
      </c>
      <c r="M516" s="1">
        <f t="shared" si="150"/>
        <v>4.8959999999999999</v>
      </c>
      <c r="N516" s="1">
        <f t="shared" si="150"/>
        <v>3.577</v>
      </c>
      <c r="O516" s="1">
        <f t="shared" si="150"/>
        <v>1.8220000000000001</v>
      </c>
      <c r="P516" s="1">
        <f t="shared" si="150"/>
        <v>1.0960000000000001</v>
      </c>
      <c r="Q516" s="1">
        <f t="shared" si="150"/>
        <v>0.54330819951202891</v>
      </c>
      <c r="R516" s="1">
        <f t="shared" si="150"/>
        <v>0.33300426796153415</v>
      </c>
      <c r="S516" s="1">
        <f t="shared" si="150"/>
        <v>0.20529667570599036</v>
      </c>
      <c r="T516" s="1">
        <f t="shared" si="150"/>
        <v>0.12645654079825186</v>
      </c>
      <c r="U516" s="1">
        <f t="shared" si="150"/>
        <v>6.990270447281656E-2</v>
      </c>
      <c r="X516" s="1">
        <f t="shared" si="146"/>
        <v>0.49102953068018224</v>
      </c>
      <c r="Y516" s="1">
        <f t="shared" si="151"/>
        <v>0.37967091013139259</v>
      </c>
      <c r="Z516" s="1">
        <f t="shared" si="151"/>
        <v>0.2954657340538831</v>
      </c>
      <c r="AA516" s="1">
        <f t="shared" si="151"/>
        <v>0.22457292802116643</v>
      </c>
      <c r="AB516" s="1">
        <f t="shared" si="151"/>
        <v>0.16475436261295176</v>
      </c>
      <c r="AC516" s="1">
        <f t="shared" si="151"/>
        <v>0.11394735626595291</v>
      </c>
      <c r="AD516" s="1">
        <f t="shared" si="151"/>
        <v>4.3583478118230407E-2</v>
      </c>
      <c r="AE516" s="1">
        <f t="shared" si="151"/>
        <v>2.77743299147475E-2</v>
      </c>
      <c r="AF516" s="1">
        <f t="shared" si="151"/>
        <v>1.1655368307362839E-2</v>
      </c>
      <c r="AG516" s="1">
        <f t="shared" si="151"/>
        <v>6.2529457354988018E-3</v>
      </c>
      <c r="AH516" s="1">
        <f t="shared" si="151"/>
        <v>5.14590585074951E-3</v>
      </c>
    </row>
    <row r="517" spans="1:34" x14ac:dyDescent="0.2">
      <c r="A517">
        <v>6285000</v>
      </c>
      <c r="B517">
        <v>655000</v>
      </c>
      <c r="C517">
        <v>28.6378378481478</v>
      </c>
      <c r="E517">
        <f t="shared" si="134"/>
        <v>134.32985368789022</v>
      </c>
      <c r="F517">
        <f t="shared" si="135"/>
        <v>0</v>
      </c>
      <c r="G517">
        <f t="shared" si="136"/>
        <v>5.5418519129712339E-5</v>
      </c>
      <c r="H517">
        <f t="shared" si="137"/>
        <v>9.6724644935028902E-4</v>
      </c>
      <c r="K517" s="1">
        <f t="shared" si="144"/>
        <v>6.2229999999999999</v>
      </c>
      <c r="L517" s="1">
        <f t="shared" si="150"/>
        <v>5.9939999999999998</v>
      </c>
      <c r="M517" s="1">
        <f t="shared" si="150"/>
        <v>4.8959999999999999</v>
      </c>
      <c r="N517" s="1">
        <f t="shared" si="150"/>
        <v>3.577</v>
      </c>
      <c r="O517" s="1">
        <f t="shared" si="150"/>
        <v>1.8220000000000001</v>
      </c>
      <c r="P517" s="1">
        <f t="shared" si="150"/>
        <v>1.0960000000000001</v>
      </c>
      <c r="Q517" s="1">
        <f t="shared" si="150"/>
        <v>0.56501275710028476</v>
      </c>
      <c r="R517" s="1">
        <f t="shared" si="150"/>
        <v>0.35105448677217554</v>
      </c>
      <c r="S517" s="1">
        <f t="shared" si="150"/>
        <v>0.21794681101103025</v>
      </c>
      <c r="T517" s="1">
        <f t="shared" si="150"/>
        <v>0.13526994608543974</v>
      </c>
      <c r="U517" s="1">
        <f t="shared" si="150"/>
        <v>7.3327751405561123E-2</v>
      </c>
      <c r="X517" s="1">
        <f t="shared" si="146"/>
        <v>0.49102953068018224</v>
      </c>
      <c r="Y517" s="1">
        <f t="shared" si="151"/>
        <v>0.37967091013139259</v>
      </c>
      <c r="Z517" s="1">
        <f t="shared" si="151"/>
        <v>0.2954657340538831</v>
      </c>
      <c r="AA517" s="1">
        <f t="shared" si="151"/>
        <v>0.22457292802116643</v>
      </c>
      <c r="AB517" s="1">
        <f t="shared" si="151"/>
        <v>0.16475436261295176</v>
      </c>
      <c r="AC517" s="1">
        <f t="shared" si="151"/>
        <v>0.11394735626595291</v>
      </c>
      <c r="AD517" s="1">
        <f t="shared" si="151"/>
        <v>4.803917954777677E-2</v>
      </c>
      <c r="AE517" s="1">
        <f t="shared" si="151"/>
        <v>3.0537822267157327E-2</v>
      </c>
      <c r="AF517" s="1">
        <f t="shared" si="151"/>
        <v>1.3508972469178874E-2</v>
      </c>
      <c r="AG517" s="1">
        <f t="shared" si="151"/>
        <v>7.2928830351872255E-3</v>
      </c>
      <c r="AH517" s="1">
        <f t="shared" si="151"/>
        <v>5.6357155844583406E-3</v>
      </c>
    </row>
    <row r="518" spans="1:34" x14ac:dyDescent="0.2">
      <c r="A518">
        <v>6285000</v>
      </c>
      <c r="B518">
        <v>665000</v>
      </c>
      <c r="C518">
        <v>28.638028185132502</v>
      </c>
      <c r="E518">
        <f t="shared" si="134"/>
        <v>143.36907474002192</v>
      </c>
      <c r="F518">
        <f t="shared" si="135"/>
        <v>0</v>
      </c>
      <c r="G518">
        <f t="shared" si="136"/>
        <v>4.8650693469828053E-5</v>
      </c>
      <c r="H518">
        <f t="shared" si="137"/>
        <v>8.4912993011397619E-4</v>
      </c>
      <c r="K518" s="1">
        <f t="shared" si="144"/>
        <v>6.2229999999999999</v>
      </c>
      <c r="L518" s="1">
        <f t="shared" si="150"/>
        <v>5.9939999999999998</v>
      </c>
      <c r="M518" s="1">
        <f t="shared" si="150"/>
        <v>4.8959999999999999</v>
      </c>
      <c r="N518" s="1">
        <f t="shared" si="150"/>
        <v>3.577</v>
      </c>
      <c r="O518" s="1">
        <f t="shared" si="150"/>
        <v>1.8220000000000001</v>
      </c>
      <c r="P518" s="1">
        <f t="shared" si="150"/>
        <v>1.0960000000000001</v>
      </c>
      <c r="Q518" s="1">
        <f t="shared" si="150"/>
        <v>0.56501909912861503</v>
      </c>
      <c r="R518" s="1">
        <f t="shared" si="150"/>
        <v>0.35105976101002156</v>
      </c>
      <c r="S518" s="1">
        <f t="shared" si="150"/>
        <v>0.21795050735527316</v>
      </c>
      <c r="T518" s="1">
        <f t="shared" si="150"/>
        <v>0.1352725213448428</v>
      </c>
      <c r="U518" s="1">
        <f t="shared" si="150"/>
        <v>7.3328752197426697E-2</v>
      </c>
      <c r="X518" s="1">
        <f t="shared" si="146"/>
        <v>0.49102953068018224</v>
      </c>
      <c r="Y518" s="1">
        <f t="shared" si="151"/>
        <v>0.37967091013139259</v>
      </c>
      <c r="Z518" s="1">
        <f t="shared" si="151"/>
        <v>0.2954657340538831</v>
      </c>
      <c r="AA518" s="1">
        <f t="shared" si="151"/>
        <v>0.22457292802116643</v>
      </c>
      <c r="AB518" s="1">
        <f t="shared" si="151"/>
        <v>0.16475436261295176</v>
      </c>
      <c r="AC518" s="1">
        <f t="shared" si="151"/>
        <v>0.11394735626595291</v>
      </c>
      <c r="AD518" s="1">
        <f t="shared" si="151"/>
        <v>4.8040632661850109E-2</v>
      </c>
      <c r="AE518" s="1">
        <f t="shared" si="151"/>
        <v>3.0538726514298786E-2</v>
      </c>
      <c r="AF518" s="1">
        <f t="shared" si="151"/>
        <v>1.3509566382478192E-2</v>
      </c>
      <c r="AG518" s="1">
        <f t="shared" si="151"/>
        <v>7.293214937972769E-3</v>
      </c>
      <c r="AH518" s="1">
        <f t="shared" si="151"/>
        <v>5.6358757337945211E-3</v>
      </c>
    </row>
    <row r="519" spans="1:34" x14ac:dyDescent="0.2">
      <c r="A519">
        <v>6295000</v>
      </c>
      <c r="B519">
        <v>455000</v>
      </c>
      <c r="C519">
        <v>25.093617013160198</v>
      </c>
      <c r="E519">
        <f t="shared" si="134"/>
        <v>105.48843345035513</v>
      </c>
      <c r="F519">
        <f t="shared" si="135"/>
        <v>0</v>
      </c>
      <c r="G519">
        <f t="shared" si="136"/>
        <v>8.9864945275123468E-5</v>
      </c>
      <c r="H519">
        <f t="shared" si="137"/>
        <v>1.3743444133990177E-3</v>
      </c>
      <c r="K519" s="1">
        <f t="shared" si="144"/>
        <v>6.2229999999999999</v>
      </c>
      <c r="L519" s="1">
        <f t="shared" si="150"/>
        <v>5.9939999999999998</v>
      </c>
      <c r="M519" s="1">
        <f t="shared" si="150"/>
        <v>4.8959999999999999</v>
      </c>
      <c r="N519" s="1">
        <f t="shared" si="150"/>
        <v>3.577</v>
      </c>
      <c r="O519" s="1">
        <f t="shared" si="150"/>
        <v>1.8220000000000001</v>
      </c>
      <c r="P519" s="1">
        <f t="shared" si="150"/>
        <v>1.0960000000000001</v>
      </c>
      <c r="Q519" s="1">
        <f t="shared" si="150"/>
        <v>0.4469193188784979</v>
      </c>
      <c r="R519" s="1">
        <f t="shared" si="150"/>
        <v>0.25284412743466911</v>
      </c>
      <c r="S519" s="1">
        <f t="shared" si="150"/>
        <v>0.14911804239557103</v>
      </c>
      <c r="T519" s="1">
        <f t="shared" si="150"/>
        <v>8.7316638188057516E-2</v>
      </c>
      <c r="U519" s="1">
        <f t="shared" si="150"/>
        <v>5.4692238255196327E-2</v>
      </c>
      <c r="X519" s="1">
        <f t="shared" si="146"/>
        <v>0.49102953068018224</v>
      </c>
      <c r="Y519" s="1">
        <f t="shared" si="151"/>
        <v>0.37967091013139259</v>
      </c>
      <c r="Z519" s="1">
        <f t="shared" si="151"/>
        <v>0.2954657340538831</v>
      </c>
      <c r="AA519" s="1">
        <f t="shared" si="151"/>
        <v>0.22457292802116643</v>
      </c>
      <c r="AB519" s="1">
        <f t="shared" si="151"/>
        <v>0.16475436261295176</v>
      </c>
      <c r="AC519" s="1">
        <f t="shared" si="151"/>
        <v>0.11394735626595291</v>
      </c>
      <c r="AD519" s="1">
        <f t="shared" si="151"/>
        <v>4.2035297481403035E-2</v>
      </c>
      <c r="AE519" s="1">
        <f t="shared" si="151"/>
        <v>2.6997632788112399E-2</v>
      </c>
      <c r="AF519" s="1">
        <f t="shared" si="151"/>
        <v>1.1337011728507805E-2</v>
      </c>
      <c r="AG519" s="1">
        <f t="shared" si="151"/>
        <v>6.0397337911141068E-3</v>
      </c>
      <c r="AH519" s="1">
        <f t="shared" si="151"/>
        <v>4.9691160613528212E-3</v>
      </c>
    </row>
    <row r="520" spans="1:34" x14ac:dyDescent="0.2">
      <c r="A520">
        <v>6295000</v>
      </c>
      <c r="B520">
        <v>465000</v>
      </c>
      <c r="C520">
        <v>24.9481926194157</v>
      </c>
      <c r="E520">
        <f t="shared" si="134"/>
        <v>98.173273306995341</v>
      </c>
      <c r="F520">
        <f t="shared" si="135"/>
        <v>0</v>
      </c>
      <c r="G520">
        <f t="shared" si="136"/>
        <v>1.0375605648481388E-4</v>
      </c>
      <c r="H520">
        <f t="shared" si="137"/>
        <v>1.5775914623068995E-3</v>
      </c>
      <c r="K520" s="1">
        <f t="shared" si="144"/>
        <v>6.2229999999999999</v>
      </c>
      <c r="L520" s="1">
        <f t="shared" si="150"/>
        <v>5.9939999999999998</v>
      </c>
      <c r="M520" s="1">
        <f t="shared" si="150"/>
        <v>4.8959999999999999</v>
      </c>
      <c r="N520" s="1">
        <f t="shared" si="150"/>
        <v>3.577</v>
      </c>
      <c r="O520" s="1">
        <f t="shared" si="150"/>
        <v>1.8220000000000001</v>
      </c>
      <c r="P520" s="1">
        <f t="shared" si="150"/>
        <v>1.0960000000000001</v>
      </c>
      <c r="Q520" s="1">
        <f t="shared" si="150"/>
        <v>0.44207377807893122</v>
      </c>
      <c r="R520" s="1">
        <f t="shared" si="150"/>
        <v>0.24881441748400901</v>
      </c>
      <c r="S520" s="1">
        <f t="shared" si="150"/>
        <v>0.1462939006690529</v>
      </c>
      <c r="T520" s="1">
        <f t="shared" si="150"/>
        <v>8.534904614069444E-2</v>
      </c>
      <c r="U520" s="1">
        <f t="shared" si="150"/>
        <v>5.3927596792887736E-2</v>
      </c>
      <c r="X520" s="1">
        <f t="shared" si="146"/>
        <v>0.49102953068018224</v>
      </c>
      <c r="Y520" s="1">
        <f t="shared" si="151"/>
        <v>0.37967091013139259</v>
      </c>
      <c r="Z520" s="1">
        <f t="shared" si="151"/>
        <v>0.2954657340538831</v>
      </c>
      <c r="AA520" s="1">
        <f t="shared" si="151"/>
        <v>0.22457292802116643</v>
      </c>
      <c r="AB520" s="1">
        <f t="shared" si="151"/>
        <v>0.16475436261295176</v>
      </c>
      <c r="AC520" s="1">
        <f t="shared" si="151"/>
        <v>0.11394735626595291</v>
      </c>
      <c r="AD520" s="1">
        <f t="shared" si="151"/>
        <v>4.2810273253691515E-2</v>
      </c>
      <c r="AE520" s="1">
        <f t="shared" si="151"/>
        <v>2.7490727323353888E-2</v>
      </c>
      <c r="AF520" s="1">
        <f t="shared" si="151"/>
        <v>1.1694923498461667E-2</v>
      </c>
      <c r="AG520" s="1">
        <f t="shared" si="151"/>
        <v>6.2393586929561868E-3</v>
      </c>
      <c r="AH520" s="1">
        <f t="shared" si="151"/>
        <v>5.0532976137900856E-3</v>
      </c>
    </row>
    <row r="521" spans="1:34" x14ac:dyDescent="0.2">
      <c r="A521">
        <v>6295000</v>
      </c>
      <c r="B521">
        <v>475000</v>
      </c>
      <c r="C521">
        <v>25.116304356118899</v>
      </c>
      <c r="E521">
        <f t="shared" ref="E521:E584" si="152">(SQRT(($A521-E$1)^2+($B521-E$2)^2)/1000)</f>
        <v>91.3683402049638</v>
      </c>
      <c r="F521">
        <f t="shared" ref="F521:F584" si="153">IF(E521=0,1,0)</f>
        <v>0</v>
      </c>
      <c r="G521">
        <f t="shared" ref="G521:G584" si="154">IF($F$618=0,1/E521^2,F521)</f>
        <v>1.1978668016451555E-4</v>
      </c>
      <c r="H521">
        <f t="shared" ref="H521:H584" si="155">G521/$G$618*C521</f>
        <v>1.8336070403320475E-3</v>
      </c>
      <c r="K521" s="1">
        <f t="shared" si="144"/>
        <v>6.2229999999999999</v>
      </c>
      <c r="L521" s="1">
        <f t="shared" si="150"/>
        <v>5.9939999999999998</v>
      </c>
      <c r="M521" s="1">
        <f t="shared" si="150"/>
        <v>4.8959999999999999</v>
      </c>
      <c r="N521" s="1">
        <f t="shared" si="150"/>
        <v>3.577</v>
      </c>
      <c r="O521" s="1">
        <f t="shared" si="150"/>
        <v>1.8220000000000001</v>
      </c>
      <c r="P521" s="1">
        <f t="shared" si="150"/>
        <v>1.0960000000000001</v>
      </c>
      <c r="Q521" s="1">
        <f t="shared" si="150"/>
        <v>0.44767526114588174</v>
      </c>
      <c r="R521" s="1">
        <f t="shared" si="150"/>
        <v>0.25347279370805464</v>
      </c>
      <c r="S521" s="1">
        <f t="shared" si="150"/>
        <v>0.14955863059582902</v>
      </c>
      <c r="T521" s="1">
        <f t="shared" si="150"/>
        <v>8.7623597938288722E-2</v>
      </c>
      <c r="U521" s="1">
        <f t="shared" si="150"/>
        <v>5.4811528304473153E-2</v>
      </c>
      <c r="X521" s="1">
        <f t="shared" si="146"/>
        <v>0.49102953068018224</v>
      </c>
      <c r="Y521" s="1">
        <f t="shared" si="151"/>
        <v>0.37967091013139259</v>
      </c>
      <c r="Z521" s="1">
        <f t="shared" si="151"/>
        <v>0.2954657340538831</v>
      </c>
      <c r="AA521" s="1">
        <f t="shared" si="151"/>
        <v>0.22457292802116643</v>
      </c>
      <c r="AB521" s="1">
        <f t="shared" si="151"/>
        <v>0.16475436261295176</v>
      </c>
      <c r="AC521" s="1">
        <f t="shared" si="151"/>
        <v>0.11394735626595291</v>
      </c>
      <c r="AD521" s="1">
        <f t="shared" si="151"/>
        <v>4.1920559719598904E-2</v>
      </c>
      <c r="AE521" s="1">
        <f t="shared" si="151"/>
        <v>2.6924541988606089E-2</v>
      </c>
      <c r="AF521" s="1">
        <f t="shared" si="151"/>
        <v>1.1283445172887249E-2</v>
      </c>
      <c r="AG521" s="1">
        <f t="shared" si="151"/>
        <v>6.0098479695895957E-3</v>
      </c>
      <c r="AH521" s="1">
        <f t="shared" si="151"/>
        <v>4.9566671530809295E-3</v>
      </c>
    </row>
    <row r="522" spans="1:34" x14ac:dyDescent="0.2">
      <c r="A522">
        <v>6295000</v>
      </c>
      <c r="B522">
        <v>485000</v>
      </c>
      <c r="C522">
        <v>25.8279069412586</v>
      </c>
      <c r="E522">
        <f t="shared" si="152"/>
        <v>85.195983425335271</v>
      </c>
      <c r="F522">
        <f t="shared" si="153"/>
        <v>0</v>
      </c>
      <c r="G522">
        <f t="shared" si="154"/>
        <v>1.3777225259235776E-4</v>
      </c>
      <c r="H522">
        <f t="shared" si="155"/>
        <v>2.1686675147392417E-3</v>
      </c>
      <c r="K522" s="1">
        <f t="shared" si="144"/>
        <v>6.2229999999999999</v>
      </c>
      <c r="L522" s="1">
        <f t="shared" si="150"/>
        <v>5.9939999999999998</v>
      </c>
      <c r="M522" s="1">
        <f t="shared" si="150"/>
        <v>4.8959999999999999</v>
      </c>
      <c r="N522" s="1">
        <f t="shared" si="150"/>
        <v>3.577</v>
      </c>
      <c r="O522" s="1">
        <f t="shared" si="150"/>
        <v>1.8220000000000001</v>
      </c>
      <c r="P522" s="1">
        <f t="shared" si="150"/>
        <v>1.0960000000000001</v>
      </c>
      <c r="Q522" s="1">
        <f t="shared" si="150"/>
        <v>0.47138585928273669</v>
      </c>
      <c r="R522" s="1">
        <f t="shared" si="150"/>
        <v>0.27319130134227576</v>
      </c>
      <c r="S522" s="1">
        <f t="shared" si="150"/>
        <v>0.163377952799242</v>
      </c>
      <c r="T522" s="1">
        <f t="shared" si="150"/>
        <v>9.7251580915228897E-2</v>
      </c>
      <c r="U522" s="1">
        <f t="shared" si="150"/>
        <v>5.8553134697137701E-2</v>
      </c>
      <c r="X522" s="1">
        <f t="shared" si="146"/>
        <v>0.49102953068018224</v>
      </c>
      <c r="Y522" s="1">
        <f t="shared" si="151"/>
        <v>0.37967091013139259</v>
      </c>
      <c r="Z522" s="1">
        <f t="shared" si="151"/>
        <v>0.2954657340538831</v>
      </c>
      <c r="AA522" s="1">
        <f t="shared" si="151"/>
        <v>0.22457292802116643</v>
      </c>
      <c r="AB522" s="1">
        <f t="shared" si="151"/>
        <v>0.16475436261295176</v>
      </c>
      <c r="AC522" s="1">
        <f t="shared" si="151"/>
        <v>0.11394735626595291</v>
      </c>
      <c r="AD522" s="1">
        <f t="shared" si="151"/>
        <v>3.925344157047856E-2</v>
      </c>
      <c r="AE522" s="1">
        <f t="shared" si="151"/>
        <v>2.5211424427651317E-2</v>
      </c>
      <c r="AF522" s="1">
        <f t="shared" si="151"/>
        <v>9.9746869471972737E-3</v>
      </c>
      <c r="AG522" s="1">
        <f t="shared" si="151"/>
        <v>5.2799445564949959E-3</v>
      </c>
      <c r="AH522" s="1">
        <f t="shared" si="151"/>
        <v>4.6687194713151692E-3</v>
      </c>
    </row>
    <row r="523" spans="1:34" x14ac:dyDescent="0.2">
      <c r="A523">
        <v>6295000</v>
      </c>
      <c r="B523">
        <v>495000</v>
      </c>
      <c r="C523">
        <v>25.866233800912799</v>
      </c>
      <c r="E523">
        <f t="shared" si="152"/>
        <v>79.803117682268535</v>
      </c>
      <c r="F523">
        <f t="shared" si="153"/>
        <v>0</v>
      </c>
      <c r="G523">
        <f t="shared" si="154"/>
        <v>1.5702191995945968E-4</v>
      </c>
      <c r="H523">
        <f t="shared" si="155"/>
        <v>2.4753435573868542E-3</v>
      </c>
      <c r="K523" s="1">
        <f t="shared" si="144"/>
        <v>6.2229999999999999</v>
      </c>
      <c r="L523" s="1">
        <f t="shared" si="150"/>
        <v>5.9939999999999998</v>
      </c>
      <c r="M523" s="1">
        <f t="shared" si="150"/>
        <v>4.8959999999999999</v>
      </c>
      <c r="N523" s="1">
        <f t="shared" si="150"/>
        <v>3.577</v>
      </c>
      <c r="O523" s="1">
        <f t="shared" si="150"/>
        <v>1.8220000000000001</v>
      </c>
      <c r="P523" s="1">
        <f t="shared" si="150"/>
        <v>1.0960000000000001</v>
      </c>
      <c r="Q523" s="1">
        <f t="shared" si="150"/>
        <v>0.47266291024641449</v>
      </c>
      <c r="R523" s="1">
        <f t="shared" si="150"/>
        <v>0.2742533386232936</v>
      </c>
      <c r="S523" s="1">
        <f t="shared" si="150"/>
        <v>0.16412226041372652</v>
      </c>
      <c r="T523" s="1">
        <f t="shared" si="150"/>
        <v>9.7770143326350201E-2</v>
      </c>
      <c r="U523" s="1">
        <f t="shared" si="150"/>
        <v>5.875465732519948E-2</v>
      </c>
      <c r="X523" s="1">
        <f t="shared" si="146"/>
        <v>0.49102953068018224</v>
      </c>
      <c r="Y523" s="1">
        <f t="shared" si="151"/>
        <v>0.37967091013139259</v>
      </c>
      <c r="Z523" s="1">
        <f t="shared" si="151"/>
        <v>0.2954657340538831</v>
      </c>
      <c r="AA523" s="1">
        <f t="shared" si="151"/>
        <v>0.22457292802116643</v>
      </c>
      <c r="AB523" s="1">
        <f t="shared" si="151"/>
        <v>0.16475436261295176</v>
      </c>
      <c r="AC523" s="1">
        <f t="shared" si="151"/>
        <v>0.11394735626595291</v>
      </c>
      <c r="AD523" s="1">
        <f t="shared" si="151"/>
        <v>3.9164816518498229E-2</v>
      </c>
      <c r="AE523" s="1">
        <f t="shared" si="151"/>
        <v>2.5153376748208139E-2</v>
      </c>
      <c r="AF523" s="1">
        <f t="shared" si="151"/>
        <v>9.9275421074651142E-3</v>
      </c>
      <c r="AG523" s="1">
        <f t="shared" si="151"/>
        <v>5.2537617378204393E-3</v>
      </c>
      <c r="AH523" s="1">
        <f t="shared" si="151"/>
        <v>4.6592269424302023E-3</v>
      </c>
    </row>
    <row r="524" spans="1:34" x14ac:dyDescent="0.2">
      <c r="A524">
        <v>6295000</v>
      </c>
      <c r="B524">
        <v>505000</v>
      </c>
      <c r="C524">
        <v>25.231999918619799</v>
      </c>
      <c r="E524">
        <f t="shared" si="152"/>
        <v>75.357279620551608</v>
      </c>
      <c r="F524">
        <f t="shared" si="153"/>
        <v>0</v>
      </c>
      <c r="G524">
        <f t="shared" si="154"/>
        <v>1.7609603429657384E-4</v>
      </c>
      <c r="H524">
        <f t="shared" si="155"/>
        <v>2.7079662801315226E-3</v>
      </c>
      <c r="K524" s="1">
        <f t="shared" si="144"/>
        <v>6.2229999999999999</v>
      </c>
      <c r="L524" s="1">
        <f t="shared" ref="L524:U533" si="156">L$2+L$3*$C524</f>
        <v>5.9939999999999998</v>
      </c>
      <c r="M524" s="1">
        <f t="shared" si="156"/>
        <v>4.8959999999999999</v>
      </c>
      <c r="N524" s="1">
        <f t="shared" si="156"/>
        <v>3.577</v>
      </c>
      <c r="O524" s="1">
        <f t="shared" si="156"/>
        <v>1.8220000000000001</v>
      </c>
      <c r="P524" s="1">
        <f t="shared" si="156"/>
        <v>1.0960000000000001</v>
      </c>
      <c r="Q524" s="1">
        <f t="shared" si="156"/>
        <v>0.4515302372884118</v>
      </c>
      <c r="R524" s="1">
        <f t="shared" si="156"/>
        <v>0.25667871774495454</v>
      </c>
      <c r="S524" s="1">
        <f t="shared" si="156"/>
        <v>0.15180543841959648</v>
      </c>
      <c r="T524" s="1">
        <f t="shared" si="156"/>
        <v>8.9188958898925919E-2</v>
      </c>
      <c r="U524" s="1">
        <f t="shared" si="156"/>
        <v>5.5419855572102897E-2</v>
      </c>
      <c r="X524" s="1">
        <f t="shared" si="146"/>
        <v>0.49102953068018224</v>
      </c>
      <c r="Y524" s="1">
        <f t="shared" ref="Y524:AH533" si="157">SQRT(Y$2+2*Y$3*$C524+Y$4*$C524^2+Y$5)</f>
        <v>0.37967091013139259</v>
      </c>
      <c r="Z524" s="1">
        <f t="shared" si="157"/>
        <v>0.2954657340538831</v>
      </c>
      <c r="AA524" s="1">
        <f t="shared" si="157"/>
        <v>0.22457292802116643</v>
      </c>
      <c r="AB524" s="1">
        <f t="shared" si="157"/>
        <v>0.16475436261295176</v>
      </c>
      <c r="AC524" s="1">
        <f t="shared" si="157"/>
        <v>0.11394735626595291</v>
      </c>
      <c r="AD524" s="1">
        <f t="shared" si="157"/>
        <v>4.1362226545056564E-2</v>
      </c>
      <c r="AE524" s="1">
        <f t="shared" si="157"/>
        <v>2.6568469251724111E-2</v>
      </c>
      <c r="AF524" s="1">
        <f t="shared" si="157"/>
        <v>1.1020391721867844E-2</v>
      </c>
      <c r="AG524" s="1">
        <f t="shared" si="157"/>
        <v>5.8630586109004778E-3</v>
      </c>
      <c r="AH524" s="1">
        <f t="shared" si="157"/>
        <v>4.8961464961274782E-3</v>
      </c>
    </row>
    <row r="525" spans="1:34" x14ac:dyDescent="0.2">
      <c r="A525">
        <v>6295000</v>
      </c>
      <c r="B525">
        <v>515000</v>
      </c>
      <c r="C525">
        <v>25.577941193300099</v>
      </c>
      <c r="E525">
        <f t="shared" si="152"/>
        <v>72.034030789689965</v>
      </c>
      <c r="F525">
        <f t="shared" si="153"/>
        <v>0</v>
      </c>
      <c r="G525">
        <f t="shared" si="154"/>
        <v>1.9271901428586895E-4</v>
      </c>
      <c r="H525">
        <f t="shared" si="155"/>
        <v>3.0042228988621574E-3</v>
      </c>
      <c r="K525" s="1">
        <f t="shared" si="144"/>
        <v>6.2229999999999999</v>
      </c>
      <c r="L525" s="1">
        <f t="shared" si="156"/>
        <v>5.9939999999999998</v>
      </c>
      <c r="M525" s="1">
        <f t="shared" si="156"/>
        <v>4.8959999999999999</v>
      </c>
      <c r="N525" s="1">
        <f t="shared" si="156"/>
        <v>3.577</v>
      </c>
      <c r="O525" s="1">
        <f t="shared" si="156"/>
        <v>1.8220000000000001</v>
      </c>
      <c r="P525" s="1">
        <f t="shared" si="156"/>
        <v>1.0960000000000001</v>
      </c>
      <c r="Q525" s="1">
        <f t="shared" si="156"/>
        <v>0.46305700056075938</v>
      </c>
      <c r="R525" s="1">
        <f t="shared" si="156"/>
        <v>0.26626475046634568</v>
      </c>
      <c r="S525" s="1">
        <f t="shared" si="156"/>
        <v>0.15852361797388792</v>
      </c>
      <c r="T525" s="1">
        <f t="shared" si="156"/>
        <v>9.3869544345350386E-2</v>
      </c>
      <c r="U525" s="1">
        <f t="shared" si="156"/>
        <v>5.7238814794371914E-2</v>
      </c>
      <c r="X525" s="1">
        <f t="shared" si="146"/>
        <v>0.49102953068018224</v>
      </c>
      <c r="Y525" s="1">
        <f t="shared" si="157"/>
        <v>0.37967091013139259</v>
      </c>
      <c r="Z525" s="1">
        <f t="shared" si="157"/>
        <v>0.2954657340538831</v>
      </c>
      <c r="AA525" s="1">
        <f t="shared" si="157"/>
        <v>0.22457292802116643</v>
      </c>
      <c r="AB525" s="1">
        <f t="shared" si="157"/>
        <v>0.16475436261295176</v>
      </c>
      <c r="AC525" s="1">
        <f t="shared" si="157"/>
        <v>0.11394735626595291</v>
      </c>
      <c r="AD525" s="1">
        <f t="shared" si="157"/>
        <v>3.9974619678374956E-2</v>
      </c>
      <c r="AE525" s="1">
        <f t="shared" si="157"/>
        <v>2.567906108409081E-2</v>
      </c>
      <c r="AF525" s="1">
        <f t="shared" si="157"/>
        <v>1.0344967552961305E-2</v>
      </c>
      <c r="AG525" s="1">
        <f t="shared" si="157"/>
        <v>5.4861519541951603E-3</v>
      </c>
      <c r="AH525" s="1">
        <f t="shared" si="157"/>
        <v>4.7462303176181398E-3</v>
      </c>
    </row>
    <row r="526" spans="1:34" x14ac:dyDescent="0.2">
      <c r="A526">
        <v>6295000</v>
      </c>
      <c r="B526">
        <v>525000</v>
      </c>
      <c r="C526">
        <v>26.789655290801001</v>
      </c>
      <c r="E526">
        <f t="shared" si="152"/>
        <v>69.993453921134659</v>
      </c>
      <c r="F526">
        <f t="shared" si="153"/>
        <v>0</v>
      </c>
      <c r="G526">
        <f t="shared" si="154"/>
        <v>2.0411980756395768E-4</v>
      </c>
      <c r="H526">
        <f t="shared" si="155"/>
        <v>3.3326850826846514E-3</v>
      </c>
      <c r="K526" s="1">
        <f t="shared" si="144"/>
        <v>6.2229999999999999</v>
      </c>
      <c r="L526" s="1">
        <f t="shared" si="156"/>
        <v>5.9939999999999998</v>
      </c>
      <c r="M526" s="1">
        <f t="shared" si="156"/>
        <v>4.8959999999999999</v>
      </c>
      <c r="N526" s="1">
        <f t="shared" si="156"/>
        <v>3.577</v>
      </c>
      <c r="O526" s="1">
        <f t="shared" si="156"/>
        <v>1.8220000000000001</v>
      </c>
      <c r="P526" s="1">
        <f t="shared" si="156"/>
        <v>1.0960000000000001</v>
      </c>
      <c r="Q526" s="1">
        <f t="shared" si="156"/>
        <v>0.5034313142894894</v>
      </c>
      <c r="R526" s="1">
        <f t="shared" si="156"/>
        <v>0.29984134810809571</v>
      </c>
      <c r="S526" s="1">
        <f t="shared" si="156"/>
        <v>0.18205510574735545</v>
      </c>
      <c r="T526" s="1">
        <f t="shared" si="156"/>
        <v>0.11026403608453755</v>
      </c>
      <c r="U526" s="1">
        <f t="shared" si="156"/>
        <v>6.3610007519031661E-2</v>
      </c>
      <c r="X526" s="1">
        <f t="shared" si="146"/>
        <v>0.49102953068018224</v>
      </c>
      <c r="Y526" s="1">
        <f t="shared" si="157"/>
        <v>0.37967091013139259</v>
      </c>
      <c r="Z526" s="1">
        <f t="shared" si="157"/>
        <v>0.2954657340538831</v>
      </c>
      <c r="AA526" s="1">
        <f t="shared" si="157"/>
        <v>0.22457292802116643</v>
      </c>
      <c r="AB526" s="1">
        <f t="shared" si="157"/>
        <v>0.16475436261295176</v>
      </c>
      <c r="AC526" s="1">
        <f t="shared" si="157"/>
        <v>0.11394735626595291</v>
      </c>
      <c r="AD526" s="1">
        <f t="shared" si="157"/>
        <v>3.8884418071235584E-2</v>
      </c>
      <c r="AE526" s="1">
        <f t="shared" si="157"/>
        <v>2.4910997366759891E-2</v>
      </c>
      <c r="AF526" s="1">
        <f t="shared" si="157"/>
        <v>9.6570533956399935E-3</v>
      </c>
      <c r="AG526" s="1">
        <f t="shared" si="157"/>
        <v>5.1135945785163086E-3</v>
      </c>
      <c r="AH526" s="1">
        <f t="shared" si="157"/>
        <v>4.6315857243209978E-3</v>
      </c>
    </row>
    <row r="527" spans="1:34" x14ac:dyDescent="0.2">
      <c r="A527">
        <v>6295000</v>
      </c>
      <c r="B527">
        <v>535000</v>
      </c>
      <c r="C527">
        <v>25.8981132867201</v>
      </c>
      <c r="E527">
        <f t="shared" si="152"/>
        <v>69.348868713267422</v>
      </c>
      <c r="F527">
        <f t="shared" si="153"/>
        <v>0</v>
      </c>
      <c r="G527">
        <f t="shared" si="154"/>
        <v>2.079319557029586E-4</v>
      </c>
      <c r="H527">
        <f t="shared" si="155"/>
        <v>3.2819455121709615E-3</v>
      </c>
      <c r="K527" s="1">
        <f t="shared" si="144"/>
        <v>6.2229999999999999</v>
      </c>
      <c r="L527" s="1">
        <f t="shared" si="156"/>
        <v>5.9939999999999998</v>
      </c>
      <c r="M527" s="1">
        <f t="shared" si="156"/>
        <v>4.8959999999999999</v>
      </c>
      <c r="N527" s="1">
        <f t="shared" si="156"/>
        <v>3.577</v>
      </c>
      <c r="O527" s="1">
        <f t="shared" si="156"/>
        <v>1.8220000000000001</v>
      </c>
      <c r="P527" s="1">
        <f t="shared" si="156"/>
        <v>1.0960000000000001</v>
      </c>
      <c r="Q527" s="1">
        <f t="shared" si="156"/>
        <v>0.47372513471351385</v>
      </c>
      <c r="R527" s="1">
        <f t="shared" si="156"/>
        <v>0.27513671917501392</v>
      </c>
      <c r="S527" s="1">
        <f t="shared" si="156"/>
        <v>0.1647413600281043</v>
      </c>
      <c r="T527" s="1">
        <f t="shared" si="156"/>
        <v>9.8201472769323006E-2</v>
      </c>
      <c r="U527" s="1">
        <f t="shared" si="156"/>
        <v>5.8922279661574276E-2</v>
      </c>
      <c r="X527" s="1">
        <f t="shared" si="146"/>
        <v>0.49102953068018224</v>
      </c>
      <c r="Y527" s="1">
        <f t="shared" si="157"/>
        <v>0.37967091013139259</v>
      </c>
      <c r="Z527" s="1">
        <f t="shared" si="157"/>
        <v>0.2954657340538831</v>
      </c>
      <c r="AA527" s="1">
        <f t="shared" si="157"/>
        <v>0.22457292802116643</v>
      </c>
      <c r="AB527" s="1">
        <f t="shared" si="157"/>
        <v>0.16475436261295176</v>
      </c>
      <c r="AC527" s="1">
        <f t="shared" si="157"/>
        <v>0.11394735626595291</v>
      </c>
      <c r="AD527" s="1">
        <f t="shared" si="157"/>
        <v>3.9095638716822895E-2</v>
      </c>
      <c r="AE527" s="1">
        <f t="shared" si="157"/>
        <v>2.510791786519033E-2</v>
      </c>
      <c r="AF527" s="1">
        <f t="shared" si="157"/>
        <v>9.8903622641747409E-3</v>
      </c>
      <c r="AG527" s="1">
        <f t="shared" si="157"/>
        <v>5.2331338699211239E-3</v>
      </c>
      <c r="AH527" s="1">
        <f t="shared" si="157"/>
        <v>4.6518248395171335E-3</v>
      </c>
    </row>
    <row r="528" spans="1:34" x14ac:dyDescent="0.2">
      <c r="A528">
        <v>6295000</v>
      </c>
      <c r="B528">
        <v>545000</v>
      </c>
      <c r="C528">
        <v>25.494444317287901</v>
      </c>
      <c r="E528">
        <f t="shared" si="152"/>
        <v>70.138773811708447</v>
      </c>
      <c r="F528">
        <f t="shared" si="153"/>
        <v>0</v>
      </c>
      <c r="G528">
        <f t="shared" si="154"/>
        <v>2.0327485583235429E-4</v>
      </c>
      <c r="H528">
        <f t="shared" si="155"/>
        <v>3.1584296939083617E-3</v>
      </c>
      <c r="K528" s="1">
        <f t="shared" si="144"/>
        <v>6.2229999999999999</v>
      </c>
      <c r="L528" s="1">
        <f t="shared" si="156"/>
        <v>5.9939999999999998</v>
      </c>
      <c r="M528" s="1">
        <f t="shared" si="156"/>
        <v>4.8959999999999999</v>
      </c>
      <c r="N528" s="1">
        <f t="shared" si="156"/>
        <v>3.577</v>
      </c>
      <c r="O528" s="1">
        <f t="shared" si="156"/>
        <v>1.8220000000000001</v>
      </c>
      <c r="P528" s="1">
        <f t="shared" si="156"/>
        <v>1.0960000000000001</v>
      </c>
      <c r="Q528" s="1">
        <f t="shared" si="156"/>
        <v>0.46027488465203292</v>
      </c>
      <c r="R528" s="1">
        <f t="shared" si="156"/>
        <v>0.26395105203204772</v>
      </c>
      <c r="S528" s="1">
        <f t="shared" si="156"/>
        <v>0.15690210864173104</v>
      </c>
      <c r="T528" s="1">
        <f t="shared" si="156"/>
        <v>9.2739831612905332E-2</v>
      </c>
      <c r="U528" s="1">
        <f t="shared" si="156"/>
        <v>5.6799788220299782E-2</v>
      </c>
      <c r="X528" s="1">
        <f t="shared" si="146"/>
        <v>0.49102953068018224</v>
      </c>
      <c r="Y528" s="1">
        <f t="shared" si="157"/>
        <v>0.37967091013139259</v>
      </c>
      <c r="Z528" s="1">
        <f t="shared" si="157"/>
        <v>0.2954657340538831</v>
      </c>
      <c r="AA528" s="1">
        <f t="shared" si="157"/>
        <v>0.22457292802116643</v>
      </c>
      <c r="AB528" s="1">
        <f t="shared" si="157"/>
        <v>0.16475436261295176</v>
      </c>
      <c r="AC528" s="1">
        <f t="shared" si="157"/>
        <v>0.11394735626595291</v>
      </c>
      <c r="AD528" s="1">
        <f t="shared" si="157"/>
        <v>4.0269337477066888E-2</v>
      </c>
      <c r="AE528" s="1">
        <f t="shared" si="157"/>
        <v>2.5868735691289238E-2</v>
      </c>
      <c r="AF528" s="1">
        <f t="shared" si="157"/>
        <v>1.0491628713914633E-2</v>
      </c>
      <c r="AG528" s="1">
        <f t="shared" si="157"/>
        <v>5.5679622927602883E-3</v>
      </c>
      <c r="AH528" s="1">
        <f t="shared" si="157"/>
        <v>4.778001573109634E-3</v>
      </c>
    </row>
    <row r="529" spans="1:34" x14ac:dyDescent="0.2">
      <c r="A529">
        <v>6295000</v>
      </c>
      <c r="B529">
        <v>555000</v>
      </c>
      <c r="C529">
        <v>26.333333427523399</v>
      </c>
      <c r="E529">
        <f t="shared" si="152"/>
        <v>72.316177939725208</v>
      </c>
      <c r="F529">
        <f t="shared" si="153"/>
        <v>0</v>
      </c>
      <c r="G529">
        <f t="shared" si="154"/>
        <v>1.9121813169446585E-4</v>
      </c>
      <c r="H529">
        <f t="shared" si="155"/>
        <v>3.0688588270706865E-3</v>
      </c>
      <c r="K529" s="1">
        <f t="shared" si="144"/>
        <v>6.2229999999999999</v>
      </c>
      <c r="L529" s="1">
        <f t="shared" si="156"/>
        <v>5.9939999999999998</v>
      </c>
      <c r="M529" s="1">
        <f t="shared" si="156"/>
        <v>4.8959999999999999</v>
      </c>
      <c r="N529" s="1">
        <f t="shared" si="156"/>
        <v>3.577</v>
      </c>
      <c r="O529" s="1">
        <f t="shared" si="156"/>
        <v>1.8220000000000001</v>
      </c>
      <c r="P529" s="1">
        <f t="shared" si="156"/>
        <v>1.0960000000000001</v>
      </c>
      <c r="Q529" s="1">
        <f t="shared" si="156"/>
        <v>0.48822666980507978</v>
      </c>
      <c r="R529" s="1">
        <f t="shared" si="156"/>
        <v>0.28719666927667331</v>
      </c>
      <c r="S529" s="1">
        <f t="shared" si="156"/>
        <v>0.1731933351625044</v>
      </c>
      <c r="T529" s="1">
        <f t="shared" si="156"/>
        <v>0.10409000127439161</v>
      </c>
      <c r="U529" s="1">
        <f t="shared" si="156"/>
        <v>6.1210667161918017E-2</v>
      </c>
      <c r="X529" s="1">
        <f t="shared" si="146"/>
        <v>0.49102953068018224</v>
      </c>
      <c r="Y529" s="1">
        <f t="shared" si="157"/>
        <v>0.37967091013139259</v>
      </c>
      <c r="Z529" s="1">
        <f t="shared" si="157"/>
        <v>0.2954657340538831</v>
      </c>
      <c r="AA529" s="1">
        <f t="shared" si="157"/>
        <v>0.22457292802116643</v>
      </c>
      <c r="AB529" s="1">
        <f t="shared" si="157"/>
        <v>0.16475436261295176</v>
      </c>
      <c r="AC529" s="1">
        <f t="shared" si="157"/>
        <v>0.11394735626595291</v>
      </c>
      <c r="AD529" s="1">
        <f t="shared" si="157"/>
        <v>3.8573018752903802E-2</v>
      </c>
      <c r="AE529" s="1">
        <f t="shared" si="157"/>
        <v>2.474997191796436E-2</v>
      </c>
      <c r="AF529" s="1">
        <f t="shared" si="157"/>
        <v>9.5771719051956535E-3</v>
      </c>
      <c r="AG529" s="1">
        <f t="shared" si="157"/>
        <v>5.0617080858737472E-3</v>
      </c>
      <c r="AH529" s="1">
        <f t="shared" si="157"/>
        <v>4.5965325069079041E-3</v>
      </c>
    </row>
    <row r="530" spans="1:34" x14ac:dyDescent="0.2">
      <c r="A530">
        <v>6295000</v>
      </c>
      <c r="B530">
        <v>565000</v>
      </c>
      <c r="C530">
        <v>27.141095827703602</v>
      </c>
      <c r="E530">
        <f t="shared" si="152"/>
        <v>75.761544280789295</v>
      </c>
      <c r="F530">
        <f t="shared" si="153"/>
        <v>0</v>
      </c>
      <c r="G530">
        <f t="shared" si="154"/>
        <v>1.7422174648151805E-4</v>
      </c>
      <c r="H530">
        <f t="shared" si="155"/>
        <v>2.8818524631685615E-3</v>
      </c>
      <c r="K530" s="1">
        <f t="shared" si="144"/>
        <v>6.2229999999999999</v>
      </c>
      <c r="L530" s="1">
        <f t="shared" si="156"/>
        <v>5.9939999999999998</v>
      </c>
      <c r="M530" s="1">
        <f t="shared" si="156"/>
        <v>4.8959999999999999</v>
      </c>
      <c r="N530" s="1">
        <f t="shared" si="156"/>
        <v>3.577</v>
      </c>
      <c r="O530" s="1">
        <f t="shared" si="156"/>
        <v>1.8220000000000001</v>
      </c>
      <c r="P530" s="1">
        <f t="shared" si="156"/>
        <v>1.0960000000000001</v>
      </c>
      <c r="Q530" s="1">
        <f t="shared" si="156"/>
        <v>0.51514131297908405</v>
      </c>
      <c r="R530" s="1">
        <f t="shared" si="156"/>
        <v>0.30957976538566678</v>
      </c>
      <c r="S530" s="1">
        <f t="shared" si="156"/>
        <v>0.18888008097400394</v>
      </c>
      <c r="T530" s="1">
        <f t="shared" si="156"/>
        <v>0.11501902654882978</v>
      </c>
      <c r="U530" s="1">
        <f t="shared" si="156"/>
        <v>6.5457881862065539E-2</v>
      </c>
      <c r="X530" s="1">
        <f t="shared" si="146"/>
        <v>0.49102953068018224</v>
      </c>
      <c r="Y530" s="1">
        <f t="shared" si="157"/>
        <v>0.37967091013139259</v>
      </c>
      <c r="Z530" s="1">
        <f t="shared" si="157"/>
        <v>0.2954657340538831</v>
      </c>
      <c r="AA530" s="1">
        <f t="shared" si="157"/>
        <v>0.22457292802116643</v>
      </c>
      <c r="AB530" s="1">
        <f t="shared" si="157"/>
        <v>0.16475436261295176</v>
      </c>
      <c r="AC530" s="1">
        <f t="shared" si="157"/>
        <v>0.11394735626595291</v>
      </c>
      <c r="AD530" s="1">
        <f t="shared" si="157"/>
        <v>3.9712748158102849E-2</v>
      </c>
      <c r="AE530" s="1">
        <f t="shared" si="157"/>
        <v>2.5403804026177479E-2</v>
      </c>
      <c r="AF530" s="1">
        <f t="shared" si="157"/>
        <v>9.9987413302926945E-3</v>
      </c>
      <c r="AG530" s="1">
        <f t="shared" si="157"/>
        <v>5.311782049354211E-3</v>
      </c>
      <c r="AH530" s="1">
        <f t="shared" si="157"/>
        <v>4.7223461524385042E-3</v>
      </c>
    </row>
    <row r="531" spans="1:34" x14ac:dyDescent="0.2">
      <c r="A531">
        <v>6295000</v>
      </c>
      <c r="B531">
        <v>575000</v>
      </c>
      <c r="C531">
        <v>27.609677376285699</v>
      </c>
      <c r="E531">
        <f t="shared" si="152"/>
        <v>80.311852125386807</v>
      </c>
      <c r="F531">
        <f t="shared" si="153"/>
        <v>0</v>
      </c>
      <c r="G531">
        <f t="shared" si="154"/>
        <v>1.5503891372384759E-4</v>
      </c>
      <c r="H531">
        <f t="shared" si="155"/>
        <v>2.6088196115604291E-3</v>
      </c>
      <c r="K531" s="1">
        <f t="shared" si="144"/>
        <v>6.2229999999999999</v>
      </c>
      <c r="L531" s="1">
        <f t="shared" si="156"/>
        <v>5.9939999999999998</v>
      </c>
      <c r="M531" s="1">
        <f t="shared" si="156"/>
        <v>4.8959999999999999</v>
      </c>
      <c r="N531" s="1">
        <f t="shared" si="156"/>
        <v>3.577</v>
      </c>
      <c r="O531" s="1">
        <f t="shared" si="156"/>
        <v>1.8220000000000001</v>
      </c>
      <c r="P531" s="1">
        <f t="shared" si="156"/>
        <v>1.0960000000000001</v>
      </c>
      <c r="Q531" s="1">
        <f t="shared" si="156"/>
        <v>0.53075445017783962</v>
      </c>
      <c r="R531" s="1">
        <f t="shared" si="156"/>
        <v>0.32256416009687672</v>
      </c>
      <c r="S531" s="1">
        <f t="shared" si="156"/>
        <v>0.19797993464746827</v>
      </c>
      <c r="T531" s="1">
        <f t="shared" si="156"/>
        <v>0.12135893490114552</v>
      </c>
      <c r="U531" s="1">
        <f t="shared" si="156"/>
        <v>6.7921683644510192E-2</v>
      </c>
      <c r="X531" s="1">
        <f t="shared" si="146"/>
        <v>0.49102953068018224</v>
      </c>
      <c r="Y531" s="1">
        <f t="shared" si="157"/>
        <v>0.37967091013139259</v>
      </c>
      <c r="Z531" s="1">
        <f t="shared" si="157"/>
        <v>0.2954657340538831</v>
      </c>
      <c r="AA531" s="1">
        <f t="shared" si="157"/>
        <v>0.22457292802116643</v>
      </c>
      <c r="AB531" s="1">
        <f t="shared" si="157"/>
        <v>0.16475436261295176</v>
      </c>
      <c r="AC531" s="1">
        <f t="shared" si="157"/>
        <v>0.11394735626595291</v>
      </c>
      <c r="AD531" s="1">
        <f t="shared" si="157"/>
        <v>4.1555809077008621E-2</v>
      </c>
      <c r="AE531" s="1">
        <f t="shared" si="157"/>
        <v>2.6526200310092399E-2</v>
      </c>
      <c r="AF531" s="1">
        <f t="shared" si="157"/>
        <v>1.0789743225178717E-2</v>
      </c>
      <c r="AG531" s="1">
        <f t="shared" si="157"/>
        <v>5.7633504882161095E-3</v>
      </c>
      <c r="AH531" s="1">
        <f t="shared" si="157"/>
        <v>4.923861216485431E-3</v>
      </c>
    </row>
    <row r="532" spans="1:34" x14ac:dyDescent="0.2">
      <c r="A532">
        <v>6295000</v>
      </c>
      <c r="B532">
        <v>665000</v>
      </c>
      <c r="C532">
        <v>28.6542858123779</v>
      </c>
      <c r="E532">
        <f t="shared" si="152"/>
        <v>147.78914571716692</v>
      </c>
      <c r="F532">
        <f t="shared" si="153"/>
        <v>0</v>
      </c>
      <c r="G532">
        <f t="shared" si="154"/>
        <v>4.5784125411902476E-5</v>
      </c>
      <c r="H532">
        <f t="shared" si="155"/>
        <v>7.9955162973197264E-4</v>
      </c>
      <c r="K532" s="1">
        <f t="shared" si="144"/>
        <v>6.2229999999999999</v>
      </c>
      <c r="L532" s="1">
        <f t="shared" si="156"/>
        <v>5.9939999999999998</v>
      </c>
      <c r="M532" s="1">
        <f t="shared" si="156"/>
        <v>4.8959999999999999</v>
      </c>
      <c r="N532" s="1">
        <f t="shared" si="156"/>
        <v>3.577</v>
      </c>
      <c r="O532" s="1">
        <f t="shared" si="156"/>
        <v>1.8220000000000001</v>
      </c>
      <c r="P532" s="1">
        <f t="shared" si="156"/>
        <v>1.0960000000000001</v>
      </c>
      <c r="Q532" s="1">
        <f t="shared" si="156"/>
        <v>0.56556080326843172</v>
      </c>
      <c r="R532" s="1">
        <f t="shared" si="156"/>
        <v>0.3515102598609916</v>
      </c>
      <c r="S532" s="1">
        <f t="shared" si="156"/>
        <v>0.21826623047637878</v>
      </c>
      <c r="T532" s="1">
        <f t="shared" si="156"/>
        <v>0.13549248704147304</v>
      </c>
      <c r="U532" s="1">
        <f t="shared" si="156"/>
        <v>7.3414234801483E-2</v>
      </c>
      <c r="X532" s="1">
        <f t="shared" si="146"/>
        <v>0.49102953068018224</v>
      </c>
      <c r="Y532" s="1">
        <f t="shared" si="157"/>
        <v>0.37967091013139259</v>
      </c>
      <c r="Z532" s="1">
        <f t="shared" si="157"/>
        <v>0.2954657340538831</v>
      </c>
      <c r="AA532" s="1">
        <f t="shared" si="157"/>
        <v>0.22457292802116643</v>
      </c>
      <c r="AB532" s="1">
        <f t="shared" si="157"/>
        <v>0.16475436261295176</v>
      </c>
      <c r="AC532" s="1">
        <f t="shared" si="157"/>
        <v>0.11394735626595291</v>
      </c>
      <c r="AD532" s="1">
        <f t="shared" si="157"/>
        <v>4.8165043533669669E-2</v>
      </c>
      <c r="AE532" s="1">
        <f t="shared" si="157"/>
        <v>3.0616150888113224E-2</v>
      </c>
      <c r="AF532" s="1">
        <f t="shared" si="157"/>
        <v>1.356039163564045E-2</v>
      </c>
      <c r="AG532" s="1">
        <f t="shared" si="157"/>
        <v>7.3216156318561378E-3</v>
      </c>
      <c r="AH532" s="1">
        <f t="shared" si="157"/>
        <v>5.6495881358221761E-3</v>
      </c>
    </row>
    <row r="533" spans="1:34" x14ac:dyDescent="0.2">
      <c r="A533">
        <v>6305000</v>
      </c>
      <c r="B533">
        <v>455000</v>
      </c>
      <c r="C533">
        <v>24.318279532976</v>
      </c>
      <c r="E533">
        <f t="shared" si="152"/>
        <v>112.31540229109277</v>
      </c>
      <c r="F533">
        <f t="shared" si="153"/>
        <v>0</v>
      </c>
      <c r="G533">
        <f t="shared" si="154"/>
        <v>7.927228303043284E-5</v>
      </c>
      <c r="H533">
        <f t="shared" si="155"/>
        <v>1.1748873130650787E-3</v>
      </c>
      <c r="K533" s="1">
        <f t="shared" si="144"/>
        <v>6.2229999999999999</v>
      </c>
      <c r="L533" s="1">
        <f t="shared" si="156"/>
        <v>5.9939999999999998</v>
      </c>
      <c r="M533" s="1">
        <f t="shared" si="156"/>
        <v>4.8959999999999999</v>
      </c>
      <c r="N533" s="1">
        <f t="shared" si="156"/>
        <v>3.577</v>
      </c>
      <c r="O533" s="1">
        <f t="shared" si="156"/>
        <v>1.8220000000000001</v>
      </c>
      <c r="P533" s="1">
        <f t="shared" si="156"/>
        <v>1.0960000000000001</v>
      </c>
      <c r="Q533" s="1">
        <f t="shared" si="156"/>
        <v>0.42108507403876039</v>
      </c>
      <c r="R533" s="1">
        <f t="shared" si="156"/>
        <v>0.23135952585876496</v>
      </c>
      <c r="S533" s="1">
        <f t="shared" si="156"/>
        <v>0.13406098853039389</v>
      </c>
      <c r="T533" s="1">
        <f t="shared" si="156"/>
        <v>7.6826322081165299E-2</v>
      </c>
      <c r="U533" s="1">
        <f t="shared" si="156"/>
        <v>5.0615513784387792E-2</v>
      </c>
      <c r="X533" s="1">
        <f t="shared" si="146"/>
        <v>0.49102953068018224</v>
      </c>
      <c r="Y533" s="1">
        <f t="shared" si="157"/>
        <v>0.37967091013139259</v>
      </c>
      <c r="Z533" s="1">
        <f t="shared" si="157"/>
        <v>0.2954657340538831</v>
      </c>
      <c r="AA533" s="1">
        <f t="shared" si="157"/>
        <v>0.22457292802116643</v>
      </c>
      <c r="AB533" s="1">
        <f t="shared" si="157"/>
        <v>0.16475436261295176</v>
      </c>
      <c r="AC533" s="1">
        <f t="shared" si="157"/>
        <v>0.11394735626595291</v>
      </c>
      <c r="AD533" s="1">
        <f t="shared" si="157"/>
        <v>4.687836428983664E-2</v>
      </c>
      <c r="AE533" s="1">
        <f t="shared" si="157"/>
        <v>3.0069635050482671E-2</v>
      </c>
      <c r="AF533" s="1">
        <f t="shared" si="157"/>
        <v>1.3490617626022126E-2</v>
      </c>
      <c r="AG533" s="1">
        <f t="shared" si="157"/>
        <v>7.2389437327977958E-3</v>
      </c>
      <c r="AH533" s="1">
        <f t="shared" si="157"/>
        <v>5.4974844317144831E-3</v>
      </c>
    </row>
    <row r="534" spans="1:34" x14ac:dyDescent="0.2">
      <c r="A534">
        <v>6305000</v>
      </c>
      <c r="B534">
        <v>465000</v>
      </c>
      <c r="C534">
        <v>24.361290449737201</v>
      </c>
      <c r="E534">
        <f t="shared" si="152"/>
        <v>105.47479126222532</v>
      </c>
      <c r="F534">
        <f t="shared" si="153"/>
        <v>0</v>
      </c>
      <c r="G534">
        <f t="shared" si="154"/>
        <v>8.9888193176503118E-5</v>
      </c>
      <c r="H534">
        <f t="shared" si="155"/>
        <v>1.3345810147446966E-3</v>
      </c>
      <c r="K534" s="1">
        <f t="shared" si="144"/>
        <v>6.2229999999999999</v>
      </c>
      <c r="L534" s="1">
        <f t="shared" ref="L534:U543" si="158">L$2+L$3*$C534</f>
        <v>5.9939999999999998</v>
      </c>
      <c r="M534" s="1">
        <f t="shared" si="158"/>
        <v>4.8959999999999999</v>
      </c>
      <c r="N534" s="1">
        <f t="shared" si="158"/>
        <v>3.577</v>
      </c>
      <c r="O534" s="1">
        <f t="shared" si="158"/>
        <v>1.8220000000000001</v>
      </c>
      <c r="P534" s="1">
        <f t="shared" si="158"/>
        <v>1.0960000000000001</v>
      </c>
      <c r="Q534" s="1">
        <f t="shared" si="158"/>
        <v>0.42251819778524358</v>
      </c>
      <c r="R534" s="1">
        <f t="shared" si="158"/>
        <v>0.23255135836221774</v>
      </c>
      <c r="S534" s="1">
        <f t="shared" si="158"/>
        <v>0.13489626053389642</v>
      </c>
      <c r="T534" s="1">
        <f t="shared" si="158"/>
        <v>7.7408259784944367E-2</v>
      </c>
      <c r="U534" s="1">
        <f t="shared" si="158"/>
        <v>5.0841665184718207E-2</v>
      </c>
      <c r="X534" s="1">
        <f t="shared" si="146"/>
        <v>0.49102953068018224</v>
      </c>
      <c r="Y534" s="1">
        <f t="shared" ref="Y534:AH543" si="159">SQRT(Y$2+2*Y$3*$C534+Y$4*$C534^2+Y$5)</f>
        <v>0.37967091013139259</v>
      </c>
      <c r="Z534" s="1">
        <f t="shared" si="159"/>
        <v>0.2954657340538831</v>
      </c>
      <c r="AA534" s="1">
        <f t="shared" si="159"/>
        <v>0.22457292802116643</v>
      </c>
      <c r="AB534" s="1">
        <f t="shared" si="159"/>
        <v>0.16475436261295176</v>
      </c>
      <c r="AC534" s="1">
        <f t="shared" si="159"/>
        <v>0.11394735626595291</v>
      </c>
      <c r="AD534" s="1">
        <f t="shared" si="159"/>
        <v>4.6567485120795796E-2</v>
      </c>
      <c r="AE534" s="1">
        <f t="shared" si="159"/>
        <v>2.9872896594175594E-2</v>
      </c>
      <c r="AF534" s="1">
        <f t="shared" si="159"/>
        <v>1.3357273018410561E-2</v>
      </c>
      <c r="AG534" s="1">
        <f t="shared" si="159"/>
        <v>7.1648313562900729E-3</v>
      </c>
      <c r="AH534" s="1">
        <f t="shared" si="159"/>
        <v>5.4634235940265678E-3</v>
      </c>
    </row>
    <row r="535" spans="1:34" x14ac:dyDescent="0.2">
      <c r="A535">
        <v>6305000</v>
      </c>
      <c r="B535">
        <v>475000</v>
      </c>
      <c r="C535">
        <v>25.001041670640301</v>
      </c>
      <c r="E535">
        <f t="shared" si="152"/>
        <v>99.172141208153832</v>
      </c>
      <c r="F535">
        <f t="shared" si="153"/>
        <v>0</v>
      </c>
      <c r="G535">
        <f t="shared" si="154"/>
        <v>1.0167650741042079E-4</v>
      </c>
      <c r="H535">
        <f t="shared" si="155"/>
        <v>1.5492472203616635E-3</v>
      </c>
      <c r="K535" s="1">
        <f t="shared" si="144"/>
        <v>6.2229999999999999</v>
      </c>
      <c r="L535" s="1">
        <f t="shared" si="158"/>
        <v>5.9939999999999998</v>
      </c>
      <c r="M535" s="1">
        <f t="shared" si="158"/>
        <v>4.8959999999999999</v>
      </c>
      <c r="N535" s="1">
        <f t="shared" si="158"/>
        <v>3.577</v>
      </c>
      <c r="O535" s="1">
        <f t="shared" si="158"/>
        <v>1.8220000000000001</v>
      </c>
      <c r="P535" s="1">
        <f t="shared" si="158"/>
        <v>1.0960000000000001</v>
      </c>
      <c r="Q535" s="1">
        <f t="shared" si="158"/>
        <v>0.44383470846573492</v>
      </c>
      <c r="R535" s="1">
        <f t="shared" si="158"/>
        <v>0.25027886469344274</v>
      </c>
      <c r="S535" s="1">
        <f t="shared" si="158"/>
        <v>0.14732022924383464</v>
      </c>
      <c r="T535" s="1">
        <f t="shared" si="158"/>
        <v>8.6064093803763286E-2</v>
      </c>
      <c r="U535" s="1">
        <f t="shared" si="158"/>
        <v>5.4205477104226699E-2</v>
      </c>
      <c r="X535" s="1">
        <f t="shared" si="146"/>
        <v>0.49102953068018224</v>
      </c>
      <c r="Y535" s="1">
        <f t="shared" si="159"/>
        <v>0.37967091013139259</v>
      </c>
      <c r="Z535" s="1">
        <f t="shared" si="159"/>
        <v>0.2954657340538831</v>
      </c>
      <c r="AA535" s="1">
        <f t="shared" si="159"/>
        <v>0.22457292802116643</v>
      </c>
      <c r="AB535" s="1">
        <f t="shared" si="159"/>
        <v>0.16475436261295176</v>
      </c>
      <c r="AC535" s="1">
        <f t="shared" si="159"/>
        <v>0.11394735626595291</v>
      </c>
      <c r="AD535" s="1">
        <f t="shared" si="159"/>
        <v>4.2520842548335436E-2</v>
      </c>
      <c r="AE535" s="1">
        <f t="shared" si="159"/>
        <v>2.7306679732078218E-2</v>
      </c>
      <c r="AF535" s="1">
        <f t="shared" si="159"/>
        <v>1.1562012155604692E-2</v>
      </c>
      <c r="AG535" s="1">
        <f t="shared" si="159"/>
        <v>6.1652407718932991E-3</v>
      </c>
      <c r="AH535" s="1">
        <f t="shared" si="159"/>
        <v>5.0218389911164561E-3</v>
      </c>
    </row>
    <row r="536" spans="1:34" x14ac:dyDescent="0.2">
      <c r="A536">
        <v>6305000</v>
      </c>
      <c r="B536">
        <v>485000</v>
      </c>
      <c r="C536">
        <v>25.0894737444426</v>
      </c>
      <c r="E536">
        <f t="shared" si="152"/>
        <v>93.516285169001449</v>
      </c>
      <c r="F536">
        <f t="shared" si="153"/>
        <v>0</v>
      </c>
      <c r="G536">
        <f t="shared" si="154"/>
        <v>1.1434719267082333E-4</v>
      </c>
      <c r="H536">
        <f t="shared" si="155"/>
        <v>1.7484735247002032E-3</v>
      </c>
      <c r="K536" s="1">
        <f t="shared" si="144"/>
        <v>6.2229999999999999</v>
      </c>
      <c r="L536" s="1">
        <f t="shared" si="158"/>
        <v>5.9939999999999998</v>
      </c>
      <c r="M536" s="1">
        <f t="shared" si="158"/>
        <v>4.8959999999999999</v>
      </c>
      <c r="N536" s="1">
        <f t="shared" si="158"/>
        <v>3.577</v>
      </c>
      <c r="O536" s="1">
        <f t="shared" si="158"/>
        <v>1.8220000000000001</v>
      </c>
      <c r="P536" s="1">
        <f t="shared" si="158"/>
        <v>1.0960000000000001</v>
      </c>
      <c r="Q536" s="1">
        <f t="shared" si="158"/>
        <v>0.44678126516482752</v>
      </c>
      <c r="R536" s="1">
        <f t="shared" si="158"/>
        <v>0.25272931745850435</v>
      </c>
      <c r="S536" s="1">
        <f t="shared" si="158"/>
        <v>0.1490375801170753</v>
      </c>
      <c r="T536" s="1">
        <f t="shared" si="158"/>
        <v>8.7260579762308388E-2</v>
      </c>
      <c r="U536" s="1">
        <f t="shared" si="158"/>
        <v>5.4670452948279172E-2</v>
      </c>
      <c r="X536" s="1">
        <f t="shared" si="146"/>
        <v>0.49102953068018224</v>
      </c>
      <c r="Y536" s="1">
        <f t="shared" si="159"/>
        <v>0.37967091013139259</v>
      </c>
      <c r="Z536" s="1">
        <f t="shared" si="159"/>
        <v>0.2954657340538831</v>
      </c>
      <c r="AA536" s="1">
        <f t="shared" si="159"/>
        <v>0.22457292802116643</v>
      </c>
      <c r="AB536" s="1">
        <f t="shared" si="159"/>
        <v>0.16475436261295176</v>
      </c>
      <c r="AC536" s="1">
        <f t="shared" si="159"/>
        <v>0.11394735626595291</v>
      </c>
      <c r="AD536" s="1">
        <f t="shared" si="159"/>
        <v>4.2056434241393596E-2</v>
      </c>
      <c r="AE536" s="1">
        <f t="shared" si="159"/>
        <v>2.7011094708221665E-2</v>
      </c>
      <c r="AF536" s="1">
        <f t="shared" si="159"/>
        <v>1.134686246865016E-2</v>
      </c>
      <c r="AG536" s="1">
        <f t="shared" si="159"/>
        <v>6.0452294762773934E-3</v>
      </c>
      <c r="AH536" s="1">
        <f t="shared" si="159"/>
        <v>4.9714097974698163E-3</v>
      </c>
    </row>
    <row r="537" spans="1:34" x14ac:dyDescent="0.2">
      <c r="A537">
        <v>6305000</v>
      </c>
      <c r="B537">
        <v>495000</v>
      </c>
      <c r="C537">
        <v>25.3097222116258</v>
      </c>
      <c r="E537">
        <f t="shared" si="152"/>
        <v>88.631132181700124</v>
      </c>
      <c r="F537">
        <f t="shared" si="153"/>
        <v>0</v>
      </c>
      <c r="G537">
        <f t="shared" si="154"/>
        <v>1.2729970753688925E-4</v>
      </c>
      <c r="H537">
        <f t="shared" si="155"/>
        <v>1.963617013445741E-3</v>
      </c>
      <c r="K537" s="1">
        <f t="shared" si="144"/>
        <v>6.2229999999999999</v>
      </c>
      <c r="L537" s="1">
        <f t="shared" si="158"/>
        <v>5.9939999999999998</v>
      </c>
      <c r="M537" s="1">
        <f t="shared" si="158"/>
        <v>4.8959999999999999</v>
      </c>
      <c r="N537" s="1">
        <f t="shared" si="158"/>
        <v>3.577</v>
      </c>
      <c r="O537" s="1">
        <f t="shared" si="158"/>
        <v>1.8220000000000001</v>
      </c>
      <c r="P537" s="1">
        <f t="shared" si="158"/>
        <v>1.0960000000000001</v>
      </c>
      <c r="Q537" s="1">
        <f t="shared" si="158"/>
        <v>0.45411994409137169</v>
      </c>
      <c r="R537" s="1">
        <f t="shared" si="158"/>
        <v>0.25883240248415085</v>
      </c>
      <c r="S537" s="1">
        <f t="shared" si="158"/>
        <v>0.15331480534977304</v>
      </c>
      <c r="T537" s="1">
        <f t="shared" si="158"/>
        <v>9.024054152329708E-2</v>
      </c>
      <c r="U537" s="1">
        <f t="shared" si="158"/>
        <v>5.5828519388728445E-2</v>
      </c>
      <c r="X537" s="1">
        <f t="shared" si="146"/>
        <v>0.49102953068018224</v>
      </c>
      <c r="Y537" s="1">
        <f t="shared" si="159"/>
        <v>0.37967091013139259</v>
      </c>
      <c r="Z537" s="1">
        <f t="shared" si="159"/>
        <v>0.2954657340538831</v>
      </c>
      <c r="AA537" s="1">
        <f t="shared" si="159"/>
        <v>0.22457292802116643</v>
      </c>
      <c r="AB537" s="1">
        <f t="shared" si="159"/>
        <v>0.16475436261295176</v>
      </c>
      <c r="AC537" s="1">
        <f t="shared" si="159"/>
        <v>0.11394735626595291</v>
      </c>
      <c r="AD537" s="1">
        <f t="shared" si="159"/>
        <v>4.1012925757769547E-2</v>
      </c>
      <c r="AE537" s="1">
        <f t="shared" si="159"/>
        <v>2.6345298414820278E-2</v>
      </c>
      <c r="AF537" s="1">
        <f t="shared" si="159"/>
        <v>1.0853598785487511E-2</v>
      </c>
      <c r="AG537" s="1">
        <f t="shared" si="159"/>
        <v>5.769969183868756E-3</v>
      </c>
      <c r="AH537" s="1">
        <f t="shared" si="159"/>
        <v>4.858336311654346E-3</v>
      </c>
    </row>
    <row r="538" spans="1:34" x14ac:dyDescent="0.2">
      <c r="A538">
        <v>6305000</v>
      </c>
      <c r="B538">
        <v>505000</v>
      </c>
      <c r="C538">
        <v>25.581250071525599</v>
      </c>
      <c r="E538">
        <f t="shared" si="152"/>
        <v>84.650219088966352</v>
      </c>
      <c r="F538">
        <f t="shared" si="153"/>
        <v>0</v>
      </c>
      <c r="G538">
        <f t="shared" si="154"/>
        <v>1.3955449420775595E-4</v>
      </c>
      <c r="H538">
        <f t="shared" si="155"/>
        <v>2.175742985881743E-3</v>
      </c>
      <c r="K538" s="1">
        <f t="shared" si="144"/>
        <v>6.2229999999999999</v>
      </c>
      <c r="L538" s="1">
        <f t="shared" si="158"/>
        <v>5.9939999999999998</v>
      </c>
      <c r="M538" s="1">
        <f t="shared" si="158"/>
        <v>4.8959999999999999</v>
      </c>
      <c r="N538" s="1">
        <f t="shared" si="158"/>
        <v>3.577</v>
      </c>
      <c r="O538" s="1">
        <f t="shared" si="158"/>
        <v>1.8220000000000001</v>
      </c>
      <c r="P538" s="1">
        <f t="shared" si="158"/>
        <v>1.0960000000000001</v>
      </c>
      <c r="Q538" s="1">
        <f t="shared" si="158"/>
        <v>0.46316725238323297</v>
      </c>
      <c r="R538" s="1">
        <f t="shared" si="158"/>
        <v>0.26635643948197429</v>
      </c>
      <c r="S538" s="1">
        <f t="shared" si="158"/>
        <v>0.1585878763890271</v>
      </c>
      <c r="T538" s="1">
        <f t="shared" si="158"/>
        <v>9.3914313467741373E-2</v>
      </c>
      <c r="U538" s="1">
        <f t="shared" si="158"/>
        <v>5.7256212876081583E-2</v>
      </c>
      <c r="X538" s="1">
        <f t="shared" si="146"/>
        <v>0.49102953068018224</v>
      </c>
      <c r="Y538" s="1">
        <f t="shared" si="159"/>
        <v>0.37967091013139259</v>
      </c>
      <c r="Z538" s="1">
        <f t="shared" si="159"/>
        <v>0.2954657340538831</v>
      </c>
      <c r="AA538" s="1">
        <f t="shared" si="159"/>
        <v>0.22457292802116643</v>
      </c>
      <c r="AB538" s="1">
        <f t="shared" si="159"/>
        <v>0.16475436261295176</v>
      </c>
      <c r="AC538" s="1">
        <f t="shared" si="159"/>
        <v>0.11394735626595291</v>
      </c>
      <c r="AD538" s="1">
        <f t="shared" si="159"/>
        <v>3.9963484606469493E-2</v>
      </c>
      <c r="AE538" s="1">
        <f t="shared" si="159"/>
        <v>2.5671882909630232E-2</v>
      </c>
      <c r="AF538" s="1">
        <f t="shared" si="159"/>
        <v>1.0339383417833489E-2</v>
      </c>
      <c r="AG538" s="1">
        <f t="shared" si="159"/>
        <v>5.4830378894708473E-3</v>
      </c>
      <c r="AH538" s="1">
        <f t="shared" si="159"/>
        <v>4.7450308329840618E-3</v>
      </c>
    </row>
    <row r="539" spans="1:34" x14ac:dyDescent="0.2">
      <c r="A539">
        <v>6305000</v>
      </c>
      <c r="B539">
        <v>515000</v>
      </c>
      <c r="C539">
        <v>25.273846142108599</v>
      </c>
      <c r="E539">
        <f t="shared" si="152"/>
        <v>81.705823487741682</v>
      </c>
      <c r="F539">
        <f t="shared" si="153"/>
        <v>0</v>
      </c>
      <c r="G539">
        <f t="shared" si="154"/>
        <v>1.4979384789878952E-4</v>
      </c>
      <c r="H539">
        <f t="shared" si="155"/>
        <v>2.3073172675293391E-3</v>
      </c>
      <c r="K539" s="1">
        <f t="shared" si="144"/>
        <v>6.2229999999999999</v>
      </c>
      <c r="L539" s="1">
        <f t="shared" si="158"/>
        <v>5.9939999999999998</v>
      </c>
      <c r="M539" s="1">
        <f t="shared" si="158"/>
        <v>4.8959999999999999</v>
      </c>
      <c r="N539" s="1">
        <f t="shared" si="158"/>
        <v>3.577</v>
      </c>
      <c r="O539" s="1">
        <f t="shared" si="158"/>
        <v>1.8220000000000001</v>
      </c>
      <c r="P539" s="1">
        <f t="shared" si="158"/>
        <v>1.0960000000000001</v>
      </c>
      <c r="Q539" s="1">
        <f t="shared" si="158"/>
        <v>0.45292455345505855</v>
      </c>
      <c r="R539" s="1">
        <f t="shared" si="158"/>
        <v>0.25783827659782921</v>
      </c>
      <c r="S539" s="1">
        <f t="shared" si="158"/>
        <v>0.15261809207974897</v>
      </c>
      <c r="T539" s="1">
        <f t="shared" si="158"/>
        <v>8.9755138302729354E-2</v>
      </c>
      <c r="U539" s="1">
        <f t="shared" si="158"/>
        <v>5.5639883015207017E-2</v>
      </c>
      <c r="X539" s="1">
        <f t="shared" si="146"/>
        <v>0.49102953068018224</v>
      </c>
      <c r="Y539" s="1">
        <f t="shared" si="159"/>
        <v>0.37967091013139259</v>
      </c>
      <c r="Z539" s="1">
        <f t="shared" si="159"/>
        <v>0.2954657340538831</v>
      </c>
      <c r="AA539" s="1">
        <f t="shared" si="159"/>
        <v>0.22457292802116643</v>
      </c>
      <c r="AB539" s="1">
        <f t="shared" si="159"/>
        <v>0.16475436261295176</v>
      </c>
      <c r="AC539" s="1">
        <f t="shared" si="159"/>
        <v>0.11394735626595291</v>
      </c>
      <c r="AD539" s="1">
        <f t="shared" si="159"/>
        <v>4.1171540680026035E-2</v>
      </c>
      <c r="AE539" s="1">
        <f t="shared" si="159"/>
        <v>2.644668323413045E-2</v>
      </c>
      <c r="AF539" s="1">
        <f t="shared" si="159"/>
        <v>1.0929567020145159E-2</v>
      </c>
      <c r="AG539" s="1">
        <f t="shared" si="159"/>
        <v>5.8123689235938889E-3</v>
      </c>
      <c r="AH539" s="1">
        <f t="shared" si="159"/>
        <v>4.8755003543487331E-3</v>
      </c>
    </row>
    <row r="540" spans="1:34" x14ac:dyDescent="0.2">
      <c r="A540">
        <v>6305000</v>
      </c>
      <c r="B540">
        <v>525000</v>
      </c>
      <c r="C540">
        <v>26.161428506033801</v>
      </c>
      <c r="E540">
        <f t="shared" si="152"/>
        <v>79.912599706241565</v>
      </c>
      <c r="F540">
        <f t="shared" si="153"/>
        <v>0</v>
      </c>
      <c r="G540">
        <f t="shared" si="154"/>
        <v>1.5659196769684475E-4</v>
      </c>
      <c r="H540">
        <f t="shared" si="155"/>
        <v>2.4967378065147974E-3</v>
      </c>
      <c r="K540" s="1">
        <f t="shared" si="144"/>
        <v>6.2229999999999999</v>
      </c>
      <c r="L540" s="1">
        <f t="shared" si="158"/>
        <v>5.9939999999999998</v>
      </c>
      <c r="M540" s="1">
        <f t="shared" si="158"/>
        <v>4.8959999999999999</v>
      </c>
      <c r="N540" s="1">
        <f t="shared" si="158"/>
        <v>3.577</v>
      </c>
      <c r="O540" s="1">
        <f t="shared" si="158"/>
        <v>1.8220000000000001</v>
      </c>
      <c r="P540" s="1">
        <f t="shared" si="158"/>
        <v>1.0960000000000001</v>
      </c>
      <c r="Q540" s="1">
        <f t="shared" si="158"/>
        <v>0.48249879782104632</v>
      </c>
      <c r="R540" s="1">
        <f t="shared" si="158"/>
        <v>0.28243318390219652</v>
      </c>
      <c r="S540" s="1">
        <f t="shared" si="158"/>
        <v>0.16985494158717634</v>
      </c>
      <c r="T540" s="1">
        <f t="shared" si="158"/>
        <v>0.10176412768663734</v>
      </c>
      <c r="U540" s="1">
        <f t="shared" si="158"/>
        <v>6.0306791084725711E-2</v>
      </c>
      <c r="X540" s="1">
        <f t="shared" si="146"/>
        <v>0.49102953068018224</v>
      </c>
      <c r="Y540" s="1">
        <f t="shared" si="159"/>
        <v>0.37967091013139259</v>
      </c>
      <c r="Z540" s="1">
        <f t="shared" si="159"/>
        <v>0.2954657340538831</v>
      </c>
      <c r="AA540" s="1">
        <f t="shared" si="159"/>
        <v>0.22457292802116643</v>
      </c>
      <c r="AB540" s="1">
        <f t="shared" si="159"/>
        <v>0.16475436261295176</v>
      </c>
      <c r="AC540" s="1">
        <f t="shared" si="159"/>
        <v>0.11394735626595291</v>
      </c>
      <c r="AD540" s="1">
        <f t="shared" si="159"/>
        <v>3.8684514689368982E-2</v>
      </c>
      <c r="AE540" s="1">
        <f t="shared" si="159"/>
        <v>2.4832206949503766E-2</v>
      </c>
      <c r="AF540" s="1">
        <f t="shared" si="159"/>
        <v>9.6565126803911765E-3</v>
      </c>
      <c r="AG540" s="1">
        <f t="shared" si="159"/>
        <v>5.104246908574998E-3</v>
      </c>
      <c r="AH540" s="1">
        <f t="shared" si="159"/>
        <v>4.6080848490939654E-3</v>
      </c>
    </row>
    <row r="541" spans="1:34" x14ac:dyDescent="0.2">
      <c r="A541">
        <v>6305000</v>
      </c>
      <c r="B541">
        <v>535000</v>
      </c>
      <c r="C541">
        <v>26.096774132021</v>
      </c>
      <c r="E541">
        <f t="shared" si="152"/>
        <v>79.348633206943148</v>
      </c>
      <c r="F541">
        <f t="shared" si="153"/>
        <v>0</v>
      </c>
      <c r="G541">
        <f t="shared" si="154"/>
        <v>1.5882581745754669E-4</v>
      </c>
      <c r="H541">
        <f t="shared" si="155"/>
        <v>2.5260964463590593E-3</v>
      </c>
      <c r="K541" s="1">
        <f t="shared" si="144"/>
        <v>6.2229999999999999</v>
      </c>
      <c r="L541" s="1">
        <f t="shared" si="158"/>
        <v>5.9939999999999998</v>
      </c>
      <c r="M541" s="1">
        <f t="shared" si="158"/>
        <v>4.8959999999999999</v>
      </c>
      <c r="N541" s="1">
        <f t="shared" si="158"/>
        <v>3.577</v>
      </c>
      <c r="O541" s="1">
        <f t="shared" si="158"/>
        <v>1.8220000000000001</v>
      </c>
      <c r="P541" s="1">
        <f t="shared" si="158"/>
        <v>1.0960000000000001</v>
      </c>
      <c r="Q541" s="1">
        <f t="shared" si="158"/>
        <v>0.48034451407893985</v>
      </c>
      <c r="R541" s="1">
        <f t="shared" si="158"/>
        <v>0.28064161119830189</v>
      </c>
      <c r="S541" s="1">
        <f t="shared" si="158"/>
        <v>0.16859935364384787</v>
      </c>
      <c r="T541" s="1">
        <f t="shared" si="158"/>
        <v>0.10088935400624416</v>
      </c>
      <c r="U541" s="1">
        <f t="shared" si="158"/>
        <v>5.9966838386166413E-2</v>
      </c>
      <c r="X541" s="1">
        <f t="shared" si="146"/>
        <v>0.49102953068018224</v>
      </c>
      <c r="Y541" s="1">
        <f t="shared" si="159"/>
        <v>0.37967091013139259</v>
      </c>
      <c r="Z541" s="1">
        <f t="shared" si="159"/>
        <v>0.2954657340538831</v>
      </c>
      <c r="AA541" s="1">
        <f t="shared" si="159"/>
        <v>0.22457292802116643</v>
      </c>
      <c r="AB541" s="1">
        <f t="shared" si="159"/>
        <v>0.16475436261295176</v>
      </c>
      <c r="AC541" s="1">
        <f t="shared" si="159"/>
        <v>0.11394735626595291</v>
      </c>
      <c r="AD541" s="1">
        <f t="shared" si="159"/>
        <v>3.8758717671081973E-2</v>
      </c>
      <c r="AE541" s="1">
        <f t="shared" si="159"/>
        <v>2.4883249813930624E-2</v>
      </c>
      <c r="AF541" s="1">
        <f t="shared" si="159"/>
        <v>9.7015602589943847E-3</v>
      </c>
      <c r="AG541" s="1">
        <f t="shared" si="159"/>
        <v>5.1288784976811132E-3</v>
      </c>
      <c r="AH541" s="1">
        <f t="shared" si="159"/>
        <v>4.6159242390728999E-3</v>
      </c>
    </row>
    <row r="542" spans="1:34" x14ac:dyDescent="0.2">
      <c r="A542">
        <v>6305000</v>
      </c>
      <c r="B542">
        <v>545000</v>
      </c>
      <c r="C542">
        <v>25.382191749468198</v>
      </c>
      <c r="E542">
        <f t="shared" si="152"/>
        <v>80.039912492518368</v>
      </c>
      <c r="F542">
        <f t="shared" si="153"/>
        <v>0</v>
      </c>
      <c r="G542">
        <f t="shared" si="154"/>
        <v>1.560942084238568E-4</v>
      </c>
      <c r="H542">
        <f t="shared" si="155"/>
        <v>2.4146706993405671E-3</v>
      </c>
      <c r="K542" s="1">
        <f t="shared" si="144"/>
        <v>6.2229999999999999</v>
      </c>
      <c r="L542" s="1">
        <f t="shared" si="158"/>
        <v>5.9939999999999998</v>
      </c>
      <c r="M542" s="1">
        <f t="shared" si="158"/>
        <v>4.8959999999999999</v>
      </c>
      <c r="N542" s="1">
        <f t="shared" si="158"/>
        <v>3.577</v>
      </c>
      <c r="O542" s="1">
        <f t="shared" si="158"/>
        <v>1.8220000000000001</v>
      </c>
      <c r="P542" s="1">
        <f t="shared" si="158"/>
        <v>1.0960000000000001</v>
      </c>
      <c r="Q542" s="1">
        <f t="shared" si="158"/>
        <v>0.45653462909228049</v>
      </c>
      <c r="R542" s="1">
        <f t="shared" si="158"/>
        <v>0.26084053337776369</v>
      </c>
      <c r="S542" s="1">
        <f t="shared" si="158"/>
        <v>0.15472216377467241</v>
      </c>
      <c r="T542" s="1">
        <f t="shared" si="158"/>
        <v>9.1221054370304755E-2</v>
      </c>
      <c r="U542" s="1">
        <f t="shared" si="158"/>
        <v>5.6209564218703781E-2</v>
      </c>
      <c r="X542" s="1">
        <f t="shared" si="146"/>
        <v>0.49102953068018224</v>
      </c>
      <c r="Y542" s="1">
        <f t="shared" si="159"/>
        <v>0.37967091013139259</v>
      </c>
      <c r="Z542" s="1">
        <f t="shared" si="159"/>
        <v>0.2954657340538831</v>
      </c>
      <c r="AA542" s="1">
        <f t="shared" si="159"/>
        <v>0.22457292802116643</v>
      </c>
      <c r="AB542" s="1">
        <f t="shared" si="159"/>
        <v>0.16475436261295176</v>
      </c>
      <c r="AC542" s="1">
        <f t="shared" si="159"/>
        <v>0.11394735626595291</v>
      </c>
      <c r="AD542" s="1">
        <f t="shared" si="159"/>
        <v>4.0706448474560515E-2</v>
      </c>
      <c r="AE542" s="1">
        <f t="shared" si="159"/>
        <v>2.6149160167965046E-2</v>
      </c>
      <c r="AF542" s="1">
        <f t="shared" si="159"/>
        <v>1.070564753299849E-2</v>
      </c>
      <c r="AG542" s="1">
        <f t="shared" si="159"/>
        <v>5.6873939042521695E-3</v>
      </c>
      <c r="AH542" s="1">
        <f t="shared" si="159"/>
        <v>4.8251981962013739E-3</v>
      </c>
    </row>
    <row r="543" spans="1:34" x14ac:dyDescent="0.2">
      <c r="A543">
        <v>6305000</v>
      </c>
      <c r="B543">
        <v>555000</v>
      </c>
      <c r="C543">
        <v>27.527941058663799</v>
      </c>
      <c r="E543">
        <f t="shared" si="152"/>
        <v>81.954680109253061</v>
      </c>
      <c r="F543">
        <f t="shared" si="153"/>
        <v>0</v>
      </c>
      <c r="G543">
        <f t="shared" si="154"/>
        <v>1.4888552650736659E-4</v>
      </c>
      <c r="H543">
        <f t="shared" si="155"/>
        <v>2.4978606860186891E-3</v>
      </c>
      <c r="K543" s="1">
        <f t="shared" si="144"/>
        <v>6.2229999999999999</v>
      </c>
      <c r="L543" s="1">
        <f t="shared" si="158"/>
        <v>5.9939999999999998</v>
      </c>
      <c r="M543" s="1">
        <f t="shared" si="158"/>
        <v>4.8959999999999999</v>
      </c>
      <c r="N543" s="1">
        <f t="shared" si="158"/>
        <v>3.577</v>
      </c>
      <c r="O543" s="1">
        <f t="shared" si="158"/>
        <v>1.8220000000000001</v>
      </c>
      <c r="P543" s="1">
        <f t="shared" si="158"/>
        <v>1.0960000000000001</v>
      </c>
      <c r="Q543" s="1">
        <f t="shared" si="158"/>
        <v>0.52803099607467785</v>
      </c>
      <c r="R543" s="1">
        <f t="shared" si="158"/>
        <v>0.32029924673557386</v>
      </c>
      <c r="S543" s="1">
        <f t="shared" si="158"/>
        <v>0.19639261535925095</v>
      </c>
      <c r="T543" s="1">
        <f t="shared" si="158"/>
        <v>0.12025304252372121</v>
      </c>
      <c r="U543" s="1">
        <f t="shared" si="158"/>
        <v>6.749191408645426E-2</v>
      </c>
      <c r="X543" s="1">
        <f t="shared" si="146"/>
        <v>0.49102953068018224</v>
      </c>
      <c r="Y543" s="1">
        <f t="shared" si="159"/>
        <v>0.37967091013139259</v>
      </c>
      <c r="Z543" s="1">
        <f t="shared" si="159"/>
        <v>0.2954657340538831</v>
      </c>
      <c r="AA543" s="1">
        <f t="shared" si="159"/>
        <v>0.22457292802116643</v>
      </c>
      <c r="AB543" s="1">
        <f t="shared" si="159"/>
        <v>0.16475436261295176</v>
      </c>
      <c r="AC543" s="1">
        <f t="shared" si="159"/>
        <v>0.11394735626595291</v>
      </c>
      <c r="AD543" s="1">
        <f t="shared" si="159"/>
        <v>4.1177368891546808E-2</v>
      </c>
      <c r="AE543" s="1">
        <f t="shared" si="159"/>
        <v>2.6294418745107503E-2</v>
      </c>
      <c r="AF543" s="1">
        <f t="shared" si="159"/>
        <v>1.0627039154458768E-2</v>
      </c>
      <c r="AG543" s="1">
        <f t="shared" si="159"/>
        <v>5.6708896153886204E-3</v>
      </c>
      <c r="AH543" s="1">
        <f t="shared" si="159"/>
        <v>4.8824711032614578E-3</v>
      </c>
    </row>
    <row r="544" spans="1:34" x14ac:dyDescent="0.2">
      <c r="A544">
        <v>6305000</v>
      </c>
      <c r="B544">
        <v>565000</v>
      </c>
      <c r="C544">
        <v>27.155223960307101</v>
      </c>
      <c r="E544">
        <f t="shared" si="152"/>
        <v>85.010302856830236</v>
      </c>
      <c r="F544">
        <f t="shared" si="153"/>
        <v>0</v>
      </c>
      <c r="G544">
        <f t="shared" si="154"/>
        <v>1.3837475763429994E-4</v>
      </c>
      <c r="H544">
        <f t="shared" si="155"/>
        <v>2.2900884902257719E-3</v>
      </c>
      <c r="K544" s="1">
        <f t="shared" si="144"/>
        <v>6.2229999999999999</v>
      </c>
      <c r="L544" s="1">
        <f t="shared" ref="L544:U553" si="160">L$2+L$3*$C544</f>
        <v>5.9939999999999998</v>
      </c>
      <c r="M544" s="1">
        <f t="shared" si="160"/>
        <v>4.8959999999999999</v>
      </c>
      <c r="N544" s="1">
        <f t="shared" si="160"/>
        <v>3.577</v>
      </c>
      <c r="O544" s="1">
        <f t="shared" si="160"/>
        <v>1.8220000000000001</v>
      </c>
      <c r="P544" s="1">
        <f t="shared" si="160"/>
        <v>1.0960000000000001</v>
      </c>
      <c r="Q544" s="1">
        <f t="shared" si="160"/>
        <v>0.51561206235743262</v>
      </c>
      <c r="R544" s="1">
        <f t="shared" si="160"/>
        <v>0.30997125594010977</v>
      </c>
      <c r="S544" s="1">
        <f t="shared" si="160"/>
        <v>0.18915444930916386</v>
      </c>
      <c r="T544" s="1">
        <f t="shared" si="160"/>
        <v>0.11521018018295509</v>
      </c>
      <c r="U544" s="1">
        <f t="shared" si="160"/>
        <v>6.5532167583294734E-2</v>
      </c>
      <c r="X544" s="1">
        <f t="shared" si="146"/>
        <v>0.49102953068018224</v>
      </c>
      <c r="Y544" s="1">
        <f t="shared" ref="Y544:AH553" si="161">SQRT(Y$2+2*Y$3*$C544+Y$4*$C544^2+Y$5)</f>
        <v>0.37967091013139259</v>
      </c>
      <c r="Z544" s="1">
        <f t="shared" si="161"/>
        <v>0.2954657340538831</v>
      </c>
      <c r="AA544" s="1">
        <f t="shared" si="161"/>
        <v>0.22457292802116643</v>
      </c>
      <c r="AB544" s="1">
        <f t="shared" si="161"/>
        <v>0.16475436261295176</v>
      </c>
      <c r="AC544" s="1">
        <f t="shared" si="161"/>
        <v>0.11394735626595291</v>
      </c>
      <c r="AD544" s="1">
        <f t="shared" si="161"/>
        <v>3.9756334281678442E-2</v>
      </c>
      <c r="AE544" s="1">
        <f t="shared" si="161"/>
        <v>2.5430083009894664E-2</v>
      </c>
      <c r="AF544" s="1">
        <f t="shared" si="161"/>
        <v>1.0017259285914903E-2</v>
      </c>
      <c r="AG544" s="1">
        <f t="shared" si="161"/>
        <v>5.3224321211360701E-3</v>
      </c>
      <c r="AH544" s="1">
        <f t="shared" si="161"/>
        <v>4.7271127993745764E-3</v>
      </c>
    </row>
    <row r="545" spans="1:34" x14ac:dyDescent="0.2">
      <c r="A545">
        <v>6305000</v>
      </c>
      <c r="B545">
        <v>575000</v>
      </c>
      <c r="C545">
        <v>27.340624868869799</v>
      </c>
      <c r="E545">
        <f t="shared" si="152"/>
        <v>89.089469589901583</v>
      </c>
      <c r="F545">
        <f t="shared" si="153"/>
        <v>0</v>
      </c>
      <c r="G545">
        <f t="shared" si="154"/>
        <v>1.2599324265883801E-4</v>
      </c>
      <c r="H545">
        <f t="shared" si="155"/>
        <v>2.0994120781179476E-3</v>
      </c>
      <c r="K545" s="1">
        <f t="shared" si="144"/>
        <v>6.2229999999999999</v>
      </c>
      <c r="L545" s="1">
        <f t="shared" si="160"/>
        <v>5.9939999999999998</v>
      </c>
      <c r="M545" s="1">
        <f t="shared" si="160"/>
        <v>4.8959999999999999</v>
      </c>
      <c r="N545" s="1">
        <f t="shared" si="160"/>
        <v>3.577</v>
      </c>
      <c r="O545" s="1">
        <f t="shared" si="160"/>
        <v>1.8220000000000001</v>
      </c>
      <c r="P545" s="1">
        <f t="shared" si="160"/>
        <v>1.0960000000000001</v>
      </c>
      <c r="Q545" s="1">
        <f t="shared" si="160"/>
        <v>0.52178962063074175</v>
      </c>
      <c r="R545" s="1">
        <f t="shared" si="160"/>
        <v>0.31510871511638205</v>
      </c>
      <c r="S545" s="1">
        <f t="shared" si="160"/>
        <v>0.19275493495345147</v>
      </c>
      <c r="T545" s="1">
        <f t="shared" si="160"/>
        <v>0.11771865447580843</v>
      </c>
      <c r="U545" s="1">
        <f t="shared" si="160"/>
        <v>6.6507005560517404E-2</v>
      </c>
      <c r="X545" s="1">
        <f t="shared" si="146"/>
        <v>0.49102953068018224</v>
      </c>
      <c r="Y545" s="1">
        <f t="shared" si="161"/>
        <v>0.37967091013139259</v>
      </c>
      <c r="Z545" s="1">
        <f t="shared" si="161"/>
        <v>0.2954657340538831</v>
      </c>
      <c r="AA545" s="1">
        <f t="shared" si="161"/>
        <v>0.22457292802116643</v>
      </c>
      <c r="AB545" s="1">
        <f t="shared" si="161"/>
        <v>0.16475436261295176</v>
      </c>
      <c r="AC545" s="1">
        <f t="shared" si="161"/>
        <v>0.11394735626595291</v>
      </c>
      <c r="AD545" s="1">
        <f t="shared" si="161"/>
        <v>4.0399051920826781E-2</v>
      </c>
      <c r="AE545" s="1">
        <f t="shared" si="161"/>
        <v>2.581952727456437E-2</v>
      </c>
      <c r="AF545" s="1">
        <f t="shared" si="161"/>
        <v>1.0292255240678437E-2</v>
      </c>
      <c r="AG545" s="1">
        <f t="shared" si="161"/>
        <v>5.4800338126086545E-3</v>
      </c>
      <c r="AH545" s="1">
        <f t="shared" si="161"/>
        <v>4.797378698380538E-3</v>
      </c>
    </row>
    <row r="546" spans="1:34" x14ac:dyDescent="0.2">
      <c r="A546">
        <v>6315000</v>
      </c>
      <c r="B546">
        <v>455000</v>
      </c>
      <c r="C546">
        <v>24.171962559780201</v>
      </c>
      <c r="E546">
        <f t="shared" si="152"/>
        <v>119.58967176060817</v>
      </c>
      <c r="F546">
        <f t="shared" si="153"/>
        <v>0</v>
      </c>
      <c r="G546">
        <f t="shared" si="154"/>
        <v>6.9921808439518871E-5</v>
      </c>
      <c r="H546">
        <f t="shared" si="155"/>
        <v>1.0300695924097317E-3</v>
      </c>
      <c r="K546" s="1">
        <f t="shared" si="144"/>
        <v>6.2229999999999999</v>
      </c>
      <c r="L546" s="1">
        <f t="shared" si="160"/>
        <v>5.9939999999999998</v>
      </c>
      <c r="M546" s="1">
        <f t="shared" si="160"/>
        <v>4.8959999999999999</v>
      </c>
      <c r="N546" s="1">
        <f t="shared" si="160"/>
        <v>3.577</v>
      </c>
      <c r="O546" s="1">
        <f t="shared" si="160"/>
        <v>1.8220000000000001</v>
      </c>
      <c r="P546" s="1">
        <f t="shared" si="160"/>
        <v>1.0960000000000001</v>
      </c>
      <c r="Q546" s="1">
        <f t="shared" si="160"/>
        <v>0.4162097924918764</v>
      </c>
      <c r="R546" s="1">
        <f t="shared" si="160"/>
        <v>0.22730508253150938</v>
      </c>
      <c r="S546" s="1">
        <f t="shared" si="160"/>
        <v>0.13121951291093148</v>
      </c>
      <c r="T546" s="1">
        <f t="shared" si="160"/>
        <v>7.4846653433826182E-2</v>
      </c>
      <c r="U546" s="1">
        <f t="shared" si="160"/>
        <v>4.9846179139324279E-2</v>
      </c>
      <c r="X546" s="1">
        <f t="shared" si="146"/>
        <v>0.49102953068018224</v>
      </c>
      <c r="Y546" s="1">
        <f t="shared" si="161"/>
        <v>0.37967091013139259</v>
      </c>
      <c r="Z546" s="1">
        <f t="shared" si="161"/>
        <v>0.2954657340538831</v>
      </c>
      <c r="AA546" s="1">
        <f t="shared" si="161"/>
        <v>0.22457292802116643</v>
      </c>
      <c r="AB546" s="1">
        <f t="shared" si="161"/>
        <v>0.16475436261295176</v>
      </c>
      <c r="AC546" s="1">
        <f t="shared" si="161"/>
        <v>0.11394735626595291</v>
      </c>
      <c r="AD546" s="1">
        <f t="shared" si="161"/>
        <v>4.7968182838785983E-2</v>
      </c>
      <c r="AE546" s="1">
        <f t="shared" si="161"/>
        <v>3.0759058504758404E-2</v>
      </c>
      <c r="AF546" s="1">
        <f t="shared" si="161"/>
        <v>1.395404577172981E-2</v>
      </c>
      <c r="AG546" s="1">
        <f t="shared" si="161"/>
        <v>7.4963809106676519E-3</v>
      </c>
      <c r="AH546" s="1">
        <f t="shared" si="161"/>
        <v>5.6170197192085755E-3</v>
      </c>
    </row>
    <row r="547" spans="1:34" x14ac:dyDescent="0.2">
      <c r="A547">
        <v>6315000</v>
      </c>
      <c r="B547">
        <v>465000</v>
      </c>
      <c r="C547">
        <v>24.539814790089899</v>
      </c>
      <c r="E547">
        <f t="shared" si="152"/>
        <v>113.18953834966376</v>
      </c>
      <c r="F547">
        <f t="shared" si="153"/>
        <v>0</v>
      </c>
      <c r="G547">
        <f t="shared" si="154"/>
        <v>7.8052608694521305E-5</v>
      </c>
      <c r="H547">
        <f t="shared" si="155"/>
        <v>1.1673489721623913E-3</v>
      </c>
      <c r="K547" s="1">
        <f t="shared" si="144"/>
        <v>6.2229999999999999</v>
      </c>
      <c r="L547" s="1">
        <f t="shared" si="160"/>
        <v>5.9939999999999998</v>
      </c>
      <c r="M547" s="1">
        <f t="shared" si="160"/>
        <v>4.8959999999999999</v>
      </c>
      <c r="N547" s="1">
        <f t="shared" si="160"/>
        <v>3.577</v>
      </c>
      <c r="O547" s="1">
        <f t="shared" si="160"/>
        <v>1.8220000000000001</v>
      </c>
      <c r="P547" s="1">
        <f t="shared" si="160"/>
        <v>1.0960000000000001</v>
      </c>
      <c r="Q547" s="1">
        <f t="shared" si="160"/>
        <v>0.42846662880579556</v>
      </c>
      <c r="R547" s="1">
        <f t="shared" si="160"/>
        <v>0.23749826783339101</v>
      </c>
      <c r="S547" s="1">
        <f t="shared" si="160"/>
        <v>0.13836320322354584</v>
      </c>
      <c r="T547" s="1">
        <f t="shared" si="160"/>
        <v>7.9823694109916354E-2</v>
      </c>
      <c r="U547" s="1">
        <f t="shared" si="160"/>
        <v>5.1780346166292693E-2</v>
      </c>
      <c r="X547" s="1">
        <f t="shared" si="146"/>
        <v>0.49102953068018224</v>
      </c>
      <c r="Y547" s="1">
        <f t="shared" si="161"/>
        <v>0.37967091013139259</v>
      </c>
      <c r="Z547" s="1">
        <f t="shared" si="161"/>
        <v>0.2954657340538831</v>
      </c>
      <c r="AA547" s="1">
        <f t="shared" si="161"/>
        <v>0.22457292802116643</v>
      </c>
      <c r="AB547" s="1">
        <f t="shared" si="161"/>
        <v>0.16475436261295176</v>
      </c>
      <c r="AC547" s="1">
        <f t="shared" si="161"/>
        <v>0.11394735626595291</v>
      </c>
      <c r="AD547" s="1">
        <f t="shared" si="161"/>
        <v>4.532586661502306E-2</v>
      </c>
      <c r="AE547" s="1">
        <f t="shared" si="161"/>
        <v>2.9086723009274593E-2</v>
      </c>
      <c r="AF547" s="1">
        <f t="shared" si="161"/>
        <v>1.2819050479666893E-2</v>
      </c>
      <c r="AG547" s="1">
        <f t="shared" si="161"/>
        <v>6.8655063184123854E-3</v>
      </c>
      <c r="AH547" s="1">
        <f t="shared" si="161"/>
        <v>5.3275662172805075E-3</v>
      </c>
    </row>
    <row r="548" spans="1:34" x14ac:dyDescent="0.2">
      <c r="A548">
        <v>6315000</v>
      </c>
      <c r="B548">
        <v>475000</v>
      </c>
      <c r="C548">
        <v>24.845217397938601</v>
      </c>
      <c r="E548">
        <f t="shared" si="152"/>
        <v>107.34082909969534</v>
      </c>
      <c r="F548">
        <f t="shared" si="153"/>
        <v>0</v>
      </c>
      <c r="G548">
        <f t="shared" si="154"/>
        <v>8.6790084079352897E-5</v>
      </c>
      <c r="H548">
        <f t="shared" si="155"/>
        <v>1.3141801774400467E-3</v>
      </c>
      <c r="K548" s="1">
        <f t="shared" si="144"/>
        <v>6.2229999999999999</v>
      </c>
      <c r="L548" s="1">
        <f t="shared" si="160"/>
        <v>5.9939999999999998</v>
      </c>
      <c r="M548" s="1">
        <f t="shared" si="160"/>
        <v>4.8959999999999999</v>
      </c>
      <c r="N548" s="1">
        <f t="shared" si="160"/>
        <v>3.577</v>
      </c>
      <c r="O548" s="1">
        <f t="shared" si="160"/>
        <v>1.8220000000000001</v>
      </c>
      <c r="P548" s="1">
        <f t="shared" si="160"/>
        <v>1.0960000000000001</v>
      </c>
      <c r="Q548" s="1">
        <f t="shared" si="160"/>
        <v>0.43864264369931427</v>
      </c>
      <c r="R548" s="1">
        <f t="shared" si="160"/>
        <v>0.24596097409687856</v>
      </c>
      <c r="S548" s="1">
        <f t="shared" si="160"/>
        <v>0.14429412186796764</v>
      </c>
      <c r="T548" s="1">
        <f t="shared" si="160"/>
        <v>8.3955791394109303E-2</v>
      </c>
      <c r="U548" s="1">
        <f t="shared" si="160"/>
        <v>5.3386153078361157E-2</v>
      </c>
      <c r="X548" s="1">
        <f t="shared" si="146"/>
        <v>0.49102953068018224</v>
      </c>
      <c r="Y548" s="1">
        <f t="shared" si="161"/>
        <v>0.37967091013139259</v>
      </c>
      <c r="Z548" s="1">
        <f t="shared" si="161"/>
        <v>0.2954657340538831</v>
      </c>
      <c r="AA548" s="1">
        <f t="shared" si="161"/>
        <v>0.22457292802116643</v>
      </c>
      <c r="AB548" s="1">
        <f t="shared" si="161"/>
        <v>0.16475436261295176</v>
      </c>
      <c r="AC548" s="1">
        <f t="shared" si="161"/>
        <v>0.11394735626595291</v>
      </c>
      <c r="AD548" s="1">
        <f t="shared" si="161"/>
        <v>4.3398984709559066E-2</v>
      </c>
      <c r="AE548" s="1">
        <f t="shared" si="161"/>
        <v>2.786475476054126E-2</v>
      </c>
      <c r="AF548" s="1">
        <f t="shared" si="161"/>
        <v>1.1962731054949894E-2</v>
      </c>
      <c r="AG548" s="1">
        <f t="shared" si="161"/>
        <v>6.3886492265544529E-3</v>
      </c>
      <c r="AH548" s="1">
        <f t="shared" si="161"/>
        <v>5.1173520544158533E-3</v>
      </c>
    </row>
    <row r="549" spans="1:34" x14ac:dyDescent="0.2">
      <c r="A549">
        <v>6315000</v>
      </c>
      <c r="B549">
        <v>485000</v>
      </c>
      <c r="C549">
        <v>25.022000007629401</v>
      </c>
      <c r="E549">
        <f t="shared" si="152"/>
        <v>102.13831598283771</v>
      </c>
      <c r="F549">
        <f t="shared" si="153"/>
        <v>0</v>
      </c>
      <c r="G549">
        <f t="shared" si="154"/>
        <v>9.585673091825749E-5</v>
      </c>
      <c r="H549">
        <f t="shared" si="155"/>
        <v>1.4617955503045928E-3</v>
      </c>
      <c r="K549" s="1">
        <f t="shared" si="144"/>
        <v>6.2229999999999999</v>
      </c>
      <c r="L549" s="1">
        <f t="shared" si="160"/>
        <v>5.9939999999999998</v>
      </c>
      <c r="M549" s="1">
        <f t="shared" si="160"/>
        <v>4.8959999999999999</v>
      </c>
      <c r="N549" s="1">
        <f t="shared" si="160"/>
        <v>3.577</v>
      </c>
      <c r="O549" s="1">
        <f t="shared" si="160"/>
        <v>1.8220000000000001</v>
      </c>
      <c r="P549" s="1">
        <f t="shared" si="160"/>
        <v>1.0960000000000001</v>
      </c>
      <c r="Q549" s="1">
        <f t="shared" si="160"/>
        <v>0.4445330402542117</v>
      </c>
      <c r="R549" s="1">
        <f t="shared" si="160"/>
        <v>0.25085962021141062</v>
      </c>
      <c r="S549" s="1">
        <f t="shared" si="160"/>
        <v>0.14772724014816296</v>
      </c>
      <c r="T549" s="1">
        <f t="shared" si="160"/>
        <v>8.634766010322581E-2</v>
      </c>
      <c r="U549" s="1">
        <f t="shared" si="160"/>
        <v>5.4315676040115377E-2</v>
      </c>
      <c r="X549" s="1">
        <f t="shared" si="146"/>
        <v>0.49102953068018224</v>
      </c>
      <c r="Y549" s="1">
        <f t="shared" si="161"/>
        <v>0.37967091013139259</v>
      </c>
      <c r="Z549" s="1">
        <f t="shared" si="161"/>
        <v>0.2954657340538831</v>
      </c>
      <c r="AA549" s="1">
        <f t="shared" si="161"/>
        <v>0.22457292802116643</v>
      </c>
      <c r="AB549" s="1">
        <f t="shared" si="161"/>
        <v>0.16475436261295176</v>
      </c>
      <c r="AC549" s="1">
        <f t="shared" si="161"/>
        <v>0.11394735626595291</v>
      </c>
      <c r="AD549" s="1">
        <f t="shared" si="161"/>
        <v>4.2408505327977852E-2</v>
      </c>
      <c r="AE549" s="1">
        <f t="shared" si="161"/>
        <v>2.7235212009300246E-2</v>
      </c>
      <c r="AF549" s="1">
        <f t="shared" si="161"/>
        <v>1.1510188214267242E-2</v>
      </c>
      <c r="AG549" s="1">
        <f t="shared" si="161"/>
        <v>6.136336801015772E-3</v>
      </c>
      <c r="AH549" s="1">
        <f t="shared" si="161"/>
        <v>5.0096349814903948E-3</v>
      </c>
    </row>
    <row r="550" spans="1:34" x14ac:dyDescent="0.2">
      <c r="A550">
        <v>6315000</v>
      </c>
      <c r="B550">
        <v>495000</v>
      </c>
      <c r="C550">
        <v>25.4923076874171</v>
      </c>
      <c r="E550">
        <f t="shared" si="152"/>
        <v>97.685298749658344</v>
      </c>
      <c r="F550">
        <f t="shared" si="153"/>
        <v>0</v>
      </c>
      <c r="G550">
        <f t="shared" si="154"/>
        <v>1.0479524610810082E-4</v>
      </c>
      <c r="H550">
        <f t="shared" si="155"/>
        <v>1.6281437090013065E-3</v>
      </c>
      <c r="K550" s="1">
        <f t="shared" si="144"/>
        <v>6.2229999999999999</v>
      </c>
      <c r="L550" s="1">
        <f t="shared" si="160"/>
        <v>5.9939999999999998</v>
      </c>
      <c r="M550" s="1">
        <f t="shared" si="160"/>
        <v>4.8959999999999999</v>
      </c>
      <c r="N550" s="1">
        <f t="shared" si="160"/>
        <v>3.577</v>
      </c>
      <c r="O550" s="1">
        <f t="shared" si="160"/>
        <v>1.8220000000000001</v>
      </c>
      <c r="P550" s="1">
        <f t="shared" si="160"/>
        <v>1.0960000000000001</v>
      </c>
      <c r="Q550" s="1">
        <f t="shared" si="160"/>
        <v>0.46020369214473777</v>
      </c>
      <c r="R550" s="1">
        <f t="shared" si="160"/>
        <v>0.26389184601832782</v>
      </c>
      <c r="S550" s="1">
        <f t="shared" si="160"/>
        <v>0.15686061528964007</v>
      </c>
      <c r="T550" s="1">
        <f t="shared" si="160"/>
        <v>9.2710923010753399E-2</v>
      </c>
      <c r="U550" s="1">
        <f t="shared" si="160"/>
        <v>5.6788553820439111E-2</v>
      </c>
      <c r="X550" s="1">
        <f t="shared" si="146"/>
        <v>0.49102953068018224</v>
      </c>
      <c r="Y550" s="1">
        <f t="shared" si="161"/>
        <v>0.37967091013139259</v>
      </c>
      <c r="Z550" s="1">
        <f t="shared" si="161"/>
        <v>0.2954657340538831</v>
      </c>
      <c r="AA550" s="1">
        <f t="shared" si="161"/>
        <v>0.22457292802116643</v>
      </c>
      <c r="AB550" s="1">
        <f t="shared" si="161"/>
        <v>0.16475436261295176</v>
      </c>
      <c r="AC550" s="1">
        <f t="shared" si="161"/>
        <v>0.11394735626595291</v>
      </c>
      <c r="AD550" s="1">
        <f t="shared" si="161"/>
        <v>4.0277223087998346E-2</v>
      </c>
      <c r="AE550" s="1">
        <f t="shared" si="161"/>
        <v>2.5873803216932393E-2</v>
      </c>
      <c r="AF550" s="1">
        <f t="shared" si="161"/>
        <v>1.0495524668027957E-2</v>
      </c>
      <c r="AG550" s="1">
        <f t="shared" si="161"/>
        <v>5.5701360130078568E-3</v>
      </c>
      <c r="AH550" s="1">
        <f t="shared" si="161"/>
        <v>4.778852257014239E-3</v>
      </c>
    </row>
    <row r="551" spans="1:34" x14ac:dyDescent="0.2">
      <c r="A551">
        <v>6315000</v>
      </c>
      <c r="B551">
        <v>505000</v>
      </c>
      <c r="C551">
        <v>24.921428544180699</v>
      </c>
      <c r="E551">
        <f t="shared" si="152"/>
        <v>94.08825427124259</v>
      </c>
      <c r="F551">
        <f t="shared" si="153"/>
        <v>0</v>
      </c>
      <c r="G551">
        <f t="shared" si="154"/>
        <v>1.1296116916042966E-4</v>
      </c>
      <c r="H551">
        <f t="shared" si="155"/>
        <v>1.7157109139079676E-3</v>
      </c>
      <c r="K551" s="1">
        <f t="shared" si="144"/>
        <v>6.2229999999999999</v>
      </c>
      <c r="L551" s="1">
        <f t="shared" si="160"/>
        <v>5.9939999999999998</v>
      </c>
      <c r="M551" s="1">
        <f t="shared" si="160"/>
        <v>4.8959999999999999</v>
      </c>
      <c r="N551" s="1">
        <f t="shared" si="160"/>
        <v>3.577</v>
      </c>
      <c r="O551" s="1">
        <f t="shared" si="160"/>
        <v>1.8220000000000001</v>
      </c>
      <c r="P551" s="1">
        <f t="shared" si="160"/>
        <v>1.0960000000000001</v>
      </c>
      <c r="Q551" s="1">
        <f t="shared" si="160"/>
        <v>0.44118199909210098</v>
      </c>
      <c r="R551" s="1">
        <f t="shared" si="160"/>
        <v>0.24807278495924712</v>
      </c>
      <c r="S551" s="1">
        <f t="shared" si="160"/>
        <v>0.14577414232798919</v>
      </c>
      <c r="T551" s="1">
        <f t="shared" si="160"/>
        <v>8.4986928202764878E-2</v>
      </c>
      <c r="U551" s="1">
        <f t="shared" si="160"/>
        <v>5.3786871285302115E-2</v>
      </c>
      <c r="X551" s="1">
        <f t="shared" si="146"/>
        <v>0.49102953068018224</v>
      </c>
      <c r="Y551" s="1">
        <f t="shared" si="161"/>
        <v>0.37967091013139259</v>
      </c>
      <c r="Z551" s="1">
        <f t="shared" si="161"/>
        <v>0.2954657340538831</v>
      </c>
      <c r="AA551" s="1">
        <f t="shared" si="161"/>
        <v>0.22457292802116643</v>
      </c>
      <c r="AB551" s="1">
        <f t="shared" si="161"/>
        <v>0.16475436261295176</v>
      </c>
      <c r="AC551" s="1">
        <f t="shared" si="161"/>
        <v>0.11394735626595291</v>
      </c>
      <c r="AD551" s="1">
        <f t="shared" si="161"/>
        <v>4.2960169116933011E-2</v>
      </c>
      <c r="AE551" s="1">
        <f t="shared" si="161"/>
        <v>2.7586000734294971E-2</v>
      </c>
      <c r="AF551" s="1">
        <f t="shared" si="161"/>
        <v>1.1763425509239808E-2</v>
      </c>
      <c r="AG551" s="1">
        <f t="shared" si="161"/>
        <v>6.2775522316889393E-3</v>
      </c>
      <c r="AH551" s="1">
        <f t="shared" si="161"/>
        <v>5.069598645320899E-3</v>
      </c>
    </row>
    <row r="552" spans="1:34" x14ac:dyDescent="0.2">
      <c r="A552">
        <v>6315000</v>
      </c>
      <c r="B552">
        <v>515000</v>
      </c>
      <c r="C552">
        <v>25.2971014216326</v>
      </c>
      <c r="E552">
        <f t="shared" si="152"/>
        <v>91.448245427728153</v>
      </c>
      <c r="F552">
        <f t="shared" si="153"/>
        <v>0</v>
      </c>
      <c r="G552">
        <f t="shared" si="154"/>
        <v>1.1957743832259579E-4</v>
      </c>
      <c r="H552">
        <f t="shared" si="155"/>
        <v>1.8435800898138756E-3</v>
      </c>
      <c r="K552" s="1">
        <f t="shared" si="144"/>
        <v>6.2229999999999999</v>
      </c>
      <c r="L552" s="1">
        <f t="shared" si="160"/>
        <v>5.9939999999999998</v>
      </c>
      <c r="M552" s="1">
        <f t="shared" si="160"/>
        <v>4.8959999999999999</v>
      </c>
      <c r="N552" s="1">
        <f t="shared" si="160"/>
        <v>3.577</v>
      </c>
      <c r="O552" s="1">
        <f t="shared" si="160"/>
        <v>1.8220000000000001</v>
      </c>
      <c r="P552" s="1">
        <f t="shared" si="160"/>
        <v>1.0960000000000001</v>
      </c>
      <c r="Q552" s="1">
        <f t="shared" si="160"/>
        <v>0.45369941936879832</v>
      </c>
      <c r="R552" s="1">
        <f t="shared" si="160"/>
        <v>0.25848268039343936</v>
      </c>
      <c r="S552" s="1">
        <f t="shared" si="160"/>
        <v>0.15306970960810512</v>
      </c>
      <c r="T552" s="1">
        <f t="shared" si="160"/>
        <v>9.0069782234689089E-2</v>
      </c>
      <c r="U552" s="1">
        <f t="shared" si="160"/>
        <v>5.5762159274944198E-2</v>
      </c>
      <c r="X552" s="1">
        <f t="shared" si="146"/>
        <v>0.49102953068018224</v>
      </c>
      <c r="Y552" s="1">
        <f t="shared" si="161"/>
        <v>0.37967091013139259</v>
      </c>
      <c r="Z552" s="1">
        <f t="shared" si="161"/>
        <v>0.2954657340538831</v>
      </c>
      <c r="AA552" s="1">
        <f t="shared" si="161"/>
        <v>0.22457292802116643</v>
      </c>
      <c r="AB552" s="1">
        <f t="shared" si="161"/>
        <v>0.16475436261295176</v>
      </c>
      <c r="AC552" s="1">
        <f t="shared" si="161"/>
        <v>0.11394735626595291</v>
      </c>
      <c r="AD552" s="1">
        <f t="shared" si="161"/>
        <v>4.1068208852126621E-2</v>
      </c>
      <c r="AE552" s="1">
        <f t="shared" si="161"/>
        <v>2.638064366192213E-2</v>
      </c>
      <c r="AF552" s="1">
        <f t="shared" si="161"/>
        <v>1.0880121140453222E-2</v>
      </c>
      <c r="AG552" s="1">
        <f t="shared" si="161"/>
        <v>5.784772057157446E-3</v>
      </c>
      <c r="AH552" s="1">
        <f t="shared" si="161"/>
        <v>4.8643175843936818E-3</v>
      </c>
    </row>
    <row r="553" spans="1:34" x14ac:dyDescent="0.2">
      <c r="A553">
        <v>6315000</v>
      </c>
      <c r="B553">
        <v>525000</v>
      </c>
      <c r="C553">
        <v>26.005882235134401</v>
      </c>
      <c r="E553">
        <f t="shared" si="152"/>
        <v>89.849672185322973</v>
      </c>
      <c r="F553">
        <f t="shared" si="153"/>
        <v>0</v>
      </c>
      <c r="G553">
        <f t="shared" si="154"/>
        <v>1.2387024772594012E-4</v>
      </c>
      <c r="H553">
        <f t="shared" si="155"/>
        <v>1.9632725732196127E-3</v>
      </c>
      <c r="K553" s="1">
        <f t="shared" si="144"/>
        <v>6.2229999999999999</v>
      </c>
      <c r="L553" s="1">
        <f t="shared" si="160"/>
        <v>5.9939999999999998</v>
      </c>
      <c r="M553" s="1">
        <f t="shared" si="160"/>
        <v>4.8959999999999999</v>
      </c>
      <c r="N553" s="1">
        <f t="shared" si="160"/>
        <v>3.577</v>
      </c>
      <c r="O553" s="1">
        <f t="shared" si="160"/>
        <v>1.8220000000000001</v>
      </c>
      <c r="P553" s="1">
        <f t="shared" si="160"/>
        <v>1.0960000000000001</v>
      </c>
      <c r="Q553" s="1">
        <f t="shared" si="160"/>
        <v>0.47731599607467834</v>
      </c>
      <c r="R553" s="1">
        <f t="shared" si="160"/>
        <v>0.27812299673557417</v>
      </c>
      <c r="S553" s="1">
        <f t="shared" si="160"/>
        <v>0.16683423300631001</v>
      </c>
      <c r="T553" s="1">
        <f t="shared" si="160"/>
        <v>9.9659586641368481E-2</v>
      </c>
      <c r="U553" s="1">
        <f t="shared" si="160"/>
        <v>5.9488928792336679E-2</v>
      </c>
      <c r="X553" s="1">
        <f t="shared" si="146"/>
        <v>0.49102953068018224</v>
      </c>
      <c r="Y553" s="1">
        <f t="shared" si="161"/>
        <v>0.37967091013139259</v>
      </c>
      <c r="Z553" s="1">
        <f t="shared" si="161"/>
        <v>0.2954657340538831</v>
      </c>
      <c r="AA553" s="1">
        <f t="shared" si="161"/>
        <v>0.22457292802116643</v>
      </c>
      <c r="AB553" s="1">
        <f t="shared" si="161"/>
        <v>0.16475436261295176</v>
      </c>
      <c r="AC553" s="1">
        <f t="shared" si="161"/>
        <v>0.11394735626595291</v>
      </c>
      <c r="AD553" s="1">
        <f t="shared" si="161"/>
        <v>3.8892594691065117E-2</v>
      </c>
      <c r="AE553" s="1">
        <f t="shared" si="161"/>
        <v>2.4973419668134142E-2</v>
      </c>
      <c r="AF553" s="1">
        <f t="shared" si="161"/>
        <v>9.7786366827264885E-3</v>
      </c>
      <c r="AG553" s="1">
        <f t="shared" si="161"/>
        <v>5.1713045885954205E-3</v>
      </c>
      <c r="AH553" s="1">
        <f t="shared" si="161"/>
        <v>4.6301495733933259E-3</v>
      </c>
    </row>
    <row r="554" spans="1:34" x14ac:dyDescent="0.2">
      <c r="A554">
        <v>6315000</v>
      </c>
      <c r="B554">
        <v>535000</v>
      </c>
      <c r="C554">
        <v>25.9344261982402</v>
      </c>
      <c r="E554">
        <f t="shared" si="152"/>
        <v>89.348450416389426</v>
      </c>
      <c r="F554">
        <f t="shared" si="153"/>
        <v>0</v>
      </c>
      <c r="G554">
        <f t="shared" si="154"/>
        <v>1.2526390612566446E-4</v>
      </c>
      <c r="H554">
        <f t="shared" si="155"/>
        <v>1.9799061094166498E-3</v>
      </c>
      <c r="K554" s="1">
        <f t="shared" si="144"/>
        <v>6.2229999999999999</v>
      </c>
      <c r="L554" s="1">
        <f t="shared" ref="L554:U563" si="162">L$2+L$3*$C554</f>
        <v>5.9939999999999998</v>
      </c>
      <c r="M554" s="1">
        <f t="shared" si="162"/>
        <v>4.8959999999999999</v>
      </c>
      <c r="N554" s="1">
        <f t="shared" si="162"/>
        <v>3.577</v>
      </c>
      <c r="O554" s="1">
        <f t="shared" si="162"/>
        <v>1.8220000000000001</v>
      </c>
      <c r="P554" s="1">
        <f t="shared" si="162"/>
        <v>1.0960000000000001</v>
      </c>
      <c r="Q554" s="1">
        <f t="shared" si="162"/>
        <v>0.47493508092536352</v>
      </c>
      <c r="R554" s="1">
        <f t="shared" si="162"/>
        <v>0.27614294995323585</v>
      </c>
      <c r="S554" s="1">
        <f t="shared" si="162"/>
        <v>0.16544655676982462</v>
      </c>
      <c r="T554" s="1">
        <f t="shared" si="162"/>
        <v>9.869278646218993E-2</v>
      </c>
      <c r="U554" s="1">
        <f t="shared" si="162"/>
        <v>5.9113212950346952E-2</v>
      </c>
      <c r="X554" s="1">
        <f t="shared" si="146"/>
        <v>0.49102953068018224</v>
      </c>
      <c r="Y554" s="1">
        <f t="shared" ref="Y554:AH563" si="163">SQRT(Y$2+2*Y$3*$C554+Y$4*$C554^2+Y$5)</f>
        <v>0.37967091013139259</v>
      </c>
      <c r="Z554" s="1">
        <f t="shared" si="163"/>
        <v>0.2954657340538831</v>
      </c>
      <c r="AA554" s="1">
        <f t="shared" si="163"/>
        <v>0.22457292802116643</v>
      </c>
      <c r="AB554" s="1">
        <f t="shared" si="163"/>
        <v>0.16475436261295176</v>
      </c>
      <c r="AC554" s="1">
        <f t="shared" si="163"/>
        <v>0.11394735626595291</v>
      </c>
      <c r="AD554" s="1">
        <f t="shared" si="163"/>
        <v>3.9021891807660844E-2</v>
      </c>
      <c r="AE554" s="1">
        <f t="shared" si="163"/>
        <v>2.5059280469222775E-2</v>
      </c>
      <c r="AF554" s="1">
        <f t="shared" si="163"/>
        <v>9.8502909762689401E-3</v>
      </c>
      <c r="AG554" s="1">
        <f t="shared" si="163"/>
        <v>5.2109270262176632E-3</v>
      </c>
      <c r="AH554" s="1">
        <f t="shared" si="163"/>
        <v>4.6439423493875838E-3</v>
      </c>
    </row>
    <row r="555" spans="1:34" x14ac:dyDescent="0.2">
      <c r="A555">
        <v>6315000</v>
      </c>
      <c r="B555">
        <v>545000</v>
      </c>
      <c r="C555">
        <v>25.993333403269499</v>
      </c>
      <c r="E555">
        <f t="shared" si="152"/>
        <v>89.96292342854359</v>
      </c>
      <c r="F555">
        <f t="shared" si="153"/>
        <v>0</v>
      </c>
      <c r="G555">
        <f t="shared" si="154"/>
        <v>1.2355857200342971E-4</v>
      </c>
      <c r="H555">
        <f t="shared" si="155"/>
        <v>1.9573877209433954E-3</v>
      </c>
      <c r="K555" s="1">
        <f t="shared" si="144"/>
        <v>6.2229999999999999</v>
      </c>
      <c r="L555" s="1">
        <f t="shared" si="162"/>
        <v>5.9939999999999998</v>
      </c>
      <c r="M555" s="1">
        <f t="shared" si="162"/>
        <v>4.8959999999999999</v>
      </c>
      <c r="N555" s="1">
        <f t="shared" si="162"/>
        <v>3.577</v>
      </c>
      <c r="O555" s="1">
        <f t="shared" si="162"/>
        <v>1.8220000000000001</v>
      </c>
      <c r="P555" s="1">
        <f t="shared" si="162"/>
        <v>1.0960000000000001</v>
      </c>
      <c r="Q555" s="1">
        <f t="shared" si="162"/>
        <v>0.47689786899693976</v>
      </c>
      <c r="R555" s="1">
        <f t="shared" si="162"/>
        <v>0.27777526860459778</v>
      </c>
      <c r="S555" s="1">
        <f t="shared" si="162"/>
        <v>0.16659053469149371</v>
      </c>
      <c r="T555" s="1">
        <f t="shared" si="162"/>
        <v>9.9489800946236329E-2</v>
      </c>
      <c r="U555" s="1">
        <f t="shared" si="162"/>
        <v>5.9422947034391008E-2</v>
      </c>
      <c r="X555" s="1">
        <f t="shared" si="146"/>
        <v>0.49102953068018224</v>
      </c>
      <c r="Y555" s="1">
        <f t="shared" si="163"/>
        <v>0.37967091013139259</v>
      </c>
      <c r="Z555" s="1">
        <f t="shared" si="163"/>
        <v>0.2954657340538831</v>
      </c>
      <c r="AA555" s="1">
        <f t="shared" si="163"/>
        <v>0.22457292802116643</v>
      </c>
      <c r="AB555" s="1">
        <f t="shared" si="163"/>
        <v>0.16475436261295176</v>
      </c>
      <c r="AC555" s="1">
        <f t="shared" si="163"/>
        <v>0.11394735626595291</v>
      </c>
      <c r="AD555" s="1">
        <f t="shared" si="163"/>
        <v>3.8913775732800228E-2</v>
      </c>
      <c r="AE555" s="1">
        <f t="shared" si="163"/>
        <v>2.4987548508263145E-2</v>
      </c>
      <c r="AF555" s="1">
        <f t="shared" si="163"/>
        <v>9.7905225384296978E-3</v>
      </c>
      <c r="AG555" s="1">
        <f t="shared" si="163"/>
        <v>5.1778675892580443E-3</v>
      </c>
      <c r="AH555" s="1">
        <f t="shared" si="163"/>
        <v>4.632406191829511E-3</v>
      </c>
    </row>
    <row r="556" spans="1:34" x14ac:dyDescent="0.2">
      <c r="A556">
        <v>6315000</v>
      </c>
      <c r="B556">
        <v>555000</v>
      </c>
      <c r="C556">
        <v>27.926316010324602</v>
      </c>
      <c r="E556">
        <f t="shared" si="152"/>
        <v>91.670658292661983</v>
      </c>
      <c r="F556">
        <f t="shared" si="153"/>
        <v>0</v>
      </c>
      <c r="G556">
        <f t="shared" si="154"/>
        <v>1.1899790070741314E-4</v>
      </c>
      <c r="H556">
        <f t="shared" si="155"/>
        <v>2.0253260555449107E-3</v>
      </c>
      <c r="K556" s="1">
        <f t="shared" si="144"/>
        <v>6.2229999999999999</v>
      </c>
      <c r="L556" s="1">
        <f t="shared" si="162"/>
        <v>5.9939999999999998</v>
      </c>
      <c r="M556" s="1">
        <f t="shared" si="162"/>
        <v>4.8959999999999999</v>
      </c>
      <c r="N556" s="1">
        <f t="shared" si="162"/>
        <v>3.577</v>
      </c>
      <c r="O556" s="1">
        <f t="shared" si="162"/>
        <v>1.8220000000000001</v>
      </c>
      <c r="P556" s="1">
        <f t="shared" si="162"/>
        <v>1.0960000000000001</v>
      </c>
      <c r="Q556" s="1">
        <f t="shared" si="162"/>
        <v>0.5413048494640158</v>
      </c>
      <c r="R556" s="1">
        <f t="shared" si="162"/>
        <v>0.33133821664609464</v>
      </c>
      <c r="S556" s="1">
        <f t="shared" si="162"/>
        <v>0.2041290569205037</v>
      </c>
      <c r="T556" s="1">
        <f t="shared" si="162"/>
        <v>0.12564305561969191</v>
      </c>
      <c r="U556" s="1">
        <f t="shared" si="162"/>
        <v>6.9586569582286747E-2</v>
      </c>
      <c r="X556" s="1">
        <f t="shared" si="146"/>
        <v>0.49102953068018224</v>
      </c>
      <c r="Y556" s="1">
        <f t="shared" si="163"/>
        <v>0.37967091013139259</v>
      </c>
      <c r="Z556" s="1">
        <f t="shared" si="163"/>
        <v>0.2954657340538831</v>
      </c>
      <c r="AA556" s="1">
        <f t="shared" si="163"/>
        <v>0.22457292802116643</v>
      </c>
      <c r="AB556" s="1">
        <f t="shared" si="163"/>
        <v>0.16475436261295176</v>
      </c>
      <c r="AC556" s="1">
        <f t="shared" si="163"/>
        <v>0.11394735626595291</v>
      </c>
      <c r="AD556" s="1">
        <f t="shared" si="163"/>
        <v>4.3230197582893738E-2</v>
      </c>
      <c r="AE556" s="1">
        <f t="shared" si="163"/>
        <v>2.755627079391287E-2</v>
      </c>
      <c r="AF556" s="1">
        <f t="shared" si="163"/>
        <v>1.1505478751530327E-2</v>
      </c>
      <c r="AG556" s="1">
        <f t="shared" si="163"/>
        <v>6.1684030726543203E-3</v>
      </c>
      <c r="AH556" s="1">
        <f t="shared" si="163"/>
        <v>5.1071817329207984E-3</v>
      </c>
    </row>
    <row r="557" spans="1:34" x14ac:dyDescent="0.2">
      <c r="A557">
        <v>6315000</v>
      </c>
      <c r="B557">
        <v>565000</v>
      </c>
      <c r="C557">
        <v>27.437878666502101</v>
      </c>
      <c r="E557">
        <f t="shared" si="152"/>
        <v>94.412348725206499</v>
      </c>
      <c r="F557">
        <f t="shared" si="153"/>
        <v>0</v>
      </c>
      <c r="G557">
        <f t="shared" si="154"/>
        <v>1.1218696425606771E-4</v>
      </c>
      <c r="H557">
        <f t="shared" si="155"/>
        <v>1.8760090514302011E-3</v>
      </c>
      <c r="K557" s="1">
        <f t="shared" si="144"/>
        <v>6.2229999999999999</v>
      </c>
      <c r="L557" s="1">
        <f t="shared" si="162"/>
        <v>5.9939999999999998</v>
      </c>
      <c r="M557" s="1">
        <f t="shared" si="162"/>
        <v>4.8959999999999999</v>
      </c>
      <c r="N557" s="1">
        <f t="shared" si="162"/>
        <v>3.577</v>
      </c>
      <c r="O557" s="1">
        <f t="shared" si="162"/>
        <v>1.8220000000000001</v>
      </c>
      <c r="P557" s="1">
        <f t="shared" si="162"/>
        <v>1.0960000000000001</v>
      </c>
      <c r="Q557" s="1">
        <f t="shared" si="162"/>
        <v>0.52503011716785009</v>
      </c>
      <c r="R557" s="1">
        <f t="shared" si="162"/>
        <v>0.3178036178487732</v>
      </c>
      <c r="S557" s="1">
        <f t="shared" si="162"/>
        <v>0.19464360370347084</v>
      </c>
      <c r="T557" s="1">
        <f t="shared" si="162"/>
        <v>0.11903449835777347</v>
      </c>
      <c r="U557" s="1">
        <f t="shared" si="162"/>
        <v>6.7018366028468043E-2</v>
      </c>
      <c r="X557" s="1">
        <f t="shared" si="146"/>
        <v>0.49102953068018224</v>
      </c>
      <c r="Y557" s="1">
        <f t="shared" si="163"/>
        <v>0.37967091013139259</v>
      </c>
      <c r="Z557" s="1">
        <f t="shared" si="163"/>
        <v>0.2954657340538831</v>
      </c>
      <c r="AA557" s="1">
        <f t="shared" si="163"/>
        <v>0.22457292802116643</v>
      </c>
      <c r="AB557" s="1">
        <f t="shared" si="163"/>
        <v>0.16475436261295176</v>
      </c>
      <c r="AC557" s="1">
        <f t="shared" si="163"/>
        <v>0.11394735626595291</v>
      </c>
      <c r="AD557" s="1">
        <f t="shared" si="163"/>
        <v>4.0787409322245387E-2</v>
      </c>
      <c r="AE557" s="1">
        <f t="shared" si="163"/>
        <v>2.6056136889495471E-2</v>
      </c>
      <c r="AF557" s="1">
        <f t="shared" si="163"/>
        <v>1.0459252640969828E-2</v>
      </c>
      <c r="AG557" s="1">
        <f t="shared" si="163"/>
        <v>5.575350059850233E-3</v>
      </c>
      <c r="AH557" s="1">
        <f t="shared" si="163"/>
        <v>4.839833360750851E-3</v>
      </c>
    </row>
    <row r="558" spans="1:34" x14ac:dyDescent="0.2">
      <c r="A558">
        <v>6315000</v>
      </c>
      <c r="B558">
        <v>575000</v>
      </c>
      <c r="C558">
        <v>27.432353159960599</v>
      </c>
      <c r="E558">
        <f t="shared" si="152"/>
        <v>98.101343476070682</v>
      </c>
      <c r="F558">
        <f t="shared" si="153"/>
        <v>0</v>
      </c>
      <c r="G558">
        <f t="shared" si="154"/>
        <v>1.0390826422024175E-4</v>
      </c>
      <c r="H558">
        <f t="shared" si="155"/>
        <v>1.7372213379609818E-3</v>
      </c>
      <c r="K558" s="1">
        <f t="shared" ref="K558:K616" si="164">K$2+K$3*$C558</f>
        <v>6.2229999999999999</v>
      </c>
      <c r="L558" s="1">
        <f t="shared" si="162"/>
        <v>5.9939999999999998</v>
      </c>
      <c r="M558" s="1">
        <f t="shared" si="162"/>
        <v>4.8959999999999999</v>
      </c>
      <c r="N558" s="1">
        <f t="shared" si="162"/>
        <v>3.577</v>
      </c>
      <c r="O558" s="1">
        <f t="shared" si="162"/>
        <v>1.8220000000000001</v>
      </c>
      <c r="P558" s="1">
        <f t="shared" si="162"/>
        <v>1.0960000000000001</v>
      </c>
      <c r="Q558" s="1">
        <f t="shared" si="162"/>
        <v>0.52484600728988717</v>
      </c>
      <c r="R558" s="1">
        <f t="shared" si="162"/>
        <v>0.31765050606250811</v>
      </c>
      <c r="S558" s="1">
        <f t="shared" si="162"/>
        <v>0.19453629836643477</v>
      </c>
      <c r="T558" s="1">
        <f t="shared" si="162"/>
        <v>0.11895973825426692</v>
      </c>
      <c r="U558" s="1">
        <f t="shared" si="162"/>
        <v>6.6989312915072804E-2</v>
      </c>
      <c r="X558" s="1">
        <f t="shared" ref="X558:X616" si="165">SQRT(X$2+2*X$3*$C558+X$4*$C558^2+X$5)</f>
        <v>0.49102953068018224</v>
      </c>
      <c r="Y558" s="1">
        <f t="shared" si="163"/>
        <v>0.37967091013139259</v>
      </c>
      <c r="Z558" s="1">
        <f t="shared" si="163"/>
        <v>0.2954657340538831</v>
      </c>
      <c r="AA558" s="1">
        <f t="shared" si="163"/>
        <v>0.22457292802116643</v>
      </c>
      <c r="AB558" s="1">
        <f t="shared" si="163"/>
        <v>0.16475436261295176</v>
      </c>
      <c r="AC558" s="1">
        <f t="shared" si="163"/>
        <v>0.11394735626595291</v>
      </c>
      <c r="AD558" s="1">
        <f t="shared" si="163"/>
        <v>4.0764424884093785E-2</v>
      </c>
      <c r="AE558" s="1">
        <f t="shared" si="163"/>
        <v>2.6042112585177461E-2</v>
      </c>
      <c r="AF558" s="1">
        <f t="shared" si="163"/>
        <v>1.0449363465366818E-2</v>
      </c>
      <c r="AG558" s="1">
        <f t="shared" si="163"/>
        <v>5.5697123517737795E-3</v>
      </c>
      <c r="AH558" s="1">
        <f t="shared" si="163"/>
        <v>4.837320571502512E-3</v>
      </c>
    </row>
    <row r="559" spans="1:34" x14ac:dyDescent="0.2">
      <c r="A559">
        <v>6315000</v>
      </c>
      <c r="B559">
        <v>585000</v>
      </c>
      <c r="C559">
        <v>27.821428516932901</v>
      </c>
      <c r="E559">
        <f t="shared" si="152"/>
        <v>102.63554740834189</v>
      </c>
      <c r="F559">
        <f t="shared" si="153"/>
        <v>0</v>
      </c>
      <c r="G559">
        <f t="shared" si="154"/>
        <v>9.4930199606833165E-5</v>
      </c>
      <c r="H559">
        <f t="shared" si="155"/>
        <v>1.60962912399965E-3</v>
      </c>
      <c r="K559" s="1">
        <f t="shared" si="164"/>
        <v>6.2229999999999999</v>
      </c>
      <c r="L559" s="1">
        <f t="shared" si="162"/>
        <v>5.9939999999999998</v>
      </c>
      <c r="M559" s="1">
        <f t="shared" si="162"/>
        <v>4.8959999999999999</v>
      </c>
      <c r="N559" s="1">
        <f t="shared" si="162"/>
        <v>3.577</v>
      </c>
      <c r="O559" s="1">
        <f t="shared" si="162"/>
        <v>1.8220000000000001</v>
      </c>
      <c r="P559" s="1">
        <f t="shared" si="162"/>
        <v>1.0960000000000001</v>
      </c>
      <c r="Q559" s="1">
        <f t="shared" si="162"/>
        <v>0.53780999818420439</v>
      </c>
      <c r="R559" s="1">
        <f t="shared" si="162"/>
        <v>0.3284317842042106</v>
      </c>
      <c r="S559" s="1">
        <f t="shared" si="162"/>
        <v>0.20209214179883689</v>
      </c>
      <c r="T559" s="1">
        <f t="shared" si="162"/>
        <v>0.12422392783410219</v>
      </c>
      <c r="U559" s="1">
        <f t="shared" si="162"/>
        <v>6.903507114203318E-2</v>
      </c>
      <c r="X559" s="1">
        <f t="shared" si="165"/>
        <v>0.49102953068018224</v>
      </c>
      <c r="Y559" s="1">
        <f t="shared" si="163"/>
        <v>0.37967091013139259</v>
      </c>
      <c r="Z559" s="1">
        <f t="shared" si="163"/>
        <v>0.2954657340538831</v>
      </c>
      <c r="AA559" s="1">
        <f t="shared" si="163"/>
        <v>0.22457292802116643</v>
      </c>
      <c r="AB559" s="1">
        <f t="shared" si="163"/>
        <v>0.16475436261295176</v>
      </c>
      <c r="AC559" s="1">
        <f t="shared" si="163"/>
        <v>0.11394735626595291</v>
      </c>
      <c r="AD559" s="1">
        <f t="shared" si="163"/>
        <v>4.264016323292881E-2</v>
      </c>
      <c r="AE559" s="1">
        <f t="shared" si="163"/>
        <v>2.7192577632418936E-2</v>
      </c>
      <c r="AF559" s="1">
        <f t="shared" si="163"/>
        <v>1.1254208269476972E-2</v>
      </c>
      <c r="AG559" s="1">
        <f t="shared" si="163"/>
        <v>6.0264761636043482E-3</v>
      </c>
      <c r="AH559" s="1">
        <f t="shared" si="163"/>
        <v>5.0425425769740411E-3</v>
      </c>
    </row>
    <row r="560" spans="1:34" x14ac:dyDescent="0.2">
      <c r="A560">
        <v>6325000</v>
      </c>
      <c r="B560">
        <v>465000</v>
      </c>
      <c r="C560">
        <v>24.5199999895963</v>
      </c>
      <c r="E560">
        <f t="shared" si="152"/>
        <v>121.23865551799064</v>
      </c>
      <c r="F560">
        <f t="shared" si="153"/>
        <v>0</v>
      </c>
      <c r="G560">
        <f t="shared" si="154"/>
        <v>6.803271092726896E-5</v>
      </c>
      <c r="H560">
        <f t="shared" si="155"/>
        <v>1.0166705520143439E-3</v>
      </c>
      <c r="K560" s="1">
        <f t="shared" si="164"/>
        <v>6.2229999999999999</v>
      </c>
      <c r="L560" s="1">
        <f t="shared" si="162"/>
        <v>5.9939999999999998</v>
      </c>
      <c r="M560" s="1">
        <f t="shared" si="162"/>
        <v>4.8959999999999999</v>
      </c>
      <c r="N560" s="1">
        <f t="shared" si="162"/>
        <v>3.577</v>
      </c>
      <c r="O560" s="1">
        <f t="shared" si="162"/>
        <v>1.8220000000000001</v>
      </c>
      <c r="P560" s="1">
        <f t="shared" si="162"/>
        <v>1.0960000000000001</v>
      </c>
      <c r="Q560" s="1">
        <f t="shared" si="162"/>
        <v>0.42780639965334877</v>
      </c>
      <c r="R560" s="1">
        <f t="shared" si="162"/>
        <v>0.23694919971171347</v>
      </c>
      <c r="S560" s="1">
        <f t="shared" si="162"/>
        <v>0.13797839979796017</v>
      </c>
      <c r="T560" s="1">
        <f t="shared" si="162"/>
        <v>7.9555599859237991E-2</v>
      </c>
      <c r="U560" s="1">
        <f t="shared" si="162"/>
        <v>5.1676159945297326E-2</v>
      </c>
      <c r="X560" s="1">
        <f t="shared" si="165"/>
        <v>0.49102953068018224</v>
      </c>
      <c r="Y560" s="1">
        <f t="shared" si="163"/>
        <v>0.37967091013139259</v>
      </c>
      <c r="Z560" s="1">
        <f t="shared" si="163"/>
        <v>0.2954657340538831</v>
      </c>
      <c r="AA560" s="1">
        <f t="shared" si="163"/>
        <v>0.22457292802116643</v>
      </c>
      <c r="AB560" s="1">
        <f t="shared" si="163"/>
        <v>0.16475436261295176</v>
      </c>
      <c r="AC560" s="1">
        <f t="shared" si="163"/>
        <v>0.11394735626595291</v>
      </c>
      <c r="AD560" s="1">
        <f t="shared" si="163"/>
        <v>4.5459680667733045E-2</v>
      </c>
      <c r="AE560" s="1">
        <f t="shared" si="163"/>
        <v>2.9171488865095234E-2</v>
      </c>
      <c r="AF560" s="1">
        <f t="shared" si="163"/>
        <v>1.2877519046496253E-2</v>
      </c>
      <c r="AG560" s="1">
        <f t="shared" si="163"/>
        <v>6.8980373031965426E-3</v>
      </c>
      <c r="AH560" s="1">
        <f t="shared" si="163"/>
        <v>5.3421938641705418E-3</v>
      </c>
    </row>
    <row r="561" spans="1:34" x14ac:dyDescent="0.2">
      <c r="A561">
        <v>6325000</v>
      </c>
      <c r="B561">
        <v>475000</v>
      </c>
      <c r="C561">
        <v>24.900869618291399</v>
      </c>
      <c r="E561">
        <f t="shared" si="152"/>
        <v>115.79720891200272</v>
      </c>
      <c r="F561">
        <f t="shared" si="153"/>
        <v>0</v>
      </c>
      <c r="G561">
        <f t="shared" si="154"/>
        <v>7.4576812432126442E-5</v>
      </c>
      <c r="H561">
        <f t="shared" si="155"/>
        <v>1.1317756162478058E-3</v>
      </c>
      <c r="K561" s="1">
        <f t="shared" si="164"/>
        <v>6.2229999999999999</v>
      </c>
      <c r="L561" s="1">
        <f t="shared" si="162"/>
        <v>5.9939999999999998</v>
      </c>
      <c r="M561" s="1">
        <f t="shared" si="162"/>
        <v>4.8959999999999999</v>
      </c>
      <c r="N561" s="1">
        <f t="shared" si="162"/>
        <v>3.577</v>
      </c>
      <c r="O561" s="1">
        <f t="shared" si="162"/>
        <v>1.8220000000000001</v>
      </c>
      <c r="P561" s="1">
        <f t="shared" si="162"/>
        <v>1.0960000000000001</v>
      </c>
      <c r="Q561" s="1">
        <f t="shared" si="162"/>
        <v>0.4404969756814695</v>
      </c>
      <c r="R561" s="1">
        <f t="shared" si="162"/>
        <v>0.24750309712285457</v>
      </c>
      <c r="S561" s="1">
        <f t="shared" si="162"/>
        <v>0.14537488798721898</v>
      </c>
      <c r="T561" s="1">
        <f t="shared" si="162"/>
        <v>8.4708765935482655E-2</v>
      </c>
      <c r="U561" s="1">
        <f t="shared" si="162"/>
        <v>5.3678772452976156E-2</v>
      </c>
      <c r="X561" s="1">
        <f t="shared" si="165"/>
        <v>0.49102953068018224</v>
      </c>
      <c r="Y561" s="1">
        <f t="shared" si="163"/>
        <v>0.37967091013139259</v>
      </c>
      <c r="Z561" s="1">
        <f t="shared" si="163"/>
        <v>0.2954657340538831</v>
      </c>
      <c r="AA561" s="1">
        <f t="shared" si="163"/>
        <v>0.22457292802116643</v>
      </c>
      <c r="AB561" s="1">
        <f t="shared" si="163"/>
        <v>0.16475436261295176</v>
      </c>
      <c r="AC561" s="1">
        <f t="shared" si="163"/>
        <v>0.11394735626595291</v>
      </c>
      <c r="AD561" s="1">
        <f t="shared" si="163"/>
        <v>4.3076808877442786E-2</v>
      </c>
      <c r="AE561" s="1">
        <f t="shared" si="163"/>
        <v>2.7660117102591673E-2</v>
      </c>
      <c r="AF561" s="1">
        <f t="shared" si="163"/>
        <v>1.1816578265944204E-2</v>
      </c>
      <c r="AG561" s="1">
        <f t="shared" si="163"/>
        <v>6.3071845692405726E-3</v>
      </c>
      <c r="AH561" s="1">
        <f t="shared" si="163"/>
        <v>5.0822870880638327E-3</v>
      </c>
    </row>
    <row r="562" spans="1:34" x14ac:dyDescent="0.2">
      <c r="A562">
        <v>6325000</v>
      </c>
      <c r="B562">
        <v>485000</v>
      </c>
      <c r="C562">
        <v>25.185000038146999</v>
      </c>
      <c r="E562">
        <f t="shared" si="152"/>
        <v>110.99178164084944</v>
      </c>
      <c r="F562">
        <f t="shared" si="153"/>
        <v>0</v>
      </c>
      <c r="G562">
        <f t="shared" si="154"/>
        <v>8.1174263046044818E-5</v>
      </c>
      <c r="H562">
        <f t="shared" si="155"/>
        <v>1.2459548708288048E-3</v>
      </c>
      <c r="K562" s="1">
        <f t="shared" si="164"/>
        <v>6.2229999999999999</v>
      </c>
      <c r="L562" s="1">
        <f t="shared" si="162"/>
        <v>5.9939999999999998</v>
      </c>
      <c r="M562" s="1">
        <f t="shared" si="162"/>
        <v>4.8959999999999999</v>
      </c>
      <c r="N562" s="1">
        <f t="shared" si="162"/>
        <v>3.577</v>
      </c>
      <c r="O562" s="1">
        <f t="shared" si="162"/>
        <v>1.8220000000000001</v>
      </c>
      <c r="P562" s="1">
        <f t="shared" si="162"/>
        <v>1.0960000000000001</v>
      </c>
      <c r="Q562" s="1">
        <f t="shared" si="162"/>
        <v>0.44996420127105807</v>
      </c>
      <c r="R562" s="1">
        <f t="shared" si="162"/>
        <v>0.25537635105705325</v>
      </c>
      <c r="S562" s="1">
        <f t="shared" si="162"/>
        <v>0.15089270074081473</v>
      </c>
      <c r="T562" s="1">
        <f t="shared" si="162"/>
        <v>8.8553050516128939E-2</v>
      </c>
      <c r="U562" s="1">
        <f t="shared" si="162"/>
        <v>5.5172730200576905E-2</v>
      </c>
      <c r="X562" s="1">
        <f t="shared" si="165"/>
        <v>0.49102953068018224</v>
      </c>
      <c r="Y562" s="1">
        <f t="shared" si="163"/>
        <v>0.37967091013139259</v>
      </c>
      <c r="Z562" s="1">
        <f t="shared" si="163"/>
        <v>0.2954657340538831</v>
      </c>
      <c r="AA562" s="1">
        <f t="shared" si="163"/>
        <v>0.22457292802116643</v>
      </c>
      <c r="AB562" s="1">
        <f t="shared" si="163"/>
        <v>0.16475436261295176</v>
      </c>
      <c r="AC562" s="1">
        <f t="shared" si="163"/>
        <v>0.11394735626595291</v>
      </c>
      <c r="AD562" s="1">
        <f t="shared" si="163"/>
        <v>4.1583584048322235E-2</v>
      </c>
      <c r="AE562" s="1">
        <f t="shared" si="163"/>
        <v>2.6709724166004565E-2</v>
      </c>
      <c r="AF562" s="1">
        <f t="shared" si="163"/>
        <v>1.1125176103399002E-2</v>
      </c>
      <c r="AG562" s="1">
        <f t="shared" si="163"/>
        <v>5.9215351708993965E-3</v>
      </c>
      <c r="AH562" s="1">
        <f t="shared" si="163"/>
        <v>4.9201287818651197E-3</v>
      </c>
    </row>
    <row r="563" spans="1:34" x14ac:dyDescent="0.2">
      <c r="A563">
        <v>6325000</v>
      </c>
      <c r="B563">
        <v>495000</v>
      </c>
      <c r="C563">
        <v>25.002000045776398</v>
      </c>
      <c r="E563">
        <f t="shared" si="152"/>
        <v>106.9081736435994</v>
      </c>
      <c r="F563">
        <f t="shared" si="153"/>
        <v>0</v>
      </c>
      <c r="G563">
        <f t="shared" si="154"/>
        <v>8.7493981351723175E-5</v>
      </c>
      <c r="H563">
        <f t="shared" si="155"/>
        <v>1.3331988572980807E-3</v>
      </c>
      <c r="K563" s="1">
        <f t="shared" si="164"/>
        <v>6.2229999999999999</v>
      </c>
      <c r="L563" s="1">
        <f t="shared" si="162"/>
        <v>5.9939999999999998</v>
      </c>
      <c r="M563" s="1">
        <f t="shared" si="162"/>
        <v>4.8959999999999999</v>
      </c>
      <c r="N563" s="1">
        <f t="shared" si="162"/>
        <v>3.577</v>
      </c>
      <c r="O563" s="1">
        <f t="shared" si="162"/>
        <v>1.8220000000000001</v>
      </c>
      <c r="P563" s="1">
        <f t="shared" si="162"/>
        <v>1.0960000000000001</v>
      </c>
      <c r="Q563" s="1">
        <f t="shared" si="162"/>
        <v>0.44386664152526967</v>
      </c>
      <c r="R563" s="1">
        <f t="shared" si="162"/>
        <v>0.250305421268464</v>
      </c>
      <c r="S563" s="1">
        <f t="shared" si="162"/>
        <v>0.14733884088897764</v>
      </c>
      <c r="T563" s="1">
        <f t="shared" si="162"/>
        <v>8.6077060619354717E-2</v>
      </c>
      <c r="U563" s="1">
        <f t="shared" si="162"/>
        <v>5.42105162406923E-2</v>
      </c>
      <c r="X563" s="1">
        <f t="shared" si="165"/>
        <v>0.49102953068018224</v>
      </c>
      <c r="Y563" s="1">
        <f t="shared" si="163"/>
        <v>0.37967091013139259</v>
      </c>
      <c r="Z563" s="1">
        <f t="shared" si="163"/>
        <v>0.2954657340538831</v>
      </c>
      <c r="AA563" s="1">
        <f t="shared" si="163"/>
        <v>0.22457292802116643</v>
      </c>
      <c r="AB563" s="1">
        <f t="shared" si="163"/>
        <v>0.16475436261295176</v>
      </c>
      <c r="AC563" s="1">
        <f t="shared" si="163"/>
        <v>0.11394735626595291</v>
      </c>
      <c r="AD563" s="1">
        <f t="shared" si="163"/>
        <v>4.2515675163622153E-2</v>
      </c>
      <c r="AE563" s="1">
        <f t="shared" si="163"/>
        <v>2.7303392720116976E-2</v>
      </c>
      <c r="AF563" s="1">
        <f t="shared" si="163"/>
        <v>1.1559631280081027E-2</v>
      </c>
      <c r="AG563" s="1">
        <f t="shared" si="163"/>
        <v>6.1639129294867138E-3</v>
      </c>
      <c r="AH563" s="1">
        <f t="shared" si="163"/>
        <v>5.0212775448847261E-3</v>
      </c>
    </row>
    <row r="564" spans="1:34" x14ac:dyDescent="0.2">
      <c r="A564">
        <v>6325000</v>
      </c>
      <c r="B564">
        <v>505000</v>
      </c>
      <c r="C564">
        <v>25.3126435992362</v>
      </c>
      <c r="E564">
        <f t="shared" si="152"/>
        <v>103.63174992158532</v>
      </c>
      <c r="F564">
        <f t="shared" si="153"/>
        <v>0</v>
      </c>
      <c r="G564">
        <f t="shared" si="154"/>
        <v>9.3113861302080629E-5</v>
      </c>
      <c r="H564">
        <f t="shared" si="155"/>
        <v>1.4364610113767092E-3</v>
      </c>
      <c r="K564" s="1">
        <f t="shared" si="164"/>
        <v>6.2229999999999999</v>
      </c>
      <c r="L564" s="1">
        <f t="shared" ref="L564:U573" si="166">L$2+L$3*$C564</f>
        <v>5.9939999999999998</v>
      </c>
      <c r="M564" s="1">
        <f t="shared" si="166"/>
        <v>4.8959999999999999</v>
      </c>
      <c r="N564" s="1">
        <f t="shared" si="166"/>
        <v>3.577</v>
      </c>
      <c r="O564" s="1">
        <f t="shared" si="166"/>
        <v>1.8220000000000001</v>
      </c>
      <c r="P564" s="1">
        <f t="shared" si="166"/>
        <v>1.0960000000000001</v>
      </c>
      <c r="Q564" s="1">
        <f t="shared" si="166"/>
        <v>0.45421728472655021</v>
      </c>
      <c r="R564" s="1">
        <f t="shared" si="166"/>
        <v>0.25891335413483507</v>
      </c>
      <c r="S564" s="1">
        <f t="shared" si="166"/>
        <v>0.15337153869716702</v>
      </c>
      <c r="T564" s="1">
        <f t="shared" si="166"/>
        <v>9.0280067897665794E-2</v>
      </c>
      <c r="U564" s="1">
        <f t="shared" si="166"/>
        <v>5.5843880044783925E-2</v>
      </c>
      <c r="X564" s="1">
        <f t="shared" si="165"/>
        <v>0.49102953068018224</v>
      </c>
      <c r="Y564" s="1">
        <f t="shared" ref="Y564:AH573" si="167">SQRT(Y$2+2*Y$3*$C564+Y$4*$C564^2+Y$5)</f>
        <v>0.37967091013139259</v>
      </c>
      <c r="Z564" s="1">
        <f t="shared" si="167"/>
        <v>0.2954657340538831</v>
      </c>
      <c r="AA564" s="1">
        <f t="shared" si="167"/>
        <v>0.22457292802116643</v>
      </c>
      <c r="AB564" s="1">
        <f t="shared" si="167"/>
        <v>0.16475436261295176</v>
      </c>
      <c r="AC564" s="1">
        <f t="shared" si="167"/>
        <v>0.11394735626595291</v>
      </c>
      <c r="AD564" s="1">
        <f t="shared" si="167"/>
        <v>4.1000209275710631E-2</v>
      </c>
      <c r="AE564" s="1">
        <f t="shared" si="167"/>
        <v>2.6337166730034341E-2</v>
      </c>
      <c r="AF564" s="1">
        <f t="shared" si="167"/>
        <v>1.0847491091331443E-2</v>
      </c>
      <c r="AG564" s="1">
        <f t="shared" si="167"/>
        <v>5.7665602994175415E-3</v>
      </c>
      <c r="AH564" s="1">
        <f t="shared" si="167"/>
        <v>4.8569606279093439E-3</v>
      </c>
    </row>
    <row r="565" spans="1:34" x14ac:dyDescent="0.2">
      <c r="A565">
        <v>6325000</v>
      </c>
      <c r="B565">
        <v>515000</v>
      </c>
      <c r="C565">
        <v>24.714814833652799</v>
      </c>
      <c r="E565">
        <f t="shared" si="152"/>
        <v>101.24090868720016</v>
      </c>
      <c r="F565">
        <f t="shared" si="153"/>
        <v>0</v>
      </c>
      <c r="G565">
        <f t="shared" si="154"/>
        <v>9.7563625610967423E-5</v>
      </c>
      <c r="H565">
        <f t="shared" si="155"/>
        <v>1.4695599035154615E-3</v>
      </c>
      <c r="K565" s="1">
        <f t="shared" si="164"/>
        <v>6.2229999999999999</v>
      </c>
      <c r="L565" s="1">
        <f t="shared" si="166"/>
        <v>5.9939999999999998</v>
      </c>
      <c r="M565" s="1">
        <f t="shared" si="166"/>
        <v>4.8959999999999999</v>
      </c>
      <c r="N565" s="1">
        <f t="shared" si="166"/>
        <v>3.577</v>
      </c>
      <c r="O565" s="1">
        <f t="shared" si="166"/>
        <v>1.8220000000000001</v>
      </c>
      <c r="P565" s="1">
        <f t="shared" si="166"/>
        <v>1.0960000000000001</v>
      </c>
      <c r="Q565" s="1">
        <f t="shared" si="166"/>
        <v>0.43429763025731127</v>
      </c>
      <c r="R565" s="1">
        <f t="shared" si="166"/>
        <v>0.24234751904051899</v>
      </c>
      <c r="S565" s="1">
        <f t="shared" si="166"/>
        <v>0.14176170406953736</v>
      </c>
      <c r="T565" s="1">
        <f t="shared" si="166"/>
        <v>8.219144469932238E-2</v>
      </c>
      <c r="U565" s="1">
        <f t="shared" si="166"/>
        <v>5.2700496395346422E-2</v>
      </c>
      <c r="X565" s="1">
        <f t="shared" si="165"/>
        <v>0.49102953068018224</v>
      </c>
      <c r="Y565" s="1">
        <f t="shared" si="167"/>
        <v>0.37967091013139259</v>
      </c>
      <c r="Z565" s="1">
        <f t="shared" si="167"/>
        <v>0.2954657340538831</v>
      </c>
      <c r="AA565" s="1">
        <f t="shared" si="167"/>
        <v>0.22457292802116643</v>
      </c>
      <c r="AB565" s="1">
        <f t="shared" si="167"/>
        <v>0.16475436261295176</v>
      </c>
      <c r="AC565" s="1">
        <f t="shared" si="167"/>
        <v>0.11394735626595291</v>
      </c>
      <c r="AD565" s="1">
        <f t="shared" si="167"/>
        <v>4.4189705512354183E-2</v>
      </c>
      <c r="AE565" s="1">
        <f t="shared" si="167"/>
        <v>2.8366557267463715E-2</v>
      </c>
      <c r="AF565" s="1">
        <f t="shared" si="167"/>
        <v>1.2317600417764533E-2</v>
      </c>
      <c r="AG565" s="1">
        <f t="shared" si="167"/>
        <v>6.5863590025128727E-3</v>
      </c>
      <c r="AH565" s="1">
        <f t="shared" si="167"/>
        <v>5.2035172857820547E-3</v>
      </c>
    </row>
    <row r="566" spans="1:34" x14ac:dyDescent="0.2">
      <c r="A566">
        <v>6325000</v>
      </c>
      <c r="B566">
        <v>525000</v>
      </c>
      <c r="C566">
        <v>25.3947367919119</v>
      </c>
      <c r="E566">
        <f t="shared" si="152"/>
        <v>99.799316589894545</v>
      </c>
      <c r="F566">
        <f t="shared" si="153"/>
        <v>0</v>
      </c>
      <c r="G566">
        <f t="shared" si="154"/>
        <v>1.0040257827618905E-4</v>
      </c>
      <c r="H566">
        <f t="shared" si="155"/>
        <v>1.5539268938732941E-3</v>
      </c>
      <c r="K566" s="1">
        <f t="shared" si="164"/>
        <v>6.2229999999999999</v>
      </c>
      <c r="L566" s="1">
        <f t="shared" si="166"/>
        <v>5.9939999999999998</v>
      </c>
      <c r="M566" s="1">
        <f t="shared" si="166"/>
        <v>4.8959999999999999</v>
      </c>
      <c r="N566" s="1">
        <f t="shared" si="166"/>
        <v>3.577</v>
      </c>
      <c r="O566" s="1">
        <f t="shared" si="166"/>
        <v>1.8220000000000001</v>
      </c>
      <c r="P566" s="1">
        <f t="shared" si="166"/>
        <v>1.0960000000000001</v>
      </c>
      <c r="Q566" s="1">
        <f t="shared" si="166"/>
        <v>0.45695262990650454</v>
      </c>
      <c r="R566" s="1">
        <f t="shared" si="166"/>
        <v>0.26118815650387872</v>
      </c>
      <c r="S566" s="1">
        <f t="shared" si="166"/>
        <v>0.15496578849892906</v>
      </c>
      <c r="T566" s="1">
        <f t="shared" si="166"/>
        <v>9.1390788794568023E-2</v>
      </c>
      <c r="U566" s="1">
        <f t="shared" si="166"/>
        <v>5.6275526051872762E-2</v>
      </c>
      <c r="X566" s="1">
        <f t="shared" si="165"/>
        <v>0.49102953068018224</v>
      </c>
      <c r="Y566" s="1">
        <f t="shared" si="167"/>
        <v>0.37967091013139259</v>
      </c>
      <c r="Z566" s="1">
        <f t="shared" si="167"/>
        <v>0.2954657340538831</v>
      </c>
      <c r="AA566" s="1">
        <f t="shared" si="167"/>
        <v>0.22457292802116643</v>
      </c>
      <c r="AB566" s="1">
        <f t="shared" si="167"/>
        <v>0.16475436261295176</v>
      </c>
      <c r="AC566" s="1">
        <f t="shared" si="167"/>
        <v>0.11394735626595291</v>
      </c>
      <c r="AD566" s="1">
        <f t="shared" si="167"/>
        <v>4.0655310119598609E-2</v>
      </c>
      <c r="AE566" s="1">
        <f t="shared" si="167"/>
        <v>2.6116398036903285E-2</v>
      </c>
      <c r="AF566" s="1">
        <f t="shared" si="167"/>
        <v>1.0680801019776283E-2</v>
      </c>
      <c r="AG566" s="1">
        <f t="shared" si="167"/>
        <v>5.6735269303023897E-3</v>
      </c>
      <c r="AH566" s="1">
        <f t="shared" si="167"/>
        <v>4.8196723853036879E-3</v>
      </c>
    </row>
    <row r="567" spans="1:34" x14ac:dyDescent="0.2">
      <c r="A567">
        <v>6325000</v>
      </c>
      <c r="B567">
        <v>535000</v>
      </c>
      <c r="C567">
        <v>25.864516227476098</v>
      </c>
      <c r="E567">
        <f t="shared" si="152"/>
        <v>99.348304423427365</v>
      </c>
      <c r="F567">
        <f t="shared" si="153"/>
        <v>0</v>
      </c>
      <c r="G567">
        <f t="shared" si="154"/>
        <v>1.0131624398777052E-4</v>
      </c>
      <c r="H567">
        <f t="shared" si="155"/>
        <v>1.5970754829484337E-3</v>
      </c>
      <c r="K567" s="1">
        <f t="shared" si="164"/>
        <v>6.2229999999999999</v>
      </c>
      <c r="L567" s="1">
        <f t="shared" si="166"/>
        <v>5.9939999999999998</v>
      </c>
      <c r="M567" s="1">
        <f t="shared" si="166"/>
        <v>4.8959999999999999</v>
      </c>
      <c r="N567" s="1">
        <f t="shared" si="166"/>
        <v>3.577</v>
      </c>
      <c r="O567" s="1">
        <f t="shared" si="166"/>
        <v>1.8220000000000001</v>
      </c>
      <c r="P567" s="1">
        <f t="shared" si="166"/>
        <v>1.0960000000000001</v>
      </c>
      <c r="Q567" s="1">
        <f t="shared" si="166"/>
        <v>0.47260568069950371</v>
      </c>
      <c r="R567" s="1">
        <f t="shared" si="166"/>
        <v>0.27420574466336267</v>
      </c>
      <c r="S567" s="1">
        <f t="shared" si="166"/>
        <v>0.16408890513758584</v>
      </c>
      <c r="T567" s="1">
        <f t="shared" si="166"/>
        <v>9.7746904557751646E-2</v>
      </c>
      <c r="U567" s="1">
        <f t="shared" si="166"/>
        <v>5.8745626324069308E-2</v>
      </c>
      <c r="X567" s="1">
        <f t="shared" si="165"/>
        <v>0.49102953068018224</v>
      </c>
      <c r="Y567" s="1">
        <f t="shared" si="167"/>
        <v>0.37967091013139259</v>
      </c>
      <c r="Z567" s="1">
        <f t="shared" si="167"/>
        <v>0.2954657340538831</v>
      </c>
      <c r="AA567" s="1">
        <f t="shared" si="167"/>
        <v>0.22457292802116643</v>
      </c>
      <c r="AB567" s="1">
        <f t="shared" si="167"/>
        <v>0.16475436261295176</v>
      </c>
      <c r="AC567" s="1">
        <f t="shared" si="167"/>
        <v>0.11394735626595291</v>
      </c>
      <c r="AD567" s="1">
        <f t="shared" si="167"/>
        <v>3.916866088085106E-2</v>
      </c>
      <c r="AE567" s="1">
        <f t="shared" si="167"/>
        <v>2.5155898905429123E-2</v>
      </c>
      <c r="AF567" s="1">
        <f t="shared" si="167"/>
        <v>9.9295979291539986E-3</v>
      </c>
      <c r="AG567" s="1">
        <f t="shared" si="167"/>
        <v>5.2549029064493146E-3</v>
      </c>
      <c r="AH567" s="1">
        <f t="shared" si="167"/>
        <v>4.6596384960702637E-3</v>
      </c>
    </row>
    <row r="568" spans="1:34" x14ac:dyDescent="0.2">
      <c r="A568">
        <v>6325000</v>
      </c>
      <c r="B568">
        <v>545000</v>
      </c>
      <c r="C568">
        <v>26.598039365282201</v>
      </c>
      <c r="E568">
        <f t="shared" si="152"/>
        <v>99.901289239979278</v>
      </c>
      <c r="F568">
        <f t="shared" si="153"/>
        <v>0</v>
      </c>
      <c r="G568">
        <f t="shared" si="154"/>
        <v>1.0019771421966875E-4</v>
      </c>
      <c r="H568">
        <f t="shared" si="155"/>
        <v>1.6242371535743934E-3</v>
      </c>
      <c r="K568" s="1">
        <f t="shared" si="164"/>
        <v>6.2229999999999999</v>
      </c>
      <c r="L568" s="1">
        <f t="shared" si="166"/>
        <v>5.9939999999999998</v>
      </c>
      <c r="M568" s="1">
        <f t="shared" si="166"/>
        <v>4.8959999999999999</v>
      </c>
      <c r="N568" s="1">
        <f t="shared" si="166"/>
        <v>3.577</v>
      </c>
      <c r="O568" s="1">
        <f t="shared" si="166"/>
        <v>1.8220000000000001</v>
      </c>
      <c r="P568" s="1">
        <f t="shared" si="166"/>
        <v>1.0960000000000001</v>
      </c>
      <c r="Q568" s="1">
        <f t="shared" si="166"/>
        <v>0.49704667165120298</v>
      </c>
      <c r="R568" s="1">
        <f t="shared" si="166"/>
        <v>0.29453167081196974</v>
      </c>
      <c r="S568" s="1">
        <f t="shared" si="166"/>
        <v>0.17833392447378033</v>
      </c>
      <c r="T568" s="1">
        <f t="shared" si="166"/>
        <v>0.10767147261226823</v>
      </c>
      <c r="U568" s="1">
        <f t="shared" si="166"/>
        <v>6.2602490982653816E-2</v>
      </c>
      <c r="X568" s="1">
        <f t="shared" si="165"/>
        <v>0.49102953068018224</v>
      </c>
      <c r="Y568" s="1">
        <f t="shared" si="167"/>
        <v>0.37967091013139259</v>
      </c>
      <c r="Z568" s="1">
        <f t="shared" si="167"/>
        <v>0.2954657340538831</v>
      </c>
      <c r="AA568" s="1">
        <f t="shared" si="167"/>
        <v>0.22457292802116643</v>
      </c>
      <c r="AB568" s="1">
        <f t="shared" si="167"/>
        <v>0.16475436261295176</v>
      </c>
      <c r="AC568" s="1">
        <f t="shared" si="167"/>
        <v>0.11394735626595291</v>
      </c>
      <c r="AD568" s="1">
        <f t="shared" si="167"/>
        <v>3.864655544398192E-2</v>
      </c>
      <c r="AE568" s="1">
        <f t="shared" si="167"/>
        <v>2.4776399682610962E-2</v>
      </c>
      <c r="AF568" s="1">
        <f t="shared" si="167"/>
        <v>9.5720912318824382E-3</v>
      </c>
      <c r="AG568" s="1">
        <f t="shared" si="167"/>
        <v>5.0626703764340983E-3</v>
      </c>
      <c r="AH568" s="1">
        <f t="shared" si="167"/>
        <v>4.6052773242595347E-3</v>
      </c>
    </row>
    <row r="569" spans="1:34" x14ac:dyDescent="0.2">
      <c r="A569">
        <v>6325000</v>
      </c>
      <c r="B569">
        <v>555000</v>
      </c>
      <c r="C569">
        <v>29.2729169130325</v>
      </c>
      <c r="E569">
        <f t="shared" si="152"/>
        <v>101.44185325500514</v>
      </c>
      <c r="F569">
        <f t="shared" si="153"/>
        <v>0</v>
      </c>
      <c r="G569">
        <f t="shared" si="154"/>
        <v>9.7177483945490948E-5</v>
      </c>
      <c r="H569">
        <f t="shared" si="155"/>
        <v>1.733698814990944E-3</v>
      </c>
      <c r="K569" s="1">
        <f t="shared" si="164"/>
        <v>6.2229999999999999</v>
      </c>
      <c r="L569" s="1">
        <f t="shared" si="166"/>
        <v>5.9939999999999998</v>
      </c>
      <c r="M569" s="1">
        <f t="shared" si="166"/>
        <v>4.8959999999999999</v>
      </c>
      <c r="N569" s="1">
        <f t="shared" si="166"/>
        <v>3.577</v>
      </c>
      <c r="O569" s="1">
        <f t="shared" si="166"/>
        <v>1.8220000000000001</v>
      </c>
      <c r="P569" s="1">
        <f t="shared" si="166"/>
        <v>1.0960000000000001</v>
      </c>
      <c r="Q569" s="1">
        <f t="shared" si="166"/>
        <v>0.58617359154224302</v>
      </c>
      <c r="R569" s="1">
        <f t="shared" si="166"/>
        <v>0.36865252766013057</v>
      </c>
      <c r="S569" s="1">
        <f t="shared" si="166"/>
        <v>0.23028004645109118</v>
      </c>
      <c r="T569" s="1">
        <f t="shared" si="166"/>
        <v>0.14386256583332974</v>
      </c>
      <c r="U569" s="1">
        <f t="shared" si="166"/>
        <v>7.6666997128724865E-2</v>
      </c>
      <c r="X569" s="1">
        <f t="shared" si="165"/>
        <v>0.49102953068018224</v>
      </c>
      <c r="Y569" s="1">
        <f t="shared" si="167"/>
        <v>0.37967091013139259</v>
      </c>
      <c r="Z569" s="1">
        <f t="shared" si="167"/>
        <v>0.2954657340538831</v>
      </c>
      <c r="AA569" s="1">
        <f t="shared" si="167"/>
        <v>0.22457292802116643</v>
      </c>
      <c r="AB569" s="1">
        <f t="shared" si="167"/>
        <v>0.16475436261295176</v>
      </c>
      <c r="AC569" s="1">
        <f t="shared" si="167"/>
        <v>0.11394735626595291</v>
      </c>
      <c r="AD569" s="1">
        <f t="shared" si="167"/>
        <v>5.3288719839332768E-2</v>
      </c>
      <c r="AE569" s="1">
        <f t="shared" si="167"/>
        <v>3.3812777061197549E-2</v>
      </c>
      <c r="AF569" s="1">
        <f t="shared" si="167"/>
        <v>1.5617047376246317E-2</v>
      </c>
      <c r="AG569" s="1">
        <f t="shared" si="167"/>
        <v>8.4673685607504299E-3</v>
      </c>
      <c r="AH569" s="1">
        <f t="shared" si="167"/>
        <v>6.2158097472862538E-3</v>
      </c>
    </row>
    <row r="570" spans="1:34" x14ac:dyDescent="0.2">
      <c r="A570">
        <v>6325000</v>
      </c>
      <c r="B570">
        <v>565000</v>
      </c>
      <c r="C570">
        <v>28.314754173403902</v>
      </c>
      <c r="E570">
        <f t="shared" si="152"/>
        <v>103.92608715721957</v>
      </c>
      <c r="F570">
        <f t="shared" si="153"/>
        <v>0</v>
      </c>
      <c r="G570">
        <f t="shared" si="154"/>
        <v>9.2587178027467307E-5</v>
      </c>
      <c r="H570">
        <f t="shared" si="155"/>
        <v>1.5977382955042489E-3</v>
      </c>
      <c r="K570" s="1">
        <f t="shared" si="164"/>
        <v>6.2229999999999999</v>
      </c>
      <c r="L570" s="1">
        <f t="shared" si="166"/>
        <v>5.9939999999999998</v>
      </c>
      <c r="M570" s="1">
        <f t="shared" si="166"/>
        <v>4.8959999999999999</v>
      </c>
      <c r="N570" s="1">
        <f t="shared" si="166"/>
        <v>3.577</v>
      </c>
      <c r="O570" s="1">
        <f t="shared" si="166"/>
        <v>1.8220000000000001</v>
      </c>
      <c r="P570" s="1">
        <f t="shared" si="166"/>
        <v>1.0960000000000001</v>
      </c>
      <c r="Q570" s="1">
        <f t="shared" si="166"/>
        <v>0.55424760905781811</v>
      </c>
      <c r="R570" s="1">
        <f t="shared" si="166"/>
        <v>0.34210183814502204</v>
      </c>
      <c r="S570" s="1">
        <f t="shared" si="166"/>
        <v>0.21167252604750381</v>
      </c>
      <c r="T570" s="1">
        <f t="shared" si="166"/>
        <v>0.13089862396615481</v>
      </c>
      <c r="U570" s="1">
        <f t="shared" si="166"/>
        <v>7.1628977443757694E-2</v>
      </c>
      <c r="X570" s="1">
        <f t="shared" si="165"/>
        <v>0.49102953068018224</v>
      </c>
      <c r="Y570" s="1">
        <f t="shared" si="167"/>
        <v>0.37967091013139259</v>
      </c>
      <c r="Z570" s="1">
        <f t="shared" si="167"/>
        <v>0.2954657340538831</v>
      </c>
      <c r="AA570" s="1">
        <f t="shared" si="167"/>
        <v>0.22457292802116643</v>
      </c>
      <c r="AB570" s="1">
        <f t="shared" si="167"/>
        <v>0.16475436261295176</v>
      </c>
      <c r="AC570" s="1">
        <f t="shared" si="167"/>
        <v>0.11394735626595291</v>
      </c>
      <c r="AD570" s="1">
        <f t="shared" si="167"/>
        <v>4.5693486325960868E-2</v>
      </c>
      <c r="AE570" s="1">
        <f t="shared" si="167"/>
        <v>2.908039235193929E-2</v>
      </c>
      <c r="AF570" s="1">
        <f t="shared" si="167"/>
        <v>1.2541525667314023E-2</v>
      </c>
      <c r="AG570" s="1">
        <f t="shared" si="167"/>
        <v>6.7512358387149234E-3</v>
      </c>
      <c r="AH570" s="1">
        <f t="shared" si="167"/>
        <v>5.3775353685353725E-3</v>
      </c>
    </row>
    <row r="571" spans="1:34" x14ac:dyDescent="0.2">
      <c r="A571">
        <v>6325000</v>
      </c>
      <c r="B571">
        <v>575000</v>
      </c>
      <c r="C571">
        <v>27.130769260113102</v>
      </c>
      <c r="E571">
        <f t="shared" si="152"/>
        <v>107.2884597326758</v>
      </c>
      <c r="F571">
        <f t="shared" si="153"/>
        <v>0</v>
      </c>
      <c r="G571">
        <f t="shared" si="154"/>
        <v>8.687483226307349E-5</v>
      </c>
      <c r="H571">
        <f t="shared" si="155"/>
        <v>1.4364750552744835E-3</v>
      </c>
      <c r="K571" s="1">
        <f t="shared" si="164"/>
        <v>6.2229999999999999</v>
      </c>
      <c r="L571" s="1">
        <f t="shared" si="166"/>
        <v>5.9939999999999998</v>
      </c>
      <c r="M571" s="1">
        <f t="shared" si="166"/>
        <v>4.8959999999999999</v>
      </c>
      <c r="N571" s="1">
        <f t="shared" si="166"/>
        <v>3.577</v>
      </c>
      <c r="O571" s="1">
        <f t="shared" si="166"/>
        <v>1.8220000000000001</v>
      </c>
      <c r="P571" s="1">
        <f t="shared" si="166"/>
        <v>1.0960000000000001</v>
      </c>
      <c r="Q571" s="1">
        <f t="shared" si="166"/>
        <v>0.51479723174696868</v>
      </c>
      <c r="R571" s="1">
        <f t="shared" si="166"/>
        <v>0.30929361619773399</v>
      </c>
      <c r="S571" s="1">
        <f t="shared" si="166"/>
        <v>0.18867953903139639</v>
      </c>
      <c r="T571" s="1">
        <f t="shared" si="166"/>
        <v>0.11487930808933028</v>
      </c>
      <c r="U571" s="1">
        <f t="shared" si="166"/>
        <v>6.5403584769674686E-2</v>
      </c>
      <c r="X571" s="1">
        <f t="shared" si="165"/>
        <v>0.49102953068018224</v>
      </c>
      <c r="Y571" s="1">
        <f t="shared" si="167"/>
        <v>0.37967091013139259</v>
      </c>
      <c r="Z571" s="1">
        <f t="shared" si="167"/>
        <v>0.2954657340538831</v>
      </c>
      <c r="AA571" s="1">
        <f t="shared" si="167"/>
        <v>0.22457292802116643</v>
      </c>
      <c r="AB571" s="1">
        <f t="shared" si="167"/>
        <v>0.16475436261295176</v>
      </c>
      <c r="AC571" s="1">
        <f t="shared" si="167"/>
        <v>0.11394735626595291</v>
      </c>
      <c r="AD571" s="1">
        <f t="shared" si="167"/>
        <v>3.968138133657062E-2</v>
      </c>
      <c r="AE571" s="1">
        <f t="shared" si="167"/>
        <v>2.5384905471253751E-2</v>
      </c>
      <c r="AF571" s="1">
        <f t="shared" si="167"/>
        <v>9.9854308742306462E-3</v>
      </c>
      <c r="AG571" s="1">
        <f t="shared" si="167"/>
        <v>5.3041233144212703E-3</v>
      </c>
      <c r="AH571" s="1">
        <f t="shared" si="167"/>
        <v>4.7189155969271125E-3</v>
      </c>
    </row>
    <row r="572" spans="1:34" x14ac:dyDescent="0.2">
      <c r="A572">
        <v>6325000</v>
      </c>
      <c r="B572">
        <v>585000</v>
      </c>
      <c r="C572">
        <v>28.6333333651225</v>
      </c>
      <c r="E572">
        <f t="shared" si="152"/>
        <v>111.44952037496616</v>
      </c>
      <c r="F572">
        <f t="shared" si="153"/>
        <v>0</v>
      </c>
      <c r="G572">
        <f t="shared" si="154"/>
        <v>8.0508844287761254E-5</v>
      </c>
      <c r="H572">
        <f t="shared" si="155"/>
        <v>1.4049391147429346E-3</v>
      </c>
      <c r="K572" s="1">
        <f t="shared" si="164"/>
        <v>6.2229999999999999</v>
      </c>
      <c r="L572" s="1">
        <f t="shared" si="166"/>
        <v>5.9939999999999998</v>
      </c>
      <c r="M572" s="1">
        <f t="shared" si="166"/>
        <v>4.8959999999999999</v>
      </c>
      <c r="N572" s="1">
        <f t="shared" si="166"/>
        <v>3.577</v>
      </c>
      <c r="O572" s="1">
        <f t="shared" si="166"/>
        <v>1.8220000000000001</v>
      </c>
      <c r="P572" s="1">
        <f t="shared" si="166"/>
        <v>1.0960000000000001</v>
      </c>
      <c r="Q572" s="1">
        <f t="shared" si="166"/>
        <v>0.56486266772588178</v>
      </c>
      <c r="R572" s="1">
        <f t="shared" si="166"/>
        <v>0.3509296675475444</v>
      </c>
      <c r="S572" s="1">
        <f t="shared" si="166"/>
        <v>0.21785933395067897</v>
      </c>
      <c r="T572" s="1">
        <f t="shared" si="166"/>
        <v>0.13520900043010747</v>
      </c>
      <c r="U572" s="1">
        <f t="shared" si="166"/>
        <v>7.3304066833814088E-2</v>
      </c>
      <c r="X572" s="1">
        <f t="shared" si="165"/>
        <v>0.49102953068018224</v>
      </c>
      <c r="Y572" s="1">
        <f t="shared" si="167"/>
        <v>0.37967091013139259</v>
      </c>
      <c r="Z572" s="1">
        <f t="shared" si="167"/>
        <v>0.2954657340538831</v>
      </c>
      <c r="AA572" s="1">
        <f t="shared" si="167"/>
        <v>0.22457292802116643</v>
      </c>
      <c r="AB572" s="1">
        <f t="shared" si="167"/>
        <v>0.16475436261295176</v>
      </c>
      <c r="AC572" s="1">
        <f t="shared" si="167"/>
        <v>0.11394735626595291</v>
      </c>
      <c r="AD572" s="1">
        <f t="shared" si="167"/>
        <v>4.8004813658434148E-2</v>
      </c>
      <c r="AE572" s="1">
        <f t="shared" si="167"/>
        <v>3.0516437433770006E-2</v>
      </c>
      <c r="AF572" s="1">
        <f t="shared" si="167"/>
        <v>1.3494924659412879E-2</v>
      </c>
      <c r="AG572" s="1">
        <f t="shared" si="167"/>
        <v>7.2850323514994956E-3</v>
      </c>
      <c r="AH572" s="1">
        <f t="shared" si="167"/>
        <v>5.6319281551979869E-3</v>
      </c>
    </row>
    <row r="573" spans="1:34" x14ac:dyDescent="0.2">
      <c r="A573">
        <v>6335000</v>
      </c>
      <c r="B573">
        <v>495000</v>
      </c>
      <c r="C573">
        <v>25.655238178798101</v>
      </c>
      <c r="E573">
        <f t="shared" si="152"/>
        <v>116.25961290065437</v>
      </c>
      <c r="F573">
        <f t="shared" si="153"/>
        <v>0</v>
      </c>
      <c r="G573">
        <f t="shared" si="154"/>
        <v>7.398475752752995E-5</v>
      </c>
      <c r="H573">
        <f t="shared" si="155"/>
        <v>1.1568054009559276E-3</v>
      </c>
      <c r="K573" s="1">
        <f t="shared" si="164"/>
        <v>6.2229999999999999</v>
      </c>
      <c r="L573" s="1">
        <f t="shared" si="166"/>
        <v>5.9939999999999998</v>
      </c>
      <c r="M573" s="1">
        <f t="shared" si="166"/>
        <v>4.8959999999999999</v>
      </c>
      <c r="N573" s="1">
        <f t="shared" si="166"/>
        <v>3.577</v>
      </c>
      <c r="O573" s="1">
        <f t="shared" si="166"/>
        <v>1.8220000000000001</v>
      </c>
      <c r="P573" s="1">
        <f t="shared" si="166"/>
        <v>1.0960000000000001</v>
      </c>
      <c r="Q573" s="1">
        <f t="shared" si="166"/>
        <v>0.46563253611755273</v>
      </c>
      <c r="R573" s="1">
        <f t="shared" si="166"/>
        <v>0.26840664993449537</v>
      </c>
      <c r="S573" s="1">
        <f t="shared" si="166"/>
        <v>0.1600247254322591</v>
      </c>
      <c r="T573" s="1">
        <f t="shared" si="166"/>
        <v>9.4915372559138345E-2</v>
      </c>
      <c r="U573" s="1">
        <f t="shared" si="166"/>
        <v>5.7645242344120398E-2</v>
      </c>
      <c r="X573" s="1">
        <f t="shared" si="165"/>
        <v>0.49102953068018224</v>
      </c>
      <c r="Y573" s="1">
        <f t="shared" si="167"/>
        <v>0.37967091013139259</v>
      </c>
      <c r="Z573" s="1">
        <f t="shared" si="167"/>
        <v>0.2954657340538831</v>
      </c>
      <c r="AA573" s="1">
        <f t="shared" si="167"/>
        <v>0.22457292802116643</v>
      </c>
      <c r="AB573" s="1">
        <f t="shared" si="167"/>
        <v>0.16475436261295176</v>
      </c>
      <c r="AC573" s="1">
        <f t="shared" si="167"/>
        <v>0.11394735626595291</v>
      </c>
      <c r="AD573" s="1">
        <f t="shared" si="167"/>
        <v>3.9725483280397357E-2</v>
      </c>
      <c r="AE573" s="1">
        <f t="shared" si="167"/>
        <v>2.551820566151778E-2</v>
      </c>
      <c r="AF573" s="1">
        <f t="shared" si="167"/>
        <v>1.0219177277648936E-2</v>
      </c>
      <c r="AG573" s="1">
        <f t="shared" si="167"/>
        <v>5.4160254485511195E-3</v>
      </c>
      <c r="AH573" s="1">
        <f t="shared" si="167"/>
        <v>4.719410594322771E-3</v>
      </c>
    </row>
    <row r="574" spans="1:34" x14ac:dyDescent="0.2">
      <c r="A574">
        <v>6335000</v>
      </c>
      <c r="B574">
        <v>505000</v>
      </c>
      <c r="C574">
        <v>25.737499912579899</v>
      </c>
      <c r="E574">
        <f t="shared" si="152"/>
        <v>113.25404889808576</v>
      </c>
      <c r="F574">
        <f t="shared" si="153"/>
        <v>0</v>
      </c>
      <c r="G574">
        <f t="shared" si="154"/>
        <v>7.7963715050739484E-5</v>
      </c>
      <c r="H574">
        <f t="shared" si="155"/>
        <v>1.2229279911988274E-3</v>
      </c>
      <c r="K574" s="1">
        <f t="shared" si="164"/>
        <v>6.2229999999999999</v>
      </c>
      <c r="L574" s="1">
        <f t="shared" ref="L574:U580" si="168">L$2+L$3*$C574</f>
        <v>5.9939999999999998</v>
      </c>
      <c r="M574" s="1">
        <f t="shared" si="168"/>
        <v>4.8959999999999999</v>
      </c>
      <c r="N574" s="1">
        <f t="shared" si="168"/>
        <v>3.577</v>
      </c>
      <c r="O574" s="1">
        <f t="shared" si="168"/>
        <v>1.8220000000000001</v>
      </c>
      <c r="P574" s="1">
        <f t="shared" si="168"/>
        <v>1.0960000000000001</v>
      </c>
      <c r="Q574" s="1">
        <f t="shared" si="168"/>
        <v>0.46837349708716236</v>
      </c>
      <c r="R574" s="1">
        <f t="shared" si="168"/>
        <v>0.27068612257758895</v>
      </c>
      <c r="S574" s="1">
        <f t="shared" si="168"/>
        <v>0.16162224830230165</v>
      </c>
      <c r="T574" s="1">
        <f t="shared" si="168"/>
        <v>9.6028373817206081E-2</v>
      </c>
      <c r="U574" s="1">
        <f t="shared" si="168"/>
        <v>5.8077774540345115E-2</v>
      </c>
      <c r="X574" s="1">
        <f t="shared" si="165"/>
        <v>0.49102953068018224</v>
      </c>
      <c r="Y574" s="1">
        <f t="shared" ref="Y574:AH580" si="169">SQRT(Y$2+2*Y$3*$C574+Y$4*$C574^2+Y$5)</f>
        <v>0.37967091013139259</v>
      </c>
      <c r="Z574" s="1">
        <f t="shared" si="169"/>
        <v>0.2954657340538831</v>
      </c>
      <c r="AA574" s="1">
        <f t="shared" si="169"/>
        <v>0.22457292802116643</v>
      </c>
      <c r="AB574" s="1">
        <f t="shared" si="169"/>
        <v>0.16475436261295176</v>
      </c>
      <c r="AC574" s="1">
        <f t="shared" si="169"/>
        <v>0.11394735626595291</v>
      </c>
      <c r="AD574" s="1">
        <f t="shared" si="169"/>
        <v>3.948586776768101E-2</v>
      </c>
      <c r="AE574" s="1">
        <f t="shared" si="169"/>
        <v>2.5362890277697978E-2</v>
      </c>
      <c r="AF574" s="1">
        <f t="shared" si="169"/>
        <v>1.0096260957702346E-2</v>
      </c>
      <c r="AG574" s="1">
        <f t="shared" si="169"/>
        <v>5.3475626858012137E-3</v>
      </c>
      <c r="AH574" s="1">
        <f t="shared" si="169"/>
        <v>4.6936552013003546E-3</v>
      </c>
    </row>
    <row r="575" spans="1:34" x14ac:dyDescent="0.2">
      <c r="A575">
        <v>6335000</v>
      </c>
      <c r="B575">
        <v>515000</v>
      </c>
      <c r="C575">
        <v>24.872289106070301</v>
      </c>
      <c r="E575">
        <f t="shared" si="152"/>
        <v>111.07052530626656</v>
      </c>
      <c r="F575">
        <f t="shared" si="153"/>
        <v>0</v>
      </c>
      <c r="G575">
        <f t="shared" si="154"/>
        <v>8.1059206541247346E-5</v>
      </c>
      <c r="H575">
        <f t="shared" si="155"/>
        <v>1.2287403137719915E-3</v>
      </c>
      <c r="K575" s="1">
        <f t="shared" si="164"/>
        <v>6.2229999999999999</v>
      </c>
      <c r="L575" s="1">
        <f t="shared" si="168"/>
        <v>5.9939999999999998</v>
      </c>
      <c r="M575" s="1">
        <f t="shared" si="168"/>
        <v>4.8959999999999999</v>
      </c>
      <c r="N575" s="1">
        <f t="shared" si="168"/>
        <v>3.577</v>
      </c>
      <c r="O575" s="1">
        <f t="shared" si="168"/>
        <v>1.8220000000000001</v>
      </c>
      <c r="P575" s="1">
        <f t="shared" si="168"/>
        <v>1.0960000000000001</v>
      </c>
      <c r="Q575" s="1">
        <f t="shared" si="168"/>
        <v>0.43954467301426248</v>
      </c>
      <c r="R575" s="1">
        <f t="shared" si="168"/>
        <v>0.24671113112920806</v>
      </c>
      <c r="S575" s="1">
        <f t="shared" si="168"/>
        <v>0.14481985443988526</v>
      </c>
      <c r="T575" s="1">
        <f t="shared" si="168"/>
        <v>8.4322071605131221E-2</v>
      </c>
      <c r="U575" s="1">
        <f t="shared" si="168"/>
        <v>5.3528496119717647E-2</v>
      </c>
      <c r="X575" s="1">
        <f t="shared" si="165"/>
        <v>0.49102953068018224</v>
      </c>
      <c r="Y575" s="1">
        <f t="shared" si="169"/>
        <v>0.37967091013139259</v>
      </c>
      <c r="Z575" s="1">
        <f t="shared" si="169"/>
        <v>0.2954657340538831</v>
      </c>
      <c r="AA575" s="1">
        <f t="shared" si="169"/>
        <v>0.22457292802116643</v>
      </c>
      <c r="AB575" s="1">
        <f t="shared" si="169"/>
        <v>0.16475436261295176</v>
      </c>
      <c r="AC575" s="1">
        <f t="shared" si="169"/>
        <v>0.11394735626595291</v>
      </c>
      <c r="AD575" s="1">
        <f t="shared" si="169"/>
        <v>4.3241097594588523E-2</v>
      </c>
      <c r="AE575" s="1">
        <f t="shared" si="169"/>
        <v>2.7764483587250987E-2</v>
      </c>
      <c r="AF575" s="1">
        <f t="shared" si="169"/>
        <v>1.1891226165227385E-2</v>
      </c>
      <c r="AG575" s="1">
        <f t="shared" si="169"/>
        <v>6.3487955526709073E-3</v>
      </c>
      <c r="AH575" s="1">
        <f t="shared" si="169"/>
        <v>5.1001647373674795E-3</v>
      </c>
    </row>
    <row r="576" spans="1:34" x14ac:dyDescent="0.2">
      <c r="A576">
        <v>6335000</v>
      </c>
      <c r="B576">
        <v>525000</v>
      </c>
      <c r="C576">
        <v>25.641095801575499</v>
      </c>
      <c r="E576">
        <f t="shared" si="152"/>
        <v>109.75811401354343</v>
      </c>
      <c r="F576">
        <f t="shared" si="153"/>
        <v>0</v>
      </c>
      <c r="G576">
        <f t="shared" si="154"/>
        <v>8.3009295536952608E-5</v>
      </c>
      <c r="H576">
        <f t="shared" si="155"/>
        <v>1.2971951355085414E-3</v>
      </c>
      <c r="K576" s="1">
        <f t="shared" si="164"/>
        <v>6.2229999999999999</v>
      </c>
      <c r="L576" s="1">
        <f t="shared" si="168"/>
        <v>5.9939999999999998</v>
      </c>
      <c r="M576" s="1">
        <f t="shared" si="168"/>
        <v>4.8959999999999999</v>
      </c>
      <c r="N576" s="1">
        <f t="shared" si="168"/>
        <v>3.577</v>
      </c>
      <c r="O576" s="1">
        <f t="shared" si="168"/>
        <v>1.8220000000000001</v>
      </c>
      <c r="P576" s="1">
        <f t="shared" si="168"/>
        <v>1.0960000000000001</v>
      </c>
      <c r="Q576" s="1">
        <f t="shared" si="168"/>
        <v>0.46516131210849576</v>
      </c>
      <c r="R576" s="1">
        <f t="shared" si="168"/>
        <v>0.26801476466165708</v>
      </c>
      <c r="S576" s="1">
        <f t="shared" si="168"/>
        <v>0.15975008046659617</v>
      </c>
      <c r="T576" s="1">
        <f t="shared" si="168"/>
        <v>9.4724026195316557E-2</v>
      </c>
      <c r="U576" s="1">
        <f t="shared" si="168"/>
        <v>5.7570881724683956E-2</v>
      </c>
      <c r="X576" s="1">
        <f t="shared" si="165"/>
        <v>0.49102953068018224</v>
      </c>
      <c r="Y576" s="1">
        <f t="shared" si="169"/>
        <v>0.37967091013139259</v>
      </c>
      <c r="Z576" s="1">
        <f t="shared" si="169"/>
        <v>0.2954657340538831</v>
      </c>
      <c r="AA576" s="1">
        <f t="shared" si="169"/>
        <v>0.22457292802116643</v>
      </c>
      <c r="AB576" s="1">
        <f t="shared" si="169"/>
        <v>0.16475436261295176</v>
      </c>
      <c r="AC576" s="1">
        <f t="shared" si="169"/>
        <v>0.11394735626595291</v>
      </c>
      <c r="AD576" s="1">
        <f t="shared" si="169"/>
        <v>3.9769341889060457E-2</v>
      </c>
      <c r="AE576" s="1">
        <f t="shared" si="169"/>
        <v>2.5546564121890429E-2</v>
      </c>
      <c r="AF576" s="1">
        <f t="shared" si="169"/>
        <v>1.0241457708436817E-2</v>
      </c>
      <c r="AG576" s="1">
        <f t="shared" si="169"/>
        <v>5.4284427015966934E-3</v>
      </c>
      <c r="AH576" s="1">
        <f t="shared" si="169"/>
        <v>4.7241292123251519E-3</v>
      </c>
    </row>
    <row r="577" spans="1:34" x14ac:dyDescent="0.2">
      <c r="A577">
        <v>6335000</v>
      </c>
      <c r="B577">
        <v>535000</v>
      </c>
      <c r="C577">
        <v>25.9223880483143</v>
      </c>
      <c r="E577">
        <f t="shared" si="152"/>
        <v>109.34818513267606</v>
      </c>
      <c r="F577">
        <f t="shared" si="153"/>
        <v>0</v>
      </c>
      <c r="G577">
        <f t="shared" si="154"/>
        <v>8.3632839314566078E-5</v>
      </c>
      <c r="H577">
        <f t="shared" si="155"/>
        <v>1.3212769255680123E-3</v>
      </c>
      <c r="K577" s="1">
        <f t="shared" si="164"/>
        <v>6.2229999999999999</v>
      </c>
      <c r="L577" s="1">
        <f t="shared" si="168"/>
        <v>5.9939999999999998</v>
      </c>
      <c r="M577" s="1">
        <f t="shared" si="168"/>
        <v>4.8959999999999999</v>
      </c>
      <c r="N577" s="1">
        <f t="shared" si="168"/>
        <v>3.577</v>
      </c>
      <c r="O577" s="1">
        <f t="shared" si="168"/>
        <v>1.8220000000000001</v>
      </c>
      <c r="P577" s="1">
        <f t="shared" si="168"/>
        <v>1.0960000000000001</v>
      </c>
      <c r="Q577" s="1">
        <f t="shared" si="168"/>
        <v>0.47453396976983253</v>
      </c>
      <c r="R577" s="1">
        <f t="shared" si="168"/>
        <v>0.27580937281878926</v>
      </c>
      <c r="S577" s="1">
        <f t="shared" si="168"/>
        <v>0.16521277589826372</v>
      </c>
      <c r="T577" s="1">
        <f t="shared" si="168"/>
        <v>9.8529910293692513E-2</v>
      </c>
      <c r="U577" s="1">
        <f t="shared" si="168"/>
        <v>5.9049916358036594E-2</v>
      </c>
      <c r="X577" s="1">
        <f t="shared" si="165"/>
        <v>0.49102953068018224</v>
      </c>
      <c r="Y577" s="1">
        <f t="shared" si="169"/>
        <v>0.37967091013139259</v>
      </c>
      <c r="Z577" s="1">
        <f t="shared" si="169"/>
        <v>0.2954657340538831</v>
      </c>
      <c r="AA577" s="1">
        <f t="shared" si="169"/>
        <v>0.22457292802116643</v>
      </c>
      <c r="AB577" s="1">
        <f t="shared" si="169"/>
        <v>0.16475436261295176</v>
      </c>
      <c r="AC577" s="1">
        <f t="shared" si="169"/>
        <v>0.11394735626595291</v>
      </c>
      <c r="AD577" s="1">
        <f t="shared" si="169"/>
        <v>3.9045741874971771E-2</v>
      </c>
      <c r="AE577" s="1">
        <f t="shared" si="169"/>
        <v>2.5075032243496744E-2</v>
      </c>
      <c r="AF577" s="1">
        <f t="shared" si="169"/>
        <v>9.8633043957101901E-3</v>
      </c>
      <c r="AG577" s="1">
        <f t="shared" si="169"/>
        <v>5.2181356333719344E-3</v>
      </c>
      <c r="AH577" s="1">
        <f t="shared" si="169"/>
        <v>4.6464905236311164E-3</v>
      </c>
    </row>
    <row r="578" spans="1:34" x14ac:dyDescent="0.2">
      <c r="A578">
        <v>6335000</v>
      </c>
      <c r="B578">
        <v>545000</v>
      </c>
      <c r="C578">
        <v>26.4516666094462</v>
      </c>
      <c r="E578">
        <f t="shared" si="152"/>
        <v>109.85084247200837</v>
      </c>
      <c r="F578">
        <f t="shared" si="153"/>
        <v>0</v>
      </c>
      <c r="G578">
        <f t="shared" si="154"/>
        <v>8.2869213311512018E-5</v>
      </c>
      <c r="H578">
        <f t="shared" si="155"/>
        <v>1.3359440136616553E-3</v>
      </c>
      <c r="K578" s="1">
        <f t="shared" si="164"/>
        <v>6.2229999999999999</v>
      </c>
      <c r="L578" s="1">
        <f t="shared" si="168"/>
        <v>5.9939999999999998</v>
      </c>
      <c r="M578" s="1">
        <f t="shared" si="168"/>
        <v>4.8959999999999999</v>
      </c>
      <c r="N578" s="1">
        <f t="shared" si="168"/>
        <v>3.577</v>
      </c>
      <c r="O578" s="1">
        <f t="shared" si="168"/>
        <v>1.8220000000000001</v>
      </c>
      <c r="P578" s="1">
        <f t="shared" si="168"/>
        <v>1.0960000000000001</v>
      </c>
      <c r="Q578" s="1">
        <f t="shared" si="168"/>
        <v>0.49216953142674746</v>
      </c>
      <c r="R578" s="1">
        <f t="shared" si="168"/>
        <v>0.29047568174775418</v>
      </c>
      <c r="S578" s="1">
        <f t="shared" si="168"/>
        <v>0.17549136555544514</v>
      </c>
      <c r="T578" s="1">
        <f t="shared" si="168"/>
        <v>0.10569104922580713</v>
      </c>
      <c r="U578" s="1">
        <f t="shared" si="168"/>
        <v>6.1832863032468113E-2</v>
      </c>
      <c r="X578" s="1">
        <f t="shared" si="165"/>
        <v>0.49102953068018224</v>
      </c>
      <c r="Y578" s="1">
        <f t="shared" si="169"/>
        <v>0.37967091013139259</v>
      </c>
      <c r="Z578" s="1">
        <f t="shared" si="169"/>
        <v>0.2954657340538831</v>
      </c>
      <c r="AA578" s="1">
        <f t="shared" si="169"/>
        <v>0.22457292802116643</v>
      </c>
      <c r="AB578" s="1">
        <f t="shared" si="169"/>
        <v>0.16475436261295176</v>
      </c>
      <c r="AC578" s="1">
        <f t="shared" si="169"/>
        <v>0.11394735626595291</v>
      </c>
      <c r="AD578" s="1">
        <f t="shared" si="169"/>
        <v>3.85691247975187E-2</v>
      </c>
      <c r="AE578" s="1">
        <f t="shared" si="169"/>
        <v>2.4738817989484466E-2</v>
      </c>
      <c r="AF578" s="1">
        <f t="shared" si="169"/>
        <v>9.557256275967917E-3</v>
      </c>
      <c r="AG578" s="1">
        <f t="shared" si="169"/>
        <v>5.0521269691912842E-3</v>
      </c>
      <c r="AH578" s="1">
        <f t="shared" si="169"/>
        <v>4.5964643501398578E-3</v>
      </c>
    </row>
    <row r="579" spans="1:34" x14ac:dyDescent="0.2">
      <c r="A579">
        <v>6335000</v>
      </c>
      <c r="B579">
        <v>555000</v>
      </c>
      <c r="C579">
        <v>27.083333477829399</v>
      </c>
      <c r="E579">
        <f t="shared" si="152"/>
        <v>111.25371720446017</v>
      </c>
      <c r="F579">
        <f t="shared" si="153"/>
        <v>0</v>
      </c>
      <c r="G579">
        <f t="shared" si="154"/>
        <v>8.0792479915287681E-5</v>
      </c>
      <c r="H579">
        <f t="shared" si="155"/>
        <v>1.3335676694690036E-3</v>
      </c>
      <c r="K579" s="1">
        <f t="shared" si="164"/>
        <v>6.2229999999999999</v>
      </c>
      <c r="L579" s="1">
        <f t="shared" si="168"/>
        <v>5.9939999999999998</v>
      </c>
      <c r="M579" s="1">
        <f t="shared" si="168"/>
        <v>4.8959999999999999</v>
      </c>
      <c r="N579" s="1">
        <f t="shared" si="168"/>
        <v>3.577</v>
      </c>
      <c r="O579" s="1">
        <f t="shared" si="168"/>
        <v>1.8220000000000001</v>
      </c>
      <c r="P579" s="1">
        <f t="shared" si="168"/>
        <v>1.0960000000000001</v>
      </c>
      <c r="Q579" s="1">
        <f t="shared" si="168"/>
        <v>0.51321667148127559</v>
      </c>
      <c r="R579" s="1">
        <f t="shared" si="168"/>
        <v>0.30797917067065261</v>
      </c>
      <c r="S579" s="1">
        <f t="shared" si="168"/>
        <v>0.18775833613944687</v>
      </c>
      <c r="T579" s="1">
        <f t="shared" si="168"/>
        <v>0.11423750195503179</v>
      </c>
      <c r="U579" s="1">
        <f t="shared" si="168"/>
        <v>6.5154167426426976E-2</v>
      </c>
      <c r="X579" s="1">
        <f t="shared" si="165"/>
        <v>0.49102953068018224</v>
      </c>
      <c r="Y579" s="1">
        <f t="shared" si="169"/>
        <v>0.37967091013139259</v>
      </c>
      <c r="Z579" s="1">
        <f t="shared" si="169"/>
        <v>0.2954657340538831</v>
      </c>
      <c r="AA579" s="1">
        <f t="shared" si="169"/>
        <v>0.22457292802116643</v>
      </c>
      <c r="AB579" s="1">
        <f t="shared" si="169"/>
        <v>0.16475436261295176</v>
      </c>
      <c r="AC579" s="1">
        <f t="shared" si="169"/>
        <v>0.11394735626595291</v>
      </c>
      <c r="AD579" s="1">
        <f t="shared" si="169"/>
        <v>3.954265494542409E-2</v>
      </c>
      <c r="AE579" s="1">
        <f t="shared" si="169"/>
        <v>2.5301467319975453E-2</v>
      </c>
      <c r="AF579" s="1">
        <f t="shared" si="169"/>
        <v>9.9267492487715506E-3</v>
      </c>
      <c r="AG579" s="1">
        <f t="shared" si="169"/>
        <v>5.27031924438069E-3</v>
      </c>
      <c r="AH579" s="1">
        <f t="shared" si="169"/>
        <v>4.7037404299341062E-3</v>
      </c>
    </row>
    <row r="580" spans="1:34" x14ac:dyDescent="0.2">
      <c r="A580">
        <v>6335000</v>
      </c>
      <c r="B580">
        <v>565000</v>
      </c>
      <c r="C580">
        <v>27.927692354642399</v>
      </c>
      <c r="E580">
        <f t="shared" si="152"/>
        <v>113.52344071516684</v>
      </c>
      <c r="F580">
        <f t="shared" si="153"/>
        <v>0</v>
      </c>
      <c r="G580">
        <f t="shared" si="154"/>
        <v>7.7594137334258985E-5</v>
      </c>
      <c r="H580">
        <f t="shared" si="155"/>
        <v>1.3207054279913862E-3</v>
      </c>
      <c r="K580" s="1">
        <f t="shared" si="164"/>
        <v>6.2229999999999999</v>
      </c>
      <c r="L580" s="1">
        <f t="shared" si="168"/>
        <v>5.9939999999999998</v>
      </c>
      <c r="M580" s="1">
        <f t="shared" si="168"/>
        <v>4.8959999999999999</v>
      </c>
      <c r="N580" s="1">
        <f t="shared" si="168"/>
        <v>3.577</v>
      </c>
      <c r="O580" s="1">
        <f t="shared" si="168"/>
        <v>1.8220000000000001</v>
      </c>
      <c r="P580" s="1">
        <f t="shared" si="168"/>
        <v>1.0960000000000001</v>
      </c>
      <c r="Q580" s="1">
        <f t="shared" si="168"/>
        <v>0.54135070925668483</v>
      </c>
      <c r="R580" s="1">
        <f t="shared" si="168"/>
        <v>0.33137635514714081</v>
      </c>
      <c r="S580" s="1">
        <f t="shared" si="168"/>
        <v>0.20415578552715535</v>
      </c>
      <c r="T580" s="1">
        <f t="shared" si="168"/>
        <v>0.1256616775583117</v>
      </c>
      <c r="U580" s="1">
        <f t="shared" si="168"/>
        <v>6.9593806400709737E-2</v>
      </c>
      <c r="X580" s="1">
        <f t="shared" si="165"/>
        <v>0.49102953068018224</v>
      </c>
      <c r="Y580" s="1">
        <f t="shared" si="169"/>
        <v>0.37967091013139259</v>
      </c>
      <c r="Z580" s="1">
        <f t="shared" si="169"/>
        <v>0.2954657340538831</v>
      </c>
      <c r="AA580" s="1">
        <f t="shared" si="169"/>
        <v>0.22457292802116643</v>
      </c>
      <c r="AB580" s="1">
        <f t="shared" si="169"/>
        <v>0.16475436261295176</v>
      </c>
      <c r="AC580" s="1">
        <f t="shared" si="169"/>
        <v>0.11394735626595291</v>
      </c>
      <c r="AD580" s="1">
        <f t="shared" si="169"/>
        <v>4.3238163753905927E-2</v>
      </c>
      <c r="AE580" s="1">
        <f t="shared" si="169"/>
        <v>2.7561185500043946E-2</v>
      </c>
      <c r="AF580" s="1">
        <f t="shared" si="169"/>
        <v>1.1508863323097867E-2</v>
      </c>
      <c r="AG580" s="1">
        <f t="shared" si="169"/>
        <v>6.1703130364347486E-3</v>
      </c>
      <c r="AH580" s="1">
        <f t="shared" si="169"/>
        <v>5.1080547474715984E-3</v>
      </c>
    </row>
    <row r="581" spans="1:34" x14ac:dyDescent="0.2">
      <c r="A581">
        <v>6335000</v>
      </c>
      <c r="B581">
        <v>575000</v>
      </c>
      <c r="C581">
        <v>27.631579047755199</v>
      </c>
      <c r="E581">
        <f t="shared" si="152"/>
        <v>116.60940610349577</v>
      </c>
      <c r="F581">
        <f t="shared" si="153"/>
        <v>0</v>
      </c>
      <c r="G581">
        <f t="shared" si="154"/>
        <v>7.3541559144174056E-5</v>
      </c>
      <c r="H581">
        <f t="shared" si="155"/>
        <v>1.2384558785554973E-3</v>
      </c>
      <c r="K581" s="1">
        <f t="shared" si="164"/>
        <v>6.2229999999999999</v>
      </c>
      <c r="L581" s="1">
        <f>L$2+L$3*$C581</f>
        <v>5.9939999999999998</v>
      </c>
      <c r="M581" s="1">
        <f>M$2+M$3*$C581</f>
        <v>4.8959999999999999</v>
      </c>
      <c r="N581" s="1">
        <f>N$2+N$3*$C581</f>
        <v>3.577</v>
      </c>
      <c r="O581" s="1">
        <f t="shared" ref="L581:U606" si="170">O$2+O$3*$C581</f>
        <v>1.8220000000000001</v>
      </c>
      <c r="P581" s="1">
        <f t="shared" si="170"/>
        <v>1.0960000000000001</v>
      </c>
      <c r="Q581" s="1">
        <f t="shared" si="170"/>
        <v>0.53148421387120326</v>
      </c>
      <c r="R581" s="1">
        <f t="shared" si="170"/>
        <v>0.32317105541329649</v>
      </c>
      <c r="S581" s="1">
        <f t="shared" si="170"/>
        <v>0.19840526510740591</v>
      </c>
      <c r="T581" s="1">
        <f t="shared" si="170"/>
        <v>0.1216552645161279</v>
      </c>
      <c r="U581" s="1">
        <f t="shared" si="170"/>
        <v>6.8036842633096825E-2</v>
      </c>
      <c r="X581" s="1">
        <f t="shared" si="165"/>
        <v>0.49102953068018224</v>
      </c>
      <c r="Y581" s="1">
        <f>SQRT(Y$2+2*Y$3*$C581+Y$4*$C581^2+Y$5)</f>
        <v>0.37967091013139259</v>
      </c>
      <c r="Z581" s="1">
        <f>SQRT(Z$2+2*Z$3*$C581+Z$4*$C581^2+Z$5)</f>
        <v>0.2954657340538831</v>
      </c>
      <c r="AA581" s="1">
        <f>SQRT(AA$2+2*AA$3*$C581+AA$4*$C581^2+AA$5)</f>
        <v>0.22457292802116643</v>
      </c>
      <c r="AB581" s="1">
        <f t="shared" ref="Y581:AH606" si="171">SQRT(AB$2+2*AB$3*$C581+AB$4*$C581^2+AB$5)</f>
        <v>0.16475436261295176</v>
      </c>
      <c r="AC581" s="1">
        <f t="shared" si="171"/>
        <v>0.11394735626595291</v>
      </c>
      <c r="AD581" s="1">
        <f t="shared" si="171"/>
        <v>4.1661095219925615E-2</v>
      </c>
      <c r="AE581" s="1">
        <f t="shared" si="171"/>
        <v>2.6590766300143336E-2</v>
      </c>
      <c r="AF581" s="1">
        <f t="shared" si="171"/>
        <v>1.0834967199794642E-2</v>
      </c>
      <c r="AG581" s="1">
        <f t="shared" si="171"/>
        <v>5.7890211534477451E-3</v>
      </c>
      <c r="AH581" s="1">
        <f t="shared" si="171"/>
        <v>4.935378862260538E-3</v>
      </c>
    </row>
    <row r="582" spans="1:34" x14ac:dyDescent="0.2">
      <c r="A582">
        <v>6335000</v>
      </c>
      <c r="B582">
        <v>585000</v>
      </c>
      <c r="C582">
        <v>27.9746834235855</v>
      </c>
      <c r="E582">
        <f t="shared" si="152"/>
        <v>120.44889203230554</v>
      </c>
      <c r="F582">
        <f t="shared" si="153"/>
        <v>0</v>
      </c>
      <c r="G582">
        <f t="shared" si="154"/>
        <v>6.8927794286908678E-5</v>
      </c>
      <c r="H582">
        <f t="shared" si="155"/>
        <v>1.1751723470604053E-3</v>
      </c>
      <c r="K582" s="1">
        <f t="shared" si="164"/>
        <v>6.2229999999999999</v>
      </c>
      <c r="L582" s="1">
        <f t="shared" si="170"/>
        <v>5.9939999999999998</v>
      </c>
      <c r="M582" s="1">
        <f t="shared" si="170"/>
        <v>4.8959999999999999</v>
      </c>
      <c r="N582" s="1">
        <f t="shared" si="170"/>
        <v>3.577</v>
      </c>
      <c r="O582" s="1">
        <f t="shared" si="170"/>
        <v>1.8220000000000001</v>
      </c>
      <c r="P582" s="1">
        <f t="shared" si="170"/>
        <v>1.0960000000000001</v>
      </c>
      <c r="Q582" s="1">
        <f t="shared" si="170"/>
        <v>0.54291645167386893</v>
      </c>
      <c r="R582" s="1">
        <f t="shared" si="170"/>
        <v>0.33267847766755421</v>
      </c>
      <c r="S582" s="1">
        <f t="shared" si="170"/>
        <v>0.20506835208603041</v>
      </c>
      <c r="T582" s="1">
        <f t="shared" si="170"/>
        <v>0.12629746672111186</v>
      </c>
      <c r="U582" s="1">
        <f t="shared" si="170"/>
        <v>6.9840885441212544E-2</v>
      </c>
      <c r="X582" s="1">
        <f t="shared" si="165"/>
        <v>0.49102953068018224</v>
      </c>
      <c r="Y582" s="1">
        <f t="shared" si="171"/>
        <v>0.37967091013139259</v>
      </c>
      <c r="Z582" s="1">
        <f t="shared" si="171"/>
        <v>0.2954657340538831</v>
      </c>
      <c r="AA582" s="1">
        <f t="shared" si="171"/>
        <v>0.22457292802116643</v>
      </c>
      <c r="AB582" s="1">
        <f t="shared" si="171"/>
        <v>0.16475436261295176</v>
      </c>
      <c r="AC582" s="1">
        <f t="shared" si="171"/>
        <v>0.11394735626595291</v>
      </c>
      <c r="AD582" s="1">
        <f t="shared" si="171"/>
        <v>4.3513550022930905E-2</v>
      </c>
      <c r="AE582" s="1">
        <f t="shared" si="171"/>
        <v>2.7731150997021538E-2</v>
      </c>
      <c r="AF582" s="1">
        <f t="shared" si="171"/>
        <v>1.1625733284612244E-2</v>
      </c>
      <c r="AG582" s="1">
        <f t="shared" si="171"/>
        <v>6.2362373346072485E-3</v>
      </c>
      <c r="AH582" s="1">
        <f t="shared" si="171"/>
        <v>5.1382395197540733E-3</v>
      </c>
    </row>
    <row r="583" spans="1:34" x14ac:dyDescent="0.2">
      <c r="A583">
        <v>6345000</v>
      </c>
      <c r="B583">
        <v>535000</v>
      </c>
      <c r="C583">
        <v>26.282894887422302</v>
      </c>
      <c r="E583">
        <f t="shared" si="152"/>
        <v>119.34808583219926</v>
      </c>
      <c r="F583">
        <f t="shared" si="153"/>
        <v>0</v>
      </c>
      <c r="G583">
        <f t="shared" si="154"/>
        <v>7.0205168185394955E-5</v>
      </c>
      <c r="H583">
        <f t="shared" si="155"/>
        <v>1.1245642785450661E-3</v>
      </c>
      <c r="K583" s="1">
        <f t="shared" si="164"/>
        <v>6.2229999999999999</v>
      </c>
      <c r="L583" s="1">
        <f t="shared" si="170"/>
        <v>5.9939999999999998</v>
      </c>
      <c r="M583" s="1">
        <f t="shared" si="170"/>
        <v>4.8959999999999999</v>
      </c>
      <c r="N583" s="1">
        <f t="shared" si="170"/>
        <v>3.577</v>
      </c>
      <c r="O583" s="1">
        <f t="shared" si="170"/>
        <v>1.8220000000000001</v>
      </c>
      <c r="P583" s="1">
        <f t="shared" si="170"/>
        <v>1.0960000000000001</v>
      </c>
      <c r="Q583" s="1">
        <f t="shared" si="170"/>
        <v>0.48654605764891112</v>
      </c>
      <c r="R583" s="1">
        <f t="shared" si="170"/>
        <v>0.28579901733047197</v>
      </c>
      <c r="S583" s="1">
        <f t="shared" si="170"/>
        <v>0.17221381871374114</v>
      </c>
      <c r="T583" s="1">
        <f t="shared" si="170"/>
        <v>0.10340756782682375</v>
      </c>
      <c r="U583" s="1">
        <f t="shared" si="170"/>
        <v>6.0945461318066455E-2</v>
      </c>
      <c r="X583" s="1">
        <f t="shared" si="165"/>
        <v>0.49102953068018224</v>
      </c>
      <c r="Y583" s="1">
        <f t="shared" si="171"/>
        <v>0.37967091013139259</v>
      </c>
      <c r="Z583" s="1">
        <f t="shared" si="171"/>
        <v>0.2954657340538831</v>
      </c>
      <c r="AA583" s="1">
        <f t="shared" si="171"/>
        <v>0.22457292802116643</v>
      </c>
      <c r="AB583" s="1">
        <f t="shared" si="171"/>
        <v>0.16475436261295176</v>
      </c>
      <c r="AC583" s="1">
        <f t="shared" si="171"/>
        <v>0.11394735626595291</v>
      </c>
      <c r="AD583" s="1">
        <f t="shared" si="171"/>
        <v>3.8592758759390777E-2</v>
      </c>
      <c r="AE583" s="1">
        <f t="shared" si="171"/>
        <v>2.4766009875221359E-2</v>
      </c>
      <c r="AF583" s="1">
        <f t="shared" si="171"/>
        <v>9.5942984098733135E-3</v>
      </c>
      <c r="AG583" s="1">
        <f t="shared" si="171"/>
        <v>5.0706959095502381E-3</v>
      </c>
      <c r="AH583" s="1">
        <f t="shared" si="171"/>
        <v>4.5985177261207641E-3</v>
      </c>
    </row>
    <row r="584" spans="1:34" x14ac:dyDescent="0.2">
      <c r="A584">
        <v>6345000</v>
      </c>
      <c r="B584">
        <v>545000</v>
      </c>
      <c r="C584">
        <v>26.524999962912698</v>
      </c>
      <c r="E584">
        <f t="shared" si="152"/>
        <v>119.80879597012066</v>
      </c>
      <c r="F584">
        <f t="shared" si="153"/>
        <v>0</v>
      </c>
      <c r="G584">
        <f t="shared" si="154"/>
        <v>6.9666275451324395E-5</v>
      </c>
      <c r="H584">
        <f t="shared" si="155"/>
        <v>1.1262115744749598E-3</v>
      </c>
      <c r="K584" s="1">
        <f t="shared" si="164"/>
        <v>6.2229999999999999</v>
      </c>
      <c r="L584" s="1">
        <f t="shared" si="170"/>
        <v>5.9939999999999998</v>
      </c>
      <c r="M584" s="1">
        <f t="shared" si="170"/>
        <v>4.8959999999999999</v>
      </c>
      <c r="N584" s="1">
        <f t="shared" si="170"/>
        <v>3.577</v>
      </c>
      <c r="O584" s="1">
        <f t="shared" si="170"/>
        <v>1.8220000000000001</v>
      </c>
      <c r="P584" s="1">
        <f t="shared" si="170"/>
        <v>1.0960000000000001</v>
      </c>
      <c r="Q584" s="1">
        <f t="shared" si="170"/>
        <v>0.49461299876425113</v>
      </c>
      <c r="R584" s="1">
        <f t="shared" si="170"/>
        <v>0.2925077489723108</v>
      </c>
      <c r="S584" s="1">
        <f t="shared" si="170"/>
        <v>0.17691549927976463</v>
      </c>
      <c r="T584" s="1">
        <f t="shared" si="170"/>
        <v>0.10668324949820884</v>
      </c>
      <c r="U584" s="1">
        <f t="shared" si="170"/>
        <v>6.2218449804994955E-2</v>
      </c>
      <c r="X584" s="1">
        <f t="shared" si="165"/>
        <v>0.49102953068018224</v>
      </c>
      <c r="Y584" s="1">
        <f t="shared" si="171"/>
        <v>0.37967091013139259</v>
      </c>
      <c r="Z584" s="1">
        <f t="shared" si="171"/>
        <v>0.2954657340538831</v>
      </c>
      <c r="AA584" s="1">
        <f t="shared" si="171"/>
        <v>0.22457292802116643</v>
      </c>
      <c r="AB584" s="1">
        <f t="shared" si="171"/>
        <v>0.16475436261295176</v>
      </c>
      <c r="AC584" s="1">
        <f t="shared" si="171"/>
        <v>0.11394735626595291</v>
      </c>
      <c r="AD584" s="1">
        <f t="shared" si="171"/>
        <v>3.8596566375563836E-2</v>
      </c>
      <c r="AE584" s="1">
        <f t="shared" si="171"/>
        <v>2.4750551120687875E-2</v>
      </c>
      <c r="AF584" s="1">
        <f t="shared" si="171"/>
        <v>9.5592327714041445E-3</v>
      </c>
      <c r="AG584" s="1">
        <f t="shared" si="171"/>
        <v>5.0543153564963318E-3</v>
      </c>
      <c r="AH584" s="1">
        <f t="shared" si="171"/>
        <v>4.5996516829461343E-3</v>
      </c>
    </row>
    <row r="585" spans="1:34" x14ac:dyDescent="0.2">
      <c r="A585">
        <v>6345000</v>
      </c>
      <c r="B585">
        <v>555000</v>
      </c>
      <c r="C585">
        <v>26.808955178331999</v>
      </c>
      <c r="E585">
        <f t="shared" ref="E585:E616" si="172">(SQRT(($A585-E$1)^2+($B585-E$2)^2)/1000)</f>
        <v>121.09636489924047</v>
      </c>
      <c r="F585">
        <f t="shared" ref="F585:F616" si="173">IF(E585=0,1,0)</f>
        <v>0</v>
      </c>
      <c r="G585">
        <f t="shared" ref="G585:G616" si="174">IF($F$618=0,1/E585^2,F585)</f>
        <v>6.8192684414192258E-5</v>
      </c>
      <c r="H585">
        <f t="shared" ref="H585:H616" si="175">G585/$G$618*C585</f>
        <v>1.1141910801713869E-3</v>
      </c>
      <c r="K585" s="1">
        <f t="shared" si="164"/>
        <v>6.2229999999999999</v>
      </c>
      <c r="L585" s="1">
        <f t="shared" si="170"/>
        <v>5.9939999999999998</v>
      </c>
      <c r="M585" s="1">
        <f t="shared" si="170"/>
        <v>4.8959999999999999</v>
      </c>
      <c r="N585" s="1">
        <f t="shared" si="170"/>
        <v>3.577</v>
      </c>
      <c r="O585" s="1">
        <f t="shared" si="170"/>
        <v>1.8220000000000001</v>
      </c>
      <c r="P585" s="1">
        <f t="shared" si="170"/>
        <v>1.0960000000000001</v>
      </c>
      <c r="Q585" s="1">
        <f t="shared" si="170"/>
        <v>0.5040743865420223</v>
      </c>
      <c r="R585" s="1">
        <f t="shared" si="170"/>
        <v>0.30037614799157963</v>
      </c>
      <c r="S585" s="1">
        <f t="shared" si="170"/>
        <v>0.18242990956320743</v>
      </c>
      <c r="T585" s="1">
        <f t="shared" si="170"/>
        <v>0.11052516356283199</v>
      </c>
      <c r="U585" s="1">
        <f t="shared" si="170"/>
        <v>6.3711486327669639E-2</v>
      </c>
      <c r="X585" s="1">
        <f t="shared" si="165"/>
        <v>0.49102953068018224</v>
      </c>
      <c r="Y585" s="1">
        <f t="shared" si="171"/>
        <v>0.37967091013139259</v>
      </c>
      <c r="Z585" s="1">
        <f t="shared" si="171"/>
        <v>0.2954657340538831</v>
      </c>
      <c r="AA585" s="1">
        <f t="shared" si="171"/>
        <v>0.22457292802116643</v>
      </c>
      <c r="AB585" s="1">
        <f t="shared" si="171"/>
        <v>0.16475436261295176</v>
      </c>
      <c r="AC585" s="1">
        <f t="shared" si="171"/>
        <v>0.11394735626595291</v>
      </c>
      <c r="AD585" s="1">
        <f t="shared" si="171"/>
        <v>3.891686820088458E-2</v>
      </c>
      <c r="AE585" s="1">
        <f t="shared" si="171"/>
        <v>2.4929874362416199E-2</v>
      </c>
      <c r="AF585" s="1">
        <f t="shared" si="171"/>
        <v>9.6696727650534466E-3</v>
      </c>
      <c r="AG585" s="1">
        <f t="shared" si="171"/>
        <v>5.1210196614421919E-3</v>
      </c>
      <c r="AH585" s="1">
        <f t="shared" si="171"/>
        <v>4.6351551972568881E-3</v>
      </c>
    </row>
    <row r="586" spans="1:34" x14ac:dyDescent="0.2">
      <c r="A586">
        <v>6345000</v>
      </c>
      <c r="B586">
        <v>565000</v>
      </c>
      <c r="C586">
        <v>26.740789513838902</v>
      </c>
      <c r="E586">
        <f t="shared" si="172"/>
        <v>123.18486754390736</v>
      </c>
      <c r="F586">
        <f t="shared" si="173"/>
        <v>0</v>
      </c>
      <c r="G586">
        <f t="shared" si="174"/>
        <v>6.589997931397811E-5</v>
      </c>
      <c r="H586">
        <f t="shared" si="175"/>
        <v>1.0739931357944081E-3</v>
      </c>
      <c r="K586" s="1">
        <f t="shared" si="164"/>
        <v>6.2229999999999999</v>
      </c>
      <c r="L586" s="1">
        <f t="shared" si="170"/>
        <v>5.9939999999999998</v>
      </c>
      <c r="M586" s="1">
        <f t="shared" si="170"/>
        <v>4.8959999999999999</v>
      </c>
      <c r="N586" s="1">
        <f t="shared" si="170"/>
        <v>3.577</v>
      </c>
      <c r="O586" s="1">
        <f t="shared" si="170"/>
        <v>1.8220000000000001</v>
      </c>
      <c r="P586" s="1">
        <f t="shared" si="170"/>
        <v>1.0960000000000001</v>
      </c>
      <c r="Q586" s="1">
        <f t="shared" si="170"/>
        <v>0.50180310660111227</v>
      </c>
      <c r="R586" s="1">
        <f t="shared" si="170"/>
        <v>0.29848727742847592</v>
      </c>
      <c r="S586" s="1">
        <f t="shared" si="170"/>
        <v>0.18110613235875145</v>
      </c>
      <c r="T586" s="1">
        <f t="shared" si="170"/>
        <v>0.10960288212224034</v>
      </c>
      <c r="U586" s="1">
        <f t="shared" si="170"/>
        <v>6.3353071263764923E-2</v>
      </c>
      <c r="X586" s="1">
        <f t="shared" si="165"/>
        <v>0.49102953068018224</v>
      </c>
      <c r="Y586" s="1">
        <f t="shared" si="171"/>
        <v>0.37967091013139259</v>
      </c>
      <c r="Z586" s="1">
        <f t="shared" si="171"/>
        <v>0.2954657340538831</v>
      </c>
      <c r="AA586" s="1">
        <f t="shared" si="171"/>
        <v>0.22457292802116643</v>
      </c>
      <c r="AB586" s="1">
        <f t="shared" si="171"/>
        <v>0.16475436261295176</v>
      </c>
      <c r="AC586" s="1">
        <f t="shared" si="171"/>
        <v>0.11394735626595291</v>
      </c>
      <c r="AD586" s="1">
        <f t="shared" si="171"/>
        <v>3.8809169946024284E-2</v>
      </c>
      <c r="AE586" s="1">
        <f t="shared" si="171"/>
        <v>2.4867535482785929E-2</v>
      </c>
      <c r="AF586" s="1">
        <f t="shared" si="171"/>
        <v>9.6284000767019838E-3</v>
      </c>
      <c r="AG586" s="1">
        <f t="shared" si="171"/>
        <v>5.0966571878098242E-3</v>
      </c>
      <c r="AH586" s="1">
        <f t="shared" si="171"/>
        <v>4.6232970232648858E-3</v>
      </c>
    </row>
    <row r="587" spans="1:34" x14ac:dyDescent="0.2">
      <c r="A587">
        <v>6345000</v>
      </c>
      <c r="B587">
        <v>575000</v>
      </c>
      <c r="C587">
        <v>26.337623785037799</v>
      </c>
      <c r="E587">
        <f t="shared" si="172"/>
        <v>126.03449365872025</v>
      </c>
      <c r="F587">
        <f t="shared" si="173"/>
        <v>0</v>
      </c>
      <c r="G587">
        <f t="shared" si="174"/>
        <v>6.2953685207726705E-5</v>
      </c>
      <c r="H587">
        <f t="shared" si="175"/>
        <v>1.0105079852093339E-3</v>
      </c>
      <c r="K587" s="1">
        <f t="shared" si="164"/>
        <v>6.2229999999999999</v>
      </c>
      <c r="L587" s="1">
        <f t="shared" si="170"/>
        <v>5.9939999999999998</v>
      </c>
      <c r="M587" s="1">
        <f t="shared" si="170"/>
        <v>4.8959999999999999</v>
      </c>
      <c r="N587" s="1">
        <f t="shared" si="170"/>
        <v>3.577</v>
      </c>
      <c r="O587" s="1">
        <f t="shared" si="170"/>
        <v>1.8220000000000001</v>
      </c>
      <c r="P587" s="1">
        <f t="shared" si="170"/>
        <v>1.0960000000000001</v>
      </c>
      <c r="Q587" s="1">
        <f t="shared" si="170"/>
        <v>0.48836962451745958</v>
      </c>
      <c r="R587" s="1">
        <f t="shared" si="170"/>
        <v>0.28731555508339734</v>
      </c>
      <c r="S587" s="1">
        <f t="shared" si="170"/>
        <v>0.17327665390543406</v>
      </c>
      <c r="T587" s="1">
        <f t="shared" si="170"/>
        <v>0.10414804981156145</v>
      </c>
      <c r="U587" s="1">
        <f t="shared" si="170"/>
        <v>6.1233225861728732E-2</v>
      </c>
      <c r="X587" s="1">
        <f t="shared" si="165"/>
        <v>0.49102953068018224</v>
      </c>
      <c r="Y587" s="1">
        <f t="shared" si="171"/>
        <v>0.37967091013139259</v>
      </c>
      <c r="Z587" s="1">
        <f t="shared" si="171"/>
        <v>0.2954657340538831</v>
      </c>
      <c r="AA587" s="1">
        <f t="shared" si="171"/>
        <v>0.22457292802116643</v>
      </c>
      <c r="AB587" s="1">
        <f t="shared" si="171"/>
        <v>0.16475436261295176</v>
      </c>
      <c r="AC587" s="1">
        <f t="shared" si="171"/>
        <v>0.11394735626595291</v>
      </c>
      <c r="AD587" s="1">
        <f t="shared" si="171"/>
        <v>3.8571838054954261E-2</v>
      </c>
      <c r="AE587" s="1">
        <f t="shared" si="171"/>
        <v>2.4748918662812799E-2</v>
      </c>
      <c r="AF587" s="1">
        <f t="shared" si="171"/>
        <v>9.5759526469826745E-3</v>
      </c>
      <c r="AG587" s="1">
        <f t="shared" si="171"/>
        <v>5.0610784482696732E-3</v>
      </c>
      <c r="AH587" s="1">
        <f t="shared" si="171"/>
        <v>4.5964175737011545E-3</v>
      </c>
    </row>
    <row r="588" spans="1:34" x14ac:dyDescent="0.2">
      <c r="A588">
        <v>6345000</v>
      </c>
      <c r="B588">
        <v>585000</v>
      </c>
      <c r="C588">
        <v>26.6936708281312</v>
      </c>
      <c r="E588">
        <f t="shared" si="172"/>
        <v>129.59504462675261</v>
      </c>
      <c r="F588">
        <f t="shared" si="173"/>
        <v>0</v>
      </c>
      <c r="G588">
        <f t="shared" si="174"/>
        <v>5.9541971271740097E-5</v>
      </c>
      <c r="H588">
        <f t="shared" si="175"/>
        <v>9.6866478453303993E-4</v>
      </c>
      <c r="K588" s="1">
        <f t="shared" si="164"/>
        <v>6.2229999999999999</v>
      </c>
      <c r="L588" s="1">
        <f t="shared" si="170"/>
        <v>5.9939999999999998</v>
      </c>
      <c r="M588" s="1">
        <f t="shared" si="170"/>
        <v>4.8959999999999999</v>
      </c>
      <c r="N588" s="1">
        <f t="shared" si="170"/>
        <v>3.577</v>
      </c>
      <c r="O588" s="1">
        <f t="shared" si="170"/>
        <v>1.8220000000000001</v>
      </c>
      <c r="P588" s="1">
        <f t="shared" si="170"/>
        <v>1.0960000000000001</v>
      </c>
      <c r="Q588" s="1">
        <f t="shared" si="170"/>
        <v>0.50023311199333165</v>
      </c>
      <c r="R588" s="1">
        <f t="shared" si="170"/>
        <v>0.29718161864751547</v>
      </c>
      <c r="S588" s="1">
        <f t="shared" si="170"/>
        <v>0.18019108748230789</v>
      </c>
      <c r="T588" s="1">
        <f t="shared" si="170"/>
        <v>0.10896536630461517</v>
      </c>
      <c r="U588" s="1">
        <f t="shared" si="170"/>
        <v>6.310532121431385E-2</v>
      </c>
      <c r="X588" s="1">
        <f t="shared" si="165"/>
        <v>0.49102953068018224</v>
      </c>
      <c r="Y588" s="1">
        <f t="shared" si="171"/>
        <v>0.37967091013139259</v>
      </c>
      <c r="Z588" s="1">
        <f t="shared" si="171"/>
        <v>0.2954657340538831</v>
      </c>
      <c r="AA588" s="1">
        <f t="shared" si="171"/>
        <v>0.22457292802116643</v>
      </c>
      <c r="AB588" s="1">
        <f t="shared" si="171"/>
        <v>0.16475436261295176</v>
      </c>
      <c r="AC588" s="1">
        <f t="shared" si="171"/>
        <v>0.11394735626595291</v>
      </c>
      <c r="AD588" s="1">
        <f t="shared" si="171"/>
        <v>3.8746040586705686E-2</v>
      </c>
      <c r="AE588" s="1">
        <f t="shared" si="171"/>
        <v>2.4831534690945054E-2</v>
      </c>
      <c r="AF588" s="1">
        <f t="shared" si="171"/>
        <v>9.6052797574011604E-3</v>
      </c>
      <c r="AG588" s="1">
        <f t="shared" si="171"/>
        <v>5.0828733870446853E-3</v>
      </c>
      <c r="AH588" s="1">
        <f t="shared" si="171"/>
        <v>4.6163257499012549E-3</v>
      </c>
    </row>
    <row r="589" spans="1:34" x14ac:dyDescent="0.2">
      <c r="A589">
        <v>6345000</v>
      </c>
      <c r="B589">
        <v>595000</v>
      </c>
      <c r="C589">
        <v>26.952631523734599</v>
      </c>
      <c r="E589">
        <f t="shared" si="172"/>
        <v>133.80978137569016</v>
      </c>
      <c r="F589">
        <f t="shared" si="173"/>
        <v>0</v>
      </c>
      <c r="G589">
        <f t="shared" si="174"/>
        <v>5.585014149618892E-5</v>
      </c>
      <c r="H589">
        <f t="shared" si="175"/>
        <v>9.174184155972461E-4</v>
      </c>
      <c r="K589" s="1">
        <f t="shared" si="164"/>
        <v>6.2229999999999999</v>
      </c>
      <c r="L589" s="1">
        <f t="shared" si="170"/>
        <v>5.9939999999999998</v>
      </c>
      <c r="M589" s="1">
        <f t="shared" si="170"/>
        <v>4.8959999999999999</v>
      </c>
      <c r="N589" s="1">
        <f t="shared" si="170"/>
        <v>3.577</v>
      </c>
      <c r="O589" s="1">
        <f t="shared" si="170"/>
        <v>1.8220000000000001</v>
      </c>
      <c r="P589" s="1">
        <f t="shared" si="170"/>
        <v>1.0960000000000001</v>
      </c>
      <c r="Q589" s="1">
        <f t="shared" si="170"/>
        <v>0.50886168237083695</v>
      </c>
      <c r="R589" s="1">
        <f t="shared" si="170"/>
        <v>0.30435741952268569</v>
      </c>
      <c r="S589" s="1">
        <f t="shared" si="170"/>
        <v>0.18522010419092588</v>
      </c>
      <c r="T589" s="1">
        <f t="shared" si="170"/>
        <v>0.11246910451612918</v>
      </c>
      <c r="U589" s="1">
        <f t="shared" si="170"/>
        <v>6.4466936551796514E-2</v>
      </c>
      <c r="X589" s="1">
        <f t="shared" si="165"/>
        <v>0.49102953068018224</v>
      </c>
      <c r="Y589" s="1">
        <f t="shared" si="171"/>
        <v>0.37967091013139259</v>
      </c>
      <c r="Z589" s="1">
        <f t="shared" si="171"/>
        <v>0.2954657340538831</v>
      </c>
      <c r="AA589" s="1">
        <f t="shared" si="171"/>
        <v>0.22457292802116643</v>
      </c>
      <c r="AB589" s="1">
        <f t="shared" si="171"/>
        <v>0.16475436261295176</v>
      </c>
      <c r="AC589" s="1">
        <f t="shared" si="171"/>
        <v>0.11394735626595291</v>
      </c>
      <c r="AD589" s="1">
        <f t="shared" si="171"/>
        <v>3.920656975413845E-2</v>
      </c>
      <c r="AE589" s="1">
        <f t="shared" si="171"/>
        <v>2.5100596229969466E-2</v>
      </c>
      <c r="AF589" s="1">
        <f t="shared" si="171"/>
        <v>9.7864483906311781E-3</v>
      </c>
      <c r="AG589" s="1">
        <f t="shared" si="171"/>
        <v>5.1891669456125972E-3</v>
      </c>
      <c r="AH589" s="1">
        <f t="shared" si="171"/>
        <v>4.6669457951847631E-3</v>
      </c>
    </row>
    <row r="590" spans="1:34" x14ac:dyDescent="0.2">
      <c r="A590">
        <v>6345000</v>
      </c>
      <c r="B590">
        <v>615000</v>
      </c>
      <c r="C590">
        <v>28.810606089505299</v>
      </c>
      <c r="E590">
        <f t="shared" si="172"/>
        <v>143.96326473031237</v>
      </c>
      <c r="F590">
        <f t="shared" si="173"/>
        <v>0</v>
      </c>
      <c r="G590">
        <f t="shared" si="174"/>
        <v>4.8249923195539084E-5</v>
      </c>
      <c r="H590">
        <f t="shared" si="175"/>
        <v>8.4720990163577865E-4</v>
      </c>
      <c r="K590" s="1">
        <f t="shared" si="164"/>
        <v>6.2229999999999999</v>
      </c>
      <c r="L590" s="1">
        <f t="shared" si="170"/>
        <v>5.9939999999999998</v>
      </c>
      <c r="M590" s="1">
        <f t="shared" si="170"/>
        <v>4.8959999999999999</v>
      </c>
      <c r="N590" s="1">
        <f t="shared" si="170"/>
        <v>3.577</v>
      </c>
      <c r="O590" s="1">
        <f t="shared" si="170"/>
        <v>1.8220000000000001</v>
      </c>
      <c r="P590" s="1">
        <f t="shared" si="170"/>
        <v>1.0960000000000001</v>
      </c>
      <c r="Q590" s="1">
        <f t="shared" si="170"/>
        <v>0.5707693949023166</v>
      </c>
      <c r="R590" s="1">
        <f t="shared" si="170"/>
        <v>0.35584189474019179</v>
      </c>
      <c r="S590" s="1">
        <f t="shared" si="170"/>
        <v>0.22130197025819293</v>
      </c>
      <c r="T590" s="1">
        <f t="shared" si="170"/>
        <v>0.13760750039100672</v>
      </c>
      <c r="U590" s="1">
        <f t="shared" si="170"/>
        <v>7.4236166818618846E-2</v>
      </c>
      <c r="X590" s="1">
        <f t="shared" si="165"/>
        <v>0.49102953068018224</v>
      </c>
      <c r="Y590" s="1">
        <f t="shared" si="171"/>
        <v>0.37967091013139259</v>
      </c>
      <c r="Z590" s="1">
        <f t="shared" si="171"/>
        <v>0.2954657340538831</v>
      </c>
      <c r="AA590" s="1">
        <f t="shared" si="171"/>
        <v>0.22457292802116643</v>
      </c>
      <c r="AB590" s="1">
        <f t="shared" si="171"/>
        <v>0.16475436261295176</v>
      </c>
      <c r="AC590" s="1">
        <f t="shared" si="171"/>
        <v>0.11394735626595291</v>
      </c>
      <c r="AD590" s="1">
        <f t="shared" si="171"/>
        <v>4.939005579281721E-2</v>
      </c>
      <c r="AE590" s="1">
        <f t="shared" si="171"/>
        <v>3.137907814814217E-2</v>
      </c>
      <c r="AF590" s="1">
        <f t="shared" si="171"/>
        <v>1.4058412380797679E-2</v>
      </c>
      <c r="AG590" s="1">
        <f t="shared" si="171"/>
        <v>7.5996551102813495E-3</v>
      </c>
      <c r="AH590" s="1">
        <f t="shared" si="171"/>
        <v>5.7847047368472385E-3</v>
      </c>
    </row>
    <row r="591" spans="1:34" x14ac:dyDescent="0.2">
      <c r="A591">
        <v>6345000</v>
      </c>
      <c r="B591">
        <v>625000</v>
      </c>
      <c r="C591">
        <v>27.754794421261298</v>
      </c>
      <c r="E591">
        <f t="shared" si="172"/>
        <v>149.78519149705687</v>
      </c>
      <c r="F591">
        <f t="shared" si="173"/>
        <v>0</v>
      </c>
      <c r="G591">
        <f t="shared" si="174"/>
        <v>4.4572012333336324E-5</v>
      </c>
      <c r="H591">
        <f t="shared" si="175"/>
        <v>7.5394950213760479E-4</v>
      </c>
      <c r="K591" s="1">
        <f t="shared" si="164"/>
        <v>6.2229999999999999</v>
      </c>
      <c r="L591" s="1">
        <f t="shared" si="170"/>
        <v>5.9939999999999998</v>
      </c>
      <c r="M591" s="1">
        <f t="shared" si="170"/>
        <v>4.8959999999999999</v>
      </c>
      <c r="N591" s="1">
        <f t="shared" si="170"/>
        <v>3.577</v>
      </c>
      <c r="O591" s="1">
        <f t="shared" si="170"/>
        <v>1.8220000000000001</v>
      </c>
      <c r="P591" s="1">
        <f t="shared" si="170"/>
        <v>1.0960000000000001</v>
      </c>
      <c r="Q591" s="1">
        <f t="shared" si="170"/>
        <v>0.53558975011642651</v>
      </c>
      <c r="R591" s="1">
        <f t="shared" si="170"/>
        <v>0.32658535341315054</v>
      </c>
      <c r="S591" s="1">
        <f t="shared" si="170"/>
        <v>0.2007981076608944</v>
      </c>
      <c r="T591" s="1">
        <f t="shared" si="170"/>
        <v>0.12332236851966538</v>
      </c>
      <c r="U591" s="1">
        <f t="shared" si="170"/>
        <v>6.8684709066991909E-2</v>
      </c>
      <c r="X591" s="1">
        <f t="shared" si="165"/>
        <v>0.49102953068018224</v>
      </c>
      <c r="Y591" s="1">
        <f t="shared" si="171"/>
        <v>0.37967091013139259</v>
      </c>
      <c r="Z591" s="1">
        <f t="shared" si="171"/>
        <v>0.2954657340538831</v>
      </c>
      <c r="AA591" s="1">
        <f t="shared" si="171"/>
        <v>0.22457292802116643</v>
      </c>
      <c r="AB591" s="1">
        <f t="shared" si="171"/>
        <v>0.16475436261295176</v>
      </c>
      <c r="AC591" s="1">
        <f t="shared" si="171"/>
        <v>0.11394735626595291</v>
      </c>
      <c r="AD591" s="1">
        <f t="shared" si="171"/>
        <v>4.2283197716945914E-2</v>
      </c>
      <c r="AE591" s="1">
        <f t="shared" si="171"/>
        <v>2.6972890570580721E-2</v>
      </c>
      <c r="AF591" s="1">
        <f t="shared" si="171"/>
        <v>1.1101658964811823E-2</v>
      </c>
      <c r="AG591" s="1">
        <f t="shared" si="171"/>
        <v>5.9401750649438322E-3</v>
      </c>
      <c r="AH591" s="1">
        <f t="shared" si="171"/>
        <v>5.0034578339265712E-3</v>
      </c>
    </row>
    <row r="592" spans="1:34" x14ac:dyDescent="0.2">
      <c r="A592">
        <v>6355000</v>
      </c>
      <c r="B592">
        <v>545000</v>
      </c>
      <c r="C592">
        <v>27.4888889406934</v>
      </c>
      <c r="E592">
        <f t="shared" si="172"/>
        <v>129.77321600318766</v>
      </c>
      <c r="F592">
        <f t="shared" si="173"/>
        <v>0</v>
      </c>
      <c r="G592">
        <f t="shared" si="174"/>
        <v>5.9378587905825672E-5</v>
      </c>
      <c r="H592">
        <f t="shared" si="175"/>
        <v>9.9478460098316479E-4</v>
      </c>
      <c r="K592" s="1">
        <f t="shared" si="164"/>
        <v>6.2229999999999999</v>
      </c>
      <c r="L592" s="1">
        <f t="shared" si="170"/>
        <v>5.9939999999999998</v>
      </c>
      <c r="M592" s="1">
        <f t="shared" si="170"/>
        <v>4.8959999999999999</v>
      </c>
      <c r="N592" s="1">
        <f t="shared" si="170"/>
        <v>3.577</v>
      </c>
      <c r="O592" s="1">
        <f t="shared" si="170"/>
        <v>1.8220000000000001</v>
      </c>
      <c r="P592" s="1">
        <f t="shared" si="170"/>
        <v>1.0960000000000001</v>
      </c>
      <c r="Q592" s="1">
        <f t="shared" si="170"/>
        <v>0.52672977950390421</v>
      </c>
      <c r="R592" s="1">
        <f t="shared" si="170"/>
        <v>0.31921711254661411</v>
      </c>
      <c r="S592" s="1">
        <f t="shared" si="170"/>
        <v>0.19563422322826579</v>
      </c>
      <c r="T592" s="1">
        <f t="shared" si="170"/>
        <v>0.11972466736758175</v>
      </c>
      <c r="U592" s="1">
        <f t="shared" si="170"/>
        <v>6.7286578050165899E-2</v>
      </c>
      <c r="X592" s="1">
        <f t="shared" si="165"/>
        <v>0.49102953068018224</v>
      </c>
      <c r="Y592" s="1">
        <f t="shared" si="171"/>
        <v>0.37967091013139259</v>
      </c>
      <c r="Z592" s="1">
        <f t="shared" si="171"/>
        <v>0.2954657340538831</v>
      </c>
      <c r="AA592" s="1">
        <f t="shared" si="171"/>
        <v>0.22457292802116643</v>
      </c>
      <c r="AB592" s="1">
        <f t="shared" si="171"/>
        <v>0.16475436261295176</v>
      </c>
      <c r="AC592" s="1">
        <f t="shared" si="171"/>
        <v>0.11394735626595291</v>
      </c>
      <c r="AD592" s="1">
        <f t="shared" si="171"/>
        <v>4.100475213312707E-2</v>
      </c>
      <c r="AE592" s="1">
        <f t="shared" si="171"/>
        <v>2.6188866399011832E-2</v>
      </c>
      <c r="AF592" s="1">
        <f t="shared" si="171"/>
        <v>1.0552773063565142E-2</v>
      </c>
      <c r="AG592" s="1">
        <f t="shared" si="171"/>
        <v>5.6286272369269162E-3</v>
      </c>
      <c r="AH592" s="1">
        <f t="shared" si="171"/>
        <v>4.8635960625350427E-3</v>
      </c>
    </row>
    <row r="593" spans="1:34" x14ac:dyDescent="0.2">
      <c r="A593">
        <v>6355000</v>
      </c>
      <c r="B593">
        <v>555000</v>
      </c>
      <c r="C593">
        <v>27.039130418197001</v>
      </c>
      <c r="E593">
        <f t="shared" si="172"/>
        <v>130.96285577143618</v>
      </c>
      <c r="F593">
        <f t="shared" si="173"/>
        <v>0</v>
      </c>
      <c r="G593">
        <f t="shared" si="174"/>
        <v>5.8304721679467735E-5</v>
      </c>
      <c r="H593">
        <f t="shared" si="175"/>
        <v>9.6081206734950359E-4</v>
      </c>
      <c r="K593" s="1">
        <f t="shared" si="164"/>
        <v>6.2229999999999999</v>
      </c>
      <c r="L593" s="1">
        <f t="shared" si="170"/>
        <v>5.9939999999999998</v>
      </c>
      <c r="M593" s="1">
        <f t="shared" si="170"/>
        <v>4.8959999999999999</v>
      </c>
      <c r="N593" s="1">
        <f t="shared" si="170"/>
        <v>3.577</v>
      </c>
      <c r="O593" s="1">
        <f t="shared" si="170"/>
        <v>1.8220000000000001</v>
      </c>
      <c r="P593" s="1">
        <f t="shared" si="170"/>
        <v>1.0960000000000001</v>
      </c>
      <c r="Q593" s="1">
        <f t="shared" si="170"/>
        <v>0.51174382553432418</v>
      </c>
      <c r="R593" s="1">
        <f t="shared" si="170"/>
        <v>0.30675430388823888</v>
      </c>
      <c r="S593" s="1">
        <f t="shared" si="170"/>
        <v>0.18689991272138579</v>
      </c>
      <c r="T593" s="1">
        <f t="shared" si="170"/>
        <v>0.11363943455820547</v>
      </c>
      <c r="U593" s="1">
        <f t="shared" si="170"/>
        <v>6.4921747738879834E-2</v>
      </c>
      <c r="X593" s="1">
        <f t="shared" si="165"/>
        <v>0.49102953068018224</v>
      </c>
      <c r="Y593" s="1">
        <f t="shared" si="171"/>
        <v>0.37967091013139259</v>
      </c>
      <c r="Z593" s="1">
        <f t="shared" si="171"/>
        <v>0.2954657340538831</v>
      </c>
      <c r="AA593" s="1">
        <f t="shared" si="171"/>
        <v>0.22457292802116643</v>
      </c>
      <c r="AB593" s="1">
        <f t="shared" si="171"/>
        <v>0.16475436261295176</v>
      </c>
      <c r="AC593" s="1">
        <f t="shared" si="171"/>
        <v>0.11394735626595291</v>
      </c>
      <c r="AD593" s="1">
        <f t="shared" si="171"/>
        <v>3.9421364793695408E-2</v>
      </c>
      <c r="AE593" s="1">
        <f t="shared" si="171"/>
        <v>2.5228737919398576E-2</v>
      </c>
      <c r="AF593" s="1">
        <f t="shared" si="171"/>
        <v>9.875750667274431E-3</v>
      </c>
      <c r="AG593" s="1">
        <f t="shared" si="171"/>
        <v>5.2408822618445604E-3</v>
      </c>
      <c r="AH593" s="1">
        <f t="shared" si="171"/>
        <v>4.6904677309523518E-3</v>
      </c>
    </row>
    <row r="594" spans="1:34" x14ac:dyDescent="0.2">
      <c r="A594">
        <v>6355000</v>
      </c>
      <c r="B594">
        <v>565000</v>
      </c>
      <c r="C594">
        <v>26.803895950317401</v>
      </c>
      <c r="E594">
        <f t="shared" si="172"/>
        <v>132.89639420168629</v>
      </c>
      <c r="F594">
        <f t="shared" si="173"/>
        <v>0</v>
      </c>
      <c r="G594">
        <f t="shared" si="174"/>
        <v>5.6620487551754919E-5</v>
      </c>
      <c r="H594">
        <f t="shared" si="175"/>
        <v>9.2493993308655892E-4</v>
      </c>
      <c r="K594" s="1">
        <f t="shared" si="164"/>
        <v>6.2229999999999999</v>
      </c>
      <c r="L594" s="1">
        <f t="shared" si="170"/>
        <v>5.9939999999999998</v>
      </c>
      <c r="M594" s="1">
        <f t="shared" si="170"/>
        <v>4.8959999999999999</v>
      </c>
      <c r="N594" s="1">
        <f t="shared" si="170"/>
        <v>3.577</v>
      </c>
      <c r="O594" s="1">
        <f t="shared" si="170"/>
        <v>1.8220000000000001</v>
      </c>
      <c r="P594" s="1">
        <f t="shared" si="170"/>
        <v>1.0960000000000001</v>
      </c>
      <c r="Q594" s="1">
        <f t="shared" si="170"/>
        <v>0.50390581306457582</v>
      </c>
      <c r="R594" s="1">
        <f t="shared" si="170"/>
        <v>0.30023595678329518</v>
      </c>
      <c r="S594" s="1">
        <f t="shared" si="170"/>
        <v>0.18233165935516388</v>
      </c>
      <c r="T594" s="1">
        <f t="shared" si="170"/>
        <v>0.11045671220779446</v>
      </c>
      <c r="U594" s="1">
        <f t="shared" si="170"/>
        <v>6.3684884906768893E-2</v>
      </c>
      <c r="X594" s="1">
        <f t="shared" si="165"/>
        <v>0.49102953068018224</v>
      </c>
      <c r="Y594" s="1">
        <f t="shared" si="171"/>
        <v>0.37967091013139259</v>
      </c>
      <c r="Z594" s="1">
        <f t="shared" si="171"/>
        <v>0.2954657340538831</v>
      </c>
      <c r="AA594" s="1">
        <f t="shared" si="171"/>
        <v>0.22457292802116643</v>
      </c>
      <c r="AB594" s="1">
        <f t="shared" si="171"/>
        <v>0.16475436261295176</v>
      </c>
      <c r="AC594" s="1">
        <f t="shared" si="171"/>
        <v>0.11394735626595291</v>
      </c>
      <c r="AD594" s="1">
        <f t="shared" si="171"/>
        <v>3.8908212668716455E-2</v>
      </c>
      <c r="AE594" s="1">
        <f t="shared" si="171"/>
        <v>2.4924832490457106E-2</v>
      </c>
      <c r="AF594" s="1">
        <f t="shared" si="171"/>
        <v>9.6662937128147771E-3</v>
      </c>
      <c r="AG594" s="1">
        <f t="shared" si="171"/>
        <v>5.1190331699128228E-3</v>
      </c>
      <c r="AH594" s="1">
        <f t="shared" si="171"/>
        <v>4.6342033446456349E-3</v>
      </c>
    </row>
    <row r="595" spans="1:34" x14ac:dyDescent="0.2">
      <c r="A595">
        <v>6355000</v>
      </c>
      <c r="B595">
        <v>575000</v>
      </c>
      <c r="C595">
        <v>26.329473716334299</v>
      </c>
      <c r="E595">
        <f t="shared" si="172"/>
        <v>135.54199936480941</v>
      </c>
      <c r="F595">
        <f t="shared" si="173"/>
        <v>0</v>
      </c>
      <c r="G595">
        <f t="shared" si="174"/>
        <v>5.4431740922908253E-5</v>
      </c>
      <c r="H595">
        <f t="shared" si="175"/>
        <v>8.7344669338880151E-4</v>
      </c>
      <c r="K595" s="1">
        <f t="shared" si="164"/>
        <v>6.2229999999999999</v>
      </c>
      <c r="L595" s="1">
        <f t="shared" si="170"/>
        <v>5.9939999999999998</v>
      </c>
      <c r="M595" s="1">
        <f t="shared" si="170"/>
        <v>4.8959999999999999</v>
      </c>
      <c r="N595" s="1">
        <f t="shared" si="170"/>
        <v>3.577</v>
      </c>
      <c r="O595" s="1">
        <f t="shared" si="170"/>
        <v>1.8220000000000001</v>
      </c>
      <c r="P595" s="1">
        <f t="shared" si="170"/>
        <v>1.0960000000000001</v>
      </c>
      <c r="Q595" s="1">
        <f t="shared" si="170"/>
        <v>0.48809806422825885</v>
      </c>
      <c r="R595" s="1">
        <f t="shared" si="170"/>
        <v>0.28708971667962335</v>
      </c>
      <c r="S595" s="1">
        <f t="shared" si="170"/>
        <v>0.17311837957121207</v>
      </c>
      <c r="T595" s="1">
        <f t="shared" si="170"/>
        <v>0.10403777938200309</v>
      </c>
      <c r="U595" s="1">
        <f t="shared" si="170"/>
        <v>6.119037280048574E-2</v>
      </c>
      <c r="X595" s="1">
        <f t="shared" si="165"/>
        <v>0.49102953068018224</v>
      </c>
      <c r="Y595" s="1">
        <f t="shared" si="171"/>
        <v>0.37967091013139259</v>
      </c>
      <c r="Z595" s="1">
        <f t="shared" si="171"/>
        <v>0.2954657340538831</v>
      </c>
      <c r="AA595" s="1">
        <f t="shared" si="171"/>
        <v>0.22457292802116643</v>
      </c>
      <c r="AB595" s="1">
        <f t="shared" si="171"/>
        <v>0.16475436261295176</v>
      </c>
      <c r="AC595" s="1">
        <f t="shared" si="171"/>
        <v>0.11394735626595291</v>
      </c>
      <c r="AD595" s="1">
        <f t="shared" si="171"/>
        <v>3.8574147736583825E-2</v>
      </c>
      <c r="AE595" s="1">
        <f t="shared" si="171"/>
        <v>2.4750961132457724E-2</v>
      </c>
      <c r="AF595" s="1">
        <f t="shared" si="171"/>
        <v>9.578300651703205E-3</v>
      </c>
      <c r="AG595" s="1">
        <f t="shared" si="171"/>
        <v>5.0622926198920903E-3</v>
      </c>
      <c r="AH595" s="1">
        <f t="shared" si="171"/>
        <v>4.5966431313070495E-3</v>
      </c>
    </row>
    <row r="596" spans="1:34" x14ac:dyDescent="0.2">
      <c r="A596">
        <v>6355000</v>
      </c>
      <c r="B596">
        <v>585000</v>
      </c>
      <c r="C596">
        <v>26.7197530770007</v>
      </c>
      <c r="E596">
        <f t="shared" si="172"/>
        <v>138.85897735404075</v>
      </c>
      <c r="F596">
        <f t="shared" si="173"/>
        <v>0</v>
      </c>
      <c r="G596">
        <f t="shared" si="174"/>
        <v>5.1862336056400853E-5</v>
      </c>
      <c r="H596">
        <f t="shared" si="175"/>
        <v>8.4455223829578506E-4</v>
      </c>
      <c r="K596" s="1">
        <f t="shared" si="164"/>
        <v>6.2229999999999999</v>
      </c>
      <c r="L596" s="1">
        <f t="shared" si="170"/>
        <v>5.9939999999999998</v>
      </c>
      <c r="M596" s="1">
        <f t="shared" si="170"/>
        <v>4.8959999999999999</v>
      </c>
      <c r="N596" s="1">
        <f t="shared" si="170"/>
        <v>3.577</v>
      </c>
      <c r="O596" s="1">
        <f t="shared" si="170"/>
        <v>1.8220000000000001</v>
      </c>
      <c r="P596" s="1">
        <f t="shared" si="170"/>
        <v>1.0960000000000001</v>
      </c>
      <c r="Q596" s="1">
        <f t="shared" si="170"/>
        <v>0.50110217252566336</v>
      </c>
      <c r="R596" s="1">
        <f t="shared" si="170"/>
        <v>0.2979043577636894</v>
      </c>
      <c r="S596" s="1">
        <f t="shared" si="170"/>
        <v>0.18069760475535362</v>
      </c>
      <c r="T596" s="1">
        <f t="shared" si="170"/>
        <v>0.10931825913181947</v>
      </c>
      <c r="U596" s="1">
        <f t="shared" si="170"/>
        <v>6.3242461678869669E-2</v>
      </c>
      <c r="X596" s="1">
        <f t="shared" si="165"/>
        <v>0.49102953068018224</v>
      </c>
      <c r="Y596" s="1">
        <f t="shared" si="171"/>
        <v>0.37967091013139259</v>
      </c>
      <c r="Z596" s="1">
        <f t="shared" si="171"/>
        <v>0.2954657340538831</v>
      </c>
      <c r="AA596" s="1">
        <f t="shared" si="171"/>
        <v>0.22457292802116643</v>
      </c>
      <c r="AB596" s="1">
        <f t="shared" si="171"/>
        <v>0.16475436261295176</v>
      </c>
      <c r="AC596" s="1">
        <f t="shared" si="171"/>
        <v>0.11394735626595291</v>
      </c>
      <c r="AD596" s="1">
        <f t="shared" si="171"/>
        <v>3.8779838685998214E-2</v>
      </c>
      <c r="AE596" s="1">
        <f t="shared" si="171"/>
        <v>2.4850744414657632E-2</v>
      </c>
      <c r="AF596" s="1">
        <f t="shared" si="171"/>
        <v>9.6175287969490642E-3</v>
      </c>
      <c r="AG596" s="1">
        <f t="shared" si="171"/>
        <v>5.0901928705056314E-3</v>
      </c>
      <c r="AH596" s="1">
        <f t="shared" si="171"/>
        <v>4.6200604856596588E-3</v>
      </c>
    </row>
    <row r="597" spans="1:34" x14ac:dyDescent="0.2">
      <c r="A597">
        <v>6355000</v>
      </c>
      <c r="B597">
        <v>595000</v>
      </c>
      <c r="C597">
        <v>26.556976850642702</v>
      </c>
      <c r="E597">
        <f t="shared" si="172"/>
        <v>142.80055179098571</v>
      </c>
      <c r="F597">
        <f t="shared" si="173"/>
        <v>0</v>
      </c>
      <c r="G597">
        <f t="shared" si="174"/>
        <v>4.9038844551532733E-5</v>
      </c>
      <c r="H597">
        <f t="shared" si="175"/>
        <v>7.9370819738977473E-4</v>
      </c>
      <c r="K597" s="1">
        <f t="shared" si="164"/>
        <v>6.2229999999999999</v>
      </c>
      <c r="L597" s="1">
        <f t="shared" si="170"/>
        <v>5.9939999999999998</v>
      </c>
      <c r="M597" s="1">
        <f t="shared" si="170"/>
        <v>4.8959999999999999</v>
      </c>
      <c r="N597" s="1">
        <f t="shared" si="170"/>
        <v>3.577</v>
      </c>
      <c r="O597" s="1">
        <f t="shared" si="170"/>
        <v>1.8220000000000001</v>
      </c>
      <c r="P597" s="1">
        <f t="shared" si="170"/>
        <v>1.0960000000000001</v>
      </c>
      <c r="Q597" s="1">
        <f t="shared" si="170"/>
        <v>0.49567846866341492</v>
      </c>
      <c r="R597" s="1">
        <f t="shared" si="170"/>
        <v>0.29339382853130924</v>
      </c>
      <c r="S597" s="1">
        <f t="shared" si="170"/>
        <v>0.17753649043948122</v>
      </c>
      <c r="T597" s="1">
        <f t="shared" si="170"/>
        <v>0.10711589678919581</v>
      </c>
      <c r="U597" s="1">
        <f t="shared" si="170"/>
        <v>6.2386584280679322E-2</v>
      </c>
      <c r="X597" s="1">
        <f t="shared" si="165"/>
        <v>0.49102953068018224</v>
      </c>
      <c r="Y597" s="1">
        <f t="shared" si="171"/>
        <v>0.37967091013139259</v>
      </c>
      <c r="Z597" s="1">
        <f t="shared" si="171"/>
        <v>0.2954657340538831</v>
      </c>
      <c r="AA597" s="1">
        <f t="shared" si="171"/>
        <v>0.22457292802116643</v>
      </c>
      <c r="AB597" s="1">
        <f t="shared" si="171"/>
        <v>0.16475436261295176</v>
      </c>
      <c r="AC597" s="1">
        <f t="shared" si="171"/>
        <v>0.11394735626595291</v>
      </c>
      <c r="AD597" s="1">
        <f t="shared" si="171"/>
        <v>3.8615673264457855E-2</v>
      </c>
      <c r="AE597" s="1">
        <f t="shared" si="171"/>
        <v>2.476013034843819E-2</v>
      </c>
      <c r="AF597" s="1">
        <f t="shared" si="171"/>
        <v>9.5635265007705129E-3</v>
      </c>
      <c r="AG597" s="1">
        <f t="shared" si="171"/>
        <v>5.0572160414564735E-3</v>
      </c>
      <c r="AH597" s="1">
        <f t="shared" si="171"/>
        <v>4.6018140083891887E-3</v>
      </c>
    </row>
    <row r="598" spans="1:34" x14ac:dyDescent="0.2">
      <c r="A598">
        <v>6355000</v>
      </c>
      <c r="B598">
        <v>615000</v>
      </c>
      <c r="C598">
        <v>29.485937774181401</v>
      </c>
      <c r="E598">
        <f t="shared" si="172"/>
        <v>152.35603562645622</v>
      </c>
      <c r="F598">
        <f t="shared" si="173"/>
        <v>0</v>
      </c>
      <c r="G598">
        <f t="shared" si="174"/>
        <v>4.30804938155379E-5</v>
      </c>
      <c r="H598">
        <f t="shared" si="175"/>
        <v>7.7417228435673689E-4</v>
      </c>
      <c r="K598" s="1">
        <f t="shared" si="164"/>
        <v>6.2229999999999999</v>
      </c>
      <c r="L598" s="1">
        <f t="shared" si="170"/>
        <v>5.9939999999999998</v>
      </c>
      <c r="M598" s="1">
        <f t="shared" si="170"/>
        <v>4.8959999999999999</v>
      </c>
      <c r="N598" s="1">
        <f t="shared" si="170"/>
        <v>3.577</v>
      </c>
      <c r="O598" s="1">
        <f t="shared" si="170"/>
        <v>1.8220000000000001</v>
      </c>
      <c r="P598" s="1">
        <f t="shared" si="170"/>
        <v>1.0960000000000001</v>
      </c>
      <c r="Q598" s="1">
        <f t="shared" si="170"/>
        <v>0.5932714466357244</v>
      </c>
      <c r="R598" s="1">
        <f t="shared" si="170"/>
        <v>0.37455533572256661</v>
      </c>
      <c r="S598" s="1">
        <f t="shared" si="170"/>
        <v>0.23441691157460282</v>
      </c>
      <c r="T598" s="1">
        <f t="shared" si="170"/>
        <v>0.14674473808467442</v>
      </c>
      <c r="U598" s="1">
        <f t="shared" si="170"/>
        <v>7.7787060816645812E-2</v>
      </c>
      <c r="X598" s="1">
        <f t="shared" si="165"/>
        <v>0.49102953068018224</v>
      </c>
      <c r="Y598" s="1">
        <f t="shared" si="171"/>
        <v>0.37967091013139259</v>
      </c>
      <c r="Z598" s="1">
        <f t="shared" si="171"/>
        <v>0.2954657340538831</v>
      </c>
      <c r="AA598" s="1">
        <f t="shared" si="171"/>
        <v>0.22457292802116643</v>
      </c>
      <c r="AB598" s="1">
        <f t="shared" si="171"/>
        <v>0.16475436261295176</v>
      </c>
      <c r="AC598" s="1">
        <f t="shared" si="171"/>
        <v>0.11394735626595291</v>
      </c>
      <c r="AD598" s="1">
        <f t="shared" si="171"/>
        <v>5.5206148053881403E-2</v>
      </c>
      <c r="AE598" s="1">
        <f t="shared" si="171"/>
        <v>3.5012190494936944E-2</v>
      </c>
      <c r="AF598" s="1">
        <f t="shared" si="171"/>
        <v>1.6370958341742518E-2</v>
      </c>
      <c r="AG598" s="1">
        <f t="shared" si="171"/>
        <v>8.8860142998159735E-3</v>
      </c>
      <c r="AH598" s="1">
        <f t="shared" si="171"/>
        <v>6.4283802780629772E-3</v>
      </c>
    </row>
    <row r="599" spans="1:34" x14ac:dyDescent="0.2">
      <c r="A599">
        <v>6355000</v>
      </c>
      <c r="B599">
        <v>625000</v>
      </c>
      <c r="C599">
        <v>28.782353064593099</v>
      </c>
      <c r="E599">
        <f t="shared" si="172"/>
        <v>157.86875432399535</v>
      </c>
      <c r="F599">
        <f t="shared" si="173"/>
        <v>0</v>
      </c>
      <c r="G599">
        <f t="shared" si="174"/>
        <v>4.0124315414122423E-5</v>
      </c>
      <c r="H599">
        <f t="shared" si="175"/>
        <v>7.0384322378915843E-4</v>
      </c>
      <c r="K599" s="1">
        <f t="shared" si="164"/>
        <v>6.2229999999999999</v>
      </c>
      <c r="L599" s="1">
        <f t="shared" si="170"/>
        <v>5.9939999999999998</v>
      </c>
      <c r="M599" s="1">
        <f t="shared" si="170"/>
        <v>4.8959999999999999</v>
      </c>
      <c r="N599" s="1">
        <f t="shared" si="170"/>
        <v>3.577</v>
      </c>
      <c r="O599" s="1">
        <f t="shared" si="170"/>
        <v>1.8220000000000001</v>
      </c>
      <c r="P599" s="1">
        <f t="shared" si="170"/>
        <v>1.0960000000000001</v>
      </c>
      <c r="Q599" s="1">
        <f t="shared" si="170"/>
        <v>0.5698280041122421</v>
      </c>
      <c r="R599" s="1">
        <f t="shared" si="170"/>
        <v>0.35505900341987473</v>
      </c>
      <c r="S599" s="1">
        <f t="shared" si="170"/>
        <v>0.22075329651439796</v>
      </c>
      <c r="T599" s="1">
        <f t="shared" si="170"/>
        <v>0.13722523696394467</v>
      </c>
      <c r="U599" s="1">
        <f t="shared" si="170"/>
        <v>7.4087612413630502E-2</v>
      </c>
      <c r="X599" s="1">
        <f t="shared" si="165"/>
        <v>0.49102953068018224</v>
      </c>
      <c r="Y599" s="1">
        <f t="shared" si="171"/>
        <v>0.37967091013139259</v>
      </c>
      <c r="Z599" s="1">
        <f t="shared" si="171"/>
        <v>0.2954657340538831</v>
      </c>
      <c r="AA599" s="1">
        <f t="shared" si="171"/>
        <v>0.22457292802116643</v>
      </c>
      <c r="AB599" s="1">
        <f t="shared" si="171"/>
        <v>0.16475436261295176</v>
      </c>
      <c r="AC599" s="1">
        <f t="shared" si="171"/>
        <v>0.11394735626595291</v>
      </c>
      <c r="AD599" s="1">
        <f t="shared" si="171"/>
        <v>4.9164878272401992E-2</v>
      </c>
      <c r="AE599" s="1">
        <f t="shared" si="171"/>
        <v>3.1238765705251449E-2</v>
      </c>
      <c r="AF599" s="1">
        <f t="shared" si="171"/>
        <v>1.3967191327928648E-2</v>
      </c>
      <c r="AG599" s="1">
        <f t="shared" si="171"/>
        <v>7.5487599539442981E-3</v>
      </c>
      <c r="AH599" s="1">
        <f t="shared" si="171"/>
        <v>5.7598550208934627E-3</v>
      </c>
    </row>
    <row r="600" spans="1:34" x14ac:dyDescent="0.2">
      <c r="A600">
        <v>6365000</v>
      </c>
      <c r="B600">
        <v>545000</v>
      </c>
      <c r="C600">
        <v>27.7283784763233</v>
      </c>
      <c r="E600">
        <f t="shared" si="172"/>
        <v>139.7427192801471</v>
      </c>
      <c r="F600">
        <f t="shared" si="173"/>
        <v>0</v>
      </c>
      <c r="G600">
        <f t="shared" si="174"/>
        <v>5.1208448743661006E-5</v>
      </c>
      <c r="H600">
        <f t="shared" si="175"/>
        <v>8.6538247325677669E-4</v>
      </c>
      <c r="K600" s="1">
        <f t="shared" si="164"/>
        <v>6.2229999999999999</v>
      </c>
      <c r="L600" s="1">
        <f t="shared" si="170"/>
        <v>5.9939999999999998</v>
      </c>
      <c r="M600" s="1">
        <f t="shared" si="170"/>
        <v>4.8959999999999999</v>
      </c>
      <c r="N600" s="1">
        <f t="shared" si="170"/>
        <v>3.577</v>
      </c>
      <c r="O600" s="1">
        <f t="shared" si="170"/>
        <v>1.8220000000000001</v>
      </c>
      <c r="P600" s="1">
        <f t="shared" si="170"/>
        <v>1.0960000000000001</v>
      </c>
      <c r="Q600" s="1">
        <f t="shared" si="170"/>
        <v>0.53470957083109238</v>
      </c>
      <c r="R600" s="1">
        <f t="shared" si="170"/>
        <v>0.32585336757891858</v>
      </c>
      <c r="S600" s="1">
        <f t="shared" si="170"/>
        <v>0.2002851100101985</v>
      </c>
      <c r="T600" s="1">
        <f t="shared" si="170"/>
        <v>0.1229649607846543</v>
      </c>
      <c r="U600" s="1">
        <f t="shared" si="170"/>
        <v>6.8545814028507915E-2</v>
      </c>
      <c r="X600" s="1">
        <f t="shared" si="165"/>
        <v>0.49102953068018224</v>
      </c>
      <c r="Y600" s="1">
        <f t="shared" si="171"/>
        <v>0.37967091013139259</v>
      </c>
      <c r="Z600" s="1">
        <f t="shared" si="171"/>
        <v>0.2954657340538831</v>
      </c>
      <c r="AA600" s="1">
        <f t="shared" si="171"/>
        <v>0.22457292802116643</v>
      </c>
      <c r="AB600" s="1">
        <f t="shared" si="171"/>
        <v>0.16475436261295176</v>
      </c>
      <c r="AC600" s="1">
        <f t="shared" si="171"/>
        <v>0.11394735626595291</v>
      </c>
      <c r="AD600" s="1">
        <f t="shared" si="171"/>
        <v>4.2145627632141601E-2</v>
      </c>
      <c r="AE600" s="1">
        <f t="shared" si="171"/>
        <v>2.6888303400644339E-2</v>
      </c>
      <c r="AF600" s="1">
        <f t="shared" si="171"/>
        <v>1.1042769343175092E-2</v>
      </c>
      <c r="AG600" s="1">
        <f t="shared" si="171"/>
        <v>5.9068298733167338E-3</v>
      </c>
      <c r="AH600" s="1">
        <f t="shared" si="171"/>
        <v>4.9883991965380403E-3</v>
      </c>
    </row>
    <row r="601" spans="1:34" x14ac:dyDescent="0.2">
      <c r="A601">
        <v>6365000</v>
      </c>
      <c r="B601">
        <v>555000</v>
      </c>
      <c r="C601">
        <v>26.5028169927463</v>
      </c>
      <c r="E601">
        <f t="shared" si="172"/>
        <v>140.84817922788352</v>
      </c>
      <c r="F601">
        <f t="shared" si="173"/>
        <v>0</v>
      </c>
      <c r="G601">
        <f t="shared" si="174"/>
        <v>5.0407774722414456E-5</v>
      </c>
      <c r="H601">
        <f t="shared" si="175"/>
        <v>8.1420087592354849E-4</v>
      </c>
      <c r="K601" s="1">
        <f t="shared" si="164"/>
        <v>6.2229999999999999</v>
      </c>
      <c r="L601" s="1">
        <f t="shared" si="170"/>
        <v>5.9939999999999998</v>
      </c>
      <c r="M601" s="1">
        <f t="shared" si="170"/>
        <v>4.8959999999999999</v>
      </c>
      <c r="N601" s="1">
        <f t="shared" si="170"/>
        <v>3.577</v>
      </c>
      <c r="O601" s="1">
        <f t="shared" si="170"/>
        <v>1.8220000000000001</v>
      </c>
      <c r="P601" s="1">
        <f t="shared" si="170"/>
        <v>1.0960000000000001</v>
      </c>
      <c r="Q601" s="1">
        <f t="shared" si="170"/>
        <v>0.49387386219830676</v>
      </c>
      <c r="R601" s="1">
        <f t="shared" si="170"/>
        <v>0.29189305886899997</v>
      </c>
      <c r="S601" s="1">
        <f t="shared" si="170"/>
        <v>0.17648470599913318</v>
      </c>
      <c r="T601" s="1">
        <f t="shared" si="170"/>
        <v>0.10638311391185745</v>
      </c>
      <c r="U601" s="1">
        <f t="shared" si="170"/>
        <v>6.2101811747860045E-2</v>
      </c>
      <c r="X601" s="1">
        <f t="shared" si="165"/>
        <v>0.49102953068018224</v>
      </c>
      <c r="Y601" s="1">
        <f t="shared" si="171"/>
        <v>0.37967091013139259</v>
      </c>
      <c r="Z601" s="1">
        <f t="shared" si="171"/>
        <v>0.2954657340538831</v>
      </c>
      <c r="AA601" s="1">
        <f t="shared" si="171"/>
        <v>0.22457292802116643</v>
      </c>
      <c r="AB601" s="1">
        <f t="shared" si="171"/>
        <v>0.16475436261295176</v>
      </c>
      <c r="AC601" s="1">
        <f t="shared" si="171"/>
        <v>0.11394735626595291</v>
      </c>
      <c r="AD601" s="1">
        <f t="shared" si="171"/>
        <v>3.8585857723818485E-2</v>
      </c>
      <c r="AE601" s="1">
        <f t="shared" si="171"/>
        <v>2.4745497399398093E-2</v>
      </c>
      <c r="AF601" s="1">
        <f t="shared" si="171"/>
        <v>9.5574780745158565E-3</v>
      </c>
      <c r="AG601" s="1">
        <f t="shared" si="171"/>
        <v>5.0529971535171843E-3</v>
      </c>
      <c r="AH601" s="1">
        <f t="shared" si="171"/>
        <v>4.5984270786155468E-3</v>
      </c>
    </row>
    <row r="602" spans="1:34" x14ac:dyDescent="0.2">
      <c r="A602">
        <v>6365000</v>
      </c>
      <c r="B602">
        <v>565000</v>
      </c>
      <c r="C602">
        <v>26.520000052452101</v>
      </c>
      <c r="E602">
        <f t="shared" si="172"/>
        <v>142.64778859768558</v>
      </c>
      <c r="F602">
        <f t="shared" si="173"/>
        <v>0</v>
      </c>
      <c r="G602">
        <f t="shared" si="174"/>
        <v>4.9143933341762947E-5</v>
      </c>
      <c r="H602">
        <f t="shared" si="175"/>
        <v>7.943015969471256E-4</v>
      </c>
      <c r="K602" s="1">
        <f t="shared" si="164"/>
        <v>6.2229999999999999</v>
      </c>
      <c r="L602" s="1">
        <f t="shared" si="170"/>
        <v>5.9939999999999998</v>
      </c>
      <c r="M602" s="1">
        <f t="shared" si="170"/>
        <v>4.8959999999999999</v>
      </c>
      <c r="N602" s="1">
        <f t="shared" si="170"/>
        <v>3.577</v>
      </c>
      <c r="O602" s="1">
        <f t="shared" si="170"/>
        <v>1.8220000000000001</v>
      </c>
      <c r="P602" s="1">
        <f t="shared" si="170"/>
        <v>1.0960000000000001</v>
      </c>
      <c r="Q602" s="1">
        <f t="shared" si="170"/>
        <v>0.49444640174770405</v>
      </c>
      <c r="R602" s="1">
        <f t="shared" si="170"/>
        <v>0.29236920145344769</v>
      </c>
      <c r="S602" s="1">
        <f t="shared" si="170"/>
        <v>0.17681840101861984</v>
      </c>
      <c r="T602" s="1">
        <f t="shared" si="170"/>
        <v>0.10661560070967696</v>
      </c>
      <c r="U602" s="1">
        <f t="shared" si="170"/>
        <v>6.2192160275793149E-2</v>
      </c>
      <c r="X602" s="1">
        <f t="shared" si="165"/>
        <v>0.49102953068018224</v>
      </c>
      <c r="Y602" s="1">
        <f t="shared" si="171"/>
        <v>0.37967091013139259</v>
      </c>
      <c r="Z602" s="1">
        <f t="shared" si="171"/>
        <v>0.2954657340538831</v>
      </c>
      <c r="AA602" s="1">
        <f t="shared" si="171"/>
        <v>0.22457292802116643</v>
      </c>
      <c r="AB602" s="1">
        <f t="shared" si="171"/>
        <v>0.16475436261295176</v>
      </c>
      <c r="AC602" s="1">
        <f t="shared" si="171"/>
        <v>0.11394735626595291</v>
      </c>
      <c r="AD602" s="1">
        <f t="shared" si="171"/>
        <v>3.8593970540215995E-2</v>
      </c>
      <c r="AE602" s="1">
        <f t="shared" si="171"/>
        <v>2.4749298184663933E-2</v>
      </c>
      <c r="AF602" s="1">
        <f t="shared" si="171"/>
        <v>9.5587497138365837E-3</v>
      </c>
      <c r="AG602" s="1">
        <f t="shared" si="171"/>
        <v>5.0539685827317004E-3</v>
      </c>
      <c r="AH602" s="1">
        <f t="shared" si="171"/>
        <v>4.5993559579558807E-3</v>
      </c>
    </row>
    <row r="603" spans="1:34" x14ac:dyDescent="0.2">
      <c r="A603">
        <v>6365000</v>
      </c>
      <c r="B603">
        <v>575000</v>
      </c>
      <c r="C603">
        <v>28.082954536784801</v>
      </c>
      <c r="E603">
        <f t="shared" si="172"/>
        <v>145.11572482611936</v>
      </c>
      <c r="F603">
        <f t="shared" si="173"/>
        <v>0</v>
      </c>
      <c r="G603">
        <f t="shared" si="174"/>
        <v>4.7486597116383769E-5</v>
      </c>
      <c r="H603">
        <f t="shared" si="175"/>
        <v>8.1274788491362637E-4</v>
      </c>
      <c r="K603" s="1">
        <f t="shared" si="164"/>
        <v>6.2229999999999999</v>
      </c>
      <c r="L603" s="1">
        <f t="shared" si="170"/>
        <v>5.9939999999999998</v>
      </c>
      <c r="M603" s="1">
        <f t="shared" si="170"/>
        <v>4.8959999999999999</v>
      </c>
      <c r="N603" s="1">
        <f t="shared" si="170"/>
        <v>3.577</v>
      </c>
      <c r="O603" s="1">
        <f t="shared" si="170"/>
        <v>1.8220000000000001</v>
      </c>
      <c r="P603" s="1">
        <f t="shared" si="170"/>
        <v>1.0960000000000001</v>
      </c>
      <c r="Q603" s="1">
        <f t="shared" si="170"/>
        <v>0.54652404516566966</v>
      </c>
      <c r="R603" s="1">
        <f t="shared" si="170"/>
        <v>0.33567867021430675</v>
      </c>
      <c r="S603" s="1">
        <f t="shared" si="170"/>
        <v>0.20717097710436078</v>
      </c>
      <c r="T603" s="1">
        <f t="shared" si="170"/>
        <v>0.12776237488269837</v>
      </c>
      <c r="U603" s="1">
        <f t="shared" si="170"/>
        <v>7.041017495441447E-2</v>
      </c>
      <c r="X603" s="1">
        <f t="shared" si="165"/>
        <v>0.49102953068018224</v>
      </c>
      <c r="Y603" s="1">
        <f t="shared" si="171"/>
        <v>0.37967091013139259</v>
      </c>
      <c r="Z603" s="1">
        <f t="shared" si="171"/>
        <v>0.2954657340538831</v>
      </c>
      <c r="AA603" s="1">
        <f t="shared" si="171"/>
        <v>0.22457292802116643</v>
      </c>
      <c r="AB603" s="1">
        <f t="shared" si="171"/>
        <v>0.16475436261295176</v>
      </c>
      <c r="AC603" s="1">
        <f t="shared" si="171"/>
        <v>0.11394735626595291</v>
      </c>
      <c r="AD603" s="1">
        <f t="shared" si="171"/>
        <v>4.4172720423274997E-2</v>
      </c>
      <c r="AE603" s="1">
        <f t="shared" si="171"/>
        <v>2.8138471598942595E-2</v>
      </c>
      <c r="AF603" s="1">
        <f t="shared" si="171"/>
        <v>1.1904408310698106E-2</v>
      </c>
      <c r="AG603" s="1">
        <f t="shared" si="171"/>
        <v>6.3932323389804865E-3</v>
      </c>
      <c r="AH603" s="1">
        <f t="shared" si="171"/>
        <v>5.2105312503118121E-3</v>
      </c>
    </row>
    <row r="604" spans="1:34" x14ac:dyDescent="0.2">
      <c r="A604">
        <v>6365000</v>
      </c>
      <c r="B604">
        <v>585000</v>
      </c>
      <c r="C604">
        <v>27.2816092830965</v>
      </c>
      <c r="E604">
        <f t="shared" si="172"/>
        <v>148.21860744120488</v>
      </c>
      <c r="F604">
        <f t="shared" si="173"/>
        <v>0</v>
      </c>
      <c r="G604">
        <f t="shared" si="174"/>
        <v>4.5519191827724755E-5</v>
      </c>
      <c r="H604">
        <f t="shared" si="175"/>
        <v>7.5684427381174813E-4</v>
      </c>
      <c r="K604" s="1">
        <f t="shared" si="164"/>
        <v>6.2229999999999999</v>
      </c>
      <c r="L604" s="1">
        <f t="shared" si="170"/>
        <v>5.9939999999999998</v>
      </c>
      <c r="M604" s="1">
        <f t="shared" si="170"/>
        <v>4.8959999999999999</v>
      </c>
      <c r="N604" s="1">
        <f t="shared" si="170"/>
        <v>3.577</v>
      </c>
      <c r="O604" s="1">
        <f t="shared" si="170"/>
        <v>1.8220000000000001</v>
      </c>
      <c r="P604" s="1">
        <f t="shared" si="170"/>
        <v>1.0960000000000001</v>
      </c>
      <c r="Q604" s="1">
        <f t="shared" si="170"/>
        <v>0.51982322131277547</v>
      </c>
      <c r="R604" s="1">
        <f t="shared" si="170"/>
        <v>0.31347339323460399</v>
      </c>
      <c r="S604" s="1">
        <f t="shared" si="170"/>
        <v>0.191608852277734</v>
      </c>
      <c r="T604" s="1">
        <f t="shared" si="170"/>
        <v>0.11692017360029566</v>
      </c>
      <c r="U604" s="1">
        <f t="shared" si="170"/>
        <v>6.6196701610521394E-2</v>
      </c>
      <c r="X604" s="1">
        <f t="shared" si="165"/>
        <v>0.49102953068018224</v>
      </c>
      <c r="Y604" s="1">
        <f t="shared" si="171"/>
        <v>0.37967091013139259</v>
      </c>
      <c r="Z604" s="1">
        <f t="shared" si="171"/>
        <v>0.2954657340538831</v>
      </c>
      <c r="AA604" s="1">
        <f t="shared" si="171"/>
        <v>0.22457292802116643</v>
      </c>
      <c r="AB604" s="1">
        <f t="shared" si="171"/>
        <v>0.16475436261295176</v>
      </c>
      <c r="AC604" s="1">
        <f t="shared" si="171"/>
        <v>0.11394735626595291</v>
      </c>
      <c r="AD604" s="1">
        <f t="shared" si="171"/>
        <v>4.018037177482861E-2</v>
      </c>
      <c r="AE604" s="1">
        <f t="shared" si="171"/>
        <v>2.5686672631233465E-2</v>
      </c>
      <c r="AF604" s="1">
        <f t="shared" si="171"/>
        <v>1.0198399715966833E-2</v>
      </c>
      <c r="AG604" s="1">
        <f t="shared" si="171"/>
        <v>5.4263470845065387E-3</v>
      </c>
      <c r="AH604" s="1">
        <f t="shared" si="171"/>
        <v>4.7734737757765206E-3</v>
      </c>
    </row>
    <row r="605" spans="1:34" x14ac:dyDescent="0.2">
      <c r="A605">
        <v>6365000</v>
      </c>
      <c r="B605">
        <v>595000</v>
      </c>
      <c r="C605">
        <v>27.8447058509378</v>
      </c>
      <c r="E605">
        <f t="shared" si="172"/>
        <v>151.91753549807868</v>
      </c>
      <c r="F605">
        <f t="shared" si="173"/>
        <v>0</v>
      </c>
      <c r="G605">
        <f t="shared" si="174"/>
        <v>4.3329550852239804E-5</v>
      </c>
      <c r="H605">
        <f t="shared" si="175"/>
        <v>7.3530720840914165E-4</v>
      </c>
      <c r="K605" s="1">
        <f t="shared" si="164"/>
        <v>6.2229999999999999</v>
      </c>
      <c r="L605" s="1">
        <f t="shared" si="170"/>
        <v>5.9939999999999998</v>
      </c>
      <c r="M605" s="1">
        <f t="shared" si="170"/>
        <v>4.8959999999999999</v>
      </c>
      <c r="N605" s="1">
        <f t="shared" si="170"/>
        <v>3.577</v>
      </c>
      <c r="O605" s="1">
        <f t="shared" si="170"/>
        <v>1.8220000000000001</v>
      </c>
      <c r="P605" s="1">
        <f t="shared" si="170"/>
        <v>1.0960000000000001</v>
      </c>
      <c r="Q605" s="1">
        <f t="shared" si="170"/>
        <v>0.53858559895324754</v>
      </c>
      <c r="R605" s="1">
        <f t="shared" si="170"/>
        <v>0.3290767991294864</v>
      </c>
      <c r="S605" s="1">
        <f t="shared" si="170"/>
        <v>0.20254418762521204</v>
      </c>
      <c r="T605" s="1">
        <f t="shared" si="170"/>
        <v>0.12453887016318849</v>
      </c>
      <c r="U605" s="1">
        <f t="shared" si="170"/>
        <v>6.9157463364230939E-2</v>
      </c>
      <c r="X605" s="1">
        <f t="shared" si="165"/>
        <v>0.49102953068018224</v>
      </c>
      <c r="Y605" s="1">
        <f t="shared" si="171"/>
        <v>0.37967091013139259</v>
      </c>
      <c r="Z605" s="1">
        <f t="shared" si="171"/>
        <v>0.2954657340538831</v>
      </c>
      <c r="AA605" s="1">
        <f t="shared" si="171"/>
        <v>0.22457292802116643</v>
      </c>
      <c r="AB605" s="1">
        <f t="shared" si="171"/>
        <v>0.16475436261295176</v>
      </c>
      <c r="AC605" s="1">
        <f t="shared" si="171"/>
        <v>0.11394735626595291</v>
      </c>
      <c r="AD605" s="1">
        <f t="shared" si="171"/>
        <v>4.2768170469786655E-2</v>
      </c>
      <c r="AE605" s="1">
        <f t="shared" si="171"/>
        <v>2.7271423155722462E-2</v>
      </c>
      <c r="AF605" s="1">
        <f t="shared" si="171"/>
        <v>1.1308816999815225E-2</v>
      </c>
      <c r="AG605" s="1">
        <f t="shared" si="171"/>
        <v>6.0573439812227226E-3</v>
      </c>
      <c r="AH605" s="1">
        <f t="shared" si="171"/>
        <v>5.0565621721136295E-3</v>
      </c>
    </row>
    <row r="606" spans="1:34" x14ac:dyDescent="0.2">
      <c r="A606">
        <v>6375000</v>
      </c>
      <c r="B606">
        <v>555000</v>
      </c>
      <c r="C606">
        <v>27.0111111005147</v>
      </c>
      <c r="E606">
        <f t="shared" si="172"/>
        <v>150.74863048071114</v>
      </c>
      <c r="F606">
        <f t="shared" si="173"/>
        <v>0</v>
      </c>
      <c r="G606">
        <f t="shared" si="174"/>
        <v>4.4004110774276004E-5</v>
      </c>
      <c r="H606">
        <f t="shared" si="175"/>
        <v>7.2439876359685243E-4</v>
      </c>
      <c r="K606" s="1">
        <f t="shared" si="164"/>
        <v>6.2229999999999999</v>
      </c>
      <c r="L606" s="1">
        <f t="shared" si="170"/>
        <v>5.9939999999999998</v>
      </c>
      <c r="M606" s="1">
        <f t="shared" si="170"/>
        <v>4.8959999999999999</v>
      </c>
      <c r="N606" s="1">
        <f t="shared" si="170"/>
        <v>3.577</v>
      </c>
      <c r="O606" s="1">
        <f t="shared" si="170"/>
        <v>1.8220000000000001</v>
      </c>
      <c r="P606" s="1">
        <f t="shared" si="170"/>
        <v>1.0960000000000001</v>
      </c>
      <c r="Q606" s="1">
        <f t="shared" si="170"/>
        <v>0.51081022186914993</v>
      </c>
      <c r="R606" s="1">
        <f t="shared" si="170"/>
        <v>0.30597788859526232</v>
      </c>
      <c r="S606" s="1">
        <f t="shared" si="170"/>
        <v>0.18635577757199545</v>
      </c>
      <c r="T606" s="1">
        <f t="shared" ref="L606:U616" si="176">T$2+T$3*$C606</f>
        <v>0.11326033318996392</v>
      </c>
      <c r="U606" s="1">
        <f t="shared" si="176"/>
        <v>6.4774422166506293E-2</v>
      </c>
      <c r="X606" s="1">
        <f t="shared" si="165"/>
        <v>0.49102953068018224</v>
      </c>
      <c r="Y606" s="1">
        <f t="shared" si="171"/>
        <v>0.37967091013139259</v>
      </c>
      <c r="Z606" s="1">
        <f t="shared" si="171"/>
        <v>0.2954657340538831</v>
      </c>
      <c r="AA606" s="1">
        <f t="shared" si="171"/>
        <v>0.22457292802116643</v>
      </c>
      <c r="AB606" s="1">
        <f t="shared" si="171"/>
        <v>0.16475436261295176</v>
      </c>
      <c r="AC606" s="1">
        <f t="shared" si="171"/>
        <v>0.11394735626595291</v>
      </c>
      <c r="AD606" s="1">
        <f t="shared" si="171"/>
        <v>3.9348502854498826E-2</v>
      </c>
      <c r="AE606" s="1">
        <f t="shared" si="171"/>
        <v>2.5185165248047748E-2</v>
      </c>
      <c r="AF606" s="1">
        <f t="shared" si="171"/>
        <v>9.8452902082561446E-3</v>
      </c>
      <c r="AG606" s="1">
        <f t="shared" ref="Y606:AH616" si="177">SQRT(AG$2+2*AG$3*$C606+AG$4*$C606^2+AG$5)</f>
        <v>5.2232694629563911E-3</v>
      </c>
      <c r="AH606" s="1">
        <f t="shared" si="177"/>
        <v>4.6824915913665456E-3</v>
      </c>
    </row>
    <row r="607" spans="1:34" x14ac:dyDescent="0.2">
      <c r="A607">
        <v>6375000</v>
      </c>
      <c r="B607">
        <v>565000</v>
      </c>
      <c r="C607">
        <v>27.237662377295599</v>
      </c>
      <c r="E607">
        <f t="shared" si="172"/>
        <v>152.43139962556927</v>
      </c>
      <c r="F607">
        <f t="shared" si="173"/>
        <v>0</v>
      </c>
      <c r="G607">
        <f t="shared" si="174"/>
        <v>4.3037905271490963E-5</v>
      </c>
      <c r="H607">
        <f t="shared" si="175"/>
        <v>7.144353900574421E-4</v>
      </c>
      <c r="K607" s="1">
        <f t="shared" si="164"/>
        <v>6.2229999999999999</v>
      </c>
      <c r="L607" s="1">
        <f t="shared" si="176"/>
        <v>5.9939999999999998</v>
      </c>
      <c r="M607" s="1">
        <f t="shared" si="176"/>
        <v>4.8959999999999999</v>
      </c>
      <c r="N607" s="1">
        <f t="shared" si="176"/>
        <v>3.577</v>
      </c>
      <c r="O607" s="1">
        <f t="shared" si="176"/>
        <v>1.8220000000000001</v>
      </c>
      <c r="P607" s="1">
        <f t="shared" si="176"/>
        <v>1.0960000000000001</v>
      </c>
      <c r="Q607" s="1">
        <f t="shared" si="176"/>
        <v>0.5183589104114894</v>
      </c>
      <c r="R607" s="1">
        <f t="shared" si="176"/>
        <v>0.31225562447486099</v>
      </c>
      <c r="S607" s="1">
        <f t="shared" si="176"/>
        <v>0.19075540336708058</v>
      </c>
      <c r="T607" s="1">
        <f t="shared" si="176"/>
        <v>0.11632557196480947</v>
      </c>
      <c r="U607" s="1">
        <f t="shared" si="176"/>
        <v>6.5965628779820248E-2</v>
      </c>
      <c r="X607" s="1">
        <f t="shared" si="165"/>
        <v>0.49102953068018224</v>
      </c>
      <c r="Y607" s="1">
        <f t="shared" si="177"/>
        <v>0.37967091013139259</v>
      </c>
      <c r="Z607" s="1">
        <f t="shared" si="177"/>
        <v>0.2954657340538831</v>
      </c>
      <c r="AA607" s="1">
        <f t="shared" si="177"/>
        <v>0.22457292802116643</v>
      </c>
      <c r="AB607" s="1">
        <f t="shared" si="177"/>
        <v>0.16475436261295176</v>
      </c>
      <c r="AC607" s="1">
        <f t="shared" si="177"/>
        <v>0.11394735626595291</v>
      </c>
      <c r="AD607" s="1">
        <f t="shared" si="177"/>
        <v>4.0026017208200745E-2</v>
      </c>
      <c r="AE607" s="1">
        <f t="shared" si="177"/>
        <v>2.5593096336929185E-2</v>
      </c>
      <c r="AF607" s="1">
        <f t="shared" si="177"/>
        <v>1.0132296571570571E-2</v>
      </c>
      <c r="AG607" s="1">
        <f t="shared" si="177"/>
        <v>5.3884758854388535E-3</v>
      </c>
      <c r="AH607" s="1">
        <f t="shared" si="177"/>
        <v>4.7565996727311002E-3</v>
      </c>
    </row>
    <row r="608" spans="1:34" x14ac:dyDescent="0.2">
      <c r="A608">
        <v>6375000</v>
      </c>
      <c r="B608">
        <v>575000</v>
      </c>
      <c r="C608">
        <v>27.245783058993801</v>
      </c>
      <c r="E608">
        <f t="shared" si="172"/>
        <v>154.74337979962178</v>
      </c>
      <c r="F608">
        <f t="shared" si="173"/>
        <v>0</v>
      </c>
      <c r="G608">
        <f t="shared" si="174"/>
        <v>4.1761476368668357E-5</v>
      </c>
      <c r="H608">
        <f t="shared" si="175"/>
        <v>6.9345317315418025E-4</v>
      </c>
      <c r="K608" s="1">
        <f t="shared" si="164"/>
        <v>6.2229999999999999</v>
      </c>
      <c r="L608" s="1">
        <f t="shared" si="176"/>
        <v>5.9939999999999998</v>
      </c>
      <c r="M608" s="1">
        <f t="shared" si="176"/>
        <v>4.8959999999999999</v>
      </c>
      <c r="N608" s="1">
        <f t="shared" si="176"/>
        <v>3.577</v>
      </c>
      <c r="O608" s="1">
        <f t="shared" si="176"/>
        <v>1.8220000000000001</v>
      </c>
      <c r="P608" s="1">
        <f t="shared" si="176"/>
        <v>1.0960000000000001</v>
      </c>
      <c r="Q608" s="1">
        <f t="shared" si="176"/>
        <v>0.5186294915256735</v>
      </c>
      <c r="R608" s="1">
        <f t="shared" si="176"/>
        <v>0.31248064856471813</v>
      </c>
      <c r="S608" s="1">
        <f t="shared" si="176"/>
        <v>0.19091310700565961</v>
      </c>
      <c r="T608" s="1">
        <f t="shared" si="176"/>
        <v>0.11643544478818618</v>
      </c>
      <c r="U608" s="1">
        <f t="shared" si="176"/>
        <v>6.6008327324189389E-2</v>
      </c>
      <c r="X608" s="1">
        <f t="shared" si="165"/>
        <v>0.49102953068018224</v>
      </c>
      <c r="Y608" s="1">
        <f t="shared" si="177"/>
        <v>0.37967091013139259</v>
      </c>
      <c r="Z608" s="1">
        <f t="shared" si="177"/>
        <v>0.2954657340538831</v>
      </c>
      <c r="AA608" s="1">
        <f t="shared" si="177"/>
        <v>0.22457292802116643</v>
      </c>
      <c r="AB608" s="1">
        <f t="shared" si="177"/>
        <v>0.16475436261295176</v>
      </c>
      <c r="AC608" s="1">
        <f t="shared" si="177"/>
        <v>0.11394735626595291</v>
      </c>
      <c r="AD608" s="1">
        <f t="shared" si="177"/>
        <v>4.005398901045247E-2</v>
      </c>
      <c r="AE608" s="1">
        <f t="shared" si="177"/>
        <v>2.5610040590929091E-2</v>
      </c>
      <c r="AF608" s="1">
        <f t="shared" si="177"/>
        <v>1.0144264334076692E-2</v>
      </c>
      <c r="AG608" s="1">
        <f t="shared" si="177"/>
        <v>5.3953362806396267E-3</v>
      </c>
      <c r="AH608" s="1">
        <f t="shared" si="177"/>
        <v>4.7596576634863948E-3</v>
      </c>
    </row>
    <row r="609" spans="1:34" x14ac:dyDescent="0.2">
      <c r="A609">
        <v>6375000</v>
      </c>
      <c r="B609">
        <v>585000</v>
      </c>
      <c r="C609">
        <v>26.970000012715701</v>
      </c>
      <c r="E609">
        <f t="shared" si="172"/>
        <v>157.65689198956699</v>
      </c>
      <c r="F609">
        <f t="shared" si="173"/>
        <v>0</v>
      </c>
      <c r="G609">
        <f t="shared" si="174"/>
        <v>4.0232227511247049E-5</v>
      </c>
      <c r="H609">
        <f t="shared" si="175"/>
        <v>6.6129772258867339E-4</v>
      </c>
      <c r="K609" s="1">
        <f t="shared" si="164"/>
        <v>6.2229999999999999</v>
      </c>
      <c r="L609" s="1">
        <f t="shared" si="176"/>
        <v>5.9939999999999998</v>
      </c>
      <c r="M609" s="1">
        <f t="shared" si="176"/>
        <v>4.8959999999999999</v>
      </c>
      <c r="N609" s="1">
        <f t="shared" si="176"/>
        <v>3.577</v>
      </c>
      <c r="O609" s="1">
        <f t="shared" si="176"/>
        <v>1.8220000000000001</v>
      </c>
      <c r="P609" s="1">
        <f t="shared" si="176"/>
        <v>1.0960000000000001</v>
      </c>
      <c r="Q609" s="1">
        <f t="shared" si="176"/>
        <v>0.50944040042368721</v>
      </c>
      <c r="R609" s="1">
        <f t="shared" si="176"/>
        <v>0.30483870035235205</v>
      </c>
      <c r="S609" s="1">
        <f t="shared" si="176"/>
        <v>0.18555740024693895</v>
      </c>
      <c r="T609" s="1">
        <f t="shared" si="176"/>
        <v>0.11270410017204346</v>
      </c>
      <c r="U609" s="1">
        <f t="shared" si="176"/>
        <v>6.4558260066859149E-2</v>
      </c>
      <c r="X609" s="1">
        <f t="shared" si="165"/>
        <v>0.49102953068018224</v>
      </c>
      <c r="Y609" s="1">
        <f t="shared" si="177"/>
        <v>0.37967091013139259</v>
      </c>
      <c r="Z609" s="1">
        <f t="shared" si="177"/>
        <v>0.2954657340538831</v>
      </c>
      <c r="AA609" s="1">
        <f t="shared" si="177"/>
        <v>0.22457292802116643</v>
      </c>
      <c r="AB609" s="1">
        <f t="shared" si="177"/>
        <v>0.16475436261295176</v>
      </c>
      <c r="AC609" s="1">
        <f t="shared" si="177"/>
        <v>0.11394735626595291</v>
      </c>
      <c r="AD609" s="1">
        <f t="shared" si="177"/>
        <v>3.9247286688061142E-2</v>
      </c>
      <c r="AE609" s="1">
        <f t="shared" si="177"/>
        <v>2.5124810166543762E-2</v>
      </c>
      <c r="AF609" s="1">
        <f t="shared" si="177"/>
        <v>9.8032515649298085E-3</v>
      </c>
      <c r="AG609" s="1">
        <f t="shared" si="177"/>
        <v>5.1989173368545251E-3</v>
      </c>
      <c r="AH609" s="1">
        <f t="shared" si="177"/>
        <v>4.6714068256752369E-3</v>
      </c>
    </row>
    <row r="610" spans="1:34" x14ac:dyDescent="0.2">
      <c r="A610">
        <v>6375000</v>
      </c>
      <c r="B610">
        <v>595000</v>
      </c>
      <c r="C610">
        <v>27.8511904307774</v>
      </c>
      <c r="E610">
        <f t="shared" si="172"/>
        <v>161.13931113111411</v>
      </c>
      <c r="F610">
        <f t="shared" si="173"/>
        <v>0</v>
      </c>
      <c r="G610">
        <f t="shared" si="174"/>
        <v>3.8512081729731876E-5</v>
      </c>
      <c r="H610">
        <f t="shared" si="175"/>
        <v>6.537064336271781E-4</v>
      </c>
      <c r="K610" s="1">
        <f t="shared" si="164"/>
        <v>6.2229999999999999</v>
      </c>
      <c r="L610" s="1">
        <f t="shared" si="176"/>
        <v>5.9939999999999998</v>
      </c>
      <c r="M610" s="1">
        <f t="shared" si="176"/>
        <v>4.8959999999999999</v>
      </c>
      <c r="N610" s="1">
        <f t="shared" si="176"/>
        <v>3.577</v>
      </c>
      <c r="O610" s="1">
        <f t="shared" si="176"/>
        <v>1.8220000000000001</v>
      </c>
      <c r="P610" s="1">
        <f t="shared" si="176"/>
        <v>1.0960000000000001</v>
      </c>
      <c r="Q610" s="1">
        <f t="shared" si="176"/>
        <v>0.53880166515350303</v>
      </c>
      <c r="R610" s="1">
        <f t="shared" si="176"/>
        <v>0.32925648683684172</v>
      </c>
      <c r="S610" s="1">
        <f t="shared" si="176"/>
        <v>0.20267011816569708</v>
      </c>
      <c r="T610" s="1">
        <f t="shared" si="176"/>
        <v>0.12462660652841828</v>
      </c>
      <c r="U610" s="1">
        <f t="shared" si="176"/>
        <v>6.9191559285027557E-2</v>
      </c>
      <c r="X610" s="1">
        <f t="shared" si="165"/>
        <v>0.49102953068018224</v>
      </c>
      <c r="Y610" s="1">
        <f t="shared" si="177"/>
        <v>0.37967091013139259</v>
      </c>
      <c r="Z610" s="1">
        <f t="shared" si="177"/>
        <v>0.2954657340538831</v>
      </c>
      <c r="AA610" s="1">
        <f t="shared" si="177"/>
        <v>0.22457292802116643</v>
      </c>
      <c r="AB610" s="1">
        <f t="shared" si="177"/>
        <v>0.16475436261295176</v>
      </c>
      <c r="AC610" s="1">
        <f t="shared" si="177"/>
        <v>0.11394735626595291</v>
      </c>
      <c r="AD610" s="1">
        <f t="shared" si="177"/>
        <v>4.2804131934723488E-2</v>
      </c>
      <c r="AE610" s="1">
        <f t="shared" si="177"/>
        <v>2.7293579417375292E-2</v>
      </c>
      <c r="AF610" s="1">
        <f t="shared" si="177"/>
        <v>1.1324149035421198E-2</v>
      </c>
      <c r="AG610" s="1">
        <f t="shared" si="177"/>
        <v>6.0660081347350733E-3</v>
      </c>
      <c r="AH610" s="1">
        <f t="shared" si="177"/>
        <v>5.0605011139642072E-3</v>
      </c>
    </row>
    <row r="611" spans="1:34" x14ac:dyDescent="0.2">
      <c r="A611">
        <v>6385000</v>
      </c>
      <c r="B611">
        <v>555000</v>
      </c>
      <c r="C611">
        <v>26.704597626609399</v>
      </c>
      <c r="E611">
        <f t="shared" si="172"/>
        <v>160.66141288999668</v>
      </c>
      <c r="F611">
        <f t="shared" si="173"/>
        <v>0</v>
      </c>
      <c r="G611">
        <f t="shared" si="174"/>
        <v>3.8741536071426528E-5</v>
      </c>
      <c r="H611">
        <f t="shared" si="175"/>
        <v>6.305287251525825E-4</v>
      </c>
      <c r="K611" s="1">
        <f t="shared" si="164"/>
        <v>6.2229999999999999</v>
      </c>
      <c r="L611" s="1">
        <f t="shared" si="176"/>
        <v>5.9939999999999998</v>
      </c>
      <c r="M611" s="1">
        <f t="shared" si="176"/>
        <v>4.8959999999999999</v>
      </c>
      <c r="N611" s="1">
        <f t="shared" si="176"/>
        <v>3.577</v>
      </c>
      <c r="O611" s="1">
        <f t="shared" si="176"/>
        <v>1.8220000000000001</v>
      </c>
      <c r="P611" s="1">
        <f t="shared" si="176"/>
        <v>1.0960000000000001</v>
      </c>
      <c r="Q611" s="1">
        <f t="shared" si="176"/>
        <v>0.50059719291862526</v>
      </c>
      <c r="R611" s="1">
        <f t="shared" si="176"/>
        <v>0.29748440023334644</v>
      </c>
      <c r="S611" s="1">
        <f t="shared" si="176"/>
        <v>0.18040328590875448</v>
      </c>
      <c r="T611" s="1">
        <f t="shared" si="176"/>
        <v>0.1091132058880252</v>
      </c>
      <c r="U611" s="1">
        <f t="shared" si="176"/>
        <v>6.3162774320712198E-2</v>
      </c>
      <c r="X611" s="1">
        <f t="shared" si="165"/>
        <v>0.49102953068018224</v>
      </c>
      <c r="Y611" s="1">
        <f t="shared" si="177"/>
        <v>0.37967091013139259</v>
      </c>
      <c r="Z611" s="1">
        <f t="shared" si="177"/>
        <v>0.2954657340538831</v>
      </c>
      <c r="AA611" s="1">
        <f t="shared" si="177"/>
        <v>0.22457292802116643</v>
      </c>
      <c r="AB611" s="1">
        <f t="shared" si="177"/>
        <v>0.16475436261295176</v>
      </c>
      <c r="AC611" s="1">
        <f t="shared" si="177"/>
        <v>0.11394735626595291</v>
      </c>
      <c r="AD611" s="1">
        <f t="shared" si="177"/>
        <v>3.8759853293540196E-2</v>
      </c>
      <c r="AE611" s="1">
        <f t="shared" si="177"/>
        <v>2.4839365309264706E-2</v>
      </c>
      <c r="AF611" s="1">
        <f t="shared" si="177"/>
        <v>9.6102453026861712E-3</v>
      </c>
      <c r="AG611" s="1">
        <f t="shared" si="177"/>
        <v>5.0858458907306345E-3</v>
      </c>
      <c r="AH611" s="1">
        <f t="shared" si="177"/>
        <v>4.6178528466498123E-3</v>
      </c>
    </row>
    <row r="612" spans="1:34" x14ac:dyDescent="0.2">
      <c r="A612">
        <v>6385000</v>
      </c>
      <c r="B612">
        <v>565000</v>
      </c>
      <c r="C612">
        <v>27.481609169094</v>
      </c>
      <c r="E612">
        <f t="shared" si="172"/>
        <v>162.24139913046238</v>
      </c>
      <c r="F612">
        <f t="shared" si="173"/>
        <v>0</v>
      </c>
      <c r="G612">
        <f t="shared" si="174"/>
        <v>3.7990642126462341E-5</v>
      </c>
      <c r="H612">
        <f t="shared" si="175"/>
        <v>6.3629834700513652E-4</v>
      </c>
      <c r="K612" s="1">
        <f t="shared" si="164"/>
        <v>6.2229999999999999</v>
      </c>
      <c r="L612" s="1">
        <f t="shared" si="176"/>
        <v>5.9939999999999998</v>
      </c>
      <c r="M612" s="1">
        <f t="shared" si="176"/>
        <v>4.8959999999999999</v>
      </c>
      <c r="N612" s="1">
        <f t="shared" si="176"/>
        <v>3.577</v>
      </c>
      <c r="O612" s="1">
        <f t="shared" si="176"/>
        <v>1.8220000000000001</v>
      </c>
      <c r="P612" s="1">
        <f t="shared" si="176"/>
        <v>1.0960000000000001</v>
      </c>
      <c r="Q612" s="1">
        <f t="shared" si="176"/>
        <v>0.52648721751421212</v>
      </c>
      <c r="R612" s="1">
        <f t="shared" si="176"/>
        <v>0.31901539007559465</v>
      </c>
      <c r="S612" s="1">
        <f t="shared" si="176"/>
        <v>0.19549285006380551</v>
      </c>
      <c r="T612" s="1">
        <f t="shared" si="176"/>
        <v>0.11962617205784187</v>
      </c>
      <c r="U612" s="1">
        <f t="shared" si="176"/>
        <v>6.7248301011096231E-2</v>
      </c>
      <c r="X612" s="1">
        <f t="shared" si="165"/>
        <v>0.49102953068018224</v>
      </c>
      <c r="Y612" s="1">
        <f t="shared" si="177"/>
        <v>0.37967091013139259</v>
      </c>
      <c r="Z612" s="1">
        <f t="shared" si="177"/>
        <v>0.2954657340538831</v>
      </c>
      <c r="AA612" s="1">
        <f t="shared" si="177"/>
        <v>0.22457292802116643</v>
      </c>
      <c r="AB612" s="1">
        <f t="shared" si="177"/>
        <v>0.16475436261295176</v>
      </c>
      <c r="AC612" s="1">
        <f t="shared" si="177"/>
        <v>0.11394735626595291</v>
      </c>
      <c r="AD612" s="1">
        <f t="shared" si="177"/>
        <v>4.0973168539332951E-2</v>
      </c>
      <c r="AE612" s="1">
        <f t="shared" si="177"/>
        <v>2.6169566195634552E-2</v>
      </c>
      <c r="AF612" s="1">
        <f t="shared" si="177"/>
        <v>1.0539182997983211E-2</v>
      </c>
      <c r="AG612" s="1">
        <f t="shared" si="177"/>
        <v>5.6208892953686501E-3</v>
      </c>
      <c r="AH612" s="1">
        <f t="shared" si="177"/>
        <v>4.8601427479033699E-3</v>
      </c>
    </row>
    <row r="613" spans="1:34" x14ac:dyDescent="0.2">
      <c r="A613">
        <v>6385000</v>
      </c>
      <c r="B613">
        <v>575000</v>
      </c>
      <c r="C613">
        <v>26.705494513878499</v>
      </c>
      <c r="E613">
        <f t="shared" si="172"/>
        <v>164.41549072946259</v>
      </c>
      <c r="F613">
        <f t="shared" si="173"/>
        <v>0</v>
      </c>
      <c r="G613">
        <f t="shared" si="174"/>
        <v>3.6992572524122235E-5</v>
      </c>
      <c r="H613">
        <f t="shared" si="175"/>
        <v>6.020841024086623E-4</v>
      </c>
      <c r="K613" s="1">
        <f t="shared" si="164"/>
        <v>6.2229999999999999</v>
      </c>
      <c r="L613" s="1">
        <f t="shared" si="176"/>
        <v>5.9939999999999998</v>
      </c>
      <c r="M613" s="1">
        <f t="shared" si="176"/>
        <v>4.8959999999999999</v>
      </c>
      <c r="N613" s="1">
        <f t="shared" si="176"/>
        <v>3.577</v>
      </c>
      <c r="O613" s="1">
        <f t="shared" si="176"/>
        <v>1.8220000000000001</v>
      </c>
      <c r="P613" s="1">
        <f t="shared" si="176"/>
        <v>1.0960000000000001</v>
      </c>
      <c r="Q613" s="1">
        <f t="shared" si="176"/>
        <v>0.5006270772024316</v>
      </c>
      <c r="R613" s="1">
        <f t="shared" si="176"/>
        <v>0.2975092529795732</v>
      </c>
      <c r="S613" s="1">
        <f t="shared" si="176"/>
        <v>0.18042070345952049</v>
      </c>
      <c r="T613" s="1">
        <f t="shared" si="176"/>
        <v>0.10912534077277614</v>
      </c>
      <c r="U613" s="1">
        <f t="shared" si="176"/>
        <v>6.3167490153973146E-2</v>
      </c>
      <c r="X613" s="1">
        <f t="shared" si="165"/>
        <v>0.49102953068018224</v>
      </c>
      <c r="Y613" s="1">
        <f t="shared" si="177"/>
        <v>0.37967091013139259</v>
      </c>
      <c r="Z613" s="1">
        <f t="shared" si="177"/>
        <v>0.2954657340538831</v>
      </c>
      <c r="AA613" s="1">
        <f t="shared" si="177"/>
        <v>0.22457292802116643</v>
      </c>
      <c r="AB613" s="1">
        <f t="shared" si="177"/>
        <v>0.16475436261295176</v>
      </c>
      <c r="AC613" s="1">
        <f t="shared" si="177"/>
        <v>0.11394735626595291</v>
      </c>
      <c r="AD613" s="1">
        <f t="shared" si="177"/>
        <v>3.8761009262178736E-2</v>
      </c>
      <c r="AE613" s="1">
        <f t="shared" si="177"/>
        <v>2.4840021961408599E-2</v>
      </c>
      <c r="AF613" s="1">
        <f t="shared" si="177"/>
        <v>9.6106635205680437E-3</v>
      </c>
      <c r="AG613" s="1">
        <f t="shared" si="177"/>
        <v>5.0860958954013673E-3</v>
      </c>
      <c r="AH613" s="1">
        <f t="shared" si="177"/>
        <v>4.6179805966094362E-3</v>
      </c>
    </row>
    <row r="614" spans="1:34" x14ac:dyDescent="0.2">
      <c r="A614">
        <v>6385000</v>
      </c>
      <c r="B614">
        <v>585000</v>
      </c>
      <c r="C614">
        <v>26.947674263355299</v>
      </c>
      <c r="E614">
        <f t="shared" si="172"/>
        <v>167.16050846958439</v>
      </c>
      <c r="F614">
        <f t="shared" si="173"/>
        <v>0</v>
      </c>
      <c r="G614">
        <f t="shared" si="174"/>
        <v>3.5787604813237471E-5</v>
      </c>
      <c r="H614">
        <f t="shared" si="175"/>
        <v>5.8775444726688662E-4</v>
      </c>
      <c r="K614" s="1">
        <f t="shared" si="164"/>
        <v>6.2229999999999999</v>
      </c>
      <c r="L614" s="1">
        <f t="shared" si="176"/>
        <v>5.9939999999999998</v>
      </c>
      <c r="M614" s="1">
        <f t="shared" si="176"/>
        <v>4.8959999999999999</v>
      </c>
      <c r="N614" s="1">
        <f t="shared" si="176"/>
        <v>3.577</v>
      </c>
      <c r="O614" s="1">
        <f t="shared" si="176"/>
        <v>1.8220000000000001</v>
      </c>
      <c r="P614" s="1">
        <f t="shared" si="176"/>
        <v>1.0960000000000001</v>
      </c>
      <c r="Q614" s="1">
        <f t="shared" si="176"/>
        <v>0.50869650645499864</v>
      </c>
      <c r="R614" s="1">
        <f t="shared" si="176"/>
        <v>0.30422005383757533</v>
      </c>
      <c r="S614" s="1">
        <f t="shared" si="176"/>
        <v>0.1851238341943599</v>
      </c>
      <c r="T614" s="1">
        <f t="shared" si="176"/>
        <v>0.11240203278319721</v>
      </c>
      <c r="U614" s="1">
        <f t="shared" si="176"/>
        <v>6.444087127672217E-2</v>
      </c>
      <c r="X614" s="1">
        <f t="shared" si="165"/>
        <v>0.49102953068018224</v>
      </c>
      <c r="Y614" s="1">
        <f t="shared" si="177"/>
        <v>0.37967091013139259</v>
      </c>
      <c r="Z614" s="1">
        <f t="shared" si="177"/>
        <v>0.2954657340538831</v>
      </c>
      <c r="AA614" s="1">
        <f t="shared" si="177"/>
        <v>0.22457292802116643</v>
      </c>
      <c r="AB614" s="1">
        <f t="shared" si="177"/>
        <v>0.16475436261295176</v>
      </c>
      <c r="AC614" s="1">
        <f t="shared" si="177"/>
        <v>0.11394735626595291</v>
      </c>
      <c r="AD614" s="1">
        <f t="shared" si="177"/>
        <v>3.9195172094821873E-2</v>
      </c>
      <c r="AE614" s="1">
        <f t="shared" si="177"/>
        <v>2.5093825649813547E-2</v>
      </c>
      <c r="AF614" s="1">
        <f t="shared" si="177"/>
        <v>9.7817574449264328E-3</v>
      </c>
      <c r="AG614" s="1">
        <f t="shared" si="177"/>
        <v>5.1864430313923234E-3</v>
      </c>
      <c r="AH614" s="1">
        <f t="shared" si="177"/>
        <v>4.665696820432488E-3</v>
      </c>
    </row>
    <row r="615" spans="1:34" x14ac:dyDescent="0.2">
      <c r="A615">
        <v>6395000</v>
      </c>
      <c r="B615">
        <v>585000</v>
      </c>
      <c r="C615">
        <v>26.939285687037898</v>
      </c>
      <c r="E615">
        <f t="shared" si="172"/>
        <v>176.71891690424656</v>
      </c>
      <c r="F615">
        <f t="shared" si="173"/>
        <v>0</v>
      </c>
      <c r="G615">
        <f t="shared" si="174"/>
        <v>3.2020928272309004E-5</v>
      </c>
      <c r="H615">
        <f t="shared" si="175"/>
        <v>5.2572907451749315E-4</v>
      </c>
      <c r="K615" s="1">
        <f t="shared" si="164"/>
        <v>6.2229999999999999</v>
      </c>
      <c r="L615" s="1">
        <f t="shared" si="176"/>
        <v>5.9939999999999998</v>
      </c>
      <c r="M615" s="1">
        <f t="shared" si="176"/>
        <v>4.8959999999999999</v>
      </c>
      <c r="N615" s="1">
        <f t="shared" si="176"/>
        <v>3.577</v>
      </c>
      <c r="O615" s="1">
        <f t="shared" si="176"/>
        <v>1.8220000000000001</v>
      </c>
      <c r="P615" s="1">
        <f t="shared" si="176"/>
        <v>1.0960000000000001</v>
      </c>
      <c r="Q615" s="1">
        <f t="shared" si="176"/>
        <v>0.50841699909210281</v>
      </c>
      <c r="R615" s="1">
        <f t="shared" si="176"/>
        <v>0.30398760638782008</v>
      </c>
      <c r="S615" s="1">
        <f t="shared" si="176"/>
        <v>0.18496092804227598</v>
      </c>
      <c r="T615" s="1">
        <f t="shared" si="176"/>
        <v>0.11228853534562278</v>
      </c>
      <c r="U615" s="1">
        <f t="shared" si="176"/>
        <v>6.4396764142445259E-2</v>
      </c>
      <c r="X615" s="1">
        <f t="shared" si="165"/>
        <v>0.49102953068018224</v>
      </c>
      <c r="Y615" s="1">
        <f t="shared" si="177"/>
        <v>0.37967091013139259</v>
      </c>
      <c r="Z615" s="1">
        <f t="shared" si="177"/>
        <v>0.2954657340538831</v>
      </c>
      <c r="AA615" s="1">
        <f t="shared" si="177"/>
        <v>0.22457292802116643</v>
      </c>
      <c r="AB615" s="1">
        <f t="shared" si="177"/>
        <v>0.16475436261295176</v>
      </c>
      <c r="AC615" s="1">
        <f t="shared" si="177"/>
        <v>0.11394735626595291</v>
      </c>
      <c r="AD615" s="1">
        <f t="shared" si="177"/>
        <v>3.9176111838821026E-2</v>
      </c>
      <c r="AE615" s="1">
        <f t="shared" si="177"/>
        <v>2.5082510957866764E-2</v>
      </c>
      <c r="AF615" s="1">
        <f t="shared" si="177"/>
        <v>9.7739260144830645E-3</v>
      </c>
      <c r="AG615" s="1">
        <f t="shared" si="177"/>
        <v>5.1818935675151563E-3</v>
      </c>
      <c r="AH615" s="1">
        <f t="shared" si="177"/>
        <v>4.6636079305114337E-3</v>
      </c>
    </row>
    <row r="616" spans="1:34" x14ac:dyDescent="0.2">
      <c r="A616">
        <v>6395000</v>
      </c>
      <c r="B616">
        <v>595000</v>
      </c>
      <c r="C616">
        <v>26.634090878746701</v>
      </c>
      <c r="E616">
        <f t="shared" si="172"/>
        <v>179.83258211962035</v>
      </c>
      <c r="F616">
        <f t="shared" si="173"/>
        <v>0</v>
      </c>
      <c r="G616">
        <f t="shared" si="174"/>
        <v>3.0921691269981833E-5</v>
      </c>
      <c r="H616">
        <f t="shared" si="175"/>
        <v>5.0192995950495609E-4</v>
      </c>
      <c r="K616" s="1">
        <f t="shared" si="164"/>
        <v>6.2229999999999999</v>
      </c>
      <c r="L616" s="1">
        <f t="shared" si="176"/>
        <v>5.9939999999999998</v>
      </c>
      <c r="M616" s="1">
        <f t="shared" si="176"/>
        <v>4.8959999999999999</v>
      </c>
      <c r="N616" s="1">
        <f t="shared" si="176"/>
        <v>3.577</v>
      </c>
      <c r="O616" s="1">
        <f t="shared" si="176"/>
        <v>1.8220000000000001</v>
      </c>
      <c r="P616" s="1">
        <f t="shared" si="176"/>
        <v>1.0960000000000001</v>
      </c>
      <c r="Q616" s="1">
        <f t="shared" si="176"/>
        <v>0.4982479080798401</v>
      </c>
      <c r="R616" s="1">
        <f t="shared" si="176"/>
        <v>0.29553065825007108</v>
      </c>
      <c r="S616" s="1">
        <f t="shared" si="176"/>
        <v>0.17903404486526092</v>
      </c>
      <c r="T616" s="1">
        <f t="shared" si="176"/>
        <v>0.1081592495894429</v>
      </c>
      <c r="U616" s="1">
        <f t="shared" si="176"/>
        <v>6.2792049840450156E-2</v>
      </c>
      <c r="X616" s="1">
        <f t="shared" si="165"/>
        <v>0.49102953068018224</v>
      </c>
      <c r="Y616" s="1">
        <f t="shared" si="177"/>
        <v>0.37967091013139259</v>
      </c>
      <c r="Z616" s="1">
        <f t="shared" si="177"/>
        <v>0.2954657340538831</v>
      </c>
      <c r="AA616" s="1">
        <f t="shared" si="177"/>
        <v>0.22457292802116643</v>
      </c>
      <c r="AB616" s="1">
        <f t="shared" si="177"/>
        <v>0.16475436261295176</v>
      </c>
      <c r="AC616" s="1">
        <f t="shared" si="177"/>
        <v>0.11394735626595291</v>
      </c>
      <c r="AD616" s="1">
        <f t="shared" si="177"/>
        <v>3.8679539208162472E-2</v>
      </c>
      <c r="AE616" s="1">
        <f t="shared" si="177"/>
        <v>2.4794355601329882E-2</v>
      </c>
      <c r="AF616" s="1">
        <f t="shared" si="177"/>
        <v>9.5824321256208107E-3</v>
      </c>
      <c r="AG616" s="1">
        <f t="shared" si="177"/>
        <v>5.0690576058525097E-3</v>
      </c>
      <c r="AH616" s="1">
        <f t="shared" si="177"/>
        <v>4.6089531689081356E-3</v>
      </c>
    </row>
    <row r="618" spans="1:34" x14ac:dyDescent="0.2">
      <c r="D618" s="91" t="s">
        <v>149</v>
      </c>
      <c r="F618">
        <f>SUM(F8:F616)</f>
        <v>0</v>
      </c>
      <c r="G618">
        <f>SUM(G8:G616)</f>
        <v>1.6408088814254427</v>
      </c>
      <c r="J618" t="s">
        <v>252</v>
      </c>
      <c r="K618" s="1">
        <f>AVERAGE(K8:K616)</f>
        <v>6.2229999999999634</v>
      </c>
      <c r="L618" s="1">
        <f t="shared" ref="L618:U618" si="178">AVERAGE(L8:L616)</f>
        <v>5.9940000000000442</v>
      </c>
      <c r="M618" s="1">
        <f t="shared" si="178"/>
        <v>4.8960000000000372</v>
      </c>
      <c r="N618" s="1">
        <f t="shared" si="178"/>
        <v>3.5770000000000119</v>
      </c>
      <c r="O618" s="1">
        <f t="shared" si="178"/>
        <v>1.8219999999999938</v>
      </c>
      <c r="P618" s="1">
        <f t="shared" si="178"/>
        <v>1.0960000000000034</v>
      </c>
      <c r="Q618" s="1">
        <f t="shared" si="178"/>
        <v>0.48225812126622974</v>
      </c>
      <c r="R618" s="1">
        <f t="shared" si="178"/>
        <v>0.28223302942038475</v>
      </c>
      <c r="S618" s="1">
        <f t="shared" si="178"/>
        <v>0.16971466731663182</v>
      </c>
      <c r="T618" s="1">
        <f t="shared" si="178"/>
        <v>0.10166639798115497</v>
      </c>
      <c r="U618" s="1">
        <f t="shared" si="178"/>
        <v>6.0268811573164258E-2</v>
      </c>
      <c r="X618" s="1">
        <f t="shared" ref="X618:AH618" si="179">AVERAGE(X8:X616)</f>
        <v>0.49102953068018035</v>
      </c>
      <c r="Y618" s="1">
        <f t="shared" si="179"/>
        <v>0.37967091013138837</v>
      </c>
      <c r="Z618" s="1">
        <f t="shared" si="179"/>
        <v>0.29546573405388377</v>
      </c>
      <c r="AA618" s="1">
        <f t="shared" si="179"/>
        <v>0.22457292802116374</v>
      </c>
      <c r="AB618" s="1">
        <f t="shared" si="179"/>
        <v>0.16475436261295301</v>
      </c>
      <c r="AC618" s="1">
        <f t="shared" si="179"/>
        <v>0.11394735626595318</v>
      </c>
      <c r="AD618" s="1">
        <f t="shared" si="179"/>
        <v>4.1461193059108406E-2</v>
      </c>
      <c r="AE618" s="1">
        <f t="shared" si="179"/>
        <v>2.6569411610368618E-2</v>
      </c>
      <c r="AF618" s="1">
        <f t="shared" si="179"/>
        <v>1.0912914676205018E-2</v>
      </c>
      <c r="AG618" s="1">
        <f t="shared" si="179"/>
        <v>5.8117569198677041E-3</v>
      </c>
      <c r="AH618" s="1">
        <f t="shared" si="179"/>
        <v>4.9103642919347251E-3</v>
      </c>
    </row>
    <row r="619" spans="1:34" x14ac:dyDescent="0.2">
      <c r="J619" t="s">
        <v>131</v>
      </c>
      <c r="K619" s="1">
        <f>MIN(K8:K616)</f>
        <v>6.2229999999999999</v>
      </c>
      <c r="L619" s="1">
        <f t="shared" ref="L619:U619" si="180">MIN(L8:L616)</f>
        <v>5.9939999999999998</v>
      </c>
      <c r="M619" s="1">
        <f t="shared" si="180"/>
        <v>4.8959999999999999</v>
      </c>
      <c r="N619" s="1">
        <f t="shared" si="180"/>
        <v>3.577</v>
      </c>
      <c r="O619" s="1">
        <f t="shared" si="180"/>
        <v>1.8220000000000001</v>
      </c>
      <c r="P619" s="1">
        <f t="shared" si="180"/>
        <v>1.0960000000000001</v>
      </c>
      <c r="Q619" s="1">
        <f t="shared" si="180"/>
        <v>0.41036376699846877</v>
      </c>
      <c r="R619" s="1">
        <f t="shared" si="180"/>
        <v>0.22244333684056317</v>
      </c>
      <c r="S619" s="1">
        <f t="shared" si="180"/>
        <v>0.12781225555553005</v>
      </c>
      <c r="T619" s="1">
        <f t="shared" si="180"/>
        <v>7.2472802145536697E-2</v>
      </c>
      <c r="U619" s="1">
        <f t="shared" si="180"/>
        <v>4.8923658069566264E-2</v>
      </c>
      <c r="X619" s="1">
        <f t="shared" ref="X619:AH619" si="181">MIN(X8:X616)</f>
        <v>0.49102953068018224</v>
      </c>
      <c r="Y619" s="1">
        <f t="shared" si="181"/>
        <v>0.37967091013139259</v>
      </c>
      <c r="Z619" s="1">
        <f t="shared" si="181"/>
        <v>0.2954657340538831</v>
      </c>
      <c r="AA619" s="1">
        <f t="shared" si="181"/>
        <v>0.22457292802116643</v>
      </c>
      <c r="AB619" s="1">
        <f t="shared" si="181"/>
        <v>0.16475436261295176</v>
      </c>
      <c r="AC619" s="1">
        <f t="shared" si="181"/>
        <v>0.11394735626595291</v>
      </c>
      <c r="AD619" s="1">
        <f t="shared" si="181"/>
        <v>3.8563761133118449E-2</v>
      </c>
      <c r="AE619" s="1">
        <f t="shared" si="181"/>
        <v>2.4738076554663296E-2</v>
      </c>
      <c r="AF619" s="1">
        <f t="shared" si="181"/>
        <v>9.5567111467280558E-3</v>
      </c>
      <c r="AG619" s="1">
        <f t="shared" si="181"/>
        <v>5.0520907952378525E-3</v>
      </c>
      <c r="AH619" s="1">
        <f t="shared" si="181"/>
        <v>4.595697956726672E-3</v>
      </c>
    </row>
    <row r="620" spans="1:34" x14ac:dyDescent="0.2">
      <c r="J620" t="s">
        <v>132</v>
      </c>
      <c r="K620" s="1">
        <f>MAX(K8:K616)</f>
        <v>6.2229999999999999</v>
      </c>
      <c r="L620" s="1">
        <f t="shared" ref="L620:U620" si="182">MAX(L8:L616)</f>
        <v>5.9939999999999998</v>
      </c>
      <c r="M620" s="1">
        <f t="shared" si="182"/>
        <v>4.8959999999999999</v>
      </c>
      <c r="N620" s="1">
        <f t="shared" si="182"/>
        <v>3.577</v>
      </c>
      <c r="O620" s="1">
        <f t="shared" si="182"/>
        <v>1.8220000000000001</v>
      </c>
      <c r="P620" s="1">
        <f t="shared" si="182"/>
        <v>1.0960000000000001</v>
      </c>
      <c r="Q620" s="1">
        <f t="shared" si="182"/>
        <v>0.60830406267104586</v>
      </c>
      <c r="R620" s="1">
        <f t="shared" si="182"/>
        <v>0.38705695007847163</v>
      </c>
      <c r="S620" s="1">
        <f t="shared" si="182"/>
        <v>0.24317841827946302</v>
      </c>
      <c r="T620" s="1">
        <f t="shared" si="182"/>
        <v>0.15284891860561972</v>
      </c>
      <c r="U620" s="1">
        <f t="shared" si="182"/>
        <v>8.0159254547549755E-2</v>
      </c>
      <c r="X620" s="1">
        <f t="shared" ref="X620:AH620" si="183">MAX(X8:X616)</f>
        <v>0.49102953068018224</v>
      </c>
      <c r="Y620" s="1">
        <f t="shared" si="183"/>
        <v>0.37967091013139259</v>
      </c>
      <c r="Z620" s="1">
        <f t="shared" si="183"/>
        <v>0.2954657340538831</v>
      </c>
      <c r="AA620" s="1">
        <f t="shared" si="183"/>
        <v>0.22457292802116643</v>
      </c>
      <c r="AB620" s="1">
        <f t="shared" si="183"/>
        <v>0.16475436261295176</v>
      </c>
      <c r="AC620" s="1">
        <f t="shared" si="183"/>
        <v>0.11394735626595291</v>
      </c>
      <c r="AD620" s="1">
        <f t="shared" si="183"/>
        <v>5.9476236022973993E-2</v>
      </c>
      <c r="AE620" s="1">
        <f t="shared" si="183"/>
        <v>3.7687638909087842E-2</v>
      </c>
      <c r="AF620" s="1">
        <f t="shared" si="183"/>
        <v>1.8025654152950175E-2</v>
      </c>
      <c r="AG620" s="1">
        <f t="shared" si="183"/>
        <v>9.8030327897208353E-3</v>
      </c>
      <c r="AH620" s="1">
        <f t="shared" si="183"/>
        <v>6.9028772813473187E-3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AH620"/>
  <sheetViews>
    <sheetView workbookViewId="0"/>
  </sheetViews>
  <sheetFormatPr defaultRowHeight="12.75" x14ac:dyDescent="0.2"/>
  <cols>
    <col min="3" max="3" width="11.28515625" customWidth="1"/>
    <col min="7" max="7" width="10.140625" customWidth="1"/>
    <col min="8" max="8" width="9.28515625" customWidth="1"/>
    <col min="22" max="22" width="4.7109375" customWidth="1"/>
  </cols>
  <sheetData>
    <row r="1" spans="1:34" x14ac:dyDescent="0.2">
      <c r="D1" s="91" t="s">
        <v>144</v>
      </c>
      <c r="E1">
        <f>Beregn!B3</f>
        <v>6225653</v>
      </c>
      <c r="J1" s="91" t="s">
        <v>23</v>
      </c>
      <c r="W1" s="91" t="s">
        <v>253</v>
      </c>
    </row>
    <row r="2" spans="1:34" x14ac:dyDescent="0.2">
      <c r="D2" s="91" t="s">
        <v>145</v>
      </c>
      <c r="E2">
        <f>Beregn!B4</f>
        <v>534490.9</v>
      </c>
      <c r="J2" t="s">
        <v>0</v>
      </c>
      <c r="K2" s="1">
        <v>-0.83220000000000005</v>
      </c>
      <c r="L2" s="1">
        <v>-0.37459999999999999</v>
      </c>
      <c r="M2" s="1">
        <v>0.27929999999999999</v>
      </c>
      <c r="N2" s="1">
        <v>0.4209</v>
      </c>
      <c r="O2" s="1">
        <v>1.0660000000000001</v>
      </c>
      <c r="P2" s="1">
        <v>1.6950000000000001</v>
      </c>
      <c r="Q2" s="1">
        <v>1.2</v>
      </c>
      <c r="R2" s="1">
        <v>0.18429999999999999</v>
      </c>
      <c r="S2" s="1">
        <v>-0.92510000000000003</v>
      </c>
      <c r="T2" s="1">
        <v>-3.0720000000000001</v>
      </c>
      <c r="U2" s="1">
        <v>-5.1680000000000001</v>
      </c>
      <c r="W2" t="s">
        <v>2</v>
      </c>
      <c r="X2" s="1">
        <v>1.353</v>
      </c>
      <c r="Y2" s="1">
        <v>1.427</v>
      </c>
      <c r="Z2" s="1">
        <v>1.4379999999999999</v>
      </c>
      <c r="AA2" s="1">
        <v>1.84</v>
      </c>
      <c r="AB2" s="1">
        <v>1.587</v>
      </c>
      <c r="AC2" s="1">
        <v>1.6439999999999999</v>
      </c>
      <c r="AD2" s="1">
        <v>1.3939999999999999</v>
      </c>
      <c r="AE2" s="1">
        <v>1.3560000000000001</v>
      </c>
      <c r="AF2" s="1">
        <v>1.3009999999999999</v>
      </c>
      <c r="AG2" s="1">
        <v>1.2809999999999999</v>
      </c>
      <c r="AH2" s="1">
        <v>1.111</v>
      </c>
    </row>
    <row r="3" spans="1:34" x14ac:dyDescent="0.2">
      <c r="D3" s="91"/>
      <c r="J3" t="s">
        <v>1</v>
      </c>
      <c r="K3" s="1">
        <v>7.2909999999999997E-3</v>
      </c>
      <c r="L3" s="1">
        <v>6.6309999999999997E-3</v>
      </c>
      <c r="M3" s="1">
        <v>5.4900000000000001E-3</v>
      </c>
      <c r="N3" s="1">
        <v>5.875E-3</v>
      </c>
      <c r="O3" s="1">
        <v>4.339E-3</v>
      </c>
      <c r="P3" s="1">
        <v>3.258E-3</v>
      </c>
      <c r="Q3" s="1">
        <v>3.3519999999999999E-3</v>
      </c>
      <c r="R3" s="1">
        <v>4.3620000000000004E-3</v>
      </c>
      <c r="S3" s="1">
        <v>5.5240000000000003E-3</v>
      </c>
      <c r="T3" s="1">
        <v>8.8509999999999995E-3</v>
      </c>
      <c r="U3" s="1">
        <v>1.239E-2</v>
      </c>
      <c r="W3" t="s">
        <v>3</v>
      </c>
      <c r="X3" s="1">
        <v>-1.8829999999999999E-3</v>
      </c>
      <c r="Y3" s="1">
        <v>-1.9840000000000001E-3</v>
      </c>
      <c r="Z3" s="1">
        <v>-2E-3</v>
      </c>
      <c r="AA3" s="1">
        <v>-2.5630000000000002E-3</v>
      </c>
      <c r="AB3" s="1">
        <v>-2.2060000000000001E-3</v>
      </c>
      <c r="AC3" s="1">
        <v>-2.2829999999999999E-3</v>
      </c>
      <c r="AD3" s="1">
        <v>-1.9300000000000001E-3</v>
      </c>
      <c r="AE3" s="1">
        <v>-1.8730000000000001E-3</v>
      </c>
      <c r="AF3" s="1">
        <v>-1.7949999999999999E-3</v>
      </c>
      <c r="AG3" s="1">
        <v>-1.761E-3</v>
      </c>
      <c r="AH3" s="1">
        <v>-1.5200000000000001E-3</v>
      </c>
    </row>
    <row r="4" spans="1:34" x14ac:dyDescent="0.2">
      <c r="D4" s="91" t="s">
        <v>143</v>
      </c>
      <c r="H4">
        <f>SUM(H8:H616)</f>
        <v>781.9736477393576</v>
      </c>
      <c r="W4" t="s">
        <v>4</v>
      </c>
      <c r="X4" s="1">
        <v>2.694E-6</v>
      </c>
      <c r="Y4" s="1">
        <v>2.8389999999999998E-6</v>
      </c>
      <c r="Z4" s="1">
        <v>2.8600000000000001E-6</v>
      </c>
      <c r="AA4" s="1">
        <v>3.6660000000000001E-6</v>
      </c>
      <c r="AB4" s="1">
        <v>3.1489999999999998E-6</v>
      </c>
      <c r="AC4" s="1">
        <v>3.2540000000000001E-6</v>
      </c>
      <c r="AD4" s="1">
        <v>2.7460000000000001E-6</v>
      </c>
      <c r="AE4" s="1">
        <v>2.6620000000000001E-6</v>
      </c>
      <c r="AF4" s="1">
        <v>2.553E-6</v>
      </c>
      <c r="AG4" s="1">
        <v>2.5009999999999999E-6</v>
      </c>
      <c r="AH4" s="1">
        <v>2.154E-6</v>
      </c>
    </row>
    <row r="5" spans="1:34" x14ac:dyDescent="0.2">
      <c r="W5" t="s">
        <v>5</v>
      </c>
      <c r="X5" s="1">
        <v>0.35709999999999997</v>
      </c>
      <c r="Y5" s="1">
        <v>0.39290000000000003</v>
      </c>
      <c r="Z5" s="1">
        <v>0.39739999999999998</v>
      </c>
      <c r="AA5" s="1">
        <v>0.52359999999999995</v>
      </c>
      <c r="AB5" s="1">
        <v>0.41870000000000002</v>
      </c>
      <c r="AC5" s="1">
        <v>0.4128</v>
      </c>
      <c r="AD5" s="1">
        <v>0.31069999999999998</v>
      </c>
      <c r="AE5" s="1">
        <v>0.311</v>
      </c>
      <c r="AF5" s="1">
        <v>0.313</v>
      </c>
      <c r="AG5" s="1">
        <v>0.28889999999999999</v>
      </c>
      <c r="AH5" s="1">
        <v>0.2094</v>
      </c>
    </row>
    <row r="7" spans="1:34" x14ac:dyDescent="0.2">
      <c r="A7" t="s">
        <v>144</v>
      </c>
      <c r="B7" t="s">
        <v>145</v>
      </c>
      <c r="C7" t="s">
        <v>250</v>
      </c>
      <c r="E7" s="91" t="s">
        <v>243</v>
      </c>
      <c r="F7" s="91" t="s">
        <v>244</v>
      </c>
      <c r="G7" s="91" t="s">
        <v>147</v>
      </c>
      <c r="H7" s="91" t="s">
        <v>151</v>
      </c>
      <c r="K7">
        <v>1</v>
      </c>
      <c r="L7">
        <v>2</v>
      </c>
      <c r="M7">
        <v>5</v>
      </c>
      <c r="N7">
        <v>10</v>
      </c>
      <c r="O7">
        <v>30</v>
      </c>
      <c r="P7">
        <v>60</v>
      </c>
      <c r="Q7">
        <v>180</v>
      </c>
      <c r="R7">
        <v>360</v>
      </c>
      <c r="S7">
        <v>720</v>
      </c>
      <c r="T7">
        <v>1440</v>
      </c>
      <c r="U7">
        <v>2880</v>
      </c>
      <c r="X7">
        <v>1</v>
      </c>
      <c r="Y7">
        <v>2</v>
      </c>
      <c r="Z7">
        <v>5</v>
      </c>
      <c r="AA7">
        <v>10</v>
      </c>
      <c r="AB7">
        <v>30</v>
      </c>
      <c r="AC7">
        <v>60</v>
      </c>
      <c r="AD7">
        <v>180</v>
      </c>
      <c r="AE7">
        <v>360</v>
      </c>
      <c r="AF7">
        <v>720</v>
      </c>
      <c r="AG7">
        <v>1440</v>
      </c>
      <c r="AH7">
        <v>2880</v>
      </c>
    </row>
    <row r="8" spans="1:34" x14ac:dyDescent="0.2">
      <c r="A8">
        <v>6055000</v>
      </c>
      <c r="B8">
        <v>655000</v>
      </c>
      <c r="C8">
        <v>592.90052893591201</v>
      </c>
      <c r="E8">
        <f t="shared" ref="E8:E71" si="0">(SQRT(($A8-E$1)^2+($B8-E$2)^2)/1000)</f>
        <v>208.91359360225937</v>
      </c>
      <c r="F8">
        <f>IF(E8=0,1,0)</f>
        <v>0</v>
      </c>
      <c r="G8">
        <f>IF($F$618=0,1/E8^2,F8)</f>
        <v>2.2912189934549659E-5</v>
      </c>
      <c r="H8">
        <f>G8/$G$618*C8</f>
        <v>8.2792393953115308E-3</v>
      </c>
      <c r="K8" s="1">
        <f t="shared" ref="K8:K45" si="1">K$2+K$3*$C8</f>
        <v>3.4906377564717337</v>
      </c>
      <c r="L8" s="1">
        <f t="shared" ref="L8:U23" si="2">L$2+L$3*$C8</f>
        <v>3.5569234073740321</v>
      </c>
      <c r="M8" s="1">
        <f t="shared" si="2"/>
        <v>3.5343239038581569</v>
      </c>
      <c r="N8" s="1">
        <f t="shared" si="2"/>
        <v>3.9041906074984829</v>
      </c>
      <c r="O8" s="1">
        <f t="shared" si="2"/>
        <v>3.6385953950529224</v>
      </c>
      <c r="P8" s="1">
        <f t="shared" si="2"/>
        <v>3.6266699232732016</v>
      </c>
      <c r="Q8" s="1">
        <f t="shared" si="2"/>
        <v>3.187402572993177</v>
      </c>
      <c r="R8" s="1">
        <f t="shared" si="2"/>
        <v>2.7705321072184481</v>
      </c>
      <c r="S8" s="1">
        <f t="shared" si="2"/>
        <v>2.3500825218419781</v>
      </c>
      <c r="T8" s="1">
        <f t="shared" si="2"/>
        <v>2.1757625816117567</v>
      </c>
      <c r="U8" s="1">
        <f t="shared" si="2"/>
        <v>2.1780375535159493</v>
      </c>
      <c r="X8" s="1">
        <f t="shared" ref="X8:X45" si="3">SQRT(X$2+2*X$3*$C8+X$4*$C8^2+X$5)</f>
        <v>0.65135337742103394</v>
      </c>
      <c r="Y8" s="1">
        <f t="shared" ref="Y8:AH23" si="4">SQRT(Y$2+2*Y$3*$C8+Y$4*$C8^2+Y$5)</f>
        <v>0.68210506216311273</v>
      </c>
      <c r="Z8" s="1">
        <f t="shared" si="4"/>
        <v>0.68496470761934636</v>
      </c>
      <c r="AA8" s="1">
        <f t="shared" si="4"/>
        <v>0.78301000702129087</v>
      </c>
      <c r="AB8" s="1">
        <f t="shared" si="4"/>
        <v>0.70483622389663592</v>
      </c>
      <c r="AC8" s="1">
        <f t="shared" si="4"/>
        <v>0.70249425618153594</v>
      </c>
      <c r="AD8" s="1">
        <f t="shared" si="4"/>
        <v>0.61758253415463504</v>
      </c>
      <c r="AE8" s="1">
        <f t="shared" si="4"/>
        <v>0.6178755859116839</v>
      </c>
      <c r="AF8" s="1">
        <f t="shared" si="4"/>
        <v>0.61882617844072185</v>
      </c>
      <c r="AG8" s="1">
        <f t="shared" si="4"/>
        <v>0.60073576650316129</v>
      </c>
      <c r="AH8" s="1">
        <f t="shared" si="4"/>
        <v>0.52457625393313267</v>
      </c>
    </row>
    <row r="9" spans="1:34" x14ac:dyDescent="0.2">
      <c r="A9">
        <v>6055000</v>
      </c>
      <c r="B9">
        <v>665000</v>
      </c>
      <c r="C9">
        <v>592.83688861232702</v>
      </c>
      <c r="E9">
        <f t="shared" si="0"/>
        <v>214.83731424454643</v>
      </c>
      <c r="F9">
        <f t="shared" ref="F9:F72" si="5">IF(E9=0,1,0)</f>
        <v>0</v>
      </c>
      <c r="G9">
        <f t="shared" ref="G9:G72" si="6">IF($F$618=0,1/E9^2,F9)</f>
        <v>2.166609140689634E-5</v>
      </c>
      <c r="H9">
        <f t="shared" ref="H9:H72" si="7">G9/$G$618*C9</f>
        <v>7.8281257271694896E-3</v>
      </c>
      <c r="K9" s="1">
        <f t="shared" si="1"/>
        <v>3.4901737548724761</v>
      </c>
      <c r="L9" s="1">
        <f t="shared" si="2"/>
        <v>3.5565014083883404</v>
      </c>
      <c r="M9" s="1">
        <f t="shared" si="2"/>
        <v>3.5339745184816755</v>
      </c>
      <c r="N9" s="1">
        <f t="shared" si="2"/>
        <v>3.9038167205974212</v>
      </c>
      <c r="O9" s="1">
        <f t="shared" si="2"/>
        <v>3.6383192596888874</v>
      </c>
      <c r="P9" s="1">
        <f t="shared" si="2"/>
        <v>3.6264625830989612</v>
      </c>
      <c r="Q9" s="1">
        <f t="shared" si="2"/>
        <v>3.1871892506285198</v>
      </c>
      <c r="R9" s="1">
        <f t="shared" si="2"/>
        <v>2.7702545081269707</v>
      </c>
      <c r="S9" s="1">
        <f t="shared" si="2"/>
        <v>2.3497309726944944</v>
      </c>
      <c r="T9" s="1">
        <f t="shared" si="2"/>
        <v>2.175199301107706</v>
      </c>
      <c r="U9" s="1">
        <f t="shared" si="2"/>
        <v>2.1772490499067318</v>
      </c>
      <c r="X9" s="1">
        <f t="shared" si="3"/>
        <v>0.65138130198505817</v>
      </c>
      <c r="Y9" s="1">
        <f t="shared" si="4"/>
        <v>0.68213313045804602</v>
      </c>
      <c r="Z9" s="1">
        <f t="shared" si="4"/>
        <v>0.68499298853301394</v>
      </c>
      <c r="AA9" s="1">
        <f t="shared" si="4"/>
        <v>0.78304166710370038</v>
      </c>
      <c r="AB9" s="1">
        <f t="shared" si="4"/>
        <v>0.70486683695537788</v>
      </c>
      <c r="AC9" s="1">
        <f t="shared" si="4"/>
        <v>0.70252630735484423</v>
      </c>
      <c r="AD9" s="1">
        <f t="shared" si="4"/>
        <v>0.61761365190883466</v>
      </c>
      <c r="AE9" s="1">
        <f t="shared" si="4"/>
        <v>0.61790594745479721</v>
      </c>
      <c r="AF9" s="1">
        <f t="shared" si="4"/>
        <v>0.61885511768513601</v>
      </c>
      <c r="AG9" s="1">
        <f t="shared" si="4"/>
        <v>0.6007652412821044</v>
      </c>
      <c r="AH9" s="1">
        <f t="shared" si="4"/>
        <v>0.52460572852242571</v>
      </c>
    </row>
    <row r="10" spans="1:34" x14ac:dyDescent="0.2">
      <c r="A10">
        <v>6055000</v>
      </c>
      <c r="B10">
        <v>685000</v>
      </c>
      <c r="C10">
        <v>584.881848164286</v>
      </c>
      <c r="E10">
        <f t="shared" si="0"/>
        <v>227.54216222891529</v>
      </c>
      <c r="F10">
        <f t="shared" si="5"/>
        <v>0</v>
      </c>
      <c r="G10">
        <f t="shared" si="6"/>
        <v>1.931417840467542E-5</v>
      </c>
      <c r="H10">
        <f t="shared" si="7"/>
        <v>6.8847216083371783E-3</v>
      </c>
      <c r="K10" s="1">
        <f t="shared" si="1"/>
        <v>3.432173554965809</v>
      </c>
      <c r="L10" s="1">
        <f t="shared" si="2"/>
        <v>3.5037515351773805</v>
      </c>
      <c r="M10" s="1">
        <f t="shared" si="2"/>
        <v>3.4903013464219304</v>
      </c>
      <c r="N10" s="1">
        <f t="shared" si="2"/>
        <v>3.8570808579651801</v>
      </c>
      <c r="O10" s="1">
        <f t="shared" si="2"/>
        <v>3.6038023391848366</v>
      </c>
      <c r="P10" s="1">
        <f t="shared" si="2"/>
        <v>3.6005450613192438</v>
      </c>
      <c r="Q10" s="1">
        <f t="shared" si="2"/>
        <v>3.1605239550466866</v>
      </c>
      <c r="R10" s="1">
        <f t="shared" si="2"/>
        <v>2.7355546216926157</v>
      </c>
      <c r="S10" s="1">
        <f t="shared" si="2"/>
        <v>2.3057873292595161</v>
      </c>
      <c r="T10" s="1">
        <f t="shared" si="2"/>
        <v>2.1047892381020947</v>
      </c>
      <c r="U10" s="1">
        <f t="shared" si="2"/>
        <v>2.0786860987555036</v>
      </c>
      <c r="X10" s="1">
        <f t="shared" si="3"/>
        <v>0.65499369096046856</v>
      </c>
      <c r="Y10" s="1">
        <f t="shared" si="4"/>
        <v>0.68576467132251895</v>
      </c>
      <c r="Z10" s="1">
        <f t="shared" si="4"/>
        <v>0.68865142677219415</v>
      </c>
      <c r="AA10" s="1">
        <f t="shared" si="4"/>
        <v>0.78713770604000532</v>
      </c>
      <c r="AB10" s="1">
        <f t="shared" si="4"/>
        <v>0.70882476290397844</v>
      </c>
      <c r="AC10" s="1">
        <f t="shared" si="4"/>
        <v>0.70666813385163241</v>
      </c>
      <c r="AD10" s="1">
        <f t="shared" si="4"/>
        <v>0.62163200837698385</v>
      </c>
      <c r="AE10" s="1">
        <f t="shared" si="4"/>
        <v>0.62182601692058304</v>
      </c>
      <c r="AF10" s="1">
        <f t="shared" si="4"/>
        <v>0.62259272804533339</v>
      </c>
      <c r="AG10" s="1">
        <f t="shared" si="4"/>
        <v>0.60457022612916866</v>
      </c>
      <c r="AH10" s="1">
        <f t="shared" si="4"/>
        <v>0.52840713257560323</v>
      </c>
    </row>
    <row r="11" spans="1:34" x14ac:dyDescent="0.2">
      <c r="A11">
        <v>6055000</v>
      </c>
      <c r="B11">
        <v>695000</v>
      </c>
      <c r="C11">
        <v>567.20802115744004</v>
      </c>
      <c r="E11">
        <f t="shared" si="0"/>
        <v>234.27679695567377</v>
      </c>
      <c r="F11">
        <f t="shared" si="5"/>
        <v>0</v>
      </c>
      <c r="G11">
        <f t="shared" si="6"/>
        <v>1.8219709349671588E-5</v>
      </c>
      <c r="H11">
        <f t="shared" si="7"/>
        <v>6.2983357801628991E-3</v>
      </c>
      <c r="K11" s="1">
        <f t="shared" si="1"/>
        <v>3.3033136822588949</v>
      </c>
      <c r="L11" s="1">
        <f t="shared" si="2"/>
        <v>3.3865563882949847</v>
      </c>
      <c r="M11" s="1">
        <f t="shared" si="2"/>
        <v>3.3932720361543458</v>
      </c>
      <c r="N11" s="1">
        <f t="shared" si="2"/>
        <v>3.7532471242999601</v>
      </c>
      <c r="O11" s="1">
        <f t="shared" si="2"/>
        <v>3.5271156038021321</v>
      </c>
      <c r="P11" s="1">
        <f t="shared" si="2"/>
        <v>3.5429637329309398</v>
      </c>
      <c r="Q11" s="1">
        <f t="shared" si="2"/>
        <v>3.1012812869197388</v>
      </c>
      <c r="R11" s="1">
        <f t="shared" si="2"/>
        <v>2.6584613882887536</v>
      </c>
      <c r="S11" s="1">
        <f t="shared" si="2"/>
        <v>2.2081571088736989</v>
      </c>
      <c r="T11" s="1">
        <f t="shared" si="2"/>
        <v>1.9483581952645013</v>
      </c>
      <c r="U11" s="1">
        <f t="shared" si="2"/>
        <v>1.859707382140682</v>
      </c>
      <c r="X11" s="1">
        <f t="shared" si="3"/>
        <v>0.66386864566863213</v>
      </c>
      <c r="Y11" s="1">
        <f t="shared" si="4"/>
        <v>0.69469106415843218</v>
      </c>
      <c r="Z11" s="1">
        <f t="shared" si="4"/>
        <v>0.69763976497122715</v>
      </c>
      <c r="AA11" s="1">
        <f t="shared" si="4"/>
        <v>0.79720468569476854</v>
      </c>
      <c r="AB11" s="1">
        <f t="shared" si="4"/>
        <v>0.71853325907707766</v>
      </c>
      <c r="AC11" s="1">
        <f t="shared" si="4"/>
        <v>0.71681317493789265</v>
      </c>
      <c r="AD11" s="1">
        <f t="shared" si="4"/>
        <v>0.63145365748794413</v>
      </c>
      <c r="AE11" s="1">
        <f t="shared" si="4"/>
        <v>0.6314036276967071</v>
      </c>
      <c r="AF11" s="1">
        <f t="shared" si="4"/>
        <v>0.63173330922882365</v>
      </c>
      <c r="AG11" s="1">
        <f t="shared" si="4"/>
        <v>0.6138627066259269</v>
      </c>
      <c r="AH11" s="1">
        <f t="shared" si="4"/>
        <v>0.5376645188767083</v>
      </c>
    </row>
    <row r="12" spans="1:34" x14ac:dyDescent="0.2">
      <c r="A12">
        <v>6065000</v>
      </c>
      <c r="B12">
        <v>605000</v>
      </c>
      <c r="C12">
        <v>579.45878344742096</v>
      </c>
      <c r="E12">
        <f t="shared" si="0"/>
        <v>175.44491896834742</v>
      </c>
      <c r="F12">
        <f t="shared" si="5"/>
        <v>0</v>
      </c>
      <c r="G12">
        <f t="shared" si="6"/>
        <v>3.248765836957237E-5</v>
      </c>
      <c r="H12">
        <f t="shared" si="7"/>
        <v>1.1473157665707842E-2</v>
      </c>
      <c r="K12" s="1">
        <f t="shared" si="1"/>
        <v>3.3926339901151454</v>
      </c>
      <c r="L12" s="1">
        <f t="shared" si="2"/>
        <v>3.4677911930398482</v>
      </c>
      <c r="M12" s="1">
        <f t="shared" si="2"/>
        <v>3.4605287211263414</v>
      </c>
      <c r="N12" s="1">
        <f t="shared" si="2"/>
        <v>3.8252203527535982</v>
      </c>
      <c r="O12" s="1">
        <f t="shared" si="2"/>
        <v>3.5802716613783598</v>
      </c>
      <c r="P12" s="1">
        <f t="shared" si="2"/>
        <v>3.5828767164716977</v>
      </c>
      <c r="Q12" s="1">
        <f t="shared" si="2"/>
        <v>3.1423458421157551</v>
      </c>
      <c r="R12" s="1">
        <f t="shared" si="2"/>
        <v>2.7118992133976505</v>
      </c>
      <c r="S12" s="1">
        <f t="shared" si="2"/>
        <v>2.2758303197635534</v>
      </c>
      <c r="T12" s="1">
        <f t="shared" si="2"/>
        <v>2.0567896922931226</v>
      </c>
      <c r="U12" s="1">
        <f t="shared" si="2"/>
        <v>2.0114943269135459</v>
      </c>
      <c r="X12" s="1">
        <f t="shared" si="3"/>
        <v>0.65759355781174755</v>
      </c>
      <c r="Y12" s="1">
        <f t="shared" si="4"/>
        <v>0.68837898200607217</v>
      </c>
      <c r="Z12" s="1">
        <f t="shared" si="4"/>
        <v>0.69128443054462052</v>
      </c>
      <c r="AA12" s="1">
        <f t="shared" si="4"/>
        <v>0.7900861940404873</v>
      </c>
      <c r="AB12" s="1">
        <f t="shared" si="4"/>
        <v>0.71167084550971638</v>
      </c>
      <c r="AC12" s="1">
        <f t="shared" si="4"/>
        <v>0.70964417159420112</v>
      </c>
      <c r="AD12" s="1">
        <f t="shared" si="4"/>
        <v>0.62451607719945978</v>
      </c>
      <c r="AE12" s="1">
        <f t="shared" si="4"/>
        <v>0.62463889050362598</v>
      </c>
      <c r="AF12" s="1">
        <f t="shared" si="4"/>
        <v>0.62527602963853712</v>
      </c>
      <c r="AG12" s="1">
        <f t="shared" si="4"/>
        <v>0.60729987770936567</v>
      </c>
      <c r="AH12" s="1">
        <f t="shared" si="4"/>
        <v>0.53113013841485457</v>
      </c>
    </row>
    <row r="13" spans="1:34" x14ac:dyDescent="0.2">
      <c r="A13">
        <v>6065000</v>
      </c>
      <c r="B13">
        <v>615000</v>
      </c>
      <c r="C13">
        <v>585.67735220908799</v>
      </c>
      <c r="E13">
        <f t="shared" si="0"/>
        <v>179.69724981704644</v>
      </c>
      <c r="F13">
        <f t="shared" si="5"/>
        <v>0</v>
      </c>
      <c r="G13">
        <f t="shared" si="6"/>
        <v>3.0968283852342475E-5</v>
      </c>
      <c r="H13">
        <f t="shared" si="7"/>
        <v>1.1053951922385147E-2</v>
      </c>
      <c r="K13" s="1">
        <f t="shared" si="1"/>
        <v>3.4379735749564597</v>
      </c>
      <c r="L13" s="1">
        <f t="shared" si="2"/>
        <v>3.5090265224984623</v>
      </c>
      <c r="M13" s="1">
        <f t="shared" si="2"/>
        <v>3.4946686636278934</v>
      </c>
      <c r="N13" s="1">
        <f t="shared" si="2"/>
        <v>3.8617544442283918</v>
      </c>
      <c r="O13" s="1">
        <f t="shared" si="2"/>
        <v>3.6072540312352332</v>
      </c>
      <c r="P13" s="1">
        <f t="shared" si="2"/>
        <v>3.6031368134972088</v>
      </c>
      <c r="Q13" s="1">
        <f t="shared" si="2"/>
        <v>3.1631904846048631</v>
      </c>
      <c r="R13" s="1">
        <f t="shared" si="2"/>
        <v>2.7390246103360418</v>
      </c>
      <c r="S13" s="1">
        <f t="shared" si="2"/>
        <v>2.3101816936030022</v>
      </c>
      <c r="T13" s="1">
        <f t="shared" si="2"/>
        <v>2.1118302444026371</v>
      </c>
      <c r="U13" s="1">
        <f t="shared" si="2"/>
        <v>2.0885423938705996</v>
      </c>
      <c r="X13" s="1">
        <f t="shared" si="3"/>
        <v>0.65462162981372718</v>
      </c>
      <c r="Y13" s="1">
        <f t="shared" si="4"/>
        <v>0.68539058747759929</v>
      </c>
      <c r="Z13" s="1">
        <f t="shared" si="4"/>
        <v>0.68827462492155078</v>
      </c>
      <c r="AA13" s="1">
        <f t="shared" si="4"/>
        <v>0.78671579188505592</v>
      </c>
      <c r="AB13" s="1">
        <f t="shared" si="4"/>
        <v>0.70841730702895334</v>
      </c>
      <c r="AC13" s="1">
        <f t="shared" si="4"/>
        <v>0.7062419235300843</v>
      </c>
      <c r="AD13" s="1">
        <f t="shared" si="4"/>
        <v>0.62121875460954956</v>
      </c>
      <c r="AE13" s="1">
        <f t="shared" si="4"/>
        <v>0.62142292403455934</v>
      </c>
      <c r="AF13" s="1">
        <f t="shared" si="4"/>
        <v>0.6222082928756244</v>
      </c>
      <c r="AG13" s="1">
        <f t="shared" si="4"/>
        <v>0.60417901793020157</v>
      </c>
      <c r="AH13" s="1">
        <f t="shared" si="4"/>
        <v>0.5280166067869726</v>
      </c>
    </row>
    <row r="14" spans="1:34" x14ac:dyDescent="0.2">
      <c r="A14">
        <v>6065000</v>
      </c>
      <c r="B14">
        <v>635000</v>
      </c>
      <c r="C14">
        <v>590.07762601120396</v>
      </c>
      <c r="E14">
        <f t="shared" si="0"/>
        <v>189.50320733911076</v>
      </c>
      <c r="F14">
        <f t="shared" si="5"/>
        <v>0</v>
      </c>
      <c r="G14">
        <f t="shared" si="6"/>
        <v>2.7846259781390285E-5</v>
      </c>
      <c r="H14">
        <f t="shared" si="7"/>
        <v>1.0014240568236882E-2</v>
      </c>
      <c r="K14" s="1">
        <f t="shared" si="1"/>
        <v>3.4700559712476879</v>
      </c>
      <c r="L14" s="1">
        <f t="shared" si="2"/>
        <v>3.5382047380802932</v>
      </c>
      <c r="M14" s="1">
        <f t="shared" si="2"/>
        <v>3.5188261668015097</v>
      </c>
      <c r="N14" s="1">
        <f t="shared" si="2"/>
        <v>3.8876060528158232</v>
      </c>
      <c r="O14" s="1">
        <f t="shared" si="2"/>
        <v>3.626346819262614</v>
      </c>
      <c r="P14" s="1">
        <f t="shared" si="2"/>
        <v>3.6174729055445027</v>
      </c>
      <c r="Q14" s="1">
        <f t="shared" si="2"/>
        <v>3.1779402023895553</v>
      </c>
      <c r="R14" s="1">
        <f t="shared" si="2"/>
        <v>2.7582186046608719</v>
      </c>
      <c r="S14" s="1">
        <f t="shared" si="2"/>
        <v>2.3344888060858908</v>
      </c>
      <c r="T14" s="1">
        <f t="shared" si="2"/>
        <v>2.1507770678251656</v>
      </c>
      <c r="U14" s="1">
        <f t="shared" si="2"/>
        <v>2.1430617862788166</v>
      </c>
      <c r="X14" s="1">
        <f t="shared" si="3"/>
        <v>0.6526069594747218</v>
      </c>
      <c r="Y14" s="1">
        <f t="shared" si="4"/>
        <v>0.68336516284109439</v>
      </c>
      <c r="Z14" s="1">
        <f t="shared" si="4"/>
        <v>0.68623427883746557</v>
      </c>
      <c r="AA14" s="1">
        <f t="shared" si="4"/>
        <v>0.78443133030654077</v>
      </c>
      <c r="AB14" s="1">
        <f t="shared" si="4"/>
        <v>0.70621022174615711</v>
      </c>
      <c r="AC14" s="1">
        <f t="shared" si="4"/>
        <v>0.70393255457360981</v>
      </c>
      <c r="AD14" s="1">
        <f t="shared" si="4"/>
        <v>0.61897860234032043</v>
      </c>
      <c r="AE14" s="1">
        <f t="shared" si="4"/>
        <v>0.61923764801896264</v>
      </c>
      <c r="AF14" s="1">
        <f t="shared" si="4"/>
        <v>0.62012457576476643</v>
      </c>
      <c r="AG14" s="1">
        <f t="shared" si="4"/>
        <v>0.60205797444332887</v>
      </c>
      <c r="AH14" s="1">
        <f t="shared" si="4"/>
        <v>0.52589802575281186</v>
      </c>
    </row>
    <row r="15" spans="1:34" x14ac:dyDescent="0.2">
      <c r="A15">
        <v>6065000</v>
      </c>
      <c r="B15">
        <v>645000</v>
      </c>
      <c r="C15">
        <v>597.84174548849001</v>
      </c>
      <c r="E15">
        <f t="shared" si="0"/>
        <v>194.99140389209467</v>
      </c>
      <c r="F15">
        <f t="shared" si="5"/>
        <v>0</v>
      </c>
      <c r="G15">
        <f t="shared" si="6"/>
        <v>2.6300806601958086E-5</v>
      </c>
      <c r="H15">
        <f t="shared" si="7"/>
        <v>9.5829077381699313E-3</v>
      </c>
      <c r="K15" s="1">
        <f t="shared" si="1"/>
        <v>3.5266641663565803</v>
      </c>
      <c r="L15" s="1">
        <f t="shared" si="2"/>
        <v>3.5896886143341771</v>
      </c>
      <c r="M15" s="1">
        <f t="shared" si="2"/>
        <v>3.5614511827318105</v>
      </c>
      <c r="N15" s="1">
        <f t="shared" si="2"/>
        <v>3.9332202547448789</v>
      </c>
      <c r="O15" s="1">
        <f t="shared" si="2"/>
        <v>3.6600353336745579</v>
      </c>
      <c r="P15" s="1">
        <f t="shared" si="2"/>
        <v>3.6427684068015003</v>
      </c>
      <c r="Q15" s="1">
        <f t="shared" si="2"/>
        <v>3.2039655308774186</v>
      </c>
      <c r="R15" s="1">
        <f t="shared" si="2"/>
        <v>2.7920856938207934</v>
      </c>
      <c r="S15" s="1">
        <f t="shared" si="2"/>
        <v>2.3773778020784189</v>
      </c>
      <c r="T15" s="1">
        <f t="shared" si="2"/>
        <v>2.2194972893186247</v>
      </c>
      <c r="U15" s="1">
        <f t="shared" si="2"/>
        <v>2.2392592266023907</v>
      </c>
      <c r="X15" s="1">
        <f t="shared" si="3"/>
        <v>0.6492328781924176</v>
      </c>
      <c r="Y15" s="1">
        <f t="shared" si="4"/>
        <v>0.67997384999086585</v>
      </c>
      <c r="Z15" s="1">
        <f t="shared" si="4"/>
        <v>0.6828171135973321</v>
      </c>
      <c r="AA15" s="1">
        <f t="shared" si="4"/>
        <v>0.78060597988756397</v>
      </c>
      <c r="AB15" s="1">
        <f t="shared" si="4"/>
        <v>0.70251069386566312</v>
      </c>
      <c r="AC15" s="1">
        <f t="shared" si="4"/>
        <v>0.70005870840844797</v>
      </c>
      <c r="AD15" s="1">
        <f t="shared" si="4"/>
        <v>0.61521685053956854</v>
      </c>
      <c r="AE15" s="1">
        <f t="shared" si="4"/>
        <v>0.61556713114900874</v>
      </c>
      <c r="AF15" s="1">
        <f t="shared" si="4"/>
        <v>0.61662630272192787</v>
      </c>
      <c r="AG15" s="1">
        <f t="shared" si="4"/>
        <v>0.59849450186613895</v>
      </c>
      <c r="AH15" s="1">
        <f t="shared" si="4"/>
        <v>0.52233367775813844</v>
      </c>
    </row>
    <row r="16" spans="1:34" x14ac:dyDescent="0.2">
      <c r="A16">
        <v>6065000</v>
      </c>
      <c r="B16">
        <v>655000</v>
      </c>
      <c r="C16">
        <v>608.478771001871</v>
      </c>
      <c r="E16">
        <f t="shared" si="0"/>
        <v>200.82786059660646</v>
      </c>
      <c r="F16">
        <f t="shared" si="5"/>
        <v>0</v>
      </c>
      <c r="G16">
        <f t="shared" si="6"/>
        <v>2.4794312832340873E-5</v>
      </c>
      <c r="H16">
        <f t="shared" si="7"/>
        <v>9.1947411857937512E-3</v>
      </c>
      <c r="K16" s="1">
        <f t="shared" si="1"/>
        <v>3.6042187193746411</v>
      </c>
      <c r="L16" s="1">
        <f t="shared" si="2"/>
        <v>3.6602227305134063</v>
      </c>
      <c r="M16" s="1">
        <f t="shared" si="2"/>
        <v>3.6198484528002721</v>
      </c>
      <c r="N16" s="1">
        <f t="shared" si="2"/>
        <v>3.9957127796359924</v>
      </c>
      <c r="O16" s="1">
        <f t="shared" si="2"/>
        <v>3.7061893873771181</v>
      </c>
      <c r="P16" s="1">
        <f t="shared" si="2"/>
        <v>3.6774238359240958</v>
      </c>
      <c r="Q16" s="1">
        <f t="shared" si="2"/>
        <v>3.2396208403982714</v>
      </c>
      <c r="R16" s="1">
        <f t="shared" si="2"/>
        <v>2.8384843991101616</v>
      </c>
      <c r="S16" s="1">
        <f t="shared" si="2"/>
        <v>2.4361367310143356</v>
      </c>
      <c r="T16" s="1">
        <f t="shared" si="2"/>
        <v>2.3136456021375595</v>
      </c>
      <c r="U16" s="1">
        <f t="shared" si="2"/>
        <v>2.3710519727131816</v>
      </c>
      <c r="X16" s="1">
        <f t="shared" si="3"/>
        <v>0.64499053463616951</v>
      </c>
      <c r="Y16" s="1">
        <f t="shared" si="4"/>
        <v>0.67571133494123548</v>
      </c>
      <c r="Z16" s="1">
        <f t="shared" si="4"/>
        <v>0.67852020029323046</v>
      </c>
      <c r="AA16" s="1">
        <f t="shared" si="4"/>
        <v>0.77579712319289773</v>
      </c>
      <c r="AB16" s="1">
        <f t="shared" si="4"/>
        <v>0.69785214939757789</v>
      </c>
      <c r="AC16" s="1">
        <f t="shared" si="4"/>
        <v>0.69517462930858298</v>
      </c>
      <c r="AD16" s="1">
        <f t="shared" si="4"/>
        <v>0.61046588673208668</v>
      </c>
      <c r="AE16" s="1">
        <f t="shared" si="4"/>
        <v>0.61092919386617228</v>
      </c>
      <c r="AF16" s="1">
        <f t="shared" si="4"/>
        <v>0.61220936695335582</v>
      </c>
      <c r="AG16" s="1">
        <f t="shared" si="4"/>
        <v>0.59398994254620052</v>
      </c>
      <c r="AH16" s="1">
        <f t="shared" si="4"/>
        <v>0.51781783818949156</v>
      </c>
    </row>
    <row r="17" spans="1:34" x14ac:dyDescent="0.2">
      <c r="A17">
        <v>6065000</v>
      </c>
      <c r="B17">
        <v>665000</v>
      </c>
      <c r="C17">
        <v>632.82574051027302</v>
      </c>
      <c r="E17">
        <f t="shared" si="0"/>
        <v>206.98311909865984</v>
      </c>
      <c r="F17">
        <f t="shared" si="5"/>
        <v>0</v>
      </c>
      <c r="G17">
        <f t="shared" si="6"/>
        <v>2.3341574376287396E-5</v>
      </c>
      <c r="H17">
        <f t="shared" si="7"/>
        <v>9.0023580787284251E-3</v>
      </c>
      <c r="K17" s="1">
        <f t="shared" si="1"/>
        <v>3.7817324740604006</v>
      </c>
      <c r="L17" s="1">
        <f t="shared" si="2"/>
        <v>3.8216674853236201</v>
      </c>
      <c r="M17" s="1">
        <f t="shared" si="2"/>
        <v>3.7535133154013991</v>
      </c>
      <c r="N17" s="1">
        <f t="shared" si="2"/>
        <v>4.1387512254978542</v>
      </c>
      <c r="O17" s="1">
        <f t="shared" si="2"/>
        <v>3.8118308880740743</v>
      </c>
      <c r="P17" s="1">
        <f t="shared" si="2"/>
        <v>3.7567462625824692</v>
      </c>
      <c r="Q17" s="1">
        <f t="shared" si="2"/>
        <v>3.3212318821904354</v>
      </c>
      <c r="R17" s="1">
        <f t="shared" si="2"/>
        <v>2.9446858801058111</v>
      </c>
      <c r="S17" s="1">
        <f t="shared" si="2"/>
        <v>2.5706293905787483</v>
      </c>
      <c r="T17" s="1">
        <f t="shared" si="2"/>
        <v>2.5291406292564265</v>
      </c>
      <c r="U17" s="1">
        <f t="shared" si="2"/>
        <v>2.6727109249222822</v>
      </c>
      <c r="X17" s="1">
        <f t="shared" si="3"/>
        <v>0.63697737709640145</v>
      </c>
      <c r="Y17" s="1">
        <f t="shared" si="4"/>
        <v>0.66766555994609356</v>
      </c>
      <c r="Z17" s="1">
        <f t="shared" si="4"/>
        <v>0.67040041245266357</v>
      </c>
      <c r="AA17" s="1">
        <f t="shared" si="4"/>
        <v>0.76671538004082629</v>
      </c>
      <c r="AB17" s="1">
        <f t="shared" si="4"/>
        <v>0.68901950675275181</v>
      </c>
      <c r="AC17" s="1">
        <f t="shared" si="4"/>
        <v>0.68588767339975076</v>
      </c>
      <c r="AD17" s="1">
        <f t="shared" si="4"/>
        <v>0.60139747010855382</v>
      </c>
      <c r="AE17" s="1">
        <f t="shared" si="4"/>
        <v>0.60206453505545465</v>
      </c>
      <c r="AF17" s="1">
        <f t="shared" si="4"/>
        <v>0.60378097216228521</v>
      </c>
      <c r="AG17" s="1">
        <f t="shared" si="4"/>
        <v>0.58537104042787191</v>
      </c>
      <c r="AH17" s="1">
        <f t="shared" si="4"/>
        <v>0.50913526778527785</v>
      </c>
    </row>
    <row r="18" spans="1:34" x14ac:dyDescent="0.2">
      <c r="A18">
        <v>6065000</v>
      </c>
      <c r="B18">
        <v>675000</v>
      </c>
      <c r="C18">
        <v>639.79890168015504</v>
      </c>
      <c r="E18">
        <f t="shared" si="0"/>
        <v>213.42959867790128</v>
      </c>
      <c r="F18">
        <f t="shared" si="5"/>
        <v>0</v>
      </c>
      <c r="G18">
        <f t="shared" si="6"/>
        <v>2.1952839614287945E-5</v>
      </c>
      <c r="H18">
        <f t="shared" si="7"/>
        <v>8.5600479330537084E-3</v>
      </c>
      <c r="K18" s="1">
        <f t="shared" si="1"/>
        <v>3.8325737921500096</v>
      </c>
      <c r="L18" s="1">
        <f t="shared" si="2"/>
        <v>3.8679065170411082</v>
      </c>
      <c r="M18" s="1">
        <f t="shared" si="2"/>
        <v>3.7917959702240513</v>
      </c>
      <c r="N18" s="1">
        <f t="shared" si="2"/>
        <v>4.1797185473709106</v>
      </c>
      <c r="O18" s="1">
        <f t="shared" si="2"/>
        <v>3.8420874343901925</v>
      </c>
      <c r="P18" s="1">
        <f t="shared" si="2"/>
        <v>3.7794648216739448</v>
      </c>
      <c r="Q18" s="1">
        <f t="shared" si="2"/>
        <v>3.3446059184318795</v>
      </c>
      <c r="R18" s="1">
        <f t="shared" si="2"/>
        <v>2.9751028091288365</v>
      </c>
      <c r="S18" s="1">
        <f t="shared" si="2"/>
        <v>2.6091491328811767</v>
      </c>
      <c r="T18" s="1">
        <f t="shared" si="2"/>
        <v>2.5908600787710521</v>
      </c>
      <c r="U18" s="1">
        <f t="shared" si="2"/>
        <v>2.7591083918171204</v>
      </c>
      <c r="X18" s="1">
        <f t="shared" si="3"/>
        <v>0.63512706906653538</v>
      </c>
      <c r="Y18" s="1">
        <f t="shared" si="4"/>
        <v>0.66580905501304988</v>
      </c>
      <c r="Z18" s="1">
        <f t="shared" si="4"/>
        <v>0.6685239922471139</v>
      </c>
      <c r="AA18" s="1">
        <f t="shared" si="4"/>
        <v>0.76461815855930171</v>
      </c>
      <c r="AB18" s="1">
        <f t="shared" si="4"/>
        <v>0.68696957874030551</v>
      </c>
      <c r="AC18" s="1">
        <f t="shared" si="4"/>
        <v>0.68372446781430762</v>
      </c>
      <c r="AD18" s="1">
        <f t="shared" si="4"/>
        <v>0.59927549099045574</v>
      </c>
      <c r="AE18" s="1">
        <f t="shared" si="4"/>
        <v>0.59998617283045297</v>
      </c>
      <c r="AF18" s="1">
        <f t="shared" si="4"/>
        <v>0.60180868145898747</v>
      </c>
      <c r="AG18" s="1">
        <f t="shared" si="4"/>
        <v>0.58334740712110533</v>
      </c>
      <c r="AH18" s="1">
        <f t="shared" si="4"/>
        <v>0.50708517410946696</v>
      </c>
    </row>
    <row r="19" spans="1:34" x14ac:dyDescent="0.2">
      <c r="A19">
        <v>6065000</v>
      </c>
      <c r="B19">
        <v>685000</v>
      </c>
      <c r="C19">
        <v>626.48443683883499</v>
      </c>
      <c r="E19">
        <f t="shared" si="0"/>
        <v>220.14171706382686</v>
      </c>
      <c r="F19">
        <f t="shared" si="5"/>
        <v>0</v>
      </c>
      <c r="G19">
        <f t="shared" si="6"/>
        <v>2.0634564191050452E-5</v>
      </c>
      <c r="H19">
        <f t="shared" si="7"/>
        <v>7.8785734725025248E-3</v>
      </c>
      <c r="K19" s="1">
        <f t="shared" si="1"/>
        <v>3.7354980289919455</v>
      </c>
      <c r="L19" s="1">
        <f t="shared" si="2"/>
        <v>3.7796183006783144</v>
      </c>
      <c r="M19" s="1">
        <f t="shared" si="2"/>
        <v>3.7186995582452043</v>
      </c>
      <c r="N19" s="1">
        <f t="shared" si="2"/>
        <v>4.1014960664281555</v>
      </c>
      <c r="O19" s="1">
        <f t="shared" si="2"/>
        <v>3.7843159714437054</v>
      </c>
      <c r="P19" s="1">
        <f t="shared" si="2"/>
        <v>3.7360862952209244</v>
      </c>
      <c r="Q19" s="1">
        <f t="shared" si="2"/>
        <v>3.2999758322837751</v>
      </c>
      <c r="R19" s="1">
        <f t="shared" si="2"/>
        <v>2.9170251134909986</v>
      </c>
      <c r="S19" s="1">
        <f t="shared" si="2"/>
        <v>2.5356000290977248</v>
      </c>
      <c r="T19" s="1">
        <f t="shared" si="2"/>
        <v>2.4730137504605283</v>
      </c>
      <c r="U19" s="1">
        <f t="shared" si="2"/>
        <v>2.5941421724331652</v>
      </c>
      <c r="X19" s="1">
        <f t="shared" si="3"/>
        <v>0.63883341982928132</v>
      </c>
      <c r="Y19" s="1">
        <f t="shared" si="4"/>
        <v>0.66952840174373085</v>
      </c>
      <c r="Z19" s="1">
        <f t="shared" si="4"/>
        <v>0.67228187280656204</v>
      </c>
      <c r="AA19" s="1">
        <f t="shared" si="4"/>
        <v>0.76881892328583834</v>
      </c>
      <c r="AB19" s="1">
        <f t="shared" si="4"/>
        <v>0.69107079460896492</v>
      </c>
      <c r="AC19" s="1">
        <f t="shared" si="4"/>
        <v>0.68804863824908424</v>
      </c>
      <c r="AD19" s="1">
        <f t="shared" si="4"/>
        <v>0.60351280368123961</v>
      </c>
      <c r="AE19" s="1">
        <f t="shared" si="4"/>
        <v>0.6041344047811803</v>
      </c>
      <c r="AF19" s="1">
        <f t="shared" si="4"/>
        <v>0.60574692032286093</v>
      </c>
      <c r="AG19" s="1">
        <f t="shared" si="4"/>
        <v>0.58738502722354524</v>
      </c>
      <c r="AH19" s="1">
        <f t="shared" si="4"/>
        <v>0.51117037732157566</v>
      </c>
    </row>
    <row r="20" spans="1:34" x14ac:dyDescent="0.2">
      <c r="A20">
        <v>6065000</v>
      </c>
      <c r="B20">
        <v>695000</v>
      </c>
      <c r="C20">
        <v>623.62516801493803</v>
      </c>
      <c r="E20">
        <f t="shared" si="0"/>
        <v>227.09592156577801</v>
      </c>
      <c r="F20">
        <f t="shared" si="5"/>
        <v>0</v>
      </c>
      <c r="G20">
        <f t="shared" si="6"/>
        <v>1.9390157221111048E-5</v>
      </c>
      <c r="H20">
        <f t="shared" si="7"/>
        <v>7.3696517563620351E-3</v>
      </c>
      <c r="K20" s="1">
        <f t="shared" si="1"/>
        <v>3.7146510999969129</v>
      </c>
      <c r="L20" s="1">
        <f t="shared" si="2"/>
        <v>3.7606584891070538</v>
      </c>
      <c r="M20" s="1">
        <f t="shared" si="2"/>
        <v>3.7030021724020101</v>
      </c>
      <c r="N20" s="1">
        <f t="shared" si="2"/>
        <v>4.0846978620877605</v>
      </c>
      <c r="O20" s="1">
        <f t="shared" si="2"/>
        <v>3.7719096040168161</v>
      </c>
      <c r="P20" s="1">
        <f t="shared" si="2"/>
        <v>3.7267707973926685</v>
      </c>
      <c r="Q20" s="1">
        <f t="shared" si="2"/>
        <v>3.2903915631860725</v>
      </c>
      <c r="R20" s="1">
        <f t="shared" si="2"/>
        <v>2.9045529828811598</v>
      </c>
      <c r="S20" s="1">
        <f t="shared" si="2"/>
        <v>2.5198054281145179</v>
      </c>
      <c r="T20" s="1">
        <f t="shared" si="2"/>
        <v>2.4477063621002157</v>
      </c>
      <c r="U20" s="1">
        <f t="shared" si="2"/>
        <v>2.558715831705082</v>
      </c>
      <c r="X20" s="1">
        <f t="shared" si="3"/>
        <v>0.63972393471335309</v>
      </c>
      <c r="Y20" s="1">
        <f t="shared" si="4"/>
        <v>0.67042235902635117</v>
      </c>
      <c r="Z20" s="1">
        <f t="shared" si="4"/>
        <v>0.67318437998797498</v>
      </c>
      <c r="AA20" s="1">
        <f t="shared" si="4"/>
        <v>0.7698281629827477</v>
      </c>
      <c r="AB20" s="1">
        <f t="shared" si="4"/>
        <v>0.6920535770011883</v>
      </c>
      <c r="AC20" s="1">
        <f t="shared" si="4"/>
        <v>0.68908290817209628</v>
      </c>
      <c r="AD20" s="1">
        <f t="shared" si="4"/>
        <v>0.60452392927094012</v>
      </c>
      <c r="AE20" s="1">
        <f t="shared" si="4"/>
        <v>0.60512325091638997</v>
      </c>
      <c r="AF20" s="1">
        <f t="shared" si="4"/>
        <v>0.60668662820285546</v>
      </c>
      <c r="AG20" s="1">
        <f t="shared" si="4"/>
        <v>0.58834678724007561</v>
      </c>
      <c r="AH20" s="1">
        <f t="shared" si="4"/>
        <v>0.51214067942888819</v>
      </c>
    </row>
    <row r="21" spans="1:34" x14ac:dyDescent="0.2">
      <c r="A21">
        <v>6075000</v>
      </c>
      <c r="B21">
        <v>515000</v>
      </c>
      <c r="C21">
        <v>886.89154947106601</v>
      </c>
      <c r="E21">
        <f t="shared" si="0"/>
        <v>151.90859617483798</v>
      </c>
      <c r="F21">
        <f t="shared" si="5"/>
        <v>0</v>
      </c>
      <c r="G21">
        <f t="shared" si="6"/>
        <v>4.3334650606532172E-5</v>
      </c>
      <c r="H21">
        <f t="shared" si="7"/>
        <v>2.3423285830112058E-2</v>
      </c>
      <c r="K21" s="1">
        <f t="shared" si="1"/>
        <v>5.634126287193542</v>
      </c>
      <c r="L21" s="1">
        <f t="shared" si="2"/>
        <v>5.5063778645426389</v>
      </c>
      <c r="M21" s="1">
        <f t="shared" si="2"/>
        <v>5.1483346065961522</v>
      </c>
      <c r="N21" s="1">
        <f t="shared" si="2"/>
        <v>5.6313878531425123</v>
      </c>
      <c r="O21" s="1">
        <f t="shared" si="2"/>
        <v>4.9142224331549551</v>
      </c>
      <c r="P21" s="1">
        <f t="shared" si="2"/>
        <v>4.5844926681767335</v>
      </c>
      <c r="Q21" s="1">
        <f t="shared" si="2"/>
        <v>4.1728604738270132</v>
      </c>
      <c r="R21" s="1">
        <f t="shared" si="2"/>
        <v>4.0529209387927905</v>
      </c>
      <c r="S21" s="1">
        <f t="shared" si="2"/>
        <v>3.9740889192781688</v>
      </c>
      <c r="T21" s="1">
        <f t="shared" si="2"/>
        <v>4.7778771043684047</v>
      </c>
      <c r="U21" s="1">
        <f t="shared" si="2"/>
        <v>5.8205862979465079</v>
      </c>
      <c r="X21" s="1">
        <f t="shared" si="3"/>
        <v>0.69935959304311757</v>
      </c>
      <c r="Y21" s="1">
        <f t="shared" si="4"/>
        <v>0.73061984462793061</v>
      </c>
      <c r="Z21" s="1">
        <f t="shared" si="4"/>
        <v>0.73310499712664234</v>
      </c>
      <c r="AA21" s="1">
        <f t="shared" si="4"/>
        <v>0.83724775798405315</v>
      </c>
      <c r="AB21" s="1">
        <f t="shared" si="4"/>
        <v>0.75476106269545762</v>
      </c>
      <c r="AC21" s="1">
        <f t="shared" si="4"/>
        <v>0.75284361476841144</v>
      </c>
      <c r="AD21" s="1">
        <f t="shared" si="4"/>
        <v>0.66425749449920446</v>
      </c>
      <c r="AE21" s="1">
        <f t="shared" si="4"/>
        <v>0.66224709853204666</v>
      </c>
      <c r="AF21" s="1">
        <f t="shared" si="4"/>
        <v>0.6619587975052319</v>
      </c>
      <c r="AG21" s="1">
        <f t="shared" si="4"/>
        <v>0.64303661691337566</v>
      </c>
      <c r="AH21" s="1">
        <f t="shared" si="4"/>
        <v>0.56438969711973574</v>
      </c>
    </row>
    <row r="22" spans="1:34" x14ac:dyDescent="0.2">
      <c r="A22">
        <v>6075000</v>
      </c>
      <c r="B22">
        <v>525000</v>
      </c>
      <c r="C22">
        <v>889.27351586808004</v>
      </c>
      <c r="E22">
        <f t="shared" si="0"/>
        <v>150.95165978487947</v>
      </c>
      <c r="F22">
        <f t="shared" si="5"/>
        <v>0</v>
      </c>
      <c r="G22">
        <f t="shared" si="6"/>
        <v>4.3885819715728418E-5</v>
      </c>
      <c r="H22">
        <f t="shared" si="7"/>
        <v>2.3784913427244789E-2</v>
      </c>
      <c r="K22" s="1">
        <f t="shared" si="1"/>
        <v>5.6514932041941712</v>
      </c>
      <c r="L22" s="1">
        <f t="shared" si="2"/>
        <v>5.5221726837212382</v>
      </c>
      <c r="M22" s="1">
        <f t="shared" si="2"/>
        <v>5.1614116021157592</v>
      </c>
      <c r="N22" s="1">
        <f t="shared" si="2"/>
        <v>5.6453819057249701</v>
      </c>
      <c r="O22" s="1">
        <f t="shared" si="2"/>
        <v>4.9245577853515989</v>
      </c>
      <c r="P22" s="1">
        <f t="shared" si="2"/>
        <v>4.5922531146982051</v>
      </c>
      <c r="Q22" s="1">
        <f t="shared" si="2"/>
        <v>4.180844825189804</v>
      </c>
      <c r="R22" s="1">
        <f t="shared" si="2"/>
        <v>4.0633110762165661</v>
      </c>
      <c r="S22" s="1">
        <f t="shared" si="2"/>
        <v>3.9872469016552743</v>
      </c>
      <c r="T22" s="1">
        <f t="shared" si="2"/>
        <v>4.7989598889483762</v>
      </c>
      <c r="U22" s="1">
        <f t="shared" si="2"/>
        <v>5.8500988616055123</v>
      </c>
      <c r="X22" s="1">
        <f t="shared" si="3"/>
        <v>0.70109274507049413</v>
      </c>
      <c r="Y22" s="1">
        <f t="shared" si="4"/>
        <v>0.73236934531605202</v>
      </c>
      <c r="Z22" s="1">
        <f t="shared" si="4"/>
        <v>0.73485717017485519</v>
      </c>
      <c r="AA22" s="1">
        <f t="shared" si="4"/>
        <v>0.83921620267103136</v>
      </c>
      <c r="AB22" s="1">
        <f t="shared" si="4"/>
        <v>0.75662256547157802</v>
      </c>
      <c r="AC22" s="1">
        <f t="shared" si="4"/>
        <v>0.75476112821850305</v>
      </c>
      <c r="AD22" s="1">
        <f t="shared" si="4"/>
        <v>0.66607905744900009</v>
      </c>
      <c r="AE22" s="1">
        <f t="shared" si="4"/>
        <v>0.66401104746462025</v>
      </c>
      <c r="AF22" s="1">
        <f t="shared" si="4"/>
        <v>0.66365603632742287</v>
      </c>
      <c r="AG22" s="1">
        <f t="shared" si="4"/>
        <v>0.64473866764727816</v>
      </c>
      <c r="AH22" s="1">
        <f t="shared" si="4"/>
        <v>0.56604559998072901</v>
      </c>
    </row>
    <row r="23" spans="1:34" x14ac:dyDescent="0.2">
      <c r="A23">
        <v>6075000</v>
      </c>
      <c r="B23">
        <v>545000</v>
      </c>
      <c r="C23">
        <v>717.69920348475898</v>
      </c>
      <c r="E23">
        <f t="shared" si="0"/>
        <v>151.01909677855315</v>
      </c>
      <c r="F23">
        <f t="shared" si="5"/>
        <v>0</v>
      </c>
      <c r="G23">
        <f t="shared" si="6"/>
        <v>4.3846634380538158E-5</v>
      </c>
      <c r="H23">
        <f t="shared" si="7"/>
        <v>1.9178769036806681E-2</v>
      </c>
      <c r="K23" s="1">
        <f t="shared" si="1"/>
        <v>4.4005448926073774</v>
      </c>
      <c r="L23" s="1">
        <f t="shared" si="2"/>
        <v>4.3844634183074369</v>
      </c>
      <c r="M23" s="1">
        <f t="shared" si="2"/>
        <v>4.2194686271313264</v>
      </c>
      <c r="N23" s="1">
        <f t="shared" si="2"/>
        <v>4.6373828204729586</v>
      </c>
      <c r="O23" s="1">
        <f t="shared" si="2"/>
        <v>4.180096843920369</v>
      </c>
      <c r="P23" s="1">
        <f t="shared" si="2"/>
        <v>4.0332640049533452</v>
      </c>
      <c r="Q23" s="1">
        <f t="shared" si="2"/>
        <v>3.6057277300809121</v>
      </c>
      <c r="R23" s="1">
        <f t="shared" si="2"/>
        <v>3.3149039256005191</v>
      </c>
      <c r="S23" s="1">
        <f t="shared" si="2"/>
        <v>3.039470400049809</v>
      </c>
      <c r="T23" s="1">
        <f t="shared" si="2"/>
        <v>3.2803556500436013</v>
      </c>
      <c r="U23" s="1">
        <f t="shared" si="2"/>
        <v>3.7242931311761636</v>
      </c>
      <c r="X23" s="1">
        <f t="shared" si="3"/>
        <v>0.62841311478952844</v>
      </c>
      <c r="Y23" s="1">
        <f t="shared" si="4"/>
        <v>0.6591025451358391</v>
      </c>
      <c r="Z23" s="1">
        <f t="shared" si="4"/>
        <v>0.66163942262637609</v>
      </c>
      <c r="AA23" s="1">
        <f t="shared" si="4"/>
        <v>0.75696875277368469</v>
      </c>
      <c r="AB23" s="1">
        <f t="shared" si="4"/>
        <v>0.67914378752141391</v>
      </c>
      <c r="AC23" s="1">
        <f t="shared" si="4"/>
        <v>0.67520017934976739</v>
      </c>
      <c r="AD23" s="1">
        <f t="shared" si="4"/>
        <v>0.59061333318797271</v>
      </c>
      <c r="AE23" s="1">
        <f t="shared" si="4"/>
        <v>0.59133245997097683</v>
      </c>
      <c r="AF23" s="1">
        <f t="shared" si="4"/>
        <v>0.59370877538616484</v>
      </c>
      <c r="AG23" s="1">
        <f t="shared" si="4"/>
        <v>0.57481202508298745</v>
      </c>
      <c r="AH23" s="1">
        <f t="shared" si="4"/>
        <v>0.49809929267243175</v>
      </c>
    </row>
    <row r="24" spans="1:34" x14ac:dyDescent="0.2">
      <c r="A24">
        <v>6075000</v>
      </c>
      <c r="B24">
        <v>595000</v>
      </c>
      <c r="C24">
        <v>564.55331051649296</v>
      </c>
      <c r="E24">
        <f t="shared" si="0"/>
        <v>162.35047764577104</v>
      </c>
      <c r="F24">
        <f t="shared" si="5"/>
        <v>0</v>
      </c>
      <c r="G24">
        <f t="shared" si="6"/>
        <v>3.7939609683621193E-5</v>
      </c>
      <c r="H24">
        <f t="shared" si="7"/>
        <v>1.3053886097925294E-2</v>
      </c>
      <c r="K24" s="1">
        <f t="shared" si="1"/>
        <v>3.2839581869757497</v>
      </c>
      <c r="L24" s="1">
        <f t="shared" ref="L24:U33" si="8">L$2+L$3*$C24</f>
        <v>3.3689530020348646</v>
      </c>
      <c r="M24" s="1">
        <f t="shared" si="8"/>
        <v>3.3786976747355464</v>
      </c>
      <c r="N24" s="1">
        <f t="shared" si="8"/>
        <v>3.7376506992843961</v>
      </c>
      <c r="O24" s="1">
        <f t="shared" si="8"/>
        <v>3.5155968143310634</v>
      </c>
      <c r="P24" s="1">
        <f t="shared" si="8"/>
        <v>3.5343146856627339</v>
      </c>
      <c r="Q24" s="1">
        <f t="shared" si="8"/>
        <v>3.0923826968512844</v>
      </c>
      <c r="R24" s="1">
        <f t="shared" si="8"/>
        <v>2.6468815404729424</v>
      </c>
      <c r="S24" s="1">
        <f t="shared" si="8"/>
        <v>2.1934924872931072</v>
      </c>
      <c r="T24" s="1">
        <f t="shared" si="8"/>
        <v>1.9248613513814785</v>
      </c>
      <c r="U24" s="1">
        <f t="shared" si="8"/>
        <v>1.8268155172993472</v>
      </c>
      <c r="X24" s="1">
        <f t="shared" si="3"/>
        <v>0.66530075835914415</v>
      </c>
      <c r="Y24" s="1">
        <f t="shared" ref="Y24:AH33" si="9">SQRT(Y$2+2*Y$3*$C24+Y$4*$C24^2+Y$5)</f>
        <v>0.69613202354805859</v>
      </c>
      <c r="Z24" s="1">
        <f t="shared" si="9"/>
        <v>0.69909027852009575</v>
      </c>
      <c r="AA24" s="1">
        <f t="shared" si="9"/>
        <v>0.79882968450998992</v>
      </c>
      <c r="AB24" s="1">
        <f t="shared" si="9"/>
        <v>0.72009823001343565</v>
      </c>
      <c r="AC24" s="1">
        <f t="shared" si="9"/>
        <v>0.71844686462711482</v>
      </c>
      <c r="AD24" s="1">
        <f t="shared" si="9"/>
        <v>0.63303281967548009</v>
      </c>
      <c r="AE24" s="1">
        <f t="shared" si="9"/>
        <v>0.63294321324294012</v>
      </c>
      <c r="AF24" s="1">
        <f t="shared" si="9"/>
        <v>0.63320367941573252</v>
      </c>
      <c r="AG24" s="1">
        <f t="shared" si="9"/>
        <v>0.61535604477339478</v>
      </c>
      <c r="AH24" s="1">
        <f t="shared" si="9"/>
        <v>0.53914911173445801</v>
      </c>
    </row>
    <row r="25" spans="1:34" x14ac:dyDescent="0.2">
      <c r="A25">
        <v>6075000</v>
      </c>
      <c r="B25">
        <v>605000</v>
      </c>
      <c r="C25">
        <v>579.31786558805697</v>
      </c>
      <c r="E25">
        <f t="shared" si="0"/>
        <v>166.33658524753355</v>
      </c>
      <c r="F25">
        <f t="shared" si="5"/>
        <v>0</v>
      </c>
      <c r="G25">
        <f t="shared" si="6"/>
        <v>3.6143019906607141E-5</v>
      </c>
      <c r="H25">
        <f t="shared" si="7"/>
        <v>1.2760960392908336E-2</v>
      </c>
      <c r="K25" s="1">
        <f t="shared" si="1"/>
        <v>3.3916065580025228</v>
      </c>
      <c r="L25" s="1">
        <f t="shared" si="8"/>
        <v>3.4668567667144057</v>
      </c>
      <c r="M25" s="1">
        <f t="shared" si="8"/>
        <v>3.4597550820784329</v>
      </c>
      <c r="N25" s="1">
        <f t="shared" si="8"/>
        <v>3.8243924603298347</v>
      </c>
      <c r="O25" s="1">
        <f t="shared" si="8"/>
        <v>3.5796602187865796</v>
      </c>
      <c r="P25" s="1">
        <f t="shared" si="8"/>
        <v>3.5824176060858894</v>
      </c>
      <c r="Q25" s="1">
        <f t="shared" si="8"/>
        <v>3.1418734854511667</v>
      </c>
      <c r="R25" s="1">
        <f t="shared" si="8"/>
        <v>2.7112845296951047</v>
      </c>
      <c r="S25" s="1">
        <f t="shared" si="8"/>
        <v>2.2750518895084269</v>
      </c>
      <c r="T25" s="1">
        <f t="shared" si="8"/>
        <v>2.0555424283198915</v>
      </c>
      <c r="U25" s="1">
        <f t="shared" si="8"/>
        <v>2.0097483546360255</v>
      </c>
      <c r="X25" s="1">
        <f t="shared" si="3"/>
        <v>0.65766258401303013</v>
      </c>
      <c r="Y25" s="1">
        <f t="shared" si="9"/>
        <v>0.68844839895477006</v>
      </c>
      <c r="Z25" s="1">
        <f t="shared" si="9"/>
        <v>0.69135433700942961</v>
      </c>
      <c r="AA25" s="1">
        <f t="shared" si="9"/>
        <v>0.79016448243231874</v>
      </c>
      <c r="AB25" s="1">
        <f t="shared" si="9"/>
        <v>0.71174638349136288</v>
      </c>
      <c r="AC25" s="1">
        <f t="shared" si="9"/>
        <v>0.70972313474929916</v>
      </c>
      <c r="AD25" s="1">
        <f t="shared" si="9"/>
        <v>0.62459256551264886</v>
      </c>
      <c r="AE25" s="1">
        <f t="shared" si="9"/>
        <v>0.62471348445666908</v>
      </c>
      <c r="AF25" s="1">
        <f t="shared" si="9"/>
        <v>0.62534720200083571</v>
      </c>
      <c r="AG25" s="1">
        <f t="shared" si="9"/>
        <v>0.60737225822555285</v>
      </c>
      <c r="AH25" s="1">
        <f t="shared" si="9"/>
        <v>0.53120229908886318</v>
      </c>
    </row>
    <row r="26" spans="1:34" x14ac:dyDescent="0.2">
      <c r="A26">
        <v>6075000</v>
      </c>
      <c r="B26">
        <v>615000</v>
      </c>
      <c r="C26">
        <v>583.263565650283</v>
      </c>
      <c r="E26">
        <f t="shared" si="0"/>
        <v>170.815811890498</v>
      </c>
      <c r="F26">
        <f t="shared" si="5"/>
        <v>0</v>
      </c>
      <c r="G26">
        <f t="shared" si="6"/>
        <v>3.4272348157893181E-5</v>
      </c>
      <c r="H26">
        <f t="shared" si="7"/>
        <v>1.2182900894840755E-2</v>
      </c>
      <c r="K26" s="1">
        <f t="shared" si="1"/>
        <v>3.4203746571562128</v>
      </c>
      <c r="L26" s="1">
        <f t="shared" si="8"/>
        <v>3.4930207038270265</v>
      </c>
      <c r="M26" s="1">
        <f t="shared" si="8"/>
        <v>3.4814169754200539</v>
      </c>
      <c r="N26" s="1">
        <f t="shared" si="8"/>
        <v>3.8475734481954125</v>
      </c>
      <c r="O26" s="1">
        <f t="shared" si="8"/>
        <v>3.5967806113565777</v>
      </c>
      <c r="P26" s="1">
        <f t="shared" si="8"/>
        <v>3.5952726968886219</v>
      </c>
      <c r="Q26" s="1">
        <f t="shared" si="8"/>
        <v>3.1550994720597485</v>
      </c>
      <c r="R26" s="1">
        <f t="shared" si="8"/>
        <v>2.7284956733665346</v>
      </c>
      <c r="S26" s="1">
        <f t="shared" si="8"/>
        <v>2.2968479366521635</v>
      </c>
      <c r="T26" s="1">
        <f t="shared" si="8"/>
        <v>2.090465819570654</v>
      </c>
      <c r="U26" s="1">
        <f t="shared" si="8"/>
        <v>2.0586355784070065</v>
      </c>
      <c r="X26" s="1">
        <f t="shared" si="3"/>
        <v>0.65575794191124015</v>
      </c>
      <c r="Y26" s="1">
        <f t="shared" si="9"/>
        <v>0.68653311226443769</v>
      </c>
      <c r="Z26" s="1">
        <f t="shared" si="9"/>
        <v>0.68942541602554974</v>
      </c>
      <c r="AA26" s="1">
        <f t="shared" si="9"/>
        <v>0.78800438912098703</v>
      </c>
      <c r="AB26" s="1">
        <f t="shared" si="9"/>
        <v>0.7096615891123349</v>
      </c>
      <c r="AC26" s="1">
        <f t="shared" si="9"/>
        <v>0.70754335739082785</v>
      </c>
      <c r="AD26" s="1">
        <f t="shared" si="9"/>
        <v>0.6224804537761186</v>
      </c>
      <c r="AE26" s="1">
        <f t="shared" si="9"/>
        <v>0.62265356765073487</v>
      </c>
      <c r="AF26" s="1">
        <f t="shared" si="9"/>
        <v>0.62338204607206038</v>
      </c>
      <c r="AG26" s="1">
        <f t="shared" si="9"/>
        <v>0.60537334406498533</v>
      </c>
      <c r="AH26" s="1">
        <f t="shared" si="9"/>
        <v>0.52920863376708627</v>
      </c>
    </row>
    <row r="27" spans="1:34" x14ac:dyDescent="0.2">
      <c r="A27">
        <v>6075000</v>
      </c>
      <c r="B27">
        <v>625000</v>
      </c>
      <c r="C27">
        <v>573.05838518979897</v>
      </c>
      <c r="E27">
        <f t="shared" si="0"/>
        <v>175.75045829758167</v>
      </c>
      <c r="F27">
        <f t="shared" si="5"/>
        <v>0</v>
      </c>
      <c r="G27">
        <f t="shared" si="6"/>
        <v>3.2374798020600636E-5</v>
      </c>
      <c r="H27">
        <f t="shared" si="7"/>
        <v>1.1307014293105117E-2</v>
      </c>
      <c r="K27" s="1">
        <f t="shared" si="1"/>
        <v>3.3459686864188241</v>
      </c>
      <c r="L27" s="1">
        <f t="shared" si="8"/>
        <v>3.4253501521935568</v>
      </c>
      <c r="M27" s="1">
        <f t="shared" si="8"/>
        <v>3.4253905346919966</v>
      </c>
      <c r="N27" s="1">
        <f t="shared" si="8"/>
        <v>3.7876180129900692</v>
      </c>
      <c r="O27" s="1">
        <f t="shared" si="8"/>
        <v>3.5525003333385374</v>
      </c>
      <c r="P27" s="1">
        <f t="shared" si="8"/>
        <v>3.5620242189483653</v>
      </c>
      <c r="Q27" s="1">
        <f t="shared" si="8"/>
        <v>3.1208917071562059</v>
      </c>
      <c r="R27" s="1">
        <f t="shared" si="8"/>
        <v>2.683980676197903</v>
      </c>
      <c r="S27" s="1">
        <f t="shared" si="8"/>
        <v>2.2404745197884495</v>
      </c>
      <c r="T27" s="1">
        <f t="shared" si="8"/>
        <v>2.0001397673149102</v>
      </c>
      <c r="U27" s="1">
        <f t="shared" si="8"/>
        <v>1.9321933925016088</v>
      </c>
      <c r="X27" s="1">
        <f t="shared" si="3"/>
        <v>0.66080308001424848</v>
      </c>
      <c r="Y27" s="1">
        <f t="shared" si="9"/>
        <v>0.69160705903659403</v>
      </c>
      <c r="Z27" s="1">
        <f t="shared" si="9"/>
        <v>0.69453493069300443</v>
      </c>
      <c r="AA27" s="1">
        <f t="shared" si="9"/>
        <v>0.79372673759620382</v>
      </c>
      <c r="AB27" s="1">
        <f t="shared" si="9"/>
        <v>0.71518188879769717</v>
      </c>
      <c r="AC27" s="1">
        <f t="shared" si="9"/>
        <v>0.71331319460166187</v>
      </c>
      <c r="AD27" s="1">
        <f t="shared" si="9"/>
        <v>0.6280683162013232</v>
      </c>
      <c r="AE27" s="1">
        <f t="shared" si="9"/>
        <v>0.6281028650224022</v>
      </c>
      <c r="AF27" s="1">
        <f t="shared" si="9"/>
        <v>0.6285818662988919</v>
      </c>
      <c r="AG27" s="1">
        <f t="shared" si="9"/>
        <v>0.61066074490277678</v>
      </c>
      <c r="AH27" s="1">
        <f t="shared" si="9"/>
        <v>0.53447853583889349</v>
      </c>
    </row>
    <row r="28" spans="1:34" x14ac:dyDescent="0.2">
      <c r="A28">
        <v>6075000</v>
      </c>
      <c r="B28">
        <v>635000</v>
      </c>
      <c r="C28">
        <v>581.69983198506702</v>
      </c>
      <c r="E28">
        <f t="shared" si="0"/>
        <v>181.10330088601367</v>
      </c>
      <c r="F28">
        <f t="shared" si="5"/>
        <v>0</v>
      </c>
      <c r="G28">
        <f t="shared" si="6"/>
        <v>3.0489286962464644E-5</v>
      </c>
      <c r="H28">
        <f t="shared" si="7"/>
        <v>1.080906698164778E-2</v>
      </c>
      <c r="K28" s="1">
        <f t="shared" si="1"/>
        <v>3.4089734750031235</v>
      </c>
      <c r="L28" s="1">
        <f t="shared" si="8"/>
        <v>3.4826515858929792</v>
      </c>
      <c r="M28" s="1">
        <f t="shared" si="8"/>
        <v>3.4728320775980182</v>
      </c>
      <c r="N28" s="1">
        <f t="shared" si="8"/>
        <v>3.838386512912269</v>
      </c>
      <c r="O28" s="1">
        <f t="shared" si="8"/>
        <v>3.5899955709832057</v>
      </c>
      <c r="P28" s="1">
        <f t="shared" si="8"/>
        <v>3.5901780526073486</v>
      </c>
      <c r="Q28" s="1">
        <f t="shared" si="8"/>
        <v>3.1498578368139443</v>
      </c>
      <c r="R28" s="1">
        <f t="shared" si="8"/>
        <v>2.7216746671188625</v>
      </c>
      <c r="S28" s="1">
        <f t="shared" si="8"/>
        <v>2.2882098718855102</v>
      </c>
      <c r="T28" s="1">
        <f t="shared" si="8"/>
        <v>2.0766252128998275</v>
      </c>
      <c r="U28" s="1">
        <f t="shared" si="8"/>
        <v>2.0392609182949801</v>
      </c>
      <c r="X28" s="1">
        <f t="shared" si="3"/>
        <v>0.65650579571849776</v>
      </c>
      <c r="Y28" s="1">
        <f t="shared" si="9"/>
        <v>0.68728511147707505</v>
      </c>
      <c r="Z28" s="1">
        <f t="shared" si="9"/>
        <v>0.6901828007272377</v>
      </c>
      <c r="AA28" s="1">
        <f t="shared" si="9"/>
        <v>0.78885251561800918</v>
      </c>
      <c r="AB28" s="1">
        <f t="shared" si="9"/>
        <v>0.7104802983626195</v>
      </c>
      <c r="AC28" s="1">
        <f t="shared" si="9"/>
        <v>0.70839947992749064</v>
      </c>
      <c r="AD28" s="1">
        <f t="shared" si="9"/>
        <v>0.62331016333845968</v>
      </c>
      <c r="AE28" s="1">
        <f t="shared" si="9"/>
        <v>0.62346280260066256</v>
      </c>
      <c r="AF28" s="1">
        <f t="shared" si="9"/>
        <v>0.62415398605826</v>
      </c>
      <c r="AG28" s="1">
        <f t="shared" si="9"/>
        <v>0.6061586448874281</v>
      </c>
      <c r="AH28" s="1">
        <f t="shared" si="9"/>
        <v>0.52999207804093718</v>
      </c>
    </row>
    <row r="29" spans="1:34" x14ac:dyDescent="0.2">
      <c r="A29">
        <v>6075000</v>
      </c>
      <c r="B29">
        <v>645000</v>
      </c>
      <c r="C29">
        <v>606.31045426260403</v>
      </c>
      <c r="E29">
        <f t="shared" si="0"/>
        <v>186.83839967150757</v>
      </c>
      <c r="F29">
        <f t="shared" si="5"/>
        <v>0</v>
      </c>
      <c r="G29">
        <f t="shared" si="6"/>
        <v>2.864624635327878E-5</v>
      </c>
      <c r="H29">
        <f t="shared" si="7"/>
        <v>1.0585339240903015E-2</v>
      </c>
      <c r="K29" s="1">
        <f t="shared" si="1"/>
        <v>3.5884095220286456</v>
      </c>
      <c r="L29" s="1">
        <f t="shared" si="8"/>
        <v>3.6458446222153267</v>
      </c>
      <c r="M29" s="1">
        <f t="shared" si="8"/>
        <v>3.6079443939016964</v>
      </c>
      <c r="N29" s="1">
        <f t="shared" si="8"/>
        <v>3.9829739187927986</v>
      </c>
      <c r="O29" s="1">
        <f t="shared" si="8"/>
        <v>3.6967810610454386</v>
      </c>
      <c r="P29" s="1">
        <f t="shared" si="8"/>
        <v>3.670359459987564</v>
      </c>
      <c r="Q29" s="1">
        <f t="shared" si="8"/>
        <v>3.232352642688249</v>
      </c>
      <c r="R29" s="1">
        <f t="shared" si="8"/>
        <v>2.8290262014934791</v>
      </c>
      <c r="S29" s="1">
        <f t="shared" si="8"/>
        <v>2.4241589493466247</v>
      </c>
      <c r="T29" s="1">
        <f t="shared" si="8"/>
        <v>2.2944538306783082</v>
      </c>
      <c r="U29" s="1">
        <f t="shared" si="8"/>
        <v>2.3441865283136636</v>
      </c>
      <c r="X29" s="1">
        <f t="shared" si="3"/>
        <v>0.64581928262113897</v>
      </c>
      <c r="Y29" s="1">
        <f t="shared" si="9"/>
        <v>0.67654388420243272</v>
      </c>
      <c r="Z29" s="1">
        <f t="shared" si="9"/>
        <v>0.67935966352236588</v>
      </c>
      <c r="AA29" s="1">
        <f t="shared" si="9"/>
        <v>0.77673647312439176</v>
      </c>
      <c r="AB29" s="1">
        <f t="shared" si="9"/>
        <v>0.69876292067698975</v>
      </c>
      <c r="AC29" s="1">
        <f t="shared" si="9"/>
        <v>0.69613009408166626</v>
      </c>
      <c r="AD29" s="1">
        <f t="shared" si="9"/>
        <v>0.61139611234117286</v>
      </c>
      <c r="AE29" s="1">
        <f t="shared" si="9"/>
        <v>0.61183752675705894</v>
      </c>
      <c r="AF29" s="1">
        <f t="shared" si="9"/>
        <v>0.61307409178321604</v>
      </c>
      <c r="AG29" s="1">
        <f t="shared" si="9"/>
        <v>0.59487234750353779</v>
      </c>
      <c r="AH29" s="1">
        <f t="shared" si="9"/>
        <v>0.51870343882409875</v>
      </c>
    </row>
    <row r="30" spans="1:34" x14ac:dyDescent="0.2">
      <c r="A30">
        <v>6075000</v>
      </c>
      <c r="B30">
        <v>655000</v>
      </c>
      <c r="C30">
        <v>623.48879589297303</v>
      </c>
      <c r="E30">
        <f t="shared" si="0"/>
        <v>192.92166698380458</v>
      </c>
      <c r="F30">
        <f t="shared" si="5"/>
        <v>0</v>
      </c>
      <c r="G30">
        <f t="shared" si="6"/>
        <v>2.6868163858378876E-5</v>
      </c>
      <c r="H30">
        <f t="shared" si="7"/>
        <v>1.020959803518527E-2</v>
      </c>
      <c r="K30" s="1">
        <f t="shared" si="1"/>
        <v>3.7136568108556656</v>
      </c>
      <c r="L30" s="1">
        <f t="shared" si="8"/>
        <v>3.7597542055663036</v>
      </c>
      <c r="M30" s="1">
        <f t="shared" si="8"/>
        <v>3.7022534894524219</v>
      </c>
      <c r="N30" s="1">
        <f t="shared" si="8"/>
        <v>4.0838966758712161</v>
      </c>
      <c r="O30" s="1">
        <f t="shared" si="8"/>
        <v>3.7713178853796103</v>
      </c>
      <c r="P30" s="1">
        <f t="shared" si="8"/>
        <v>3.726326497019306</v>
      </c>
      <c r="Q30" s="1">
        <f t="shared" si="8"/>
        <v>3.2899344438332454</v>
      </c>
      <c r="R30" s="1">
        <f t="shared" si="8"/>
        <v>2.9039581276851485</v>
      </c>
      <c r="S30" s="1">
        <f t="shared" si="8"/>
        <v>2.5190521085127831</v>
      </c>
      <c r="T30" s="1">
        <f t="shared" si="8"/>
        <v>2.4464993324487043</v>
      </c>
      <c r="U30" s="1">
        <f t="shared" si="8"/>
        <v>2.5570261811139359</v>
      </c>
      <c r="X30" s="1">
        <f t="shared" si="3"/>
        <v>0.63976723675601477</v>
      </c>
      <c r="Y30" s="1">
        <f t="shared" si="9"/>
        <v>0.67046583123499737</v>
      </c>
      <c r="Z30" s="1">
        <f t="shared" si="9"/>
        <v>0.67322826235664401</v>
      </c>
      <c r="AA30" s="1">
        <f t="shared" si="9"/>
        <v>0.76987723801599606</v>
      </c>
      <c r="AB30" s="1">
        <f t="shared" si="9"/>
        <v>0.69210134506762633</v>
      </c>
      <c r="AC30" s="1">
        <f t="shared" si="9"/>
        <v>0.68913316313345918</v>
      </c>
      <c r="AD30" s="1">
        <f t="shared" si="9"/>
        <v>0.60457304016958813</v>
      </c>
      <c r="AE30" s="1">
        <f t="shared" si="9"/>
        <v>0.60517127181398467</v>
      </c>
      <c r="AF30" s="1">
        <f t="shared" si="9"/>
        <v>0.60673227046236455</v>
      </c>
      <c r="AG30" s="1">
        <f t="shared" si="9"/>
        <v>0.58839348709322603</v>
      </c>
      <c r="AH30" s="1">
        <f t="shared" si="9"/>
        <v>0.51218777084046763</v>
      </c>
    </row>
    <row r="31" spans="1:34" x14ac:dyDescent="0.2">
      <c r="A31">
        <v>6075000</v>
      </c>
      <c r="B31">
        <v>665000</v>
      </c>
      <c r="C31">
        <v>643.84460796515805</v>
      </c>
      <c r="E31">
        <f t="shared" si="0"/>
        <v>199.32122714806368</v>
      </c>
      <c r="F31">
        <f t="shared" si="5"/>
        <v>0</v>
      </c>
      <c r="G31">
        <f t="shared" si="6"/>
        <v>2.5170561012391447E-5</v>
      </c>
      <c r="H31">
        <f t="shared" si="7"/>
        <v>9.8767931906898632E-3</v>
      </c>
      <c r="K31" s="1">
        <f t="shared" si="1"/>
        <v>3.8620710366739672</v>
      </c>
      <c r="L31" s="1">
        <f t="shared" si="8"/>
        <v>3.8947335954169624</v>
      </c>
      <c r="M31" s="1">
        <f t="shared" si="8"/>
        <v>3.814006897728718</v>
      </c>
      <c r="N31" s="1">
        <f t="shared" si="8"/>
        <v>4.203487071795303</v>
      </c>
      <c r="O31" s="1">
        <f t="shared" si="8"/>
        <v>3.8596417539608208</v>
      </c>
      <c r="P31" s="1">
        <f t="shared" si="8"/>
        <v>3.7926457327504854</v>
      </c>
      <c r="Q31" s="1">
        <f t="shared" si="8"/>
        <v>3.3581671258992101</v>
      </c>
      <c r="R31" s="1">
        <f t="shared" si="8"/>
        <v>2.9927501799440197</v>
      </c>
      <c r="S31" s="1">
        <f t="shared" si="8"/>
        <v>2.631497614399533</v>
      </c>
      <c r="T31" s="1">
        <f t="shared" si="8"/>
        <v>2.6266686250996134</v>
      </c>
      <c r="U31" s="1">
        <f t="shared" si="8"/>
        <v>2.8092346926883076</v>
      </c>
      <c r="X31" s="1">
        <f t="shared" si="3"/>
        <v>0.63414577581472675</v>
      </c>
      <c r="Y31" s="1">
        <f t="shared" si="9"/>
        <v>0.66482475635278626</v>
      </c>
      <c r="Z31" s="1">
        <f t="shared" si="9"/>
        <v>0.66752841337877045</v>
      </c>
      <c r="AA31" s="1">
        <f t="shared" si="9"/>
        <v>0.76350577780334583</v>
      </c>
      <c r="AB31" s="1">
        <f t="shared" si="9"/>
        <v>0.68587978048402343</v>
      </c>
      <c r="AC31" s="1">
        <f t="shared" si="9"/>
        <v>0.68257253897793757</v>
      </c>
      <c r="AD31" s="1">
        <f t="shared" si="9"/>
        <v>0.59814324166844735</v>
      </c>
      <c r="AE31" s="1">
        <f t="shared" si="9"/>
        <v>0.59887612158807835</v>
      </c>
      <c r="AF31" s="1">
        <f t="shared" si="9"/>
        <v>0.60075615437339502</v>
      </c>
      <c r="AG31" s="1">
        <f t="shared" si="9"/>
        <v>0.58226585391935792</v>
      </c>
      <c r="AH31" s="1">
        <f t="shared" si="9"/>
        <v>0.50598683342082129</v>
      </c>
    </row>
    <row r="32" spans="1:34" x14ac:dyDescent="0.2">
      <c r="A32">
        <v>6075000</v>
      </c>
      <c r="B32">
        <v>675000</v>
      </c>
      <c r="C32">
        <v>641.80811761045902</v>
      </c>
      <c r="E32">
        <f t="shared" si="0"/>
        <v>206.00760566496081</v>
      </c>
      <c r="F32">
        <f t="shared" si="5"/>
        <v>0</v>
      </c>
      <c r="G32">
        <f t="shared" si="6"/>
        <v>2.3563157759492584E-5</v>
      </c>
      <c r="H32">
        <f t="shared" si="7"/>
        <v>9.2168113530932266E-3</v>
      </c>
      <c r="K32" s="1">
        <f t="shared" si="1"/>
        <v>3.8472229854978561</v>
      </c>
      <c r="L32" s="1">
        <f t="shared" si="8"/>
        <v>3.8812296278749532</v>
      </c>
      <c r="M32" s="1">
        <f t="shared" si="8"/>
        <v>3.80282656568142</v>
      </c>
      <c r="N32" s="1">
        <f t="shared" si="8"/>
        <v>4.1915226909614463</v>
      </c>
      <c r="O32" s="1">
        <f t="shared" si="8"/>
        <v>3.8508054223117814</v>
      </c>
      <c r="P32" s="1">
        <f t="shared" si="8"/>
        <v>3.7860108471748752</v>
      </c>
      <c r="Q32" s="1">
        <f t="shared" si="8"/>
        <v>3.3513408102302584</v>
      </c>
      <c r="R32" s="1">
        <f t="shared" si="8"/>
        <v>2.9838670090168224</v>
      </c>
      <c r="S32" s="1">
        <f t="shared" si="8"/>
        <v>2.6202480416801759</v>
      </c>
      <c r="T32" s="1">
        <f t="shared" si="8"/>
        <v>2.6086436489701725</v>
      </c>
      <c r="U32" s="1">
        <f t="shared" si="8"/>
        <v>2.7840025771935872</v>
      </c>
      <c r="X32" s="1">
        <f t="shared" si="3"/>
        <v>0.63463123517745768</v>
      </c>
      <c r="Y32" s="1">
        <f t="shared" si="9"/>
        <v>0.66531167551832515</v>
      </c>
      <c r="Z32" s="1">
        <f t="shared" si="9"/>
        <v>0.6680209852047394</v>
      </c>
      <c r="AA32" s="1">
        <f t="shared" si="9"/>
        <v>0.76405610400549961</v>
      </c>
      <c r="AB32" s="1">
        <f t="shared" si="9"/>
        <v>0.68641918381515876</v>
      </c>
      <c r="AC32" s="1">
        <f t="shared" si="9"/>
        <v>0.68314288408771373</v>
      </c>
      <c r="AD32" s="1">
        <f t="shared" si="9"/>
        <v>0.5987040670637519</v>
      </c>
      <c r="AE32" s="1">
        <f t="shared" si="9"/>
        <v>0.59942606041153479</v>
      </c>
      <c r="AF32" s="1">
        <f t="shared" si="9"/>
        <v>0.60127750941323255</v>
      </c>
      <c r="AG32" s="1">
        <f t="shared" si="9"/>
        <v>0.58280174760590409</v>
      </c>
      <c r="AH32" s="1">
        <f t="shared" si="9"/>
        <v>0.50653130381003197</v>
      </c>
    </row>
    <row r="33" spans="1:34" x14ac:dyDescent="0.2">
      <c r="A33">
        <v>6075000</v>
      </c>
      <c r="B33">
        <v>685000</v>
      </c>
      <c r="C33">
        <v>641.23535469819899</v>
      </c>
      <c r="E33">
        <f t="shared" si="0"/>
        <v>212.95378745589383</v>
      </c>
      <c r="F33">
        <f t="shared" si="5"/>
        <v>0</v>
      </c>
      <c r="G33">
        <f t="shared" si="6"/>
        <v>2.2051049435916914E-5</v>
      </c>
      <c r="H33">
        <f t="shared" si="7"/>
        <v>8.6176474704499056E-3</v>
      </c>
      <c r="K33" s="1">
        <f t="shared" si="1"/>
        <v>3.8430469711045685</v>
      </c>
      <c r="L33" s="1">
        <f t="shared" si="8"/>
        <v>3.8774316370037569</v>
      </c>
      <c r="M33" s="1">
        <f t="shared" si="8"/>
        <v>3.7996820972931125</v>
      </c>
      <c r="N33" s="1">
        <f t="shared" si="8"/>
        <v>4.1881577088519188</v>
      </c>
      <c r="O33" s="1">
        <f t="shared" si="8"/>
        <v>3.8483202040354856</v>
      </c>
      <c r="P33" s="1">
        <f t="shared" si="8"/>
        <v>3.7841447856067321</v>
      </c>
      <c r="Q33" s="1">
        <f t="shared" si="8"/>
        <v>3.3494209089483631</v>
      </c>
      <c r="R33" s="1">
        <f t="shared" si="8"/>
        <v>2.9813686171935441</v>
      </c>
      <c r="S33" s="1">
        <f t="shared" si="8"/>
        <v>2.6170840993528515</v>
      </c>
      <c r="T33" s="1">
        <f t="shared" si="8"/>
        <v>2.6035741244337585</v>
      </c>
      <c r="U33" s="1">
        <f t="shared" si="8"/>
        <v>2.7769060447106853</v>
      </c>
      <c r="X33" s="1">
        <f t="shared" si="3"/>
        <v>0.63477087506925711</v>
      </c>
      <c r="Y33" s="1">
        <f t="shared" si="9"/>
        <v>0.66545174528572604</v>
      </c>
      <c r="Z33" s="1">
        <f t="shared" si="9"/>
        <v>0.66816265410144671</v>
      </c>
      <c r="AA33" s="1">
        <f t="shared" si="9"/>
        <v>0.76421439643489253</v>
      </c>
      <c r="AB33" s="1">
        <f t="shared" si="9"/>
        <v>0.68657424190938354</v>
      </c>
      <c r="AC33" s="1">
        <f t="shared" si="9"/>
        <v>0.68330676635168031</v>
      </c>
      <c r="AD33" s="1">
        <f t="shared" si="9"/>
        <v>0.59886513094396798</v>
      </c>
      <c r="AE33" s="1">
        <f t="shared" si="9"/>
        <v>0.59958395739585724</v>
      </c>
      <c r="AF33" s="1">
        <f t="shared" si="9"/>
        <v>0.60142723106529639</v>
      </c>
      <c r="AG33" s="1">
        <f t="shared" si="9"/>
        <v>0.58295558477500709</v>
      </c>
      <c r="AH33" s="1">
        <f t="shared" si="9"/>
        <v>0.5066875073307251</v>
      </c>
    </row>
    <row r="34" spans="1:34" x14ac:dyDescent="0.2">
      <c r="A34">
        <v>6075000</v>
      </c>
      <c r="B34">
        <v>695000</v>
      </c>
      <c r="C34">
        <v>612.76540136901497</v>
      </c>
      <c r="E34">
        <f t="shared" si="0"/>
        <v>220.13518026842053</v>
      </c>
      <c r="F34">
        <f t="shared" si="5"/>
        <v>0</v>
      </c>
      <c r="G34">
        <f t="shared" si="6"/>
        <v>2.0635789673746164E-5</v>
      </c>
      <c r="H34">
        <f t="shared" si="7"/>
        <v>7.7065026190097563E-3</v>
      </c>
      <c r="K34" s="1">
        <f t="shared" si="1"/>
        <v>3.6354725413814881</v>
      </c>
      <c r="L34" s="1">
        <f t="shared" ref="L34:U43" si="10">L$2+L$3*$C34</f>
        <v>3.6886473764779382</v>
      </c>
      <c r="M34" s="1">
        <f t="shared" si="10"/>
        <v>3.6433820535158925</v>
      </c>
      <c r="N34" s="1">
        <f t="shared" si="10"/>
        <v>4.0208967330429628</v>
      </c>
      <c r="O34" s="1">
        <f t="shared" si="10"/>
        <v>3.7247890765401559</v>
      </c>
      <c r="P34" s="1">
        <f t="shared" si="10"/>
        <v>3.6913896776602506</v>
      </c>
      <c r="Q34" s="1">
        <f t="shared" si="10"/>
        <v>3.2539896253889378</v>
      </c>
      <c r="R34" s="1">
        <f t="shared" si="10"/>
        <v>2.8571826807716434</v>
      </c>
      <c r="S34" s="1">
        <f t="shared" si="10"/>
        <v>2.4598160771624387</v>
      </c>
      <c r="T34" s="1">
        <f t="shared" si="10"/>
        <v>2.3515865675171508</v>
      </c>
      <c r="U34" s="1">
        <f t="shared" si="10"/>
        <v>2.4241633229620954</v>
      </c>
      <c r="X34" s="1">
        <f t="shared" si="3"/>
        <v>0.64340693968274154</v>
      </c>
      <c r="Y34" s="1">
        <f t="shared" ref="Y34:AH43" si="11">SQRT(Y$2+2*Y$3*$C34+Y$4*$C34^2+Y$5)</f>
        <v>0.67412067713209556</v>
      </c>
      <c r="Z34" s="1">
        <f t="shared" si="11"/>
        <v>0.67691602483073154</v>
      </c>
      <c r="AA34" s="1">
        <f t="shared" si="11"/>
        <v>0.77400226165416497</v>
      </c>
      <c r="AB34" s="1">
        <f t="shared" si="11"/>
        <v>0.69611069136655312</v>
      </c>
      <c r="AC34" s="1">
        <f t="shared" si="11"/>
        <v>0.69334679181565417</v>
      </c>
      <c r="AD34" s="1">
        <f t="shared" si="11"/>
        <v>0.60868512141599107</v>
      </c>
      <c r="AE34" s="1">
        <f t="shared" si="11"/>
        <v>0.60918994744793165</v>
      </c>
      <c r="AF34" s="1">
        <f t="shared" si="11"/>
        <v>0.61055410738087146</v>
      </c>
      <c r="AG34" s="1">
        <f t="shared" si="11"/>
        <v>0.59230003427550892</v>
      </c>
      <c r="AH34" s="1">
        <f t="shared" si="11"/>
        <v>0.51612033033368665</v>
      </c>
    </row>
    <row r="35" spans="1:34" x14ac:dyDescent="0.2">
      <c r="A35">
        <v>6085000</v>
      </c>
      <c r="B35">
        <v>475000</v>
      </c>
      <c r="C35">
        <v>747.89653702552005</v>
      </c>
      <c r="E35">
        <f t="shared" si="0"/>
        <v>152.71684121867503</v>
      </c>
      <c r="F35">
        <f t="shared" si="5"/>
        <v>0</v>
      </c>
      <c r="G35">
        <f t="shared" si="6"/>
        <v>4.2877172146870817E-5</v>
      </c>
      <c r="H35">
        <f t="shared" si="7"/>
        <v>1.9543829222958106E-2</v>
      </c>
      <c r="K35" s="1">
        <f t="shared" si="1"/>
        <v>4.620713651453066</v>
      </c>
      <c r="L35" s="1">
        <f t="shared" si="10"/>
        <v>4.5847019370162228</v>
      </c>
      <c r="M35" s="1">
        <f t="shared" si="10"/>
        <v>4.3852519882701051</v>
      </c>
      <c r="N35" s="1">
        <f t="shared" si="10"/>
        <v>4.8147921550249295</v>
      </c>
      <c r="O35" s="1">
        <f t="shared" si="10"/>
        <v>4.3111230741537314</v>
      </c>
      <c r="P35" s="1">
        <f t="shared" si="10"/>
        <v>4.1316469176291442</v>
      </c>
      <c r="Q35" s="1">
        <f t="shared" si="10"/>
        <v>3.7069491921095432</v>
      </c>
      <c r="R35" s="1">
        <f t="shared" si="10"/>
        <v>3.4466246945053185</v>
      </c>
      <c r="S35" s="1">
        <f t="shared" si="10"/>
        <v>3.2062804705289731</v>
      </c>
      <c r="T35" s="1">
        <f t="shared" si="10"/>
        <v>3.5476322492128771</v>
      </c>
      <c r="U35" s="1">
        <f t="shared" si="10"/>
        <v>4.0984380937461937</v>
      </c>
      <c r="X35" s="1">
        <f t="shared" si="3"/>
        <v>0.63277837149920735</v>
      </c>
      <c r="Y35" s="1">
        <f t="shared" si="11"/>
        <v>0.66350509065249408</v>
      </c>
      <c r="Z35" s="1">
        <f t="shared" si="11"/>
        <v>0.66599748495692379</v>
      </c>
      <c r="AA35" s="1">
        <f t="shared" si="11"/>
        <v>0.76187704305523785</v>
      </c>
      <c r="AB35" s="1">
        <f t="shared" si="11"/>
        <v>0.68364552526277877</v>
      </c>
      <c r="AC35" s="1">
        <f t="shared" si="11"/>
        <v>0.67972553775023115</v>
      </c>
      <c r="AD35" s="1">
        <f t="shared" si="11"/>
        <v>0.59480446612455529</v>
      </c>
      <c r="AE35" s="1">
        <f t="shared" si="11"/>
        <v>0.59528751273201286</v>
      </c>
      <c r="AF35" s="1">
        <f t="shared" si="11"/>
        <v>0.59755335871394655</v>
      </c>
      <c r="AG35" s="1">
        <f t="shared" si="11"/>
        <v>0.57856790531719404</v>
      </c>
      <c r="AH35" s="1">
        <f t="shared" si="11"/>
        <v>0.50163011180205597</v>
      </c>
    </row>
    <row r="36" spans="1:34" x14ac:dyDescent="0.2">
      <c r="A36">
        <v>6085000</v>
      </c>
      <c r="B36">
        <v>485000</v>
      </c>
      <c r="C36">
        <v>756.40161169882197</v>
      </c>
      <c r="E36">
        <f t="shared" si="0"/>
        <v>149.10605484624023</v>
      </c>
      <c r="F36">
        <f t="shared" si="5"/>
        <v>0</v>
      </c>
      <c r="G36">
        <f t="shared" si="6"/>
        <v>4.4978963265499804E-5</v>
      </c>
      <c r="H36">
        <f t="shared" si="7"/>
        <v>2.0734992778080049E-2</v>
      </c>
      <c r="K36" s="1">
        <f t="shared" si="1"/>
        <v>4.6827241508961102</v>
      </c>
      <c r="L36" s="1">
        <f t="shared" si="10"/>
        <v>4.6410990871748883</v>
      </c>
      <c r="M36" s="1">
        <f t="shared" si="10"/>
        <v>4.4319448482265331</v>
      </c>
      <c r="N36" s="1">
        <f t="shared" si="10"/>
        <v>4.8647594687305791</v>
      </c>
      <c r="O36" s="1">
        <f t="shared" si="10"/>
        <v>4.3480265931611886</v>
      </c>
      <c r="P36" s="1">
        <f t="shared" si="10"/>
        <v>4.1593564509147622</v>
      </c>
      <c r="Q36" s="1">
        <f t="shared" si="10"/>
        <v>3.7354582024144509</v>
      </c>
      <c r="R36" s="1">
        <f t="shared" si="10"/>
        <v>3.4837238302302618</v>
      </c>
      <c r="S36" s="1">
        <f t="shared" si="10"/>
        <v>3.2532625030242923</v>
      </c>
      <c r="T36" s="1">
        <f t="shared" si="10"/>
        <v>3.6229106651462724</v>
      </c>
      <c r="U36" s="1">
        <f t="shared" si="10"/>
        <v>4.2038159689484038</v>
      </c>
      <c r="X36" s="1">
        <f t="shared" si="3"/>
        <v>0.63470138257349562</v>
      </c>
      <c r="Y36" s="1">
        <f t="shared" si="11"/>
        <v>0.66544234326779039</v>
      </c>
      <c r="Z36" s="1">
        <f t="shared" si="11"/>
        <v>0.66792489997091564</v>
      </c>
      <c r="AA36" s="1">
        <f t="shared" si="11"/>
        <v>0.76404387057408452</v>
      </c>
      <c r="AB36" s="1">
        <f t="shared" si="11"/>
        <v>0.6856643858736059</v>
      </c>
      <c r="AC36" s="1">
        <f t="shared" si="11"/>
        <v>0.68178065289561529</v>
      </c>
      <c r="AD36" s="1">
        <f t="shared" si="11"/>
        <v>0.59673742152340936</v>
      </c>
      <c r="AE36" s="1">
        <f t="shared" si="11"/>
        <v>0.597130880572178</v>
      </c>
      <c r="AF36" s="1">
        <f t="shared" si="11"/>
        <v>0.59933322080144902</v>
      </c>
      <c r="AG36" s="1">
        <f t="shared" si="11"/>
        <v>0.58033108002791667</v>
      </c>
      <c r="AH36" s="1">
        <f t="shared" si="11"/>
        <v>0.5033249249903492</v>
      </c>
    </row>
    <row r="37" spans="1:34" x14ac:dyDescent="0.2">
      <c r="A37">
        <v>6085000</v>
      </c>
      <c r="B37">
        <v>495000</v>
      </c>
      <c r="C37">
        <v>797.33597697573202</v>
      </c>
      <c r="E37">
        <f t="shared" si="0"/>
        <v>146.09174374963837</v>
      </c>
      <c r="F37">
        <f t="shared" si="5"/>
        <v>0</v>
      </c>
      <c r="G37">
        <f t="shared" si="6"/>
        <v>4.6854213731743203E-5</v>
      </c>
      <c r="H37">
        <f t="shared" si="7"/>
        <v>2.2768374003908496E-2</v>
      </c>
      <c r="K37" s="1">
        <f t="shared" si="1"/>
        <v>4.9811766081300615</v>
      </c>
      <c r="L37" s="1">
        <f t="shared" si="10"/>
        <v>4.912534863326079</v>
      </c>
      <c r="M37" s="1">
        <f t="shared" si="10"/>
        <v>4.6566745135967693</v>
      </c>
      <c r="N37" s="1">
        <f t="shared" si="10"/>
        <v>5.1052488647324257</v>
      </c>
      <c r="O37" s="1">
        <f t="shared" si="10"/>
        <v>4.5256408040977014</v>
      </c>
      <c r="P37" s="1">
        <f t="shared" si="10"/>
        <v>4.2927206129869351</v>
      </c>
      <c r="Q37" s="1">
        <f t="shared" si="10"/>
        <v>3.8726701948226534</v>
      </c>
      <c r="R37" s="1">
        <f t="shared" si="10"/>
        <v>3.6622795315681431</v>
      </c>
      <c r="S37" s="1">
        <f t="shared" si="10"/>
        <v>3.4793839368139436</v>
      </c>
      <c r="T37" s="1">
        <f t="shared" si="10"/>
        <v>3.9852207322122037</v>
      </c>
      <c r="U37" s="1">
        <f t="shared" si="10"/>
        <v>4.7109927547293191</v>
      </c>
      <c r="X37" s="1">
        <f t="shared" si="3"/>
        <v>0.64809630860999046</v>
      </c>
      <c r="Y37" s="1">
        <f t="shared" si="11"/>
        <v>0.67893293749152805</v>
      </c>
      <c r="Z37" s="1">
        <f t="shared" si="11"/>
        <v>0.68138522159746673</v>
      </c>
      <c r="AA37" s="1">
        <f t="shared" si="11"/>
        <v>0.779163465674379</v>
      </c>
      <c r="AB37" s="1">
        <f t="shared" si="11"/>
        <v>0.6998668476856168</v>
      </c>
      <c r="AC37" s="1">
        <f t="shared" si="11"/>
        <v>0.69633113771683608</v>
      </c>
      <c r="AD37" s="1">
        <f t="shared" si="11"/>
        <v>0.6105226987815674</v>
      </c>
      <c r="AE37" s="1">
        <f t="shared" si="11"/>
        <v>0.61035376270459363</v>
      </c>
      <c r="AF37" s="1">
        <f t="shared" si="11"/>
        <v>0.61206205575600447</v>
      </c>
      <c r="AG37" s="1">
        <f t="shared" si="11"/>
        <v>0.59302620869676914</v>
      </c>
      <c r="AH37" s="1">
        <f t="shared" si="11"/>
        <v>0.51564777515389404</v>
      </c>
    </row>
    <row r="38" spans="1:34" x14ac:dyDescent="0.2">
      <c r="A38">
        <v>6085000</v>
      </c>
      <c r="B38">
        <v>505000</v>
      </c>
      <c r="C38">
        <v>851.30751711263395</v>
      </c>
      <c r="E38">
        <f t="shared" si="0"/>
        <v>143.71144558388522</v>
      </c>
      <c r="F38">
        <f t="shared" si="5"/>
        <v>0</v>
      </c>
      <c r="G38">
        <f t="shared" si="6"/>
        <v>4.8419163712172208E-5</v>
      </c>
      <c r="H38">
        <f t="shared" si="7"/>
        <v>2.5121510803055986E-2</v>
      </c>
      <c r="K38" s="1">
        <f t="shared" si="1"/>
        <v>5.374683107268214</v>
      </c>
      <c r="L38" s="1">
        <f t="shared" si="10"/>
        <v>5.2704201459738753</v>
      </c>
      <c r="M38" s="1">
        <f t="shared" si="10"/>
        <v>4.9529782689483604</v>
      </c>
      <c r="N38" s="1">
        <f t="shared" si="10"/>
        <v>5.422331663036724</v>
      </c>
      <c r="O38" s="1">
        <f t="shared" si="10"/>
        <v>4.759823316751719</v>
      </c>
      <c r="P38" s="1">
        <f t="shared" si="10"/>
        <v>4.4685598907529611</v>
      </c>
      <c r="Q38" s="1">
        <f t="shared" si="10"/>
        <v>4.0535827973615488</v>
      </c>
      <c r="R38" s="1">
        <f t="shared" si="10"/>
        <v>3.8977033896453097</v>
      </c>
      <c r="S38" s="1">
        <f t="shared" si="10"/>
        <v>3.7775227245301903</v>
      </c>
      <c r="T38" s="1">
        <f t="shared" si="10"/>
        <v>4.4629228339639226</v>
      </c>
      <c r="U38" s="1">
        <f t="shared" si="10"/>
        <v>5.3797001370255346</v>
      </c>
      <c r="X38" s="1">
        <f t="shared" si="3"/>
        <v>0.67563574734567966</v>
      </c>
      <c r="Y38" s="1">
        <f t="shared" si="11"/>
        <v>0.70668564121185606</v>
      </c>
      <c r="Z38" s="1">
        <f t="shared" si="11"/>
        <v>0.70914171306583706</v>
      </c>
      <c r="AA38" s="1">
        <f t="shared" si="11"/>
        <v>0.8103318103266467</v>
      </c>
      <c r="AB38" s="1">
        <f t="shared" si="11"/>
        <v>0.72930696513311211</v>
      </c>
      <c r="AC38" s="1">
        <f t="shared" si="11"/>
        <v>0.72662463698187096</v>
      </c>
      <c r="AD38" s="1">
        <f t="shared" si="11"/>
        <v>0.63933280057789621</v>
      </c>
      <c r="AE38" s="1">
        <f t="shared" si="11"/>
        <v>0.63813684253101099</v>
      </c>
      <c r="AF38" s="1">
        <f t="shared" si="11"/>
        <v>0.63877040726503542</v>
      </c>
      <c r="AG38" s="1">
        <f t="shared" si="11"/>
        <v>0.61978292244074418</v>
      </c>
      <c r="AH38" s="1">
        <f t="shared" si="11"/>
        <v>0.54173950993183939</v>
      </c>
    </row>
    <row r="39" spans="1:34" x14ac:dyDescent="0.2">
      <c r="A39">
        <v>6085000</v>
      </c>
      <c r="B39">
        <v>515000</v>
      </c>
      <c r="C39">
        <v>875.02717485998903</v>
      </c>
      <c r="E39">
        <f t="shared" si="0"/>
        <v>141.99704782779818</v>
      </c>
      <c r="F39">
        <f t="shared" si="5"/>
        <v>0</v>
      </c>
      <c r="G39">
        <f t="shared" si="6"/>
        <v>4.9595396805537981E-5</v>
      </c>
      <c r="H39">
        <f t="shared" si="7"/>
        <v>2.6448735403668017E-2</v>
      </c>
      <c r="K39" s="1">
        <f t="shared" si="1"/>
        <v>5.5476231319041798</v>
      </c>
      <c r="L39" s="1">
        <f t="shared" si="10"/>
        <v>5.4277051964965866</v>
      </c>
      <c r="M39" s="1">
        <f t="shared" si="10"/>
        <v>5.0831991899813396</v>
      </c>
      <c r="N39" s="1">
        <f t="shared" si="10"/>
        <v>5.5616846523024348</v>
      </c>
      <c r="O39" s="1">
        <f t="shared" si="10"/>
        <v>4.8627429117174925</v>
      </c>
      <c r="P39" s="1">
        <f t="shared" si="10"/>
        <v>4.5458385356938447</v>
      </c>
      <c r="Q39" s="1">
        <f t="shared" si="10"/>
        <v>4.1330910901306828</v>
      </c>
      <c r="R39" s="1">
        <f t="shared" si="10"/>
        <v>4.0011685367392724</v>
      </c>
      <c r="S39" s="1">
        <f t="shared" si="10"/>
        <v>3.9085501139265797</v>
      </c>
      <c r="T39" s="1">
        <f t="shared" si="10"/>
        <v>4.6728655246857622</v>
      </c>
      <c r="U39" s="1">
        <f t="shared" si="10"/>
        <v>5.6735866965152644</v>
      </c>
      <c r="X39" s="1">
        <f t="shared" si="3"/>
        <v>0.69099169846253983</v>
      </c>
      <c r="Y39" s="1">
        <f t="shared" si="11"/>
        <v>0.72217488100198346</v>
      </c>
      <c r="Z39" s="1">
        <f t="shared" si="11"/>
        <v>0.72464806136932558</v>
      </c>
      <c r="AA39" s="1">
        <f t="shared" si="11"/>
        <v>0.82774772406162345</v>
      </c>
      <c r="AB39" s="1">
        <f t="shared" si="11"/>
        <v>0.7457767666687295</v>
      </c>
      <c r="AC39" s="1">
        <f t="shared" si="11"/>
        <v>0.74358887783000693</v>
      </c>
      <c r="AD39" s="1">
        <f t="shared" si="11"/>
        <v>0.65546315369970742</v>
      </c>
      <c r="AE39" s="1">
        <f t="shared" si="11"/>
        <v>0.65373431072994437</v>
      </c>
      <c r="AF39" s="1">
        <f t="shared" si="11"/>
        <v>0.65376943918990071</v>
      </c>
      <c r="AG39" s="1">
        <f t="shared" si="11"/>
        <v>0.63482387680245345</v>
      </c>
      <c r="AH39" s="1">
        <f t="shared" si="11"/>
        <v>0.55639561074026533</v>
      </c>
    </row>
    <row r="40" spans="1:34" x14ac:dyDescent="0.2">
      <c r="A40">
        <v>6085000</v>
      </c>
      <c r="B40">
        <v>525000</v>
      </c>
      <c r="C40">
        <v>871.24512134412396</v>
      </c>
      <c r="E40">
        <f t="shared" si="0"/>
        <v>140.97284700186063</v>
      </c>
      <c r="F40">
        <f t="shared" si="5"/>
        <v>0</v>
      </c>
      <c r="G40">
        <f t="shared" si="6"/>
        <v>5.031865903088948E-5</v>
      </c>
      <c r="H40">
        <f t="shared" si="7"/>
        <v>2.6718459833759107E-2</v>
      </c>
      <c r="K40" s="1">
        <f t="shared" si="1"/>
        <v>5.5200481797200069</v>
      </c>
      <c r="L40" s="1">
        <f t="shared" si="10"/>
        <v>5.4026263996328856</v>
      </c>
      <c r="M40" s="1">
        <f t="shared" si="10"/>
        <v>5.062435716179241</v>
      </c>
      <c r="N40" s="1">
        <f t="shared" si="10"/>
        <v>5.539465087896728</v>
      </c>
      <c r="O40" s="1">
        <f t="shared" si="10"/>
        <v>4.8463325815121543</v>
      </c>
      <c r="P40" s="1">
        <f t="shared" si="10"/>
        <v>4.5335166053391562</v>
      </c>
      <c r="Q40" s="1">
        <f t="shared" si="10"/>
        <v>4.1204136467455035</v>
      </c>
      <c r="R40" s="1">
        <f t="shared" si="10"/>
        <v>3.9846712193030691</v>
      </c>
      <c r="S40" s="1">
        <f t="shared" si="10"/>
        <v>3.8876580503049412</v>
      </c>
      <c r="T40" s="1">
        <f t="shared" si="10"/>
        <v>4.6393905690168404</v>
      </c>
      <c r="U40" s="1">
        <f t="shared" si="10"/>
        <v>5.6267270534536964</v>
      </c>
      <c r="X40" s="1">
        <f t="shared" si="3"/>
        <v>0.68841864487190085</v>
      </c>
      <c r="Y40" s="1">
        <f t="shared" si="11"/>
        <v>0.71957875525081461</v>
      </c>
      <c r="Z40" s="1">
        <f t="shared" si="11"/>
        <v>0.72204859283574863</v>
      </c>
      <c r="AA40" s="1">
        <f t="shared" si="11"/>
        <v>0.82482787375557709</v>
      </c>
      <c r="AB40" s="1">
        <f t="shared" si="11"/>
        <v>0.74301537681663199</v>
      </c>
      <c r="AC40" s="1">
        <f t="shared" si="11"/>
        <v>0.74074438772959361</v>
      </c>
      <c r="AD40" s="1">
        <f t="shared" si="11"/>
        <v>0.65275931888954664</v>
      </c>
      <c r="AE40" s="1">
        <f t="shared" si="11"/>
        <v>0.65111823432248994</v>
      </c>
      <c r="AF40" s="1">
        <f t="shared" si="11"/>
        <v>0.65125323438516036</v>
      </c>
      <c r="AG40" s="1">
        <f t="shared" si="11"/>
        <v>0.63230048580742393</v>
      </c>
      <c r="AH40" s="1">
        <f t="shared" si="11"/>
        <v>0.5539381152362528</v>
      </c>
    </row>
    <row r="41" spans="1:34" x14ac:dyDescent="0.2">
      <c r="A41">
        <v>6085000</v>
      </c>
      <c r="B41">
        <v>535000</v>
      </c>
      <c r="C41">
        <v>804.945541381461</v>
      </c>
      <c r="E41">
        <f t="shared" si="0"/>
        <v>140.65392135241024</v>
      </c>
      <c r="F41">
        <f t="shared" si="5"/>
        <v>0</v>
      </c>
      <c r="G41">
        <f t="shared" si="6"/>
        <v>5.0547107761923919E-5</v>
      </c>
      <c r="H41">
        <f t="shared" si="7"/>
        <v>2.4797323736657093E-2</v>
      </c>
      <c r="K41" s="1">
        <f t="shared" si="1"/>
        <v>5.0366579422122317</v>
      </c>
      <c r="L41" s="1">
        <f t="shared" si="10"/>
        <v>4.9629938849004676</v>
      </c>
      <c r="M41" s="1">
        <f t="shared" si="10"/>
        <v>4.6984510221842211</v>
      </c>
      <c r="N41" s="1">
        <f t="shared" si="10"/>
        <v>5.1499550556160827</v>
      </c>
      <c r="O41" s="1">
        <f t="shared" si="10"/>
        <v>4.5586587040541593</v>
      </c>
      <c r="P41" s="1">
        <f t="shared" si="10"/>
        <v>4.3175125738208004</v>
      </c>
      <c r="Q41" s="1">
        <f t="shared" si="10"/>
        <v>3.8981774547106571</v>
      </c>
      <c r="R41" s="1">
        <f t="shared" si="10"/>
        <v>3.6954724515059332</v>
      </c>
      <c r="S41" s="1">
        <f t="shared" si="10"/>
        <v>3.5214191705911904</v>
      </c>
      <c r="T41" s="1">
        <f t="shared" si="10"/>
        <v>4.052572986767311</v>
      </c>
      <c r="U41" s="1">
        <f t="shared" si="10"/>
        <v>4.8052752577163025</v>
      </c>
      <c r="X41" s="1">
        <f t="shared" si="3"/>
        <v>0.65132038475898368</v>
      </c>
      <c r="Y41" s="1">
        <f t="shared" si="11"/>
        <v>0.68218044263161759</v>
      </c>
      <c r="Z41" s="1">
        <f t="shared" si="11"/>
        <v>0.68463025261906951</v>
      </c>
      <c r="AA41" s="1">
        <f t="shared" si="11"/>
        <v>0.78280737530070565</v>
      </c>
      <c r="AB41" s="1">
        <f t="shared" si="11"/>
        <v>0.70330285550292471</v>
      </c>
      <c r="AC41" s="1">
        <f t="shared" si="11"/>
        <v>0.69986192371621592</v>
      </c>
      <c r="AD41" s="1">
        <f t="shared" si="11"/>
        <v>0.61387792238474215</v>
      </c>
      <c r="AE41" s="1">
        <f t="shared" si="11"/>
        <v>0.61358223576252835</v>
      </c>
      <c r="AF41" s="1">
        <f t="shared" si="11"/>
        <v>0.61516623454035002</v>
      </c>
      <c r="AG41" s="1">
        <f t="shared" si="11"/>
        <v>0.5961317405186688</v>
      </c>
      <c r="AH41" s="1">
        <f t="shared" si="11"/>
        <v>0.51867383910024689</v>
      </c>
    </row>
    <row r="42" spans="1:34" x14ac:dyDescent="0.2">
      <c r="A42">
        <v>6085000</v>
      </c>
      <c r="B42">
        <v>545000</v>
      </c>
      <c r="C42">
        <v>721.458528313633</v>
      </c>
      <c r="E42">
        <f t="shared" si="0"/>
        <v>141.04505518383127</v>
      </c>
      <c r="F42">
        <f t="shared" si="5"/>
        <v>0</v>
      </c>
      <c r="G42">
        <f t="shared" si="6"/>
        <v>5.0267150825705696E-5</v>
      </c>
      <c r="H42">
        <f t="shared" si="7"/>
        <v>2.2102308847650486E-2</v>
      </c>
      <c r="K42" s="1">
        <f t="shared" si="1"/>
        <v>4.4279541299346974</v>
      </c>
      <c r="L42" s="1">
        <f t="shared" si="10"/>
        <v>4.4093915012477005</v>
      </c>
      <c r="M42" s="1">
        <f t="shared" si="10"/>
        <v>4.2401073204418447</v>
      </c>
      <c r="N42" s="1">
        <f t="shared" si="10"/>
        <v>4.6594688538425935</v>
      </c>
      <c r="O42" s="1">
        <f t="shared" si="10"/>
        <v>4.1964085543528533</v>
      </c>
      <c r="P42" s="1">
        <f t="shared" si="10"/>
        <v>4.0455118852458165</v>
      </c>
      <c r="Q42" s="1">
        <f t="shared" si="10"/>
        <v>3.6183289869072981</v>
      </c>
      <c r="R42" s="1">
        <f t="shared" si="10"/>
        <v>3.3313021005040673</v>
      </c>
      <c r="S42" s="1">
        <f t="shared" si="10"/>
        <v>3.0602369104045088</v>
      </c>
      <c r="T42" s="1">
        <f t="shared" si="10"/>
        <v>3.3136294341039649</v>
      </c>
      <c r="U42" s="1">
        <f t="shared" si="10"/>
        <v>3.7708711658059135</v>
      </c>
      <c r="X42" s="1">
        <f t="shared" si="3"/>
        <v>0.62874531388224031</v>
      </c>
      <c r="Y42" s="1">
        <f t="shared" si="11"/>
        <v>0.65943831870813452</v>
      </c>
      <c r="Z42" s="1">
        <f t="shared" si="11"/>
        <v>0.66196886168775426</v>
      </c>
      <c r="AA42" s="1">
        <f t="shared" si="11"/>
        <v>0.75734101425491784</v>
      </c>
      <c r="AB42" s="1">
        <f t="shared" si="11"/>
        <v>0.67947557433145833</v>
      </c>
      <c r="AC42" s="1">
        <f t="shared" si="11"/>
        <v>0.67552586597464603</v>
      </c>
      <c r="AD42" s="1">
        <f t="shared" si="11"/>
        <v>0.59090582438098527</v>
      </c>
      <c r="AE42" s="1">
        <f t="shared" si="11"/>
        <v>0.59160270725944331</v>
      </c>
      <c r="AF42" s="1">
        <f t="shared" si="11"/>
        <v>0.59397519407235655</v>
      </c>
      <c r="AG42" s="1">
        <f t="shared" si="11"/>
        <v>0.57506485362839188</v>
      </c>
      <c r="AH42" s="1">
        <f t="shared" si="11"/>
        <v>0.49832545682844542</v>
      </c>
    </row>
    <row r="43" spans="1:34" x14ac:dyDescent="0.2">
      <c r="A43">
        <v>6085000</v>
      </c>
      <c r="B43">
        <v>555000</v>
      </c>
      <c r="C43">
        <v>688.28828251400603</v>
      </c>
      <c r="E43">
        <f t="shared" si="0"/>
        <v>142.14038691311487</v>
      </c>
      <c r="F43">
        <f t="shared" si="5"/>
        <v>0</v>
      </c>
      <c r="G43">
        <f t="shared" si="6"/>
        <v>4.9495419951481406E-5</v>
      </c>
      <c r="H43">
        <f t="shared" si="7"/>
        <v>2.076239224224518E-2</v>
      </c>
      <c r="K43" s="1">
        <f t="shared" si="1"/>
        <v>4.1861098678096171</v>
      </c>
      <c r="L43" s="1">
        <f t="shared" si="10"/>
        <v>4.1894396013503741</v>
      </c>
      <c r="M43" s="1">
        <f t="shared" si="10"/>
        <v>4.0580026710018933</v>
      </c>
      <c r="N43" s="1">
        <f t="shared" si="10"/>
        <v>4.4645936597697853</v>
      </c>
      <c r="O43" s="1">
        <f t="shared" si="10"/>
        <v>4.0524828578282719</v>
      </c>
      <c r="P43" s="1">
        <f t="shared" si="10"/>
        <v>3.9374432244306314</v>
      </c>
      <c r="Q43" s="1">
        <f t="shared" si="10"/>
        <v>3.5071423229869483</v>
      </c>
      <c r="R43" s="1">
        <f t="shared" si="10"/>
        <v>3.1866134883260946</v>
      </c>
      <c r="S43" s="1">
        <f t="shared" si="10"/>
        <v>2.8770044726073696</v>
      </c>
      <c r="T43" s="1">
        <f t="shared" si="10"/>
        <v>3.0200395885314668</v>
      </c>
      <c r="U43" s="1">
        <f t="shared" si="10"/>
        <v>3.3598918203485342</v>
      </c>
      <c r="X43" s="1">
        <f t="shared" si="3"/>
        <v>0.6279043996322955</v>
      </c>
      <c r="Y43" s="1">
        <f t="shared" si="11"/>
        <v>0.65857582113788959</v>
      </c>
      <c r="Z43" s="1">
        <f t="shared" si="11"/>
        <v>0.66116975362138652</v>
      </c>
      <c r="AA43" s="1">
        <f t="shared" si="11"/>
        <v>0.75641780084086796</v>
      </c>
      <c r="AB43" s="1">
        <f t="shared" si="11"/>
        <v>0.67880906763501014</v>
      </c>
      <c r="AC43" s="1">
        <f t="shared" si="11"/>
        <v>0.67500232190726095</v>
      </c>
      <c r="AD43" s="1">
        <f t="shared" si="11"/>
        <v>0.59059237722245661</v>
      </c>
      <c r="AE43" s="1">
        <f t="shared" si="11"/>
        <v>0.59141355785338467</v>
      </c>
      <c r="AF43" s="1">
        <f t="shared" si="11"/>
        <v>0.59372150513667699</v>
      </c>
      <c r="AG43" s="1">
        <f t="shared" si="11"/>
        <v>0.57495591949358804</v>
      </c>
      <c r="AH43" s="1">
        <f t="shared" si="11"/>
        <v>0.49843878045942425</v>
      </c>
    </row>
    <row r="44" spans="1:34" x14ac:dyDescent="0.2">
      <c r="A44">
        <v>6085000</v>
      </c>
      <c r="B44">
        <v>565000</v>
      </c>
      <c r="C44">
        <v>653.39974797760203</v>
      </c>
      <c r="E44">
        <f t="shared" si="0"/>
        <v>143.92383955345966</v>
      </c>
      <c r="F44">
        <f t="shared" si="5"/>
        <v>0</v>
      </c>
      <c r="G44">
        <f t="shared" si="6"/>
        <v>4.8276361099156547E-5</v>
      </c>
      <c r="H44">
        <f t="shared" si="7"/>
        <v>1.9224519401711885E-2</v>
      </c>
      <c r="K44" s="1">
        <f t="shared" si="1"/>
        <v>3.9317375625046962</v>
      </c>
      <c r="L44" s="1">
        <f t="shared" ref="L44:U53" si="12">L$2+L$3*$C44</f>
        <v>3.9580937288394793</v>
      </c>
      <c r="M44" s="1">
        <f t="shared" si="12"/>
        <v>3.8664646163970353</v>
      </c>
      <c r="N44" s="1">
        <f t="shared" si="12"/>
        <v>4.2596235193684118</v>
      </c>
      <c r="O44" s="1">
        <f t="shared" si="12"/>
        <v>3.9011015064748156</v>
      </c>
      <c r="P44" s="1">
        <f t="shared" si="12"/>
        <v>3.8237763789110275</v>
      </c>
      <c r="Q44" s="1">
        <f t="shared" si="12"/>
        <v>3.3901959552209222</v>
      </c>
      <c r="R44" s="1">
        <f t="shared" si="12"/>
        <v>3.0344297006783001</v>
      </c>
      <c r="S44" s="1">
        <f t="shared" si="12"/>
        <v>2.6842802078282739</v>
      </c>
      <c r="T44" s="1">
        <f t="shared" si="12"/>
        <v>2.7112411693497549</v>
      </c>
      <c r="U44" s="1">
        <f t="shared" si="12"/>
        <v>2.9276228774424888</v>
      </c>
      <c r="X44" s="1">
        <f t="shared" si="3"/>
        <v>0.63209910971842942</v>
      </c>
      <c r="Y44" s="1">
        <f t="shared" ref="Y44:AH53" si="13">SQRT(Y$2+2*Y$3*$C44+Y$4*$C44^2+Y$5)</f>
        <v>0.66277263360872729</v>
      </c>
      <c r="Z44" s="1">
        <f t="shared" si="13"/>
        <v>0.66545046980911082</v>
      </c>
      <c r="AA44" s="1">
        <f t="shared" si="13"/>
        <v>0.76118511773160968</v>
      </c>
      <c r="AB44" s="1">
        <f t="shared" si="13"/>
        <v>0.68359838886755941</v>
      </c>
      <c r="AC44" s="1">
        <f t="shared" si="13"/>
        <v>0.68015511120095096</v>
      </c>
      <c r="AD44" s="1">
        <f t="shared" si="13"/>
        <v>0.59576012974276005</v>
      </c>
      <c r="AE44" s="1">
        <f t="shared" si="13"/>
        <v>0.59653623534983446</v>
      </c>
      <c r="AF44" s="1">
        <f t="shared" si="13"/>
        <v>0.59854017127359538</v>
      </c>
      <c r="AG44" s="1">
        <f t="shared" si="13"/>
        <v>0.57998370278528277</v>
      </c>
      <c r="AH44" s="1">
        <f t="shared" si="13"/>
        <v>0.50366123236128213</v>
      </c>
    </row>
    <row r="45" spans="1:34" x14ac:dyDescent="0.2">
      <c r="A45">
        <v>6085000</v>
      </c>
      <c r="B45">
        <v>575000</v>
      </c>
      <c r="C45">
        <v>621.86596764157196</v>
      </c>
      <c r="E45">
        <f t="shared" si="0"/>
        <v>146.3702619790304</v>
      </c>
      <c r="F45">
        <f t="shared" si="5"/>
        <v>0</v>
      </c>
      <c r="G45">
        <f t="shared" si="6"/>
        <v>4.6676071850749442E-5</v>
      </c>
      <c r="H45">
        <f t="shared" si="7"/>
        <v>1.7690214208224819E-2</v>
      </c>
      <c r="K45" s="1">
        <f t="shared" si="1"/>
        <v>3.7018247700747011</v>
      </c>
      <c r="L45" s="1">
        <f t="shared" si="12"/>
        <v>3.7489932314312631</v>
      </c>
      <c r="M45" s="1">
        <f t="shared" si="12"/>
        <v>3.6933441623522301</v>
      </c>
      <c r="N45" s="1">
        <f t="shared" si="12"/>
        <v>4.0743625598942348</v>
      </c>
      <c r="O45" s="1">
        <f t="shared" si="12"/>
        <v>3.7642764335967804</v>
      </c>
      <c r="P45" s="1">
        <f t="shared" si="12"/>
        <v>3.7210393225762415</v>
      </c>
      <c r="Q45" s="1">
        <f t="shared" si="12"/>
        <v>3.2844947235345492</v>
      </c>
      <c r="R45" s="1">
        <f t="shared" si="12"/>
        <v>2.896879350852537</v>
      </c>
      <c r="S45" s="1">
        <f t="shared" si="12"/>
        <v>2.5100876052520436</v>
      </c>
      <c r="T45" s="1">
        <f t="shared" si="12"/>
        <v>2.4321356795955529</v>
      </c>
      <c r="U45" s="1">
        <f t="shared" si="12"/>
        <v>2.5369193390790761</v>
      </c>
      <c r="X45" s="1">
        <f t="shared" si="3"/>
        <v>0.6402883122396541</v>
      </c>
      <c r="Y45" s="1">
        <f t="shared" si="13"/>
        <v>0.67098897395946189</v>
      </c>
      <c r="Z45" s="1">
        <f t="shared" si="13"/>
        <v>0.67375630247632379</v>
      </c>
      <c r="AA45" s="1">
        <f t="shared" si="13"/>
        <v>0.7704677829870975</v>
      </c>
      <c r="AB45" s="1">
        <f t="shared" si="13"/>
        <v>0.69267602158054942</v>
      </c>
      <c r="AC45" s="1">
        <f t="shared" si="13"/>
        <v>0.68973765044072277</v>
      </c>
      <c r="AD45" s="1">
        <f t="shared" si="13"/>
        <v>0.605163631162149</v>
      </c>
      <c r="AE45" s="1">
        <f t="shared" si="13"/>
        <v>0.60574870130177805</v>
      </c>
      <c r="AF45" s="1">
        <f t="shared" si="13"/>
        <v>0.60728115101195113</v>
      </c>
      <c r="AG45" s="1">
        <f t="shared" si="13"/>
        <v>0.58895499278388486</v>
      </c>
      <c r="AH45" s="1">
        <f t="shared" si="13"/>
        <v>0.5127538231692278</v>
      </c>
    </row>
    <row r="46" spans="1:34" x14ac:dyDescent="0.2">
      <c r="A46">
        <v>6085000</v>
      </c>
      <c r="B46">
        <v>585000</v>
      </c>
      <c r="C46">
        <v>598.20540448040094</v>
      </c>
      <c r="E46">
        <f t="shared" si="0"/>
        <v>149.44709964335206</v>
      </c>
      <c r="F46">
        <f t="shared" si="5"/>
        <v>0</v>
      </c>
      <c r="G46">
        <f t="shared" si="6"/>
        <v>4.4773909593072425E-5</v>
      </c>
      <c r="H46">
        <f t="shared" si="7"/>
        <v>1.63236529260034E-2</v>
      </c>
      <c r="K46" s="1">
        <f t="shared" ref="K46:K109" si="14">K$2+K$3*$C46</f>
        <v>3.5293156040666025</v>
      </c>
      <c r="L46" s="1">
        <f t="shared" si="12"/>
        <v>3.5921000371095384</v>
      </c>
      <c r="M46" s="1">
        <f t="shared" si="12"/>
        <v>3.5634476705974012</v>
      </c>
      <c r="N46" s="1">
        <f t="shared" si="12"/>
        <v>3.9353567513223555</v>
      </c>
      <c r="O46" s="1">
        <f t="shared" si="12"/>
        <v>3.6616132500404595</v>
      </c>
      <c r="P46" s="1">
        <f t="shared" si="12"/>
        <v>3.6439532077971464</v>
      </c>
      <c r="Q46" s="1">
        <f t="shared" si="12"/>
        <v>3.2051845158183037</v>
      </c>
      <c r="R46" s="1">
        <f t="shared" si="12"/>
        <v>2.7936719743435092</v>
      </c>
      <c r="S46" s="1">
        <f t="shared" si="12"/>
        <v>2.3793866543497351</v>
      </c>
      <c r="T46" s="1">
        <f t="shared" si="12"/>
        <v>2.2227160350560284</v>
      </c>
      <c r="U46" s="1">
        <f t="shared" si="12"/>
        <v>2.2437649615121673</v>
      </c>
      <c r="X46" s="1">
        <f t="shared" ref="X46:X109" si="15">SQRT(X$2+2*X$3*$C46+X$4*$C46^2+X$5)</f>
        <v>0.64908054550643002</v>
      </c>
      <c r="Y46" s="1">
        <f t="shared" si="13"/>
        <v>0.67982076329909935</v>
      </c>
      <c r="Z46" s="1">
        <f t="shared" si="13"/>
        <v>0.68266283119424198</v>
      </c>
      <c r="AA46" s="1">
        <f t="shared" si="13"/>
        <v>0.78043328904176801</v>
      </c>
      <c r="AB46" s="1">
        <f t="shared" si="13"/>
        <v>0.70234356227393135</v>
      </c>
      <c r="AC46" s="1">
        <f t="shared" si="13"/>
        <v>0.69988360911108483</v>
      </c>
      <c r="AD46" s="1">
        <f t="shared" si="13"/>
        <v>0.61504669029525239</v>
      </c>
      <c r="AE46" s="1">
        <f t="shared" si="13"/>
        <v>0.61540106601642053</v>
      </c>
      <c r="AF46" s="1">
        <f t="shared" si="13"/>
        <v>0.616468082875819</v>
      </c>
      <c r="AG46" s="1">
        <f t="shared" si="13"/>
        <v>0.59833325162477602</v>
      </c>
      <c r="AH46" s="1">
        <f t="shared" si="13"/>
        <v>0.52217222924523055</v>
      </c>
    </row>
    <row r="47" spans="1:34" x14ac:dyDescent="0.2">
      <c r="A47">
        <v>6085000</v>
      </c>
      <c r="B47">
        <v>595000</v>
      </c>
      <c r="C47">
        <v>578.97693528314096</v>
      </c>
      <c r="E47">
        <f t="shared" si="0"/>
        <v>153.1163531168699</v>
      </c>
      <c r="F47">
        <f t="shared" si="5"/>
        <v>0</v>
      </c>
      <c r="G47">
        <f t="shared" si="6"/>
        <v>4.2653713419891061E-5</v>
      </c>
      <c r="H47">
        <f t="shared" si="7"/>
        <v>1.5050818260344757E-2</v>
      </c>
      <c r="K47" s="1">
        <f t="shared" si="14"/>
        <v>3.38912083514938</v>
      </c>
      <c r="L47" s="1">
        <f t="shared" si="12"/>
        <v>3.4645960578625075</v>
      </c>
      <c r="M47" s="1">
        <f t="shared" si="12"/>
        <v>3.4578833747044442</v>
      </c>
      <c r="N47" s="1">
        <f t="shared" si="12"/>
        <v>3.8223894947884531</v>
      </c>
      <c r="O47" s="1">
        <f t="shared" si="12"/>
        <v>3.5781809221935488</v>
      </c>
      <c r="P47" s="1">
        <f t="shared" si="12"/>
        <v>3.5813068551524734</v>
      </c>
      <c r="Q47" s="1">
        <f t="shared" si="12"/>
        <v>3.1407306870690883</v>
      </c>
      <c r="R47" s="1">
        <f t="shared" si="12"/>
        <v>2.7097973917050608</v>
      </c>
      <c r="S47" s="1">
        <f t="shared" si="12"/>
        <v>2.2731685905040706</v>
      </c>
      <c r="T47" s="1">
        <f t="shared" si="12"/>
        <v>2.0525248541910805</v>
      </c>
      <c r="U47" s="1">
        <f t="shared" si="12"/>
        <v>2.0055242281581167</v>
      </c>
      <c r="X47" s="1">
        <f t="shared" si="15"/>
        <v>0.65782988930784347</v>
      </c>
      <c r="Y47" s="1">
        <f t="shared" si="13"/>
        <v>0.68861665287742246</v>
      </c>
      <c r="Z47" s="1">
        <f t="shared" si="13"/>
        <v>0.6915237760297408</v>
      </c>
      <c r="AA47" s="1">
        <f t="shared" si="13"/>
        <v>0.79035423874806932</v>
      </c>
      <c r="AB47" s="1">
        <f t="shared" si="13"/>
        <v>0.71192946683449343</v>
      </c>
      <c r="AC47" s="1">
        <f t="shared" si="13"/>
        <v>0.70991451480483037</v>
      </c>
      <c r="AD47" s="1">
        <f t="shared" si="13"/>
        <v>0.62477794016180432</v>
      </c>
      <c r="AE47" s="1">
        <f t="shared" si="13"/>
        <v>0.624894266769633</v>
      </c>
      <c r="AF47" s="1">
        <f t="shared" si="13"/>
        <v>0.62551969494367854</v>
      </c>
      <c r="AG47" s="1">
        <f t="shared" si="13"/>
        <v>0.60754767483631555</v>
      </c>
      <c r="AH47" s="1">
        <f t="shared" si="13"/>
        <v>0.53137717378883198</v>
      </c>
    </row>
    <row r="48" spans="1:34" x14ac:dyDescent="0.2">
      <c r="A48">
        <v>6085000</v>
      </c>
      <c r="B48">
        <v>605000</v>
      </c>
      <c r="C48">
        <v>592.25503422527004</v>
      </c>
      <c r="E48">
        <f t="shared" si="0"/>
        <v>157.33658059017932</v>
      </c>
      <c r="F48">
        <f t="shared" si="5"/>
        <v>0</v>
      </c>
      <c r="G48">
        <f t="shared" si="6"/>
        <v>4.0396206654439862E-5</v>
      </c>
      <c r="H48">
        <f t="shared" si="7"/>
        <v>1.4581135576199337E-2</v>
      </c>
      <c r="K48" s="1">
        <f t="shared" si="14"/>
        <v>3.485931454536443</v>
      </c>
      <c r="L48" s="1">
        <f t="shared" si="12"/>
        <v>3.5526431319477654</v>
      </c>
      <c r="M48" s="1">
        <f t="shared" si="12"/>
        <v>3.5307801378967327</v>
      </c>
      <c r="N48" s="1">
        <f t="shared" si="12"/>
        <v>3.9003983260734616</v>
      </c>
      <c r="O48" s="1">
        <f t="shared" si="12"/>
        <v>3.635794593503447</v>
      </c>
      <c r="P48" s="1">
        <f t="shared" si="12"/>
        <v>3.6245669015059301</v>
      </c>
      <c r="Q48" s="1">
        <f t="shared" si="12"/>
        <v>3.1852388747231051</v>
      </c>
      <c r="R48" s="1">
        <f t="shared" si="12"/>
        <v>2.7677164592906283</v>
      </c>
      <c r="S48" s="1">
        <f t="shared" si="12"/>
        <v>2.3465168090603918</v>
      </c>
      <c r="T48" s="1">
        <f t="shared" si="12"/>
        <v>2.1700493079278651</v>
      </c>
      <c r="U48" s="1">
        <f t="shared" si="12"/>
        <v>2.1700398740510956</v>
      </c>
      <c r="X48" s="1">
        <f t="shared" si="15"/>
        <v>0.65163733316946848</v>
      </c>
      <c r="Y48" s="1">
        <f t="shared" si="13"/>
        <v>0.68239048262242219</v>
      </c>
      <c r="Z48" s="1">
        <f t="shared" si="13"/>
        <v>0.68525228654512538</v>
      </c>
      <c r="AA48" s="1">
        <f t="shared" si="13"/>
        <v>0.78333195025046698</v>
      </c>
      <c r="AB48" s="1">
        <f t="shared" si="13"/>
        <v>0.7051475047838196</v>
      </c>
      <c r="AC48" s="1">
        <f t="shared" si="13"/>
        <v>0.70282014834273143</v>
      </c>
      <c r="AD48" s="1">
        <f t="shared" si="13"/>
        <v>0.61789891899276728</v>
      </c>
      <c r="AE48" s="1">
        <f t="shared" si="13"/>
        <v>0.61818427822667621</v>
      </c>
      <c r="AF48" s="1">
        <f t="shared" si="13"/>
        <v>0.61912041671969964</v>
      </c>
      <c r="AG48" s="1">
        <f t="shared" si="13"/>
        <v>0.601035439385319</v>
      </c>
      <c r="AH48" s="1">
        <f t="shared" si="13"/>
        <v>0.5248759044027147</v>
      </c>
    </row>
    <row r="49" spans="1:34" x14ac:dyDescent="0.2">
      <c r="A49">
        <v>6085000</v>
      </c>
      <c r="B49">
        <v>615000</v>
      </c>
      <c r="C49">
        <v>602.71932171749302</v>
      </c>
      <c r="E49">
        <f t="shared" si="0"/>
        <v>162.06474506137971</v>
      </c>
      <c r="F49">
        <f t="shared" si="5"/>
        <v>0</v>
      </c>
      <c r="G49">
        <f t="shared" si="6"/>
        <v>3.8073508504259607E-5</v>
      </c>
      <c r="H49">
        <f t="shared" si="7"/>
        <v>1.3985564974000466E-2</v>
      </c>
      <c r="K49" s="1">
        <f t="shared" si="14"/>
        <v>3.5622265746422412</v>
      </c>
      <c r="L49" s="1">
        <f t="shared" si="12"/>
        <v>3.622031822308696</v>
      </c>
      <c r="M49" s="1">
        <f t="shared" si="12"/>
        <v>3.588229076229037</v>
      </c>
      <c r="N49" s="1">
        <f t="shared" si="12"/>
        <v>3.9618760150902714</v>
      </c>
      <c r="O49" s="1">
        <f t="shared" si="12"/>
        <v>3.6811991369322019</v>
      </c>
      <c r="P49" s="1">
        <f t="shared" si="12"/>
        <v>3.6586595501555923</v>
      </c>
      <c r="Q49" s="1">
        <f t="shared" si="12"/>
        <v>3.2203151663970369</v>
      </c>
      <c r="R49" s="1">
        <f t="shared" si="12"/>
        <v>2.8133616813317048</v>
      </c>
      <c r="S49" s="1">
        <f t="shared" si="12"/>
        <v>2.4043215331674315</v>
      </c>
      <c r="T49" s="1">
        <f t="shared" si="12"/>
        <v>2.2626687165215307</v>
      </c>
      <c r="U49" s="1">
        <f t="shared" si="12"/>
        <v>2.2996923960797382</v>
      </c>
      <c r="X49" s="1">
        <f t="shared" si="15"/>
        <v>0.6472325540411249</v>
      </c>
      <c r="Y49" s="1">
        <f t="shared" si="13"/>
        <v>0.67796379714225563</v>
      </c>
      <c r="Z49" s="1">
        <f t="shared" si="13"/>
        <v>0.68079113840941641</v>
      </c>
      <c r="AA49" s="1">
        <f t="shared" si="13"/>
        <v>0.77833842638327788</v>
      </c>
      <c r="AB49" s="1">
        <f t="shared" si="13"/>
        <v>0.70031522290478065</v>
      </c>
      <c r="AC49" s="1">
        <f t="shared" si="13"/>
        <v>0.69775787123378008</v>
      </c>
      <c r="AD49" s="1">
        <f t="shared" si="13"/>
        <v>0.61297996131135968</v>
      </c>
      <c r="AE49" s="1">
        <f t="shared" si="13"/>
        <v>0.61338381692074062</v>
      </c>
      <c r="AF49" s="1">
        <f t="shared" si="13"/>
        <v>0.61454652203399662</v>
      </c>
      <c r="AG49" s="1">
        <f t="shared" si="13"/>
        <v>0.59637427125987608</v>
      </c>
      <c r="AH49" s="1">
        <f t="shared" si="13"/>
        <v>0.52020966250237655</v>
      </c>
    </row>
    <row r="50" spans="1:34" x14ac:dyDescent="0.2">
      <c r="A50">
        <v>6085000</v>
      </c>
      <c r="B50">
        <v>625000</v>
      </c>
      <c r="C50">
        <v>551.77524268824402</v>
      </c>
      <c r="E50">
        <f t="shared" si="0"/>
        <v>167.2577758784625</v>
      </c>
      <c r="F50">
        <f t="shared" si="5"/>
        <v>0</v>
      </c>
      <c r="G50">
        <f t="shared" si="6"/>
        <v>3.5745992931128382E-5</v>
      </c>
      <c r="H50">
        <f t="shared" si="7"/>
        <v>1.2020750343312823E-2</v>
      </c>
      <c r="K50" s="1">
        <f t="shared" si="14"/>
        <v>3.1907932944399864</v>
      </c>
      <c r="L50" s="1">
        <f t="shared" si="12"/>
        <v>3.2842216342657458</v>
      </c>
      <c r="M50" s="1">
        <f t="shared" si="12"/>
        <v>3.3085460823584598</v>
      </c>
      <c r="N50" s="1">
        <f t="shared" si="12"/>
        <v>3.6625795507934336</v>
      </c>
      <c r="O50" s="1">
        <f t="shared" si="12"/>
        <v>3.4601527780242911</v>
      </c>
      <c r="P50" s="1">
        <f t="shared" si="12"/>
        <v>3.4926837406782991</v>
      </c>
      <c r="Q50" s="1">
        <f t="shared" si="12"/>
        <v>3.049550613490994</v>
      </c>
      <c r="R50" s="1">
        <f t="shared" si="12"/>
        <v>2.5911436086061204</v>
      </c>
      <c r="S50" s="1">
        <f t="shared" si="12"/>
        <v>2.1229064406098601</v>
      </c>
      <c r="T50" s="1">
        <f t="shared" si="12"/>
        <v>1.8117626730336474</v>
      </c>
      <c r="U50" s="1">
        <f t="shared" si="12"/>
        <v>1.6684952569073435</v>
      </c>
      <c r="X50" s="1">
        <f t="shared" si="15"/>
        <v>0.67254641499551648</v>
      </c>
      <c r="Y50" s="1">
        <f t="shared" si="13"/>
        <v>0.703424615345972</v>
      </c>
      <c r="Z50" s="1">
        <f t="shared" si="13"/>
        <v>0.70642972473978016</v>
      </c>
      <c r="AA50" s="1">
        <f t="shared" si="13"/>
        <v>0.8070535936321438</v>
      </c>
      <c r="AB50" s="1">
        <f t="shared" si="13"/>
        <v>0.72801051945599393</v>
      </c>
      <c r="AC50" s="1">
        <f t="shared" si="13"/>
        <v>0.72670062646263212</v>
      </c>
      <c r="AD50" s="1">
        <f t="shared" si="13"/>
        <v>0.64100196198584081</v>
      </c>
      <c r="AE50" s="1">
        <f t="shared" si="13"/>
        <v>0.64071178839388376</v>
      </c>
      <c r="AF50" s="1">
        <f t="shared" si="13"/>
        <v>0.64062691056175203</v>
      </c>
      <c r="AG50" s="1">
        <f t="shared" si="13"/>
        <v>0.62288991585963627</v>
      </c>
      <c r="AH50" s="1">
        <f t="shared" si="13"/>
        <v>0.5466272135152116</v>
      </c>
    </row>
    <row r="51" spans="1:34" x14ac:dyDescent="0.2">
      <c r="A51">
        <v>6085000</v>
      </c>
      <c r="B51">
        <v>635000</v>
      </c>
      <c r="C51">
        <v>556.66191039204</v>
      </c>
      <c r="E51">
        <f t="shared" si="0"/>
        <v>172.87378514919487</v>
      </c>
      <c r="F51">
        <f t="shared" si="5"/>
        <v>0</v>
      </c>
      <c r="G51">
        <f t="shared" si="6"/>
        <v>3.3461215863404561E-5</v>
      </c>
      <c r="H51">
        <f t="shared" si="7"/>
        <v>1.1352074307631421E-2</v>
      </c>
      <c r="K51" s="1">
        <f t="shared" si="14"/>
        <v>3.2264219886683634</v>
      </c>
      <c r="L51" s="1">
        <f t="shared" si="12"/>
        <v>3.3166251278096173</v>
      </c>
      <c r="M51" s="1">
        <f t="shared" si="12"/>
        <v>3.3353738880522998</v>
      </c>
      <c r="N51" s="1">
        <f t="shared" si="12"/>
        <v>3.6912887235532352</v>
      </c>
      <c r="O51" s="1">
        <f t="shared" si="12"/>
        <v>3.4813560291910619</v>
      </c>
      <c r="P51" s="1">
        <f t="shared" si="12"/>
        <v>3.5086045040572662</v>
      </c>
      <c r="Q51" s="1">
        <f t="shared" si="12"/>
        <v>3.0659307236341178</v>
      </c>
      <c r="R51" s="1">
        <f t="shared" si="12"/>
        <v>2.6124592531300785</v>
      </c>
      <c r="S51" s="1">
        <f t="shared" si="12"/>
        <v>2.1499003930056291</v>
      </c>
      <c r="T51" s="1">
        <f t="shared" si="12"/>
        <v>1.8550145688799455</v>
      </c>
      <c r="U51" s="1">
        <f t="shared" si="12"/>
        <v>1.7290410697573755</v>
      </c>
      <c r="X51" s="1">
        <f t="shared" si="15"/>
        <v>0.6697071847219811</v>
      </c>
      <c r="Y51" s="1">
        <f t="shared" si="13"/>
        <v>0.70056656880616275</v>
      </c>
      <c r="Z51" s="1">
        <f t="shared" si="13"/>
        <v>0.70355359307475807</v>
      </c>
      <c r="AA51" s="1">
        <f t="shared" si="13"/>
        <v>0.80383055932634573</v>
      </c>
      <c r="AB51" s="1">
        <f t="shared" si="13"/>
        <v>0.72491109708983092</v>
      </c>
      <c r="AC51" s="1">
        <f t="shared" si="13"/>
        <v>0.72346857232650164</v>
      </c>
      <c r="AD51" s="1">
        <f t="shared" si="13"/>
        <v>0.63788311059348313</v>
      </c>
      <c r="AE51" s="1">
        <f t="shared" si="13"/>
        <v>0.63767157066681313</v>
      </c>
      <c r="AF51" s="1">
        <f t="shared" si="13"/>
        <v>0.6377210906559192</v>
      </c>
      <c r="AG51" s="1">
        <f t="shared" si="13"/>
        <v>0.61994179588490828</v>
      </c>
      <c r="AH51" s="1">
        <f t="shared" si="13"/>
        <v>0.54370315400313074</v>
      </c>
    </row>
    <row r="52" spans="1:34" x14ac:dyDescent="0.2">
      <c r="A52">
        <v>6085000</v>
      </c>
      <c r="B52">
        <v>645000</v>
      </c>
      <c r="C52">
        <v>601.90563472308997</v>
      </c>
      <c r="E52">
        <f t="shared" si="0"/>
        <v>178.87293700224748</v>
      </c>
      <c r="F52">
        <f t="shared" si="5"/>
        <v>0</v>
      </c>
      <c r="G52">
        <f t="shared" si="6"/>
        <v>3.1254368196634249E-5</v>
      </c>
      <c r="H52">
        <f t="shared" si="7"/>
        <v>1.1465186799160502E-2</v>
      </c>
      <c r="K52" s="1">
        <f t="shared" si="14"/>
        <v>3.5562939827660482</v>
      </c>
      <c r="L52" s="1">
        <f t="shared" si="12"/>
        <v>3.6166362638488092</v>
      </c>
      <c r="M52" s="1">
        <f t="shared" si="12"/>
        <v>3.5837619346297642</v>
      </c>
      <c r="N52" s="1">
        <f t="shared" si="12"/>
        <v>3.9570956039981535</v>
      </c>
      <c r="O52" s="1">
        <f t="shared" si="12"/>
        <v>3.6776685490634877</v>
      </c>
      <c r="P52" s="1">
        <f t="shared" si="12"/>
        <v>3.6560085579278274</v>
      </c>
      <c r="Q52" s="1">
        <f t="shared" si="12"/>
        <v>3.2175876875917977</v>
      </c>
      <c r="R52" s="1">
        <f t="shared" si="12"/>
        <v>2.8098123786621185</v>
      </c>
      <c r="S52" s="1">
        <f t="shared" si="12"/>
        <v>2.3998267262103492</v>
      </c>
      <c r="T52" s="1">
        <f t="shared" si="12"/>
        <v>2.2554667729340689</v>
      </c>
      <c r="U52" s="1">
        <f t="shared" si="12"/>
        <v>2.2896108142190847</v>
      </c>
      <c r="X52" s="1">
        <f t="shared" si="15"/>
        <v>0.64755980316490491</v>
      </c>
      <c r="Y52" s="1">
        <f t="shared" si="13"/>
        <v>0.67829261197661606</v>
      </c>
      <c r="Z52" s="1">
        <f t="shared" si="13"/>
        <v>0.68112259205392722</v>
      </c>
      <c r="AA52" s="1">
        <f t="shared" si="13"/>
        <v>0.77870937939378537</v>
      </c>
      <c r="AB52" s="1">
        <f t="shared" si="13"/>
        <v>0.70067452323425006</v>
      </c>
      <c r="AC52" s="1">
        <f t="shared" si="13"/>
        <v>0.6981345221652383</v>
      </c>
      <c r="AD52" s="1">
        <f t="shared" si="13"/>
        <v>0.61334628836636251</v>
      </c>
      <c r="AE52" s="1">
        <f t="shared" si="13"/>
        <v>0.61374141035933638</v>
      </c>
      <c r="AF52" s="1">
        <f t="shared" si="13"/>
        <v>0.61488709935851316</v>
      </c>
      <c r="AG52" s="1">
        <f t="shared" si="13"/>
        <v>0.59672156629109963</v>
      </c>
      <c r="AH52" s="1">
        <f t="shared" si="13"/>
        <v>0.52055775587707309</v>
      </c>
    </row>
    <row r="53" spans="1:34" x14ac:dyDescent="0.2">
      <c r="A53">
        <v>6085000</v>
      </c>
      <c r="B53">
        <v>655000</v>
      </c>
      <c r="C53">
        <v>591.33679527069501</v>
      </c>
      <c r="E53">
        <f t="shared" si="0"/>
        <v>185.21800558209773</v>
      </c>
      <c r="F53">
        <f t="shared" si="5"/>
        <v>0</v>
      </c>
      <c r="G53">
        <f t="shared" si="6"/>
        <v>2.9149666685184558E-5</v>
      </c>
      <c r="H53">
        <f t="shared" si="7"/>
        <v>1.0505349328589205E-2</v>
      </c>
      <c r="K53" s="1">
        <f t="shared" si="14"/>
        <v>3.4792365743186364</v>
      </c>
      <c r="L53" s="1">
        <f t="shared" si="12"/>
        <v>3.5465542894399782</v>
      </c>
      <c r="M53" s="1">
        <f t="shared" si="12"/>
        <v>3.5257390060361158</v>
      </c>
      <c r="N53" s="1">
        <f t="shared" si="12"/>
        <v>3.8950036722153332</v>
      </c>
      <c r="O53" s="1">
        <f t="shared" si="12"/>
        <v>3.6318103546795459</v>
      </c>
      <c r="P53" s="1">
        <f t="shared" si="12"/>
        <v>3.6215752789919247</v>
      </c>
      <c r="Q53" s="1">
        <f t="shared" si="12"/>
        <v>3.1821609377473696</v>
      </c>
      <c r="R53" s="1">
        <f t="shared" si="12"/>
        <v>2.763711100970772</v>
      </c>
      <c r="S53" s="1">
        <f t="shared" si="12"/>
        <v>2.3414444570753195</v>
      </c>
      <c r="T53" s="1">
        <f t="shared" si="12"/>
        <v>2.1619219749409213</v>
      </c>
      <c r="U53" s="1">
        <f t="shared" si="12"/>
        <v>2.1586628934039114</v>
      </c>
      <c r="X53" s="1">
        <f t="shared" si="15"/>
        <v>0.6520440234130358</v>
      </c>
      <c r="Y53" s="1">
        <f t="shared" si="13"/>
        <v>0.68279928281518143</v>
      </c>
      <c r="Z53" s="1">
        <f t="shared" si="13"/>
        <v>0.68566416449930145</v>
      </c>
      <c r="AA53" s="1">
        <f t="shared" si="13"/>
        <v>0.78379305597152482</v>
      </c>
      <c r="AB53" s="1">
        <f t="shared" si="13"/>
        <v>0.70559328029641322</v>
      </c>
      <c r="AC53" s="1">
        <f t="shared" si="13"/>
        <v>0.70328680301785307</v>
      </c>
      <c r="AD53" s="1">
        <f t="shared" si="13"/>
        <v>0.61835189689702319</v>
      </c>
      <c r="AE53" s="1">
        <f t="shared" si="13"/>
        <v>0.61862622786296484</v>
      </c>
      <c r="AF53" s="1">
        <f t="shared" si="13"/>
        <v>0.6195416987331186</v>
      </c>
      <c r="AG53" s="1">
        <f t="shared" si="13"/>
        <v>0.6014644626780481</v>
      </c>
      <c r="AH53" s="1">
        <f t="shared" si="13"/>
        <v>0.52530481712719457</v>
      </c>
    </row>
    <row r="54" spans="1:34" x14ac:dyDescent="0.2">
      <c r="A54">
        <v>6085000</v>
      </c>
      <c r="B54">
        <v>665000</v>
      </c>
      <c r="C54">
        <v>603.02388612321704</v>
      </c>
      <c r="E54">
        <f t="shared" si="0"/>
        <v>191.87467678620334</v>
      </c>
      <c r="F54">
        <f t="shared" si="5"/>
        <v>0</v>
      </c>
      <c r="G54">
        <f t="shared" si="6"/>
        <v>2.716218341490495E-5</v>
      </c>
      <c r="H54">
        <f t="shared" si="7"/>
        <v>9.9825431126494349E-3</v>
      </c>
      <c r="K54" s="1">
        <f t="shared" si="14"/>
        <v>3.5644471537243749</v>
      </c>
      <c r="L54" s="1">
        <f t="shared" ref="L54:U63" si="16">L$2+L$3*$C54</f>
        <v>3.6240513888830521</v>
      </c>
      <c r="M54" s="1">
        <f t="shared" si="16"/>
        <v>3.5899011348164618</v>
      </c>
      <c r="N54" s="1">
        <f t="shared" si="16"/>
        <v>3.9636653309739001</v>
      </c>
      <c r="O54" s="1">
        <f t="shared" si="16"/>
        <v>3.6825206418886385</v>
      </c>
      <c r="P54" s="1">
        <f t="shared" si="16"/>
        <v>3.6596518209894411</v>
      </c>
      <c r="Q54" s="1">
        <f t="shared" si="16"/>
        <v>3.2213360662850237</v>
      </c>
      <c r="R54" s="1">
        <f t="shared" si="16"/>
        <v>2.8146901912694728</v>
      </c>
      <c r="S54" s="1">
        <f t="shared" si="16"/>
        <v>2.4060039469446513</v>
      </c>
      <c r="T54" s="1">
        <f t="shared" si="16"/>
        <v>2.2653644160765936</v>
      </c>
      <c r="U54" s="1">
        <f t="shared" si="16"/>
        <v>2.3034659490666591</v>
      </c>
      <c r="X54" s="1">
        <f t="shared" si="15"/>
        <v>0.64711073051793044</v>
      </c>
      <c r="Y54" s="1">
        <f t="shared" ref="Y54:AH63" si="17">SQRT(Y$2+2*Y$3*$C54+Y$4*$C54^2+Y$5)</f>
        <v>0.67784139339793648</v>
      </c>
      <c r="Z54" s="1">
        <f t="shared" si="17"/>
        <v>0.68066774875826996</v>
      </c>
      <c r="AA54" s="1">
        <f t="shared" si="17"/>
        <v>0.77820033478304096</v>
      </c>
      <c r="AB54" s="1">
        <f t="shared" si="17"/>
        <v>0.70018145463004311</v>
      </c>
      <c r="AC54" s="1">
        <f t="shared" si="17"/>
        <v>0.69761763216289074</v>
      </c>
      <c r="AD54" s="1">
        <f t="shared" si="17"/>
        <v>0.61284355118749068</v>
      </c>
      <c r="AE54" s="1">
        <f t="shared" si="17"/>
        <v>0.61325065466119921</v>
      </c>
      <c r="AF54" s="1">
        <f t="shared" si="17"/>
        <v>0.61441970239322585</v>
      </c>
      <c r="AG54" s="1">
        <f t="shared" si="17"/>
        <v>0.59624494041386333</v>
      </c>
      <c r="AH54" s="1">
        <f t="shared" si="17"/>
        <v>0.52008001593017006</v>
      </c>
    </row>
    <row r="55" spans="1:34" x14ac:dyDescent="0.2">
      <c r="A55">
        <v>6085000</v>
      </c>
      <c r="B55">
        <v>675000</v>
      </c>
      <c r="C55">
        <v>596.29619477287599</v>
      </c>
      <c r="E55">
        <f t="shared" si="0"/>
        <v>198.81165356137953</v>
      </c>
      <c r="F55">
        <f t="shared" si="5"/>
        <v>0</v>
      </c>
      <c r="G55">
        <f t="shared" si="6"/>
        <v>2.5299755556980116E-5</v>
      </c>
      <c r="H55">
        <f t="shared" si="7"/>
        <v>9.1943358779269704E-3</v>
      </c>
      <c r="K55" s="1">
        <f t="shared" si="14"/>
        <v>3.5153955560890386</v>
      </c>
      <c r="L55" s="1">
        <f t="shared" si="16"/>
        <v>3.5794400675389406</v>
      </c>
      <c r="M55" s="1">
        <f t="shared" si="16"/>
        <v>3.5529661093030893</v>
      </c>
      <c r="N55" s="1">
        <f t="shared" si="16"/>
        <v>3.9241401442906465</v>
      </c>
      <c r="O55" s="1">
        <f t="shared" si="16"/>
        <v>3.6533291891195088</v>
      </c>
      <c r="P55" s="1">
        <f t="shared" si="16"/>
        <v>3.6377330025700303</v>
      </c>
      <c r="Q55" s="1">
        <f t="shared" si="16"/>
        <v>3.1987848448786802</v>
      </c>
      <c r="R55" s="1">
        <f t="shared" si="16"/>
        <v>2.7853440015992854</v>
      </c>
      <c r="S55" s="1">
        <f t="shared" si="16"/>
        <v>2.3688401799253671</v>
      </c>
      <c r="T55" s="1">
        <f t="shared" si="16"/>
        <v>2.2058176199347255</v>
      </c>
      <c r="U55" s="1">
        <f t="shared" si="16"/>
        <v>2.2201098532359334</v>
      </c>
      <c r="X55" s="1">
        <f t="shared" si="15"/>
        <v>0.64988600977832789</v>
      </c>
      <c r="Y55" s="1">
        <f t="shared" si="17"/>
        <v>0.68063023837254277</v>
      </c>
      <c r="Z55" s="1">
        <f t="shared" si="17"/>
        <v>0.6834785990389497</v>
      </c>
      <c r="AA55" s="1">
        <f t="shared" si="17"/>
        <v>0.78134641258655546</v>
      </c>
      <c r="AB55" s="1">
        <f t="shared" si="17"/>
        <v>0.70322716670866547</v>
      </c>
      <c r="AC55" s="1">
        <f t="shared" si="17"/>
        <v>0.70080924291253355</v>
      </c>
      <c r="AD55" s="1">
        <f t="shared" si="17"/>
        <v>0.61594608473126788</v>
      </c>
      <c r="AE55" s="1">
        <f t="shared" si="17"/>
        <v>0.61627878167290062</v>
      </c>
      <c r="AF55" s="1">
        <f t="shared" si="17"/>
        <v>0.61730438648015196</v>
      </c>
      <c r="AG55" s="1">
        <f t="shared" si="17"/>
        <v>0.59918548957176887</v>
      </c>
      <c r="AH55" s="1">
        <f t="shared" si="17"/>
        <v>0.52302535415061324</v>
      </c>
    </row>
    <row r="56" spans="1:34" x14ac:dyDescent="0.2">
      <c r="A56">
        <v>6085000</v>
      </c>
      <c r="B56">
        <v>685000</v>
      </c>
      <c r="C56">
        <v>629.20278780336605</v>
      </c>
      <c r="E56">
        <f t="shared" si="0"/>
        <v>206.00062036753675</v>
      </c>
      <c r="F56">
        <f t="shared" si="5"/>
        <v>0</v>
      </c>
      <c r="G56">
        <f t="shared" si="6"/>
        <v>2.3564755797940746E-5</v>
      </c>
      <c r="H56">
        <f t="shared" si="7"/>
        <v>9.0364028436322064E-3</v>
      </c>
      <c r="K56" s="1">
        <f t="shared" si="14"/>
        <v>3.7553175258743412</v>
      </c>
      <c r="L56" s="1">
        <f t="shared" si="16"/>
        <v>3.79764368592412</v>
      </c>
      <c r="M56" s="1">
        <f t="shared" si="16"/>
        <v>3.7336233050404797</v>
      </c>
      <c r="N56" s="1">
        <f t="shared" si="16"/>
        <v>4.1174663783447754</v>
      </c>
      <c r="O56" s="1">
        <f t="shared" si="16"/>
        <v>3.7961108962788055</v>
      </c>
      <c r="P56" s="1">
        <f t="shared" si="16"/>
        <v>3.7449426826633667</v>
      </c>
      <c r="Q56" s="1">
        <f t="shared" si="16"/>
        <v>3.3090877447168827</v>
      </c>
      <c r="R56" s="1">
        <f t="shared" si="16"/>
        <v>2.9288825603982831</v>
      </c>
      <c r="S56" s="1">
        <f t="shared" si="16"/>
        <v>2.5506161998257944</v>
      </c>
      <c r="T56" s="1">
        <f t="shared" si="16"/>
        <v>2.4970738748475929</v>
      </c>
      <c r="U56" s="1">
        <f t="shared" si="16"/>
        <v>2.627822540883705</v>
      </c>
      <c r="X56" s="1">
        <f t="shared" si="15"/>
        <v>0.63801765205060823</v>
      </c>
      <c r="Y56" s="1">
        <f t="shared" si="17"/>
        <v>0.66870958021993565</v>
      </c>
      <c r="Z56" s="1">
        <f t="shared" si="17"/>
        <v>0.67145501158304344</v>
      </c>
      <c r="AA56" s="1">
        <f t="shared" si="17"/>
        <v>0.76789438658326825</v>
      </c>
      <c r="AB56" s="1">
        <f t="shared" si="17"/>
        <v>0.69016974059203839</v>
      </c>
      <c r="AC56" s="1">
        <f t="shared" si="17"/>
        <v>0.68709980138696991</v>
      </c>
      <c r="AD56" s="1">
        <f t="shared" si="17"/>
        <v>0.60258448534623754</v>
      </c>
      <c r="AE56" s="1">
        <f t="shared" si="17"/>
        <v>0.60322624556835525</v>
      </c>
      <c r="AF56" s="1">
        <f t="shared" si="17"/>
        <v>0.60488416914997056</v>
      </c>
      <c r="AG56" s="1">
        <f t="shared" si="17"/>
        <v>0.58650153278021644</v>
      </c>
      <c r="AH56" s="1">
        <f t="shared" si="17"/>
        <v>0.51027818712587514</v>
      </c>
    </row>
    <row r="57" spans="1:34" x14ac:dyDescent="0.2">
      <c r="A57">
        <v>6085000</v>
      </c>
      <c r="B57">
        <v>695000</v>
      </c>
      <c r="C57">
        <v>601.95563783447903</v>
      </c>
      <c r="E57">
        <f t="shared" si="0"/>
        <v>213.41611371171109</v>
      </c>
      <c r="F57">
        <f t="shared" si="5"/>
        <v>0</v>
      </c>
      <c r="G57">
        <f t="shared" si="6"/>
        <v>2.1955613937626959E-5</v>
      </c>
      <c r="H57">
        <f t="shared" si="7"/>
        <v>8.0547501549298236E-3</v>
      </c>
      <c r="K57" s="1">
        <f t="shared" si="14"/>
        <v>3.556658555451186</v>
      </c>
      <c r="L57" s="1">
        <f t="shared" si="16"/>
        <v>3.6169678344804304</v>
      </c>
      <c r="M57" s="1">
        <f t="shared" si="16"/>
        <v>3.5840364517112899</v>
      </c>
      <c r="N57" s="1">
        <f t="shared" si="16"/>
        <v>3.9573893722775644</v>
      </c>
      <c r="O57" s="1">
        <f t="shared" si="16"/>
        <v>3.6778855125638046</v>
      </c>
      <c r="P57" s="1">
        <f t="shared" si="16"/>
        <v>3.6561714680647328</v>
      </c>
      <c r="Q57" s="1">
        <f t="shared" si="16"/>
        <v>3.2177552980211734</v>
      </c>
      <c r="R57" s="1">
        <f t="shared" si="16"/>
        <v>2.8100304922339978</v>
      </c>
      <c r="S57" s="1">
        <f t="shared" si="16"/>
        <v>2.4001029433976622</v>
      </c>
      <c r="T57" s="1">
        <f t="shared" si="16"/>
        <v>2.2559093504729733</v>
      </c>
      <c r="U57" s="1">
        <f t="shared" si="16"/>
        <v>2.2902303527691954</v>
      </c>
      <c r="X57" s="1">
        <f t="shared" si="15"/>
        <v>0.64753961821787931</v>
      </c>
      <c r="Y57" s="1">
        <f t="shared" si="17"/>
        <v>0.67827233015780297</v>
      </c>
      <c r="Z57" s="1">
        <f t="shared" si="17"/>
        <v>0.68110214787161505</v>
      </c>
      <c r="AA57" s="1">
        <f t="shared" si="17"/>
        <v>0.77868649860505446</v>
      </c>
      <c r="AB57" s="1">
        <f t="shared" si="17"/>
        <v>0.70065236282667887</v>
      </c>
      <c r="AC57" s="1">
        <f t="shared" si="17"/>
        <v>0.69811129288228368</v>
      </c>
      <c r="AD57" s="1">
        <f t="shared" si="17"/>
        <v>0.61332369747238114</v>
      </c>
      <c r="AE57" s="1">
        <f t="shared" si="17"/>
        <v>0.61371935853530291</v>
      </c>
      <c r="AF57" s="1">
        <f t="shared" si="17"/>
        <v>0.61486609618827137</v>
      </c>
      <c r="AG57" s="1">
        <f t="shared" si="17"/>
        <v>0.59670014994021214</v>
      </c>
      <c r="AH57" s="1">
        <f t="shared" si="17"/>
        <v>0.52053629236817156</v>
      </c>
    </row>
    <row r="58" spans="1:34" x14ac:dyDescent="0.2">
      <c r="A58">
        <v>6085000</v>
      </c>
      <c r="B58">
        <v>705000</v>
      </c>
      <c r="C58">
        <v>586.28193528314</v>
      </c>
      <c r="E58">
        <f t="shared" si="0"/>
        <v>221.0353356181088</v>
      </c>
      <c r="F58">
        <f t="shared" si="5"/>
        <v>0</v>
      </c>
      <c r="G58">
        <f t="shared" si="6"/>
        <v>2.0468055472418181E-5</v>
      </c>
      <c r="H58">
        <f t="shared" si="7"/>
        <v>7.3134972084177323E-3</v>
      </c>
      <c r="K58" s="1">
        <f t="shared" si="14"/>
        <v>3.4423815901493731</v>
      </c>
      <c r="L58" s="1">
        <f t="shared" si="16"/>
        <v>3.5130355128625013</v>
      </c>
      <c r="M58" s="1">
        <f t="shared" si="16"/>
        <v>3.4979878247044387</v>
      </c>
      <c r="N58" s="1">
        <f t="shared" si="16"/>
        <v>3.8653063697884478</v>
      </c>
      <c r="O58" s="1">
        <f t="shared" si="16"/>
        <v>3.6098773171935443</v>
      </c>
      <c r="P58" s="1">
        <f t="shared" si="16"/>
        <v>3.60510654515247</v>
      </c>
      <c r="Q58" s="1">
        <f t="shared" si="16"/>
        <v>3.1652170470690852</v>
      </c>
      <c r="R58" s="1">
        <f t="shared" si="16"/>
        <v>2.7416618017050567</v>
      </c>
      <c r="S58" s="1">
        <f t="shared" si="16"/>
        <v>2.3135214105040656</v>
      </c>
      <c r="T58" s="1">
        <f t="shared" si="16"/>
        <v>2.1171814091910717</v>
      </c>
      <c r="U58" s="1">
        <f t="shared" si="16"/>
        <v>2.0960331781581045</v>
      </c>
      <c r="X58" s="1">
        <f t="shared" si="15"/>
        <v>0.65434046436399418</v>
      </c>
      <c r="Y58" s="1">
        <f t="shared" si="17"/>
        <v>0.68510790097954499</v>
      </c>
      <c r="Z58" s="1">
        <f t="shared" si="17"/>
        <v>0.68798987689933622</v>
      </c>
      <c r="AA58" s="1">
        <f t="shared" si="17"/>
        <v>0.78639695875839899</v>
      </c>
      <c r="AB58" s="1">
        <f t="shared" si="17"/>
        <v>0.70810936590831819</v>
      </c>
      <c r="AC58" s="1">
        <f t="shared" si="17"/>
        <v>0.70591978252178778</v>
      </c>
      <c r="AD58" s="1">
        <f t="shared" si="17"/>
        <v>0.62090636957976042</v>
      </c>
      <c r="AE58" s="1">
        <f t="shared" si="17"/>
        <v>0.62111821239220721</v>
      </c>
      <c r="AF58" s="1">
        <f t="shared" si="17"/>
        <v>0.62191770061381335</v>
      </c>
      <c r="AG58" s="1">
        <f t="shared" si="17"/>
        <v>0.60388328304298999</v>
      </c>
      <c r="AH58" s="1">
        <f t="shared" si="17"/>
        <v>0.52772134142405247</v>
      </c>
    </row>
    <row r="59" spans="1:34" x14ac:dyDescent="0.2">
      <c r="A59">
        <v>6095000</v>
      </c>
      <c r="B59">
        <v>475000</v>
      </c>
      <c r="C59">
        <v>755.22426571251299</v>
      </c>
      <c r="E59">
        <f t="shared" si="0"/>
        <v>143.55965168462203</v>
      </c>
      <c r="F59">
        <f t="shared" si="5"/>
        <v>0</v>
      </c>
      <c r="G59">
        <f t="shared" si="6"/>
        <v>4.852161059360834E-5</v>
      </c>
      <c r="H59">
        <f t="shared" si="7"/>
        <v>2.2333312640233575E-2</v>
      </c>
      <c r="K59" s="1">
        <f t="shared" si="14"/>
        <v>4.6741401213099314</v>
      </c>
      <c r="L59" s="1">
        <f t="shared" si="16"/>
        <v>4.633292105939673</v>
      </c>
      <c r="M59" s="1">
        <f t="shared" si="16"/>
        <v>4.4254812187616963</v>
      </c>
      <c r="N59" s="1">
        <f t="shared" si="16"/>
        <v>4.8578425610610134</v>
      </c>
      <c r="O59" s="1">
        <f t="shared" si="16"/>
        <v>4.3429180889265941</v>
      </c>
      <c r="P59" s="1">
        <f t="shared" si="16"/>
        <v>4.1555206576913672</v>
      </c>
      <c r="Q59" s="1">
        <f t="shared" si="16"/>
        <v>3.7315117386683436</v>
      </c>
      <c r="R59" s="1">
        <f t="shared" si="16"/>
        <v>3.4785882470379819</v>
      </c>
      <c r="S59" s="1">
        <f t="shared" si="16"/>
        <v>3.2467588437959223</v>
      </c>
      <c r="T59" s="1">
        <f t="shared" si="16"/>
        <v>3.6124899758214521</v>
      </c>
      <c r="U59" s="1">
        <f t="shared" si="16"/>
        <v>4.1892286521780351</v>
      </c>
      <c r="X59" s="1">
        <f t="shared" si="15"/>
        <v>0.63441721310527355</v>
      </c>
      <c r="Y59" s="1">
        <f t="shared" si="17"/>
        <v>0.66515609737931425</v>
      </c>
      <c r="Z59" s="1">
        <f t="shared" si="17"/>
        <v>0.66763994405669047</v>
      </c>
      <c r="AA59" s="1">
        <f t="shared" si="17"/>
        <v>0.76372358027866405</v>
      </c>
      <c r="AB59" s="1">
        <f t="shared" si="17"/>
        <v>0.68536545308035146</v>
      </c>
      <c r="AC59" s="1">
        <f t="shared" si="17"/>
        <v>0.68147593865522071</v>
      </c>
      <c r="AD59" s="1">
        <f t="shared" si="17"/>
        <v>0.59645035943184566</v>
      </c>
      <c r="AE59" s="1">
        <f t="shared" si="17"/>
        <v>0.59685680650373785</v>
      </c>
      <c r="AF59" s="1">
        <f t="shared" si="17"/>
        <v>0.59906876946240695</v>
      </c>
      <c r="AG59" s="1">
        <f t="shared" si="17"/>
        <v>0.58006872752680005</v>
      </c>
      <c r="AH59" s="1">
        <f t="shared" si="17"/>
        <v>0.50307218544678434</v>
      </c>
    </row>
    <row r="60" spans="1:34" x14ac:dyDescent="0.2">
      <c r="A60">
        <v>6095000</v>
      </c>
      <c r="B60">
        <v>485000</v>
      </c>
      <c r="C60">
        <v>793.99940572495802</v>
      </c>
      <c r="E60">
        <f t="shared" si="0"/>
        <v>139.71240314234811</v>
      </c>
      <c r="F60">
        <f t="shared" si="5"/>
        <v>0</v>
      </c>
      <c r="G60">
        <f t="shared" si="6"/>
        <v>5.1230674555909417E-5</v>
      </c>
      <c r="H60">
        <f t="shared" si="7"/>
        <v>2.4790897716827812E-2</v>
      </c>
      <c r="K60" s="1">
        <f t="shared" si="14"/>
        <v>4.9568496671406681</v>
      </c>
      <c r="L60" s="1">
        <f t="shared" si="16"/>
        <v>4.8904100593621962</v>
      </c>
      <c r="M60" s="1">
        <f t="shared" si="16"/>
        <v>4.6383567374300201</v>
      </c>
      <c r="N60" s="1">
        <f t="shared" si="16"/>
        <v>5.0856465086341283</v>
      </c>
      <c r="O60" s="1">
        <f t="shared" si="16"/>
        <v>4.5111634214405933</v>
      </c>
      <c r="P60" s="1">
        <f t="shared" si="16"/>
        <v>4.2818500638519135</v>
      </c>
      <c r="Q60" s="1">
        <f t="shared" si="16"/>
        <v>3.8614860079900595</v>
      </c>
      <c r="R60" s="1">
        <f t="shared" si="16"/>
        <v>3.6477254077722669</v>
      </c>
      <c r="S60" s="1">
        <f t="shared" si="16"/>
        <v>3.4609527172246684</v>
      </c>
      <c r="T60" s="1">
        <f t="shared" si="16"/>
        <v>3.9556887400716034</v>
      </c>
      <c r="U60" s="1">
        <f t="shared" si="16"/>
        <v>4.6696526369322298</v>
      </c>
      <c r="X60" s="1">
        <f t="shared" si="15"/>
        <v>0.64675364683111158</v>
      </c>
      <c r="Y60" s="1">
        <f t="shared" si="17"/>
        <v>0.67758060988725188</v>
      </c>
      <c r="Z60" s="1">
        <f t="shared" si="17"/>
        <v>0.68003429185159847</v>
      </c>
      <c r="AA60" s="1">
        <f t="shared" si="17"/>
        <v>0.77764642519516602</v>
      </c>
      <c r="AB60" s="1">
        <f t="shared" si="17"/>
        <v>0.69843726576099208</v>
      </c>
      <c r="AC60" s="1">
        <f t="shared" si="17"/>
        <v>0.69486285454948915</v>
      </c>
      <c r="AD60" s="1">
        <f t="shared" si="17"/>
        <v>0.60912803126958304</v>
      </c>
      <c r="AE60" s="1">
        <f t="shared" si="17"/>
        <v>0.60901259921491802</v>
      </c>
      <c r="AF60" s="1">
        <f t="shared" si="17"/>
        <v>0.61077232432373785</v>
      </c>
      <c r="AG60" s="1">
        <f t="shared" si="17"/>
        <v>0.59173657046185291</v>
      </c>
      <c r="AH60" s="1">
        <f t="shared" si="17"/>
        <v>0.5143917941104863</v>
      </c>
    </row>
    <row r="61" spans="1:34" x14ac:dyDescent="0.2">
      <c r="A61">
        <v>6095000</v>
      </c>
      <c r="B61">
        <v>495000</v>
      </c>
      <c r="C61">
        <v>832.34270068450599</v>
      </c>
      <c r="E61">
        <f t="shared" si="0"/>
        <v>136.49079672933996</v>
      </c>
      <c r="F61">
        <f t="shared" si="5"/>
        <v>0</v>
      </c>
      <c r="G61">
        <f t="shared" si="6"/>
        <v>5.3677621333733637E-5</v>
      </c>
      <c r="H61">
        <f t="shared" si="7"/>
        <v>2.7229360355744914E-2</v>
      </c>
      <c r="K61" s="1">
        <f t="shared" si="14"/>
        <v>5.2364106306907328</v>
      </c>
      <c r="L61" s="1">
        <f t="shared" si="16"/>
        <v>5.1446644482389585</v>
      </c>
      <c r="M61" s="1">
        <f t="shared" si="16"/>
        <v>4.8488614267579377</v>
      </c>
      <c r="N61" s="1">
        <f t="shared" si="16"/>
        <v>5.3109133665214721</v>
      </c>
      <c r="O61" s="1">
        <f t="shared" si="16"/>
        <v>4.6775349782700717</v>
      </c>
      <c r="P61" s="1">
        <f t="shared" si="16"/>
        <v>4.4067725188301203</v>
      </c>
      <c r="Q61" s="1">
        <f t="shared" si="16"/>
        <v>3.9900127326944643</v>
      </c>
      <c r="R61" s="1">
        <f t="shared" si="16"/>
        <v>3.8149788603858155</v>
      </c>
      <c r="S61" s="1">
        <f t="shared" si="16"/>
        <v>3.6727610785812108</v>
      </c>
      <c r="T61" s="1">
        <f t="shared" si="16"/>
        <v>4.2950652437585619</v>
      </c>
      <c r="U61" s="1">
        <f t="shared" si="16"/>
        <v>5.1447260614810295</v>
      </c>
      <c r="X61" s="1">
        <f t="shared" si="15"/>
        <v>0.66474463196580391</v>
      </c>
      <c r="Y61" s="1">
        <f t="shared" si="17"/>
        <v>0.69570639212212504</v>
      </c>
      <c r="Z61" s="1">
        <f t="shared" si="17"/>
        <v>0.69815549802083388</v>
      </c>
      <c r="AA61" s="1">
        <f t="shared" si="17"/>
        <v>0.79799466275187747</v>
      </c>
      <c r="AB61" s="1">
        <f t="shared" si="17"/>
        <v>0.71764439666475777</v>
      </c>
      <c r="AC61" s="1">
        <f t="shared" si="17"/>
        <v>0.71461605996094357</v>
      </c>
      <c r="AD61" s="1">
        <f t="shared" si="17"/>
        <v>0.62790964252423498</v>
      </c>
      <c r="AE61" s="1">
        <f t="shared" si="17"/>
        <v>0.62710673721208987</v>
      </c>
      <c r="AF61" s="1">
        <f t="shared" si="17"/>
        <v>0.6281669640174129</v>
      </c>
      <c r="AG61" s="1">
        <f t="shared" si="17"/>
        <v>0.60915329024597342</v>
      </c>
      <c r="AH61" s="1">
        <f t="shared" si="17"/>
        <v>0.53137300070440507</v>
      </c>
    </row>
    <row r="62" spans="1:34" x14ac:dyDescent="0.2">
      <c r="A62">
        <v>6095000</v>
      </c>
      <c r="B62">
        <v>505000</v>
      </c>
      <c r="C62">
        <v>830.46531113876904</v>
      </c>
      <c r="E62">
        <f t="shared" si="0"/>
        <v>133.93998503736665</v>
      </c>
      <c r="F62">
        <f t="shared" si="5"/>
        <v>0</v>
      </c>
      <c r="G62">
        <f t="shared" si="6"/>
        <v>5.5741609926530757E-5</v>
      </c>
      <c r="H62">
        <f t="shared" si="7"/>
        <v>2.8212593163682066E-2</v>
      </c>
      <c r="K62" s="1">
        <f t="shared" si="14"/>
        <v>5.2227225835127644</v>
      </c>
      <c r="L62" s="1">
        <f t="shared" si="16"/>
        <v>5.1322154781611768</v>
      </c>
      <c r="M62" s="1">
        <f t="shared" si="16"/>
        <v>4.8385545581518423</v>
      </c>
      <c r="N62" s="1">
        <f t="shared" si="16"/>
        <v>5.2998837029402681</v>
      </c>
      <c r="O62" s="1">
        <f t="shared" si="16"/>
        <v>4.6693889850311185</v>
      </c>
      <c r="P62" s="1">
        <f t="shared" si="16"/>
        <v>4.4006559836901094</v>
      </c>
      <c r="Q62" s="1">
        <f t="shared" si="16"/>
        <v>3.9837197229371535</v>
      </c>
      <c r="R62" s="1">
        <f t="shared" si="16"/>
        <v>3.8067896871873108</v>
      </c>
      <c r="S62" s="1">
        <f t="shared" si="16"/>
        <v>3.6623903787305605</v>
      </c>
      <c r="T62" s="1">
        <f t="shared" si="16"/>
        <v>4.2784484688892439</v>
      </c>
      <c r="U62" s="1">
        <f t="shared" si="16"/>
        <v>5.1214652050093479</v>
      </c>
      <c r="X62" s="1">
        <f t="shared" si="15"/>
        <v>0.66373617617722247</v>
      </c>
      <c r="Y62" s="1">
        <f t="shared" si="17"/>
        <v>0.694690039155613</v>
      </c>
      <c r="Z62" s="1">
        <f t="shared" si="17"/>
        <v>0.69713878520613637</v>
      </c>
      <c r="AA62" s="1">
        <f t="shared" si="17"/>
        <v>0.79685299001654764</v>
      </c>
      <c r="AB62" s="1">
        <f t="shared" si="17"/>
        <v>0.71656553684077284</v>
      </c>
      <c r="AC62" s="1">
        <f t="shared" si="17"/>
        <v>0.71350552705500514</v>
      </c>
      <c r="AD62" s="1">
        <f t="shared" si="17"/>
        <v>0.62685321187305609</v>
      </c>
      <c r="AE62" s="1">
        <f t="shared" si="17"/>
        <v>0.62608744879048817</v>
      </c>
      <c r="AF62" s="1">
        <f t="shared" si="17"/>
        <v>0.62718718503577997</v>
      </c>
      <c r="AG62" s="1">
        <f t="shared" si="17"/>
        <v>0.6081713815317944</v>
      </c>
      <c r="AH62" s="1">
        <f t="shared" si="17"/>
        <v>0.53041522002154895</v>
      </c>
    </row>
    <row r="63" spans="1:34" x14ac:dyDescent="0.2">
      <c r="A63">
        <v>6095000</v>
      </c>
      <c r="B63">
        <v>515000</v>
      </c>
      <c r="C63">
        <v>864.59016179216098</v>
      </c>
      <c r="E63">
        <f t="shared" si="0"/>
        <v>132.09883266634117</v>
      </c>
      <c r="F63">
        <f t="shared" si="5"/>
        <v>0</v>
      </c>
      <c r="G63">
        <f t="shared" si="6"/>
        <v>5.7306256627717168E-5</v>
      </c>
      <c r="H63">
        <f t="shared" si="7"/>
        <v>3.0196341725318997E-2</v>
      </c>
      <c r="K63" s="1">
        <f t="shared" si="14"/>
        <v>5.4715268696266453</v>
      </c>
      <c r="L63" s="1">
        <f t="shared" si="16"/>
        <v>5.3584973628438188</v>
      </c>
      <c r="M63" s="1">
        <f t="shared" si="16"/>
        <v>5.0258999882389643</v>
      </c>
      <c r="N63" s="1">
        <f t="shared" si="16"/>
        <v>5.5003672005289452</v>
      </c>
      <c r="O63" s="1">
        <f t="shared" si="16"/>
        <v>4.8174567120161864</v>
      </c>
      <c r="P63" s="1">
        <f t="shared" si="16"/>
        <v>4.5118347471188605</v>
      </c>
      <c r="Q63" s="1">
        <f t="shared" si="16"/>
        <v>4.0981062223273232</v>
      </c>
      <c r="R63" s="1">
        <f t="shared" si="16"/>
        <v>3.9556422857374063</v>
      </c>
      <c r="S63" s="1">
        <f t="shared" si="16"/>
        <v>3.8508960537398971</v>
      </c>
      <c r="T63" s="1">
        <f t="shared" si="16"/>
        <v>4.5804875220224162</v>
      </c>
      <c r="U63" s="1">
        <f t="shared" si="16"/>
        <v>5.5442721046048744</v>
      </c>
      <c r="X63" s="1">
        <f t="shared" si="15"/>
        <v>0.68400435162838102</v>
      </c>
      <c r="Y63" s="1">
        <f t="shared" si="17"/>
        <v>0.71512557065551474</v>
      </c>
      <c r="Z63" s="1">
        <f t="shared" si="17"/>
        <v>0.7175900889318706</v>
      </c>
      <c r="AA63" s="1">
        <f t="shared" si="17"/>
        <v>0.81982011974378821</v>
      </c>
      <c r="AB63" s="1">
        <f t="shared" si="17"/>
        <v>0.73827945644496462</v>
      </c>
      <c r="AC63" s="1">
        <f t="shared" si="17"/>
        <v>0.7358660655437228</v>
      </c>
      <c r="AD63" s="1">
        <f t="shared" si="17"/>
        <v>0.64812137561356797</v>
      </c>
      <c r="AE63" s="1">
        <f t="shared" si="17"/>
        <v>0.64663222897612782</v>
      </c>
      <c r="AF63" s="1">
        <f t="shared" si="17"/>
        <v>0.64693898064085076</v>
      </c>
      <c r="AG63" s="1">
        <f t="shared" si="17"/>
        <v>0.62797399308041757</v>
      </c>
      <c r="AH63" s="1">
        <f t="shared" si="17"/>
        <v>0.54972328553469629</v>
      </c>
    </row>
    <row r="64" spans="1:34" x14ac:dyDescent="0.2">
      <c r="A64">
        <v>6095000</v>
      </c>
      <c r="B64">
        <v>525000</v>
      </c>
      <c r="C64">
        <v>898.89684194150902</v>
      </c>
      <c r="E64">
        <f t="shared" si="0"/>
        <v>130.99726558905724</v>
      </c>
      <c r="F64">
        <f t="shared" si="5"/>
        <v>0</v>
      </c>
      <c r="G64">
        <f t="shared" si="6"/>
        <v>5.8274095218173716E-5</v>
      </c>
      <c r="H64">
        <f t="shared" si="7"/>
        <v>3.1924741968185996E-2</v>
      </c>
      <c r="K64" s="1">
        <f t="shared" si="14"/>
        <v>5.7216568745955421</v>
      </c>
      <c r="L64" s="1">
        <f t="shared" ref="L64:U73" si="18">L$2+L$3*$C64</f>
        <v>5.5859849589141461</v>
      </c>
      <c r="M64" s="1">
        <f t="shared" si="18"/>
        <v>5.2142436622588848</v>
      </c>
      <c r="N64" s="1">
        <f t="shared" si="18"/>
        <v>5.7019189464063649</v>
      </c>
      <c r="O64" s="1">
        <f t="shared" si="18"/>
        <v>4.9663133971842077</v>
      </c>
      <c r="P64" s="1">
        <f t="shared" si="18"/>
        <v>4.6236059110454368</v>
      </c>
      <c r="Q64" s="1">
        <f t="shared" si="18"/>
        <v>4.2131022141879377</v>
      </c>
      <c r="R64" s="1">
        <f t="shared" si="18"/>
        <v>4.1052880245488632</v>
      </c>
      <c r="S64" s="1">
        <f t="shared" si="18"/>
        <v>4.0404061548848968</v>
      </c>
      <c r="T64" s="1">
        <f t="shared" si="18"/>
        <v>4.8841359480242961</v>
      </c>
      <c r="U64" s="1">
        <f t="shared" si="18"/>
        <v>5.9693318716552968</v>
      </c>
      <c r="X64" s="1">
        <f t="shared" si="15"/>
        <v>0.70827137290384101</v>
      </c>
      <c r="Y64" s="1">
        <f t="shared" ref="Y64:AH73" si="19">SQRT(Y$2+2*Y$3*$C64+Y$4*$C64^2+Y$5)</f>
        <v>0.73961708187987873</v>
      </c>
      <c r="Z64" s="1">
        <f t="shared" si="19"/>
        <v>0.74211660475149022</v>
      </c>
      <c r="AA64" s="1">
        <f t="shared" si="19"/>
        <v>0.84737225006391947</v>
      </c>
      <c r="AB64" s="1">
        <f t="shared" si="19"/>
        <v>0.76433503455404084</v>
      </c>
      <c r="AC64" s="1">
        <f t="shared" si="19"/>
        <v>0.76270542301418021</v>
      </c>
      <c r="AD64" s="1">
        <f t="shared" si="19"/>
        <v>0.67362366512772942</v>
      </c>
      <c r="AE64" s="1">
        <f t="shared" si="19"/>
        <v>0.67131943028296481</v>
      </c>
      <c r="AF64" s="1">
        <f t="shared" si="19"/>
        <v>0.67068919163872509</v>
      </c>
      <c r="AG64" s="1">
        <f t="shared" si="19"/>
        <v>0.65179150757393478</v>
      </c>
      <c r="AH64" s="1">
        <f t="shared" si="19"/>
        <v>0.57290405601664329</v>
      </c>
    </row>
    <row r="65" spans="1:34" x14ac:dyDescent="0.2">
      <c r="A65">
        <v>6095000</v>
      </c>
      <c r="B65">
        <v>535000</v>
      </c>
      <c r="C65">
        <v>795.11311138767996</v>
      </c>
      <c r="E65">
        <f t="shared" si="0"/>
        <v>130.65399187093365</v>
      </c>
      <c r="F65">
        <f t="shared" si="5"/>
        <v>0</v>
      </c>
      <c r="G65">
        <f t="shared" si="6"/>
        <v>5.8580710328122289E-5</v>
      </c>
      <c r="H65">
        <f t="shared" si="7"/>
        <v>2.8387395621499258E-2</v>
      </c>
      <c r="K65" s="1">
        <f t="shared" si="14"/>
        <v>4.9649696951275741</v>
      </c>
      <c r="L65" s="1">
        <f t="shared" si="18"/>
        <v>4.8977950416117055</v>
      </c>
      <c r="M65" s="1">
        <f t="shared" si="18"/>
        <v>4.6444709815183636</v>
      </c>
      <c r="N65" s="1">
        <f t="shared" si="18"/>
        <v>5.0921895294026198</v>
      </c>
      <c r="O65" s="1">
        <f t="shared" si="18"/>
        <v>4.5159957903111438</v>
      </c>
      <c r="P65" s="1">
        <f t="shared" si="18"/>
        <v>4.2854785169010619</v>
      </c>
      <c r="Q65" s="1">
        <f t="shared" si="18"/>
        <v>3.8652191493715033</v>
      </c>
      <c r="R65" s="1">
        <f t="shared" si="18"/>
        <v>3.6525833918730601</v>
      </c>
      <c r="S65" s="1">
        <f t="shared" si="18"/>
        <v>3.4671048273055445</v>
      </c>
      <c r="T65" s="1">
        <f t="shared" si="18"/>
        <v>3.9655461488923551</v>
      </c>
      <c r="U65" s="1">
        <f t="shared" si="18"/>
        <v>4.6834514500933553</v>
      </c>
      <c r="X65" s="1">
        <f t="shared" si="15"/>
        <v>0.64719696776654156</v>
      </c>
      <c r="Y65" s="1">
        <f t="shared" si="19"/>
        <v>0.67802711691456796</v>
      </c>
      <c r="Z65" s="1">
        <f t="shared" si="19"/>
        <v>0.68048031107812967</v>
      </c>
      <c r="AA65" s="1">
        <f t="shared" si="19"/>
        <v>0.77814729159866747</v>
      </c>
      <c r="AB65" s="1">
        <f t="shared" si="19"/>
        <v>0.69890919037063493</v>
      </c>
      <c r="AC65" s="1">
        <f t="shared" si="19"/>
        <v>0.69534750126853573</v>
      </c>
      <c r="AD65" s="1">
        <f t="shared" si="19"/>
        <v>0.60958833267262824</v>
      </c>
      <c r="AE65" s="1">
        <f t="shared" si="19"/>
        <v>0.60945518440418611</v>
      </c>
      <c r="AF65" s="1">
        <f t="shared" si="19"/>
        <v>0.61119795274890554</v>
      </c>
      <c r="AG65" s="1">
        <f t="shared" si="19"/>
        <v>0.59216211995025847</v>
      </c>
      <c r="AH65" s="1">
        <f t="shared" si="19"/>
        <v>0.51480618645014264</v>
      </c>
    </row>
    <row r="66" spans="1:34" x14ac:dyDescent="0.2">
      <c r="A66">
        <v>6095000</v>
      </c>
      <c r="B66">
        <v>545000</v>
      </c>
      <c r="C66">
        <v>719.75842252644998</v>
      </c>
      <c r="E66">
        <f t="shared" si="0"/>
        <v>131.07496935650985</v>
      </c>
      <c r="F66">
        <f t="shared" si="5"/>
        <v>0</v>
      </c>
      <c r="G66">
        <f t="shared" si="6"/>
        <v>5.8205023684712519E-5</v>
      </c>
      <c r="H66">
        <f t="shared" si="7"/>
        <v>2.5532258207932524E-2</v>
      </c>
      <c r="K66" s="1">
        <f t="shared" si="14"/>
        <v>4.4155586586403466</v>
      </c>
      <c r="L66" s="1">
        <f t="shared" si="18"/>
        <v>4.3981180997728897</v>
      </c>
      <c r="M66" s="1">
        <f t="shared" si="18"/>
        <v>4.2307737396702105</v>
      </c>
      <c r="N66" s="1">
        <f t="shared" si="18"/>
        <v>4.6494807323428935</v>
      </c>
      <c r="O66" s="1">
        <f t="shared" si="18"/>
        <v>4.1890317953422667</v>
      </c>
      <c r="P66" s="1">
        <f t="shared" si="18"/>
        <v>4.0399729405911744</v>
      </c>
      <c r="Q66" s="1">
        <f t="shared" si="18"/>
        <v>3.6126302323086605</v>
      </c>
      <c r="R66" s="1">
        <f t="shared" si="18"/>
        <v>3.3238862390603749</v>
      </c>
      <c r="S66" s="1">
        <f t="shared" si="18"/>
        <v>3.05084552603611</v>
      </c>
      <c r="T66" s="1">
        <f t="shared" si="18"/>
        <v>3.2985817977816083</v>
      </c>
      <c r="U66" s="1">
        <f t="shared" si="18"/>
        <v>3.7498068551027144</v>
      </c>
      <c r="X66" s="1">
        <f t="shared" si="15"/>
        <v>0.62858760089470811</v>
      </c>
      <c r="Y66" s="1">
        <f t="shared" si="19"/>
        <v>0.65927895289770733</v>
      </c>
      <c r="Z66" s="1">
        <f t="shared" si="19"/>
        <v>0.66181233301881315</v>
      </c>
      <c r="AA66" s="1">
        <f t="shared" si="19"/>
        <v>0.75716421133728917</v>
      </c>
      <c r="AB66" s="1">
        <f t="shared" si="19"/>
        <v>0.67931743392869026</v>
      </c>
      <c r="AC66" s="1">
        <f t="shared" si="19"/>
        <v>0.67537016412050122</v>
      </c>
      <c r="AD66" s="1">
        <f t="shared" si="19"/>
        <v>0.59076543060216535</v>
      </c>
      <c r="AE66" s="1">
        <f t="shared" si="19"/>
        <v>0.59147262867487382</v>
      </c>
      <c r="AF66" s="1">
        <f t="shared" si="19"/>
        <v>0.59384719922277596</v>
      </c>
      <c r="AG66" s="1">
        <f t="shared" si="19"/>
        <v>0.57494291459504909</v>
      </c>
      <c r="AH66" s="1">
        <f t="shared" si="19"/>
        <v>0.49821562187668822</v>
      </c>
    </row>
    <row r="67" spans="1:34" x14ac:dyDescent="0.2">
      <c r="A67">
        <v>6095000</v>
      </c>
      <c r="B67">
        <v>555000</v>
      </c>
      <c r="C67">
        <v>695.06143123833795</v>
      </c>
      <c r="E67">
        <f t="shared" si="0"/>
        <v>132.25290012627323</v>
      </c>
      <c r="F67">
        <f t="shared" si="5"/>
        <v>0</v>
      </c>
      <c r="G67">
        <f t="shared" si="6"/>
        <v>5.7172817032546315E-5</v>
      </c>
      <c r="H67">
        <f t="shared" si="7"/>
        <v>2.4218920609478042E-2</v>
      </c>
      <c r="K67" s="1">
        <f t="shared" si="14"/>
        <v>4.2354928951587212</v>
      </c>
      <c r="L67" s="1">
        <f t="shared" si="18"/>
        <v>4.2343523505414185</v>
      </c>
      <c r="M67" s="1">
        <f t="shared" si="18"/>
        <v>4.0951872574984751</v>
      </c>
      <c r="N67" s="1">
        <f t="shared" si="18"/>
        <v>4.5043859085252347</v>
      </c>
      <c r="O67" s="1">
        <f t="shared" si="18"/>
        <v>4.0818715501431484</v>
      </c>
      <c r="P67" s="1">
        <f t="shared" si="18"/>
        <v>3.959510142974505</v>
      </c>
      <c r="Q67" s="1">
        <f t="shared" si="18"/>
        <v>3.5298459175109089</v>
      </c>
      <c r="R67" s="1">
        <f t="shared" si="18"/>
        <v>3.2161579630616304</v>
      </c>
      <c r="S67" s="1">
        <f t="shared" si="18"/>
        <v>2.914419346160579</v>
      </c>
      <c r="T67" s="1">
        <f t="shared" si="18"/>
        <v>3.0799887278905285</v>
      </c>
      <c r="U67" s="1">
        <f t="shared" si="18"/>
        <v>3.443811133043007</v>
      </c>
      <c r="X67" s="1">
        <f t="shared" si="15"/>
        <v>0.62769263913477857</v>
      </c>
      <c r="Y67" s="1">
        <f t="shared" si="19"/>
        <v>0.65836665098342151</v>
      </c>
      <c r="Z67" s="1">
        <f t="shared" si="19"/>
        <v>0.66094629099844149</v>
      </c>
      <c r="AA67" s="1">
        <f t="shared" si="19"/>
        <v>0.75617313158129851</v>
      </c>
      <c r="AB67" s="1">
        <f t="shared" si="19"/>
        <v>0.67853046618982493</v>
      </c>
      <c r="AC67" s="1">
        <f t="shared" si="19"/>
        <v>0.67467823769746837</v>
      </c>
      <c r="AD67" s="1">
        <f t="shared" si="19"/>
        <v>0.59024064171634594</v>
      </c>
      <c r="AE67" s="1">
        <f t="shared" si="19"/>
        <v>0.59104969779749239</v>
      </c>
      <c r="AF67" s="1">
        <f t="shared" si="19"/>
        <v>0.59338882335398224</v>
      </c>
      <c r="AG67" s="1">
        <f t="shared" si="19"/>
        <v>0.57458918590544805</v>
      </c>
      <c r="AH67" s="1">
        <f t="shared" si="19"/>
        <v>0.49802915173478468</v>
      </c>
    </row>
    <row r="68" spans="1:34" x14ac:dyDescent="0.2">
      <c r="A68">
        <v>6095000</v>
      </c>
      <c r="B68">
        <v>565000</v>
      </c>
      <c r="C68">
        <v>699.99810205351901</v>
      </c>
      <c r="E68">
        <f t="shared" si="0"/>
        <v>134.16784857710883</v>
      </c>
      <c r="F68">
        <f t="shared" si="5"/>
        <v>0</v>
      </c>
      <c r="G68">
        <f t="shared" si="6"/>
        <v>5.5552433534067294E-5</v>
      </c>
      <c r="H68">
        <f t="shared" si="7"/>
        <v>2.3699651116295076E-2</v>
      </c>
      <c r="K68" s="1">
        <f t="shared" si="14"/>
        <v>4.2714861620722067</v>
      </c>
      <c r="L68" s="1">
        <f t="shared" si="18"/>
        <v>4.267087414716884</v>
      </c>
      <c r="M68" s="1">
        <f t="shared" si="18"/>
        <v>4.1222895802738195</v>
      </c>
      <c r="N68" s="1">
        <f t="shared" si="18"/>
        <v>4.5333888495644237</v>
      </c>
      <c r="O68" s="1">
        <f t="shared" si="18"/>
        <v>4.1032917648102192</v>
      </c>
      <c r="P68" s="1">
        <f t="shared" si="18"/>
        <v>3.975593816490365</v>
      </c>
      <c r="Q68" s="1">
        <f t="shared" si="18"/>
        <v>3.546393638083396</v>
      </c>
      <c r="R68" s="1">
        <f t="shared" si="18"/>
        <v>3.2376917211574501</v>
      </c>
      <c r="S68" s="1">
        <f t="shared" si="18"/>
        <v>2.9416895157436391</v>
      </c>
      <c r="T68" s="1">
        <f t="shared" si="18"/>
        <v>3.1236832012756963</v>
      </c>
      <c r="U68" s="1">
        <f t="shared" si="18"/>
        <v>3.5049764844431008</v>
      </c>
      <c r="X68" s="1">
        <f t="shared" si="15"/>
        <v>0.62766232114187326</v>
      </c>
      <c r="Y68" s="1">
        <f t="shared" si="19"/>
        <v>0.65833880903663866</v>
      </c>
      <c r="Z68" s="1">
        <f t="shared" si="19"/>
        <v>0.66090845993867897</v>
      </c>
      <c r="AA68" s="1">
        <f t="shared" si="19"/>
        <v>0.75613490057419508</v>
      </c>
      <c r="AB68" s="1">
        <f t="shared" si="19"/>
        <v>0.67846149961833579</v>
      </c>
      <c r="AC68" s="1">
        <f t="shared" si="19"/>
        <v>0.67458136629347021</v>
      </c>
      <c r="AD68" s="1">
        <f t="shared" si="19"/>
        <v>0.59011865723586177</v>
      </c>
      <c r="AE68" s="1">
        <f t="shared" si="19"/>
        <v>0.59091457627152966</v>
      </c>
      <c r="AF68" s="1">
        <f t="shared" si="19"/>
        <v>0.59327062121493157</v>
      </c>
      <c r="AG68" s="1">
        <f t="shared" si="19"/>
        <v>0.57444759474359919</v>
      </c>
      <c r="AH68" s="1">
        <f t="shared" si="19"/>
        <v>0.49785544721098834</v>
      </c>
    </row>
    <row r="69" spans="1:34" x14ac:dyDescent="0.2">
      <c r="A69">
        <v>6095000</v>
      </c>
      <c r="B69">
        <v>575000</v>
      </c>
      <c r="C69">
        <v>640.076191661488</v>
      </c>
      <c r="E69">
        <f t="shared" si="0"/>
        <v>136.7888650139696</v>
      </c>
      <c r="F69">
        <f t="shared" si="5"/>
        <v>0</v>
      </c>
      <c r="G69">
        <f t="shared" si="6"/>
        <v>5.34439449355976E-5</v>
      </c>
      <c r="H69">
        <f t="shared" si="7"/>
        <v>2.0848373707012983E-2</v>
      </c>
      <c r="K69" s="1">
        <f t="shared" si="14"/>
        <v>3.8345955134039089</v>
      </c>
      <c r="L69" s="1">
        <f t="shared" si="18"/>
        <v>3.8697452269073267</v>
      </c>
      <c r="M69" s="1">
        <f t="shared" si="18"/>
        <v>3.7933182922215694</v>
      </c>
      <c r="N69" s="1">
        <f t="shared" si="18"/>
        <v>4.1813476260112417</v>
      </c>
      <c r="O69" s="1">
        <f t="shared" si="18"/>
        <v>3.8432905956191963</v>
      </c>
      <c r="P69" s="1">
        <f t="shared" si="18"/>
        <v>3.780368232433128</v>
      </c>
      <c r="Q69" s="1">
        <f t="shared" si="18"/>
        <v>3.3455353944493078</v>
      </c>
      <c r="R69" s="1">
        <f t="shared" si="18"/>
        <v>2.976312348027411</v>
      </c>
      <c r="S69" s="1">
        <f t="shared" si="18"/>
        <v>2.6106808827380599</v>
      </c>
      <c r="T69" s="1">
        <f t="shared" si="18"/>
        <v>2.5933143723958301</v>
      </c>
      <c r="U69" s="1">
        <f t="shared" si="18"/>
        <v>2.7625440146858358</v>
      </c>
      <c r="X69" s="1">
        <f t="shared" si="15"/>
        <v>0.6350576438970752</v>
      </c>
      <c r="Y69" s="1">
        <f t="shared" si="19"/>
        <v>0.6657394102579518</v>
      </c>
      <c r="Z69" s="1">
        <f t="shared" si="19"/>
        <v>0.66845356786481991</v>
      </c>
      <c r="AA69" s="1">
        <f t="shared" si="19"/>
        <v>0.76453946312316801</v>
      </c>
      <c r="AB69" s="1">
        <f t="shared" si="19"/>
        <v>0.68689254467040617</v>
      </c>
      <c r="AC69" s="1">
        <f t="shared" si="19"/>
        <v>0.68364309049149585</v>
      </c>
      <c r="AD69" s="1">
        <f t="shared" si="19"/>
        <v>0.59919556129429219</v>
      </c>
      <c r="AE69" s="1">
        <f t="shared" si="19"/>
        <v>0.59990783784604307</v>
      </c>
      <c r="AF69" s="1">
        <f t="shared" si="19"/>
        <v>0.60173438402249557</v>
      </c>
      <c r="AG69" s="1">
        <f t="shared" si="19"/>
        <v>0.58327110191492915</v>
      </c>
      <c r="AH69" s="1">
        <f t="shared" si="19"/>
        <v>0.50700775083536231</v>
      </c>
    </row>
    <row r="70" spans="1:34" x14ac:dyDescent="0.2">
      <c r="A70">
        <v>6095000</v>
      </c>
      <c r="B70">
        <v>585000</v>
      </c>
      <c r="C70">
        <v>633.30304293715506</v>
      </c>
      <c r="E70">
        <f t="shared" si="0"/>
        <v>140.07632059634489</v>
      </c>
      <c r="F70">
        <f t="shared" si="5"/>
        <v>0</v>
      </c>
      <c r="G70">
        <f t="shared" si="6"/>
        <v>5.0964826360971454E-5</v>
      </c>
      <c r="H70">
        <f t="shared" si="7"/>
        <v>1.9670895241088178E-2</v>
      </c>
      <c r="K70" s="1">
        <f t="shared" si="14"/>
        <v>3.7852124860547969</v>
      </c>
      <c r="L70" s="1">
        <f t="shared" si="18"/>
        <v>3.8248324777162752</v>
      </c>
      <c r="M70" s="1">
        <f t="shared" si="18"/>
        <v>3.7561337057249813</v>
      </c>
      <c r="N70" s="1">
        <f t="shared" si="18"/>
        <v>4.141555377255786</v>
      </c>
      <c r="O70" s="1">
        <f t="shared" si="18"/>
        <v>3.8139019033043162</v>
      </c>
      <c r="P70" s="1">
        <f t="shared" si="18"/>
        <v>3.7583013138892509</v>
      </c>
      <c r="Q70" s="1">
        <f t="shared" si="18"/>
        <v>3.3228317999253436</v>
      </c>
      <c r="R70" s="1">
        <f t="shared" si="18"/>
        <v>2.9467678732918707</v>
      </c>
      <c r="S70" s="1">
        <f t="shared" si="18"/>
        <v>2.5732660091848447</v>
      </c>
      <c r="T70" s="1">
        <f t="shared" si="18"/>
        <v>2.5333652330367586</v>
      </c>
      <c r="U70" s="1">
        <f t="shared" si="18"/>
        <v>2.6786247019913514</v>
      </c>
      <c r="X70" s="1">
        <f t="shared" si="15"/>
        <v>0.63684433981614008</v>
      </c>
      <c r="Y70" s="1">
        <f t="shared" si="19"/>
        <v>0.66753205645167457</v>
      </c>
      <c r="Z70" s="1">
        <f t="shared" si="19"/>
        <v>0.67026552697022634</v>
      </c>
      <c r="AA70" s="1">
        <f t="shared" si="19"/>
        <v>0.76656459748501793</v>
      </c>
      <c r="AB70" s="1">
        <f t="shared" si="19"/>
        <v>0.68887230023167401</v>
      </c>
      <c r="AC70" s="1">
        <f t="shared" si="19"/>
        <v>0.68573246645792485</v>
      </c>
      <c r="AD70" s="1">
        <f t="shared" si="19"/>
        <v>0.60124538236715164</v>
      </c>
      <c r="AE70" s="1">
        <f t="shared" si="19"/>
        <v>0.60191564708055889</v>
      </c>
      <c r="AF70" s="1">
        <f t="shared" si="19"/>
        <v>0.60363962078504818</v>
      </c>
      <c r="AG70" s="1">
        <f t="shared" si="19"/>
        <v>0.58522612382153916</v>
      </c>
      <c r="AH70" s="1">
        <f t="shared" si="19"/>
        <v>0.50898864472968486</v>
      </c>
    </row>
    <row r="71" spans="1:34" x14ac:dyDescent="0.2">
      <c r="A71">
        <v>6095000</v>
      </c>
      <c r="B71">
        <v>595000</v>
      </c>
      <c r="C71">
        <v>648.48126011201703</v>
      </c>
      <c r="E71">
        <f t="shared" si="0"/>
        <v>143.98457414532294</v>
      </c>
      <c r="F71">
        <f t="shared" si="5"/>
        <v>0</v>
      </c>
      <c r="G71">
        <f t="shared" si="6"/>
        <v>4.8235642477488035E-5</v>
      </c>
      <c r="H71">
        <f t="shared" si="7"/>
        <v>1.9063713373455134E-2</v>
      </c>
      <c r="K71" s="1">
        <f t="shared" si="14"/>
        <v>3.8958768674767157</v>
      </c>
      <c r="L71" s="1">
        <f t="shared" si="18"/>
        <v>3.9254792358027846</v>
      </c>
      <c r="M71" s="1">
        <f t="shared" si="18"/>
        <v>3.8394621180149735</v>
      </c>
      <c r="N71" s="1">
        <f t="shared" si="18"/>
        <v>4.2307274031580997</v>
      </c>
      <c r="O71" s="1">
        <f t="shared" si="18"/>
        <v>3.8797601876260419</v>
      </c>
      <c r="P71" s="1">
        <f t="shared" si="18"/>
        <v>3.8077519454449513</v>
      </c>
      <c r="Q71" s="1">
        <f t="shared" si="18"/>
        <v>3.3737091838954809</v>
      </c>
      <c r="R71" s="1">
        <f t="shared" si="18"/>
        <v>3.0129752566086183</v>
      </c>
      <c r="S71" s="1">
        <f t="shared" si="18"/>
        <v>2.657110480858782</v>
      </c>
      <c r="T71" s="1">
        <f t="shared" si="18"/>
        <v>2.667707633251462</v>
      </c>
      <c r="U71" s="1">
        <f t="shared" si="18"/>
        <v>2.8666828127878903</v>
      </c>
      <c r="X71" s="1">
        <f t="shared" si="15"/>
        <v>0.63310493402303603</v>
      </c>
      <c r="Y71" s="1">
        <f t="shared" si="19"/>
        <v>0.66378098415484388</v>
      </c>
      <c r="Z71" s="1">
        <f t="shared" si="19"/>
        <v>0.6664719659828422</v>
      </c>
      <c r="AA71" s="1">
        <f t="shared" si="19"/>
        <v>0.762325721720301</v>
      </c>
      <c r="AB71" s="1">
        <f t="shared" si="19"/>
        <v>0.6847212413076893</v>
      </c>
      <c r="AC71" s="1">
        <f t="shared" si="19"/>
        <v>0.68134609299233673</v>
      </c>
      <c r="AD71" s="1">
        <f t="shared" si="19"/>
        <v>0.59693556784550839</v>
      </c>
      <c r="AE71" s="1">
        <f t="shared" si="19"/>
        <v>0.59769104766227354</v>
      </c>
      <c r="AF71" s="1">
        <f t="shared" si="19"/>
        <v>0.59963332050429408</v>
      </c>
      <c r="AG71" s="1">
        <f t="shared" si="19"/>
        <v>0.58111048142445876</v>
      </c>
      <c r="AH71" s="1">
        <f t="shared" si="19"/>
        <v>0.50481101630089609</v>
      </c>
    </row>
    <row r="72" spans="1:34" x14ac:dyDescent="0.2">
      <c r="A72">
        <v>6095000</v>
      </c>
      <c r="B72">
        <v>605000</v>
      </c>
      <c r="C72">
        <v>630.52559738643799</v>
      </c>
      <c r="E72">
        <f t="shared" ref="E72:E135" si="20">(SQRT(($A72-E$1)^2+($B72-E$2)^2)/1000)</f>
        <v>148.46460720255854</v>
      </c>
      <c r="F72">
        <f t="shared" si="5"/>
        <v>0</v>
      </c>
      <c r="G72">
        <f t="shared" si="6"/>
        <v>4.5368469935629212E-5</v>
      </c>
      <c r="H72">
        <f t="shared" si="7"/>
        <v>1.743407287253345E-2</v>
      </c>
      <c r="K72" s="1">
        <f t="shared" si="14"/>
        <v>3.7649621305445189</v>
      </c>
      <c r="L72" s="1">
        <f t="shared" si="18"/>
        <v>3.8064152362694701</v>
      </c>
      <c r="M72" s="1">
        <f t="shared" si="18"/>
        <v>3.7408855296515449</v>
      </c>
      <c r="N72" s="1">
        <f t="shared" si="18"/>
        <v>4.1252378846453235</v>
      </c>
      <c r="O72" s="1">
        <f t="shared" si="18"/>
        <v>3.8018505670597547</v>
      </c>
      <c r="P72" s="1">
        <f t="shared" si="18"/>
        <v>3.7492523962850148</v>
      </c>
      <c r="Q72" s="1">
        <f t="shared" si="18"/>
        <v>3.3135218024393405</v>
      </c>
      <c r="R72" s="1">
        <f t="shared" si="18"/>
        <v>2.9346526557996429</v>
      </c>
      <c r="S72" s="1">
        <f t="shared" si="18"/>
        <v>2.5579233999626836</v>
      </c>
      <c r="T72" s="1">
        <f t="shared" si="18"/>
        <v>2.508782062467362</v>
      </c>
      <c r="U72" s="1">
        <f t="shared" si="18"/>
        <v>2.6442121516179666</v>
      </c>
      <c r="X72" s="1">
        <f t="shared" si="15"/>
        <v>0.63763159681718518</v>
      </c>
      <c r="Y72" s="1">
        <f t="shared" si="19"/>
        <v>0.66832211491668014</v>
      </c>
      <c r="Z72" s="1">
        <f t="shared" si="19"/>
        <v>0.67106366559253383</v>
      </c>
      <c r="AA72" s="1">
        <f t="shared" si="19"/>
        <v>0.7674568515315604</v>
      </c>
      <c r="AB72" s="1">
        <f t="shared" si="19"/>
        <v>0.68974304492657135</v>
      </c>
      <c r="AC72" s="1">
        <f t="shared" si="19"/>
        <v>0.6866502687451721</v>
      </c>
      <c r="AD72" s="1">
        <f t="shared" si="19"/>
        <v>0.60214441674004038</v>
      </c>
      <c r="AE72" s="1">
        <f t="shared" si="19"/>
        <v>0.60279562397271724</v>
      </c>
      <c r="AF72" s="1">
        <f t="shared" si="19"/>
        <v>0.60447517882569324</v>
      </c>
      <c r="AG72" s="1">
        <f t="shared" si="19"/>
        <v>0.58608252911406267</v>
      </c>
      <c r="AH72" s="1">
        <f t="shared" si="19"/>
        <v>0.50985475512546152</v>
      </c>
    </row>
    <row r="73" spans="1:34" x14ac:dyDescent="0.2">
      <c r="A73">
        <v>6095000</v>
      </c>
      <c r="B73">
        <v>615000</v>
      </c>
      <c r="C73">
        <v>629.698273179843</v>
      </c>
      <c r="E73">
        <f t="shared" si="20"/>
        <v>153.46635328895385</v>
      </c>
      <c r="F73">
        <f t="shared" ref="F73:F136" si="21">IF(E73=0,1,0)</f>
        <v>0</v>
      </c>
      <c r="G73">
        <f t="shared" ref="G73:G136" si="22">IF($F$618=0,1/E73^2,F73)</f>
        <v>4.2459380484170024E-5</v>
      </c>
      <c r="H73">
        <f t="shared" ref="H73:H136" si="23">G73/$G$618*C73</f>
        <v>1.6294767095568458E-2</v>
      </c>
      <c r="K73" s="1">
        <f t="shared" si="14"/>
        <v>3.7589301097542345</v>
      </c>
      <c r="L73" s="1">
        <f t="shared" si="18"/>
        <v>3.8009292494555389</v>
      </c>
      <c r="M73" s="1">
        <f t="shared" si="18"/>
        <v>3.7363435197573382</v>
      </c>
      <c r="N73" s="1">
        <f t="shared" si="18"/>
        <v>4.1203773549315779</v>
      </c>
      <c r="O73" s="1">
        <f t="shared" si="18"/>
        <v>3.7982608073273392</v>
      </c>
      <c r="P73" s="1">
        <f t="shared" si="18"/>
        <v>3.7465569740199287</v>
      </c>
      <c r="Q73" s="1">
        <f t="shared" si="18"/>
        <v>3.3107486116988341</v>
      </c>
      <c r="R73" s="1">
        <f t="shared" si="18"/>
        <v>2.9310438676104753</v>
      </c>
      <c r="S73" s="1">
        <f t="shared" si="18"/>
        <v>2.5533532610454528</v>
      </c>
      <c r="T73" s="1">
        <f t="shared" si="18"/>
        <v>2.5014594159147903</v>
      </c>
      <c r="U73" s="1">
        <f t="shared" si="18"/>
        <v>2.6339616046982544</v>
      </c>
      <c r="X73" s="1">
        <f t="shared" si="15"/>
        <v>0.63787220889184604</v>
      </c>
      <c r="Y73" s="1">
        <f t="shared" si="19"/>
        <v>0.6685636031110711</v>
      </c>
      <c r="Z73" s="1">
        <f t="shared" si="19"/>
        <v>0.67130757844915001</v>
      </c>
      <c r="AA73" s="1">
        <f t="shared" si="19"/>
        <v>0.76772954936668514</v>
      </c>
      <c r="AB73" s="1">
        <f t="shared" si="19"/>
        <v>0.69000900852029956</v>
      </c>
      <c r="AC73" s="1">
        <f t="shared" si="19"/>
        <v>0.68693048328798678</v>
      </c>
      <c r="AD73" s="1">
        <f t="shared" si="19"/>
        <v>0.60241875202423145</v>
      </c>
      <c r="AE73" s="1">
        <f t="shared" si="19"/>
        <v>0.60306407872820467</v>
      </c>
      <c r="AF73" s="1">
        <f t="shared" si="19"/>
        <v>0.60473014056401631</v>
      </c>
      <c r="AG73" s="1">
        <f t="shared" si="19"/>
        <v>0.5863437472080939</v>
      </c>
      <c r="AH73" s="1">
        <f t="shared" si="19"/>
        <v>0.51011875771477344</v>
      </c>
    </row>
    <row r="74" spans="1:34" x14ac:dyDescent="0.2">
      <c r="A74">
        <v>6095000</v>
      </c>
      <c r="B74">
        <v>625000</v>
      </c>
      <c r="C74">
        <v>596.82350031114197</v>
      </c>
      <c r="E74">
        <f t="shared" si="20"/>
        <v>158.94056622464259</v>
      </c>
      <c r="F74">
        <f t="shared" si="21"/>
        <v>0</v>
      </c>
      <c r="G74">
        <f t="shared" si="22"/>
        <v>3.9584985326566431E-5</v>
      </c>
      <c r="H74">
        <f t="shared" si="23"/>
        <v>1.4398538287921918E-2</v>
      </c>
      <c r="K74" s="1">
        <f t="shared" si="14"/>
        <v>3.5192401407685354</v>
      </c>
      <c r="L74" s="1">
        <f t="shared" ref="L74:U83" si="24">L$2+L$3*$C74</f>
        <v>3.5829366305631822</v>
      </c>
      <c r="M74" s="1">
        <f t="shared" si="24"/>
        <v>3.5558610167081697</v>
      </c>
      <c r="N74" s="1">
        <f t="shared" si="24"/>
        <v>3.927238064327959</v>
      </c>
      <c r="O74" s="1">
        <f t="shared" si="24"/>
        <v>3.6556171678500453</v>
      </c>
      <c r="P74" s="1">
        <f t="shared" si="24"/>
        <v>3.6394509640137009</v>
      </c>
      <c r="Q74" s="1">
        <f t="shared" si="24"/>
        <v>3.2005523730429477</v>
      </c>
      <c r="R74" s="1">
        <f t="shared" si="24"/>
        <v>2.7876441083572012</v>
      </c>
      <c r="S74" s="1">
        <f t="shared" si="24"/>
        <v>2.3717530157187485</v>
      </c>
      <c r="T74" s="1">
        <f t="shared" si="24"/>
        <v>2.2104848012539176</v>
      </c>
      <c r="U74" s="1">
        <f t="shared" si="24"/>
        <v>2.2266431688550492</v>
      </c>
      <c r="X74" s="1">
        <f t="shared" si="15"/>
        <v>0.6496621371905057</v>
      </c>
      <c r="Y74" s="1">
        <f t="shared" ref="Y74:AH83" si="25">SQRT(Y$2+2*Y$3*$C74+Y$4*$C74^2+Y$5)</f>
        <v>0.68040524510177969</v>
      </c>
      <c r="Z74" s="1">
        <f t="shared" si="25"/>
        <v>0.68325186399530091</v>
      </c>
      <c r="AA74" s="1">
        <f t="shared" si="25"/>
        <v>0.78109261324427071</v>
      </c>
      <c r="AB74" s="1">
        <f t="shared" si="25"/>
        <v>0.70298160252327768</v>
      </c>
      <c r="AC74" s="1">
        <f t="shared" si="25"/>
        <v>0.70055202158245355</v>
      </c>
      <c r="AD74" s="1">
        <f t="shared" si="25"/>
        <v>0.61569618691114003</v>
      </c>
      <c r="AE74" s="1">
        <f t="shared" si="25"/>
        <v>0.61603491557573398</v>
      </c>
      <c r="AF74" s="1">
        <f t="shared" si="25"/>
        <v>0.61707201329331296</v>
      </c>
      <c r="AG74" s="1">
        <f t="shared" si="25"/>
        <v>0.59894870940990486</v>
      </c>
      <c r="AH74" s="1">
        <f t="shared" si="25"/>
        <v>0.52278836716405308</v>
      </c>
    </row>
    <row r="75" spans="1:34" x14ac:dyDescent="0.2">
      <c r="A75">
        <v>6095000</v>
      </c>
      <c r="B75">
        <v>635000</v>
      </c>
      <c r="C75">
        <v>579.16331051649502</v>
      </c>
      <c r="E75">
        <f t="shared" si="20"/>
        <v>164.84018196971877</v>
      </c>
      <c r="F75">
        <f t="shared" si="21"/>
        <v>0</v>
      </c>
      <c r="G75">
        <f t="shared" si="22"/>
        <v>3.6802204092150797E-5</v>
      </c>
      <c r="H75">
        <f t="shared" si="23"/>
        <v>1.2990230975466763E-2</v>
      </c>
      <c r="K75" s="1">
        <f t="shared" si="14"/>
        <v>3.3904796969757651</v>
      </c>
      <c r="L75" s="1">
        <f t="shared" si="24"/>
        <v>3.4658319120348784</v>
      </c>
      <c r="M75" s="1">
        <f t="shared" si="24"/>
        <v>3.4589065747355576</v>
      </c>
      <c r="N75" s="1">
        <f t="shared" si="24"/>
        <v>3.8234844492844084</v>
      </c>
      <c r="O75" s="1">
        <f t="shared" si="24"/>
        <v>3.5789896043310723</v>
      </c>
      <c r="P75" s="1">
        <f t="shared" si="24"/>
        <v>3.5819140656627408</v>
      </c>
      <c r="Q75" s="1">
        <f t="shared" si="24"/>
        <v>3.1413554168512912</v>
      </c>
      <c r="R75" s="1">
        <f t="shared" si="24"/>
        <v>2.7106103604729515</v>
      </c>
      <c r="S75" s="1">
        <f t="shared" si="24"/>
        <v>2.2741981272931184</v>
      </c>
      <c r="T75" s="1">
        <f t="shared" si="24"/>
        <v>2.0541744613814972</v>
      </c>
      <c r="U75" s="1">
        <f t="shared" si="24"/>
        <v>2.0078334172993735</v>
      </c>
      <c r="X75" s="1">
        <f t="shared" si="15"/>
        <v>0.65773837536222513</v>
      </c>
      <c r="Y75" s="1">
        <f t="shared" si="25"/>
        <v>0.68852461977465196</v>
      </c>
      <c r="Z75" s="1">
        <f t="shared" si="25"/>
        <v>0.69143109493608834</v>
      </c>
      <c r="AA75" s="1">
        <f t="shared" si="25"/>
        <v>0.79025044412716161</v>
      </c>
      <c r="AB75" s="1">
        <f t="shared" si="25"/>
        <v>0.7118293233939702</v>
      </c>
      <c r="AC75" s="1">
        <f t="shared" si="25"/>
        <v>0.70980983407534026</v>
      </c>
      <c r="AD75" s="1">
        <f t="shared" si="25"/>
        <v>0.62467654552456742</v>
      </c>
      <c r="AE75" s="1">
        <f t="shared" si="25"/>
        <v>0.62479538422312275</v>
      </c>
      <c r="AF75" s="1">
        <f t="shared" si="25"/>
        <v>0.62542534590470056</v>
      </c>
      <c r="AG75" s="1">
        <f t="shared" si="25"/>
        <v>0.60745172740080189</v>
      </c>
      <c r="AH75" s="1">
        <f t="shared" si="25"/>
        <v>0.5312815243587572</v>
      </c>
    </row>
    <row r="76" spans="1:34" x14ac:dyDescent="0.2">
      <c r="A76">
        <v>6095000</v>
      </c>
      <c r="B76">
        <v>645000</v>
      </c>
      <c r="C76">
        <v>605.03764779092</v>
      </c>
      <c r="E76">
        <f t="shared" si="20"/>
        <v>171.12120731168886</v>
      </c>
      <c r="F76">
        <f t="shared" si="21"/>
        <v>0</v>
      </c>
      <c r="G76">
        <f t="shared" si="22"/>
        <v>3.4150127439385938E-5</v>
      </c>
      <c r="H76">
        <f t="shared" si="23"/>
        <v>1.2592638308817622E-2</v>
      </c>
      <c r="K76" s="1">
        <f t="shared" si="14"/>
        <v>3.5791294900435977</v>
      </c>
      <c r="L76" s="1">
        <f t="shared" si="24"/>
        <v>3.6374046425015907</v>
      </c>
      <c r="M76" s="1">
        <f t="shared" si="24"/>
        <v>3.6009566863721512</v>
      </c>
      <c r="N76" s="1">
        <f t="shared" si="24"/>
        <v>3.9754961807716551</v>
      </c>
      <c r="O76" s="1">
        <f t="shared" si="24"/>
        <v>3.6912583537648018</v>
      </c>
      <c r="P76" s="1">
        <f t="shared" si="24"/>
        <v>3.6662126565028172</v>
      </c>
      <c r="Q76" s="1">
        <f t="shared" si="24"/>
        <v>3.2280861953951634</v>
      </c>
      <c r="R76" s="1">
        <f t="shared" si="24"/>
        <v>2.8234742196639933</v>
      </c>
      <c r="S76" s="1">
        <f t="shared" si="24"/>
        <v>2.4171279663970422</v>
      </c>
      <c r="T76" s="1">
        <f t="shared" si="24"/>
        <v>2.2831882205974328</v>
      </c>
      <c r="U76" s="1">
        <f t="shared" si="24"/>
        <v>2.3284164561294984</v>
      </c>
      <c r="X76" s="1">
        <f t="shared" si="15"/>
        <v>0.64631439272828084</v>
      </c>
      <c r="Y76" s="1">
        <f t="shared" si="25"/>
        <v>0.67704129852202799</v>
      </c>
      <c r="Z76" s="1">
        <f t="shared" si="25"/>
        <v>0.67986115996960439</v>
      </c>
      <c r="AA76" s="1">
        <f t="shared" si="25"/>
        <v>0.77729767332058952</v>
      </c>
      <c r="AB76" s="1">
        <f t="shared" si="25"/>
        <v>0.6993068542571137</v>
      </c>
      <c r="AC76" s="1">
        <f t="shared" si="25"/>
        <v>0.69670057194740231</v>
      </c>
      <c r="AD76" s="1">
        <f t="shared" si="25"/>
        <v>0.6119513250480686</v>
      </c>
      <c r="AE76" s="1">
        <f t="shared" si="25"/>
        <v>0.61237961219796067</v>
      </c>
      <c r="AF76" s="1">
        <f t="shared" si="25"/>
        <v>0.61359023131848522</v>
      </c>
      <c r="AG76" s="1">
        <f t="shared" si="25"/>
        <v>0.5953989109383282</v>
      </c>
      <c r="AH76" s="1">
        <f t="shared" si="25"/>
        <v>0.51923166959650568</v>
      </c>
    </row>
    <row r="77" spans="1:34" x14ac:dyDescent="0.2">
      <c r="A77">
        <v>6095000</v>
      </c>
      <c r="B77">
        <v>655000</v>
      </c>
      <c r="C77">
        <v>575.63581829496297</v>
      </c>
      <c r="E77">
        <f t="shared" si="20"/>
        <v>177.74321250559751</v>
      </c>
      <c r="F77">
        <f t="shared" si="21"/>
        <v>0</v>
      </c>
      <c r="G77">
        <f t="shared" si="22"/>
        <v>3.1652932340921401E-5</v>
      </c>
      <c r="H77">
        <f t="shared" si="23"/>
        <v>1.1104621516719478E-2</v>
      </c>
      <c r="K77" s="1">
        <f t="shared" si="14"/>
        <v>3.3647607511885749</v>
      </c>
      <c r="L77" s="1">
        <f t="shared" si="24"/>
        <v>3.4424411111138995</v>
      </c>
      <c r="M77" s="1">
        <f t="shared" si="24"/>
        <v>3.4395406424393471</v>
      </c>
      <c r="N77" s="1">
        <f t="shared" si="24"/>
        <v>3.8027604324829074</v>
      </c>
      <c r="O77" s="1">
        <f t="shared" si="24"/>
        <v>3.563683815581844</v>
      </c>
      <c r="P77" s="1">
        <f t="shared" si="24"/>
        <v>3.5704214960049896</v>
      </c>
      <c r="Q77" s="1">
        <f t="shared" si="24"/>
        <v>3.1295312629247158</v>
      </c>
      <c r="R77" s="1">
        <f t="shared" si="24"/>
        <v>2.6952234394026284</v>
      </c>
      <c r="S77" s="1">
        <f t="shared" si="24"/>
        <v>2.2547122602613756</v>
      </c>
      <c r="T77" s="1">
        <f t="shared" si="24"/>
        <v>2.0229526277287171</v>
      </c>
      <c r="U77" s="1">
        <f t="shared" si="24"/>
        <v>1.9641277886745909</v>
      </c>
      <c r="X77" s="1">
        <f t="shared" si="15"/>
        <v>0.65949236238977471</v>
      </c>
      <c r="Y77" s="1">
        <f t="shared" si="25"/>
        <v>0.69028866937967304</v>
      </c>
      <c r="Z77" s="1">
        <f t="shared" si="25"/>
        <v>0.69320746489770801</v>
      </c>
      <c r="AA77" s="1">
        <f t="shared" si="25"/>
        <v>0.79223990924775611</v>
      </c>
      <c r="AB77" s="1">
        <f t="shared" si="25"/>
        <v>0.71374833680735861</v>
      </c>
      <c r="AC77" s="1">
        <f t="shared" si="25"/>
        <v>0.71181543589948815</v>
      </c>
      <c r="AD77" s="1">
        <f t="shared" si="25"/>
        <v>0.62661866560655</v>
      </c>
      <c r="AE77" s="1">
        <f t="shared" si="25"/>
        <v>0.62668930210002294</v>
      </c>
      <c r="AF77" s="1">
        <f t="shared" si="25"/>
        <v>0.62723265231688929</v>
      </c>
      <c r="AG77" s="1">
        <f t="shared" si="25"/>
        <v>0.60928933424172427</v>
      </c>
      <c r="AH77" s="1">
        <f t="shared" si="25"/>
        <v>0.53311276355792581</v>
      </c>
    </row>
    <row r="78" spans="1:34" x14ac:dyDescent="0.2">
      <c r="A78">
        <v>6095000</v>
      </c>
      <c r="B78">
        <v>665000</v>
      </c>
      <c r="C78">
        <v>571.70375544493299</v>
      </c>
      <c r="E78">
        <f t="shared" si="20"/>
        <v>184.66951993171475</v>
      </c>
      <c r="F78">
        <f t="shared" si="21"/>
        <v>0</v>
      </c>
      <c r="G78">
        <f t="shared" si="22"/>
        <v>2.9323078270138607E-5</v>
      </c>
      <c r="H78">
        <f t="shared" si="23"/>
        <v>1.0216981488837523E-2</v>
      </c>
      <c r="K78" s="1">
        <f t="shared" si="14"/>
        <v>3.3360920809490064</v>
      </c>
      <c r="L78" s="1">
        <f t="shared" si="24"/>
        <v>3.4163676023553506</v>
      </c>
      <c r="M78" s="1">
        <f t="shared" si="24"/>
        <v>3.4179536173926821</v>
      </c>
      <c r="N78" s="1">
        <f t="shared" si="24"/>
        <v>3.7796595632389813</v>
      </c>
      <c r="O78" s="1">
        <f t="shared" si="24"/>
        <v>3.5466225948755641</v>
      </c>
      <c r="P78" s="1">
        <f t="shared" si="24"/>
        <v>3.5576108352395917</v>
      </c>
      <c r="Q78" s="1">
        <f t="shared" si="24"/>
        <v>3.1163509882514155</v>
      </c>
      <c r="R78" s="1">
        <f t="shared" si="24"/>
        <v>2.6780717812507979</v>
      </c>
      <c r="S78" s="1">
        <f t="shared" si="24"/>
        <v>2.2329915450778102</v>
      </c>
      <c r="T78" s="1">
        <f t="shared" si="24"/>
        <v>1.9881499394431019</v>
      </c>
      <c r="U78" s="1">
        <f t="shared" si="24"/>
        <v>1.9154095299627194</v>
      </c>
      <c r="X78" s="1">
        <f t="shared" si="15"/>
        <v>0.661501763159412</v>
      </c>
      <c r="Y78" s="1">
        <f t="shared" si="25"/>
        <v>0.69230988418602035</v>
      </c>
      <c r="Z78" s="1">
        <f t="shared" si="25"/>
        <v>0.69524255079159936</v>
      </c>
      <c r="AA78" s="1">
        <f t="shared" si="25"/>
        <v>0.79451934784247136</v>
      </c>
      <c r="AB78" s="1">
        <f t="shared" si="25"/>
        <v>0.71594588857047081</v>
      </c>
      <c r="AC78" s="1">
        <f t="shared" si="25"/>
        <v>0.71411125277604637</v>
      </c>
      <c r="AD78" s="1">
        <f t="shared" si="25"/>
        <v>0.62884050379938028</v>
      </c>
      <c r="AE78" s="1">
        <f t="shared" si="25"/>
        <v>0.62885579577851891</v>
      </c>
      <c r="AF78" s="1">
        <f t="shared" si="25"/>
        <v>0.62930062186426583</v>
      </c>
      <c r="AG78" s="1">
        <f t="shared" si="25"/>
        <v>0.61139118286211402</v>
      </c>
      <c r="AH78" s="1">
        <f t="shared" si="25"/>
        <v>0.5352056705244429</v>
      </c>
    </row>
    <row r="79" spans="1:34" x14ac:dyDescent="0.2">
      <c r="A79">
        <v>6095000</v>
      </c>
      <c r="B79">
        <v>675000</v>
      </c>
      <c r="C79">
        <v>588.95937461108304</v>
      </c>
      <c r="E79">
        <f t="shared" si="20"/>
        <v>191.86717695272947</v>
      </c>
      <c r="F79">
        <f t="shared" si="21"/>
        <v>0</v>
      </c>
      <c r="G79">
        <f t="shared" si="22"/>
        <v>2.7164306923855745E-5</v>
      </c>
      <c r="H79">
        <f t="shared" si="23"/>
        <v>9.7504794121536214E-3</v>
      </c>
      <c r="K79" s="1">
        <f t="shared" si="14"/>
        <v>3.4619028002894057</v>
      </c>
      <c r="L79" s="1">
        <f t="shared" si="24"/>
        <v>3.5307896130460916</v>
      </c>
      <c r="M79" s="1">
        <f t="shared" si="24"/>
        <v>3.5126869666148459</v>
      </c>
      <c r="N79" s="1">
        <f t="shared" si="24"/>
        <v>3.881036325840113</v>
      </c>
      <c r="O79" s="1">
        <f t="shared" si="24"/>
        <v>3.621494726437489</v>
      </c>
      <c r="P79" s="1">
        <f t="shared" si="24"/>
        <v>3.6138296424829086</v>
      </c>
      <c r="Q79" s="1">
        <f t="shared" si="24"/>
        <v>3.1741918236963502</v>
      </c>
      <c r="R79" s="1">
        <f t="shared" si="24"/>
        <v>2.7533407920535442</v>
      </c>
      <c r="S79" s="1">
        <f t="shared" si="24"/>
        <v>2.328311585351623</v>
      </c>
      <c r="T79" s="1">
        <f t="shared" si="24"/>
        <v>2.1408794246826952</v>
      </c>
      <c r="U79" s="1">
        <f t="shared" si="24"/>
        <v>2.1292066514313186</v>
      </c>
      <c r="X79" s="1">
        <f t="shared" si="15"/>
        <v>0.65311197178520497</v>
      </c>
      <c r="Y79" s="1">
        <f t="shared" si="25"/>
        <v>0.68387283908220076</v>
      </c>
      <c r="Z79" s="1">
        <f t="shared" si="25"/>
        <v>0.68674572884771767</v>
      </c>
      <c r="AA79" s="1">
        <f t="shared" si="25"/>
        <v>0.78500394591491041</v>
      </c>
      <c r="AB79" s="1">
        <f t="shared" si="25"/>
        <v>0.70676359034625935</v>
      </c>
      <c r="AC79" s="1">
        <f t="shared" si="25"/>
        <v>0.70451168135664544</v>
      </c>
      <c r="AD79" s="1">
        <f t="shared" si="25"/>
        <v>0.6195405313720117</v>
      </c>
      <c r="AE79" s="1">
        <f t="shared" si="25"/>
        <v>0.61978584571061901</v>
      </c>
      <c r="AF79" s="1">
        <f t="shared" si="25"/>
        <v>0.62064723006217282</v>
      </c>
      <c r="AG79" s="1">
        <f t="shared" si="25"/>
        <v>0.60259009128959551</v>
      </c>
      <c r="AH79" s="1">
        <f t="shared" si="25"/>
        <v>0.52642972502317376</v>
      </c>
    </row>
    <row r="80" spans="1:34" x14ac:dyDescent="0.2">
      <c r="A80">
        <v>6095000</v>
      </c>
      <c r="B80">
        <v>685000</v>
      </c>
      <c r="C80">
        <v>609.08335407592403</v>
      </c>
      <c r="E80">
        <f t="shared" si="20"/>
        <v>199.30678762101905</v>
      </c>
      <c r="F80">
        <f t="shared" si="21"/>
        <v>0</v>
      </c>
      <c r="G80">
        <f t="shared" si="22"/>
        <v>2.5174208295723744E-5</v>
      </c>
      <c r="H80">
        <f t="shared" si="23"/>
        <v>9.3448977504587572E-3</v>
      </c>
      <c r="K80" s="1">
        <f t="shared" si="14"/>
        <v>3.6086267345675616</v>
      </c>
      <c r="L80" s="1">
        <f t="shared" si="24"/>
        <v>3.664231720877452</v>
      </c>
      <c r="M80" s="1">
        <f t="shared" si="24"/>
        <v>3.6231676138768232</v>
      </c>
      <c r="N80" s="1">
        <f t="shared" si="24"/>
        <v>3.9992647051960537</v>
      </c>
      <c r="O80" s="1">
        <f t="shared" si="24"/>
        <v>3.7088126733354345</v>
      </c>
      <c r="P80" s="1">
        <f t="shared" si="24"/>
        <v>3.6793935675793605</v>
      </c>
      <c r="Q80" s="1">
        <f t="shared" si="24"/>
        <v>3.2416474028624975</v>
      </c>
      <c r="R80" s="1">
        <f t="shared" si="24"/>
        <v>2.8411215904791809</v>
      </c>
      <c r="S80" s="1">
        <f t="shared" si="24"/>
        <v>2.4394764479154043</v>
      </c>
      <c r="T80" s="1">
        <f t="shared" si="24"/>
        <v>2.318996766926003</v>
      </c>
      <c r="U80" s="1">
        <f t="shared" si="24"/>
        <v>2.3785427570006989</v>
      </c>
      <c r="X80" s="1">
        <f t="shared" si="15"/>
        <v>0.64476277058327036</v>
      </c>
      <c r="Y80" s="1">
        <f t="shared" si="25"/>
        <v>0.67548253861789254</v>
      </c>
      <c r="Z80" s="1">
        <f t="shared" si="25"/>
        <v>0.67828948526694943</v>
      </c>
      <c r="AA80" s="1">
        <f t="shared" si="25"/>
        <v>0.77553896749124673</v>
      </c>
      <c r="AB80" s="1">
        <f t="shared" si="25"/>
        <v>0.69760177447724414</v>
      </c>
      <c r="AC80" s="1">
        <f t="shared" si="25"/>
        <v>0.69491191176177669</v>
      </c>
      <c r="AD80" s="1">
        <f t="shared" si="25"/>
        <v>0.61021003492414105</v>
      </c>
      <c r="AE80" s="1">
        <f t="shared" si="25"/>
        <v>0.61067934006394675</v>
      </c>
      <c r="AF80" s="1">
        <f t="shared" si="25"/>
        <v>0.61197153823166683</v>
      </c>
      <c r="AG80" s="1">
        <f t="shared" si="25"/>
        <v>0.59374720210519849</v>
      </c>
      <c r="AH80" s="1">
        <f t="shared" si="25"/>
        <v>0.51757412801902292</v>
      </c>
    </row>
    <row r="81" spans="1:34" x14ac:dyDescent="0.2">
      <c r="A81">
        <v>6095000</v>
      </c>
      <c r="B81">
        <v>695000</v>
      </c>
      <c r="C81">
        <v>614.874623522094</v>
      </c>
      <c r="E81">
        <f t="shared" si="20"/>
        <v>206.96226127439272</v>
      </c>
      <c r="F81">
        <f t="shared" si="21"/>
        <v>0</v>
      </c>
      <c r="G81">
        <f t="shared" si="22"/>
        <v>2.3346279378892741E-5</v>
      </c>
      <c r="H81">
        <f t="shared" si="23"/>
        <v>8.7487549014650945E-3</v>
      </c>
      <c r="K81" s="1">
        <f t="shared" si="14"/>
        <v>3.6508508800995871</v>
      </c>
      <c r="L81" s="1">
        <f t="shared" si="24"/>
        <v>3.702633628575005</v>
      </c>
      <c r="M81" s="1">
        <f t="shared" si="24"/>
        <v>3.6549616831362961</v>
      </c>
      <c r="N81" s="1">
        <f t="shared" si="24"/>
        <v>4.0332884131923024</v>
      </c>
      <c r="O81" s="1">
        <f t="shared" si="24"/>
        <v>3.733940991462366</v>
      </c>
      <c r="P81" s="1">
        <f t="shared" si="24"/>
        <v>3.698261523434982</v>
      </c>
      <c r="Q81" s="1">
        <f t="shared" si="24"/>
        <v>3.2610597380460593</v>
      </c>
      <c r="R81" s="1">
        <f t="shared" si="24"/>
        <v>2.8663831078033741</v>
      </c>
      <c r="S81" s="1">
        <f t="shared" si="24"/>
        <v>2.4714674203360474</v>
      </c>
      <c r="T81" s="1">
        <f t="shared" si="24"/>
        <v>2.3702552927940532</v>
      </c>
      <c r="U81" s="1">
        <f t="shared" si="24"/>
        <v>2.4502965854387444</v>
      </c>
      <c r="X81" s="1">
        <f t="shared" si="15"/>
        <v>0.64265458074984938</v>
      </c>
      <c r="Y81" s="1">
        <f t="shared" si="25"/>
        <v>0.67336505893293863</v>
      </c>
      <c r="Z81" s="1">
        <f t="shared" si="25"/>
        <v>0.67615382975675975</v>
      </c>
      <c r="AA81" s="1">
        <f t="shared" si="25"/>
        <v>0.77314956014080083</v>
      </c>
      <c r="AB81" s="1">
        <f t="shared" si="25"/>
        <v>0.69528276159408375</v>
      </c>
      <c r="AC81" s="1">
        <f t="shared" si="25"/>
        <v>0.69247733596551331</v>
      </c>
      <c r="AD81" s="1">
        <f t="shared" si="25"/>
        <v>0.60783745959389701</v>
      </c>
      <c r="AE81" s="1">
        <f t="shared" si="25"/>
        <v>0.60836184704858098</v>
      </c>
      <c r="AF81" s="1">
        <f t="shared" si="25"/>
        <v>0.60976623449056344</v>
      </c>
      <c r="AG81" s="1">
        <f t="shared" si="25"/>
        <v>0.59149526911584716</v>
      </c>
      <c r="AH81" s="1">
        <f t="shared" si="25"/>
        <v>0.51531121994774098</v>
      </c>
    </row>
    <row r="82" spans="1:34" x14ac:dyDescent="0.2">
      <c r="A82">
        <v>6095000</v>
      </c>
      <c r="B82">
        <v>705000</v>
      </c>
      <c r="C82">
        <v>600.05097386434898</v>
      </c>
      <c r="E82">
        <f t="shared" si="20"/>
        <v>214.81052020748425</v>
      </c>
      <c r="F82">
        <f t="shared" si="21"/>
        <v>0</v>
      </c>
      <c r="G82">
        <f t="shared" si="22"/>
        <v>2.1671496712565918E-5</v>
      </c>
      <c r="H82">
        <f t="shared" si="23"/>
        <v>7.9253609940092892E-3</v>
      </c>
      <c r="K82" s="1">
        <f t="shared" si="14"/>
        <v>3.5427716504449682</v>
      </c>
      <c r="L82" s="1">
        <f t="shared" si="24"/>
        <v>3.6043380076944977</v>
      </c>
      <c r="M82" s="1">
        <f t="shared" si="24"/>
        <v>3.5735798465152762</v>
      </c>
      <c r="N82" s="1">
        <f t="shared" si="24"/>
        <v>3.9461994714530504</v>
      </c>
      <c r="O82" s="1">
        <f t="shared" si="24"/>
        <v>3.6696211755974106</v>
      </c>
      <c r="P82" s="1">
        <f t="shared" si="24"/>
        <v>3.6499660728500491</v>
      </c>
      <c r="Q82" s="1">
        <f t="shared" si="24"/>
        <v>3.2113708643932979</v>
      </c>
      <c r="R82" s="1">
        <f t="shared" si="24"/>
        <v>2.8017223479962903</v>
      </c>
      <c r="S82" s="1">
        <f t="shared" si="24"/>
        <v>2.3895815796266637</v>
      </c>
      <c r="T82" s="1">
        <f t="shared" si="24"/>
        <v>2.2390511696733526</v>
      </c>
      <c r="U82" s="1">
        <f t="shared" si="24"/>
        <v>2.2666315661792833</v>
      </c>
      <c r="X82" s="1">
        <f t="shared" si="15"/>
        <v>0.64831537675381679</v>
      </c>
      <c r="Y82" s="1">
        <f t="shared" si="25"/>
        <v>0.67905183958516746</v>
      </c>
      <c r="Z82" s="1">
        <f t="shared" si="25"/>
        <v>0.68188786048461614</v>
      </c>
      <c r="AA82" s="1">
        <f t="shared" si="25"/>
        <v>0.7795658802954929</v>
      </c>
      <c r="AB82" s="1">
        <f t="shared" si="25"/>
        <v>0.70150390699642629</v>
      </c>
      <c r="AC82" s="1">
        <f t="shared" si="25"/>
        <v>0.69900379436443283</v>
      </c>
      <c r="AD82" s="1">
        <f t="shared" si="25"/>
        <v>0.61419151499873625</v>
      </c>
      <c r="AE82" s="1">
        <f t="shared" si="25"/>
        <v>0.61456642418309226</v>
      </c>
      <c r="AF82" s="1">
        <f t="shared" si="25"/>
        <v>0.61567294401439776</v>
      </c>
      <c r="AG82" s="1">
        <f t="shared" si="25"/>
        <v>0.59752276886314748</v>
      </c>
      <c r="AH82" s="1">
        <f t="shared" si="25"/>
        <v>0.52136053004975502</v>
      </c>
    </row>
    <row r="83" spans="1:34" x14ac:dyDescent="0.2">
      <c r="A83">
        <v>6095000</v>
      </c>
      <c r="B83">
        <v>715000</v>
      </c>
      <c r="C83">
        <v>593.74149035470396</v>
      </c>
      <c r="E83">
        <f t="shared" si="20"/>
        <v>222.83119528425547</v>
      </c>
      <c r="F83">
        <f t="shared" si="21"/>
        <v>0</v>
      </c>
      <c r="G83">
        <f t="shared" si="22"/>
        <v>2.0139469211015956E-5</v>
      </c>
      <c r="H83">
        <f t="shared" si="23"/>
        <v>7.2876485492406416E-3</v>
      </c>
      <c r="K83" s="1">
        <f t="shared" si="14"/>
        <v>3.4967692061761459</v>
      </c>
      <c r="L83" s="1">
        <f t="shared" si="24"/>
        <v>3.5624998225420419</v>
      </c>
      <c r="M83" s="1">
        <f t="shared" si="24"/>
        <v>3.5389407820473249</v>
      </c>
      <c r="N83" s="1">
        <f t="shared" si="24"/>
        <v>3.909131255833886</v>
      </c>
      <c r="O83" s="1">
        <f t="shared" si="24"/>
        <v>3.6422443266490605</v>
      </c>
      <c r="P83" s="1">
        <f t="shared" si="24"/>
        <v>3.6294097755756258</v>
      </c>
      <c r="Q83" s="1">
        <f t="shared" si="24"/>
        <v>3.1902214756689675</v>
      </c>
      <c r="R83" s="1">
        <f t="shared" si="24"/>
        <v>2.7742003809272187</v>
      </c>
      <c r="S83" s="1">
        <f t="shared" si="24"/>
        <v>2.3547279927193849</v>
      </c>
      <c r="T83" s="1">
        <f t="shared" si="24"/>
        <v>2.1832059311294847</v>
      </c>
      <c r="U83" s="1">
        <f t="shared" si="24"/>
        <v>2.1884570654947817</v>
      </c>
      <c r="X83" s="1">
        <f t="shared" si="15"/>
        <v>0.65098583584841596</v>
      </c>
      <c r="Y83" s="1">
        <f t="shared" si="25"/>
        <v>0.68173563515637137</v>
      </c>
      <c r="Z83" s="1">
        <f t="shared" si="25"/>
        <v>0.68459247487498132</v>
      </c>
      <c r="AA83" s="1">
        <f t="shared" si="25"/>
        <v>0.78259330316273901</v>
      </c>
      <c r="AB83" s="1">
        <f t="shared" si="25"/>
        <v>0.70443326959254726</v>
      </c>
      <c r="AC83" s="1">
        <f t="shared" si="25"/>
        <v>0.70207234835017374</v>
      </c>
      <c r="AD83" s="1">
        <f t="shared" si="25"/>
        <v>0.61717288028970207</v>
      </c>
      <c r="AE83" s="1">
        <f t="shared" si="25"/>
        <v>0.61747587940466053</v>
      </c>
      <c r="AF83" s="1">
        <f t="shared" si="25"/>
        <v>0.61844521001355712</v>
      </c>
      <c r="AG83" s="1">
        <f t="shared" si="25"/>
        <v>0.60034772702964712</v>
      </c>
      <c r="AH83" s="1">
        <f t="shared" si="25"/>
        <v>0.52418817565233033</v>
      </c>
    </row>
    <row r="84" spans="1:34" x14ac:dyDescent="0.2">
      <c r="A84">
        <v>6095000</v>
      </c>
      <c r="B84">
        <v>725000</v>
      </c>
      <c r="C84">
        <v>580.995242688242</v>
      </c>
      <c r="E84">
        <f t="shared" si="20"/>
        <v>231.00632803412546</v>
      </c>
      <c r="F84">
        <f t="shared" si="21"/>
        <v>0</v>
      </c>
      <c r="G84">
        <f t="shared" si="22"/>
        <v>1.8739251777084002E-5</v>
      </c>
      <c r="H84">
        <f t="shared" si="23"/>
        <v>6.6353956620253136E-3</v>
      </c>
      <c r="K84" s="1">
        <f t="shared" si="14"/>
        <v>3.4038363144399719</v>
      </c>
      <c r="L84" s="1">
        <f t="shared" ref="L84:U93" si="26">L$2+L$3*$C84</f>
        <v>3.4779794542657325</v>
      </c>
      <c r="M84" s="1">
        <f t="shared" si="26"/>
        <v>3.4689638823584485</v>
      </c>
      <c r="N84" s="1">
        <f t="shared" si="26"/>
        <v>3.8342470507934219</v>
      </c>
      <c r="O84" s="1">
        <f t="shared" si="26"/>
        <v>3.5869383580242822</v>
      </c>
      <c r="P84" s="1">
        <f t="shared" si="26"/>
        <v>3.5878825006782926</v>
      </c>
      <c r="Q84" s="1">
        <f t="shared" si="26"/>
        <v>3.147496053490987</v>
      </c>
      <c r="R84" s="1">
        <f t="shared" si="26"/>
        <v>2.7186012486061117</v>
      </c>
      <c r="S84" s="1">
        <f t="shared" si="26"/>
        <v>2.2843177206098488</v>
      </c>
      <c r="T84" s="1">
        <f t="shared" si="26"/>
        <v>2.0703888930336296</v>
      </c>
      <c r="U84" s="1">
        <f t="shared" si="26"/>
        <v>2.0305310569073178</v>
      </c>
      <c r="X84" s="1">
        <f t="shared" si="15"/>
        <v>0.65684576399267369</v>
      </c>
      <c r="Y84" s="1">
        <f t="shared" ref="Y84:AH93" si="27">SQRT(Y$2+2*Y$3*$C84+Y$4*$C84^2+Y$5)</f>
        <v>0.68762697888893054</v>
      </c>
      <c r="Z84" s="1">
        <f t="shared" si="27"/>
        <v>0.69052710246770765</v>
      </c>
      <c r="AA84" s="1">
        <f t="shared" si="27"/>
        <v>0.78923807968745452</v>
      </c>
      <c r="AB84" s="1">
        <f t="shared" si="27"/>
        <v>0.71085242538132531</v>
      </c>
      <c r="AC84" s="1">
        <f t="shared" si="27"/>
        <v>0.70878856357823139</v>
      </c>
      <c r="AD84" s="1">
        <f t="shared" si="27"/>
        <v>0.62368717271384977</v>
      </c>
      <c r="AE84" s="1">
        <f t="shared" si="27"/>
        <v>0.62383049574707428</v>
      </c>
      <c r="AF84" s="1">
        <f t="shared" si="27"/>
        <v>0.62450476285816436</v>
      </c>
      <c r="AG84" s="1">
        <f t="shared" si="27"/>
        <v>0.60651544975372329</v>
      </c>
      <c r="AH84" s="1">
        <f t="shared" si="27"/>
        <v>0.53034795085164954</v>
      </c>
    </row>
    <row r="85" spans="1:34" x14ac:dyDescent="0.2">
      <c r="A85">
        <v>6105000</v>
      </c>
      <c r="B85">
        <v>465000</v>
      </c>
      <c r="C85">
        <v>782.11230242688703</v>
      </c>
      <c r="E85">
        <f t="shared" si="20"/>
        <v>139.23408918727483</v>
      </c>
      <c r="F85">
        <f t="shared" si="21"/>
        <v>0</v>
      </c>
      <c r="G85">
        <f t="shared" si="22"/>
        <v>5.1583266896963959E-5</v>
      </c>
      <c r="H85">
        <f t="shared" si="23"/>
        <v>2.4587816470396349E-2</v>
      </c>
      <c r="K85" s="1">
        <f t="shared" si="14"/>
        <v>4.8701807969944326</v>
      </c>
      <c r="L85" s="1">
        <f t="shared" si="26"/>
        <v>4.8115866773926879</v>
      </c>
      <c r="M85" s="1">
        <f t="shared" si="26"/>
        <v>4.5730965403236103</v>
      </c>
      <c r="N85" s="1">
        <f t="shared" si="26"/>
        <v>5.015809776757961</v>
      </c>
      <c r="O85" s="1">
        <f t="shared" si="26"/>
        <v>4.4595852802302627</v>
      </c>
      <c r="P85" s="1">
        <f t="shared" si="26"/>
        <v>4.2431218813067977</v>
      </c>
      <c r="Q85" s="1">
        <f t="shared" si="26"/>
        <v>3.8216404377349251</v>
      </c>
      <c r="R85" s="1">
        <f t="shared" si="26"/>
        <v>3.5958738631860814</v>
      </c>
      <c r="S85" s="1">
        <f t="shared" si="26"/>
        <v>3.3952883586061238</v>
      </c>
      <c r="T85" s="1">
        <f t="shared" si="26"/>
        <v>3.850475988780377</v>
      </c>
      <c r="U85" s="1">
        <f t="shared" si="26"/>
        <v>4.5223714270691309</v>
      </c>
      <c r="X85" s="1">
        <f t="shared" si="15"/>
        <v>0.64232696960264068</v>
      </c>
      <c r="Y85" s="1">
        <f t="shared" si="27"/>
        <v>0.67312235185125591</v>
      </c>
      <c r="Z85" s="1">
        <f t="shared" si="27"/>
        <v>0.67558256313337683</v>
      </c>
      <c r="AA85" s="1">
        <f t="shared" si="27"/>
        <v>0.772646923170488</v>
      </c>
      <c r="AB85" s="1">
        <f t="shared" si="27"/>
        <v>0.69373102201252956</v>
      </c>
      <c r="AC85" s="1">
        <f t="shared" si="27"/>
        <v>0.69003326003722087</v>
      </c>
      <c r="AD85" s="1">
        <f t="shared" si="27"/>
        <v>0.60454425928824551</v>
      </c>
      <c r="AE85" s="1">
        <f t="shared" si="27"/>
        <v>0.60460879336312179</v>
      </c>
      <c r="AF85" s="1">
        <f t="shared" si="27"/>
        <v>0.60653610770290378</v>
      </c>
      <c r="AG85" s="1">
        <f t="shared" si="27"/>
        <v>0.58750430170750834</v>
      </c>
      <c r="AH85" s="1">
        <f t="shared" si="27"/>
        <v>0.51027409741509411</v>
      </c>
    </row>
    <row r="86" spans="1:34" x14ac:dyDescent="0.2">
      <c r="A86">
        <v>6105000</v>
      </c>
      <c r="B86">
        <v>475000</v>
      </c>
      <c r="C86">
        <v>775.08913814561799</v>
      </c>
      <c r="E86">
        <f t="shared" si="20"/>
        <v>134.52253934493655</v>
      </c>
      <c r="F86">
        <f t="shared" si="21"/>
        <v>0</v>
      </c>
      <c r="G86">
        <f t="shared" si="22"/>
        <v>5.5259873505539731E-5</v>
      </c>
      <c r="H86">
        <f t="shared" si="23"/>
        <v>2.6103788329226503E-2</v>
      </c>
      <c r="K86" s="1">
        <f t="shared" si="14"/>
        <v>4.8189749062197</v>
      </c>
      <c r="L86" s="1">
        <f t="shared" si="26"/>
        <v>4.7650160750435928</v>
      </c>
      <c r="M86" s="1">
        <f t="shared" si="26"/>
        <v>4.5345393684194431</v>
      </c>
      <c r="N86" s="1">
        <f t="shared" si="26"/>
        <v>4.9745486866055053</v>
      </c>
      <c r="O86" s="1">
        <f t="shared" si="26"/>
        <v>4.4291117704138365</v>
      </c>
      <c r="P86" s="1">
        <f t="shared" si="26"/>
        <v>4.2202404120784234</v>
      </c>
      <c r="Q86" s="1">
        <f t="shared" si="26"/>
        <v>3.7980987910641115</v>
      </c>
      <c r="R86" s="1">
        <f t="shared" si="26"/>
        <v>3.565238820591186</v>
      </c>
      <c r="S86" s="1">
        <f t="shared" si="26"/>
        <v>3.356492399116394</v>
      </c>
      <c r="T86" s="1">
        <f t="shared" si="26"/>
        <v>3.7883139617268649</v>
      </c>
      <c r="U86" s="1">
        <f t="shared" si="26"/>
        <v>4.4353544216242069</v>
      </c>
      <c r="X86" s="1">
        <f t="shared" si="15"/>
        <v>0.63997678966016436</v>
      </c>
      <c r="Y86" s="1">
        <f t="shared" si="27"/>
        <v>0.67075550340541845</v>
      </c>
      <c r="Z86" s="1">
        <f t="shared" si="27"/>
        <v>0.67322070641171927</v>
      </c>
      <c r="AA86" s="1">
        <f t="shared" si="27"/>
        <v>0.76999406924924418</v>
      </c>
      <c r="AB86" s="1">
        <f t="shared" si="27"/>
        <v>0.69123798460017394</v>
      </c>
      <c r="AC86" s="1">
        <f t="shared" si="27"/>
        <v>0.68747825939965079</v>
      </c>
      <c r="AD86" s="1">
        <f t="shared" si="27"/>
        <v>0.60212257661189739</v>
      </c>
      <c r="AE86" s="1">
        <f t="shared" si="27"/>
        <v>0.60228535808232997</v>
      </c>
      <c r="AF86" s="1">
        <f t="shared" si="27"/>
        <v>0.6042999026603455</v>
      </c>
      <c r="AG86" s="1">
        <f t="shared" si="27"/>
        <v>0.58527322576852647</v>
      </c>
      <c r="AH86" s="1">
        <f t="shared" si="27"/>
        <v>0.50810716652979593</v>
      </c>
    </row>
    <row r="87" spans="1:34" x14ac:dyDescent="0.2">
      <c r="A87">
        <v>6105000</v>
      </c>
      <c r="B87">
        <v>485000</v>
      </c>
      <c r="C87">
        <v>818.95550404480696</v>
      </c>
      <c r="E87">
        <f t="shared" si="20"/>
        <v>130.40895518257173</v>
      </c>
      <c r="F87">
        <f t="shared" si="21"/>
        <v>0</v>
      </c>
      <c r="G87">
        <f t="shared" si="22"/>
        <v>5.8801061900229498E-5</v>
      </c>
      <c r="H87">
        <f t="shared" si="23"/>
        <v>2.9348605941867886E-2</v>
      </c>
      <c r="K87" s="1">
        <f t="shared" si="14"/>
        <v>5.138804579990687</v>
      </c>
      <c r="L87" s="1">
        <f t="shared" si="26"/>
        <v>5.0558939473211151</v>
      </c>
      <c r="M87" s="1">
        <f t="shared" si="26"/>
        <v>4.7753657172059905</v>
      </c>
      <c r="N87" s="1">
        <f t="shared" si="26"/>
        <v>5.2322635862632403</v>
      </c>
      <c r="O87" s="1">
        <f t="shared" si="26"/>
        <v>4.6194479320504174</v>
      </c>
      <c r="P87" s="1">
        <f t="shared" si="26"/>
        <v>4.3631570321779813</v>
      </c>
      <c r="Q87" s="1">
        <f t="shared" si="26"/>
        <v>3.9451388495581927</v>
      </c>
      <c r="R87" s="1">
        <f t="shared" si="26"/>
        <v>3.756583908643448</v>
      </c>
      <c r="S87" s="1">
        <f t="shared" si="26"/>
        <v>3.5988102043435135</v>
      </c>
      <c r="T87" s="1">
        <f t="shared" si="26"/>
        <v>4.1765751663005863</v>
      </c>
      <c r="U87" s="1">
        <f t="shared" si="26"/>
        <v>4.9788586951151581</v>
      </c>
      <c r="X87" s="1">
        <f t="shared" si="15"/>
        <v>0.65783535979444874</v>
      </c>
      <c r="Y87" s="1">
        <f t="shared" si="27"/>
        <v>0.68874387534961545</v>
      </c>
      <c r="Z87" s="1">
        <f t="shared" si="27"/>
        <v>0.69119172461183576</v>
      </c>
      <c r="AA87" s="1">
        <f t="shared" si="27"/>
        <v>0.79017512325261796</v>
      </c>
      <c r="AB87" s="1">
        <f t="shared" si="27"/>
        <v>0.71025713547513913</v>
      </c>
      <c r="AC87" s="1">
        <f t="shared" si="27"/>
        <v>0.70701365136679351</v>
      </c>
      <c r="AD87" s="1">
        <f t="shared" si="27"/>
        <v>0.62067811732906664</v>
      </c>
      <c r="AE87" s="1">
        <f t="shared" si="27"/>
        <v>0.62013260752311594</v>
      </c>
      <c r="AF87" s="1">
        <f t="shared" si="27"/>
        <v>0.62146319659770077</v>
      </c>
      <c r="AG87" s="1">
        <f t="shared" si="27"/>
        <v>0.60243646709425258</v>
      </c>
      <c r="AH87" s="1">
        <f t="shared" si="27"/>
        <v>0.52482137249312555</v>
      </c>
    </row>
    <row r="88" spans="1:34" x14ac:dyDescent="0.2">
      <c r="A88">
        <v>6105000</v>
      </c>
      <c r="B88">
        <v>495000</v>
      </c>
      <c r="C88">
        <v>864.34014623522103</v>
      </c>
      <c r="E88">
        <f t="shared" si="20"/>
        <v>126.9514773124362</v>
      </c>
      <c r="F88">
        <f t="shared" si="21"/>
        <v>0</v>
      </c>
      <c r="G88">
        <f t="shared" si="22"/>
        <v>6.2047527742825173E-5</v>
      </c>
      <c r="H88">
        <f t="shared" si="23"/>
        <v>3.2685201676978103E-2</v>
      </c>
      <c r="K88" s="1">
        <f t="shared" si="14"/>
        <v>5.4697040062009963</v>
      </c>
      <c r="L88" s="1">
        <f t="shared" si="26"/>
        <v>5.3568395096857504</v>
      </c>
      <c r="M88" s="1">
        <f t="shared" si="26"/>
        <v>5.0245274028313638</v>
      </c>
      <c r="N88" s="1">
        <f t="shared" si="26"/>
        <v>5.4988983591319229</v>
      </c>
      <c r="O88" s="1">
        <f t="shared" si="26"/>
        <v>4.8163718945146243</v>
      </c>
      <c r="P88" s="1">
        <f t="shared" si="26"/>
        <v>4.5110201964343499</v>
      </c>
      <c r="Q88" s="1">
        <f t="shared" si="26"/>
        <v>4.0972681701804605</v>
      </c>
      <c r="R88" s="1">
        <f t="shared" si="26"/>
        <v>3.9545517178780343</v>
      </c>
      <c r="S88" s="1">
        <f t="shared" si="26"/>
        <v>3.8495149678033616</v>
      </c>
      <c r="T88" s="1">
        <f t="shared" si="26"/>
        <v>4.5782746343279408</v>
      </c>
      <c r="U88" s="1">
        <f t="shared" si="26"/>
        <v>5.5411744118543877</v>
      </c>
      <c r="X88" s="1">
        <f t="shared" si="15"/>
        <v>0.68384135924305367</v>
      </c>
      <c r="Y88" s="1">
        <f t="shared" si="27"/>
        <v>0.71496115900725055</v>
      </c>
      <c r="Z88" s="1">
        <f t="shared" si="27"/>
        <v>0.71742549150816814</v>
      </c>
      <c r="AA88" s="1">
        <f t="shared" si="27"/>
        <v>0.81963525134682869</v>
      </c>
      <c r="AB88" s="1">
        <f t="shared" si="27"/>
        <v>0.73810462629810769</v>
      </c>
      <c r="AC88" s="1">
        <f t="shared" si="27"/>
        <v>0.73568598268813545</v>
      </c>
      <c r="AD88" s="1">
        <f t="shared" si="27"/>
        <v>0.64795014704972487</v>
      </c>
      <c r="AE88" s="1">
        <f t="shared" si="27"/>
        <v>0.64646664500768003</v>
      </c>
      <c r="AF88" s="1">
        <f t="shared" si="27"/>
        <v>0.64677974773893665</v>
      </c>
      <c r="AG88" s="1">
        <f t="shared" si="27"/>
        <v>0.62781431158643819</v>
      </c>
      <c r="AH88" s="1">
        <f t="shared" si="27"/>
        <v>0.5495676946886876</v>
      </c>
    </row>
    <row r="89" spans="1:34" x14ac:dyDescent="0.2">
      <c r="A89">
        <v>6105000</v>
      </c>
      <c r="B89">
        <v>505000</v>
      </c>
      <c r="C89">
        <v>879.60927815805701</v>
      </c>
      <c r="E89">
        <f t="shared" si="20"/>
        <v>124.20490969285393</v>
      </c>
      <c r="F89">
        <f t="shared" si="21"/>
        <v>0</v>
      </c>
      <c r="G89">
        <f t="shared" si="22"/>
        <v>6.4822006970938675E-5</v>
      </c>
      <c r="H89">
        <f t="shared" si="23"/>
        <v>3.474995741791076E-2</v>
      </c>
      <c r="K89" s="1">
        <f t="shared" si="14"/>
        <v>5.5810312470503929</v>
      </c>
      <c r="L89" s="1">
        <f t="shared" si="26"/>
        <v>5.4580891234660758</v>
      </c>
      <c r="M89" s="1">
        <f t="shared" si="26"/>
        <v>5.108354937087733</v>
      </c>
      <c r="N89" s="1">
        <f t="shared" si="26"/>
        <v>5.5886045091785848</v>
      </c>
      <c r="O89" s="1">
        <f t="shared" si="26"/>
        <v>4.882624657927809</v>
      </c>
      <c r="P89" s="1">
        <f t="shared" si="26"/>
        <v>4.5607670282389501</v>
      </c>
      <c r="Q89" s="1">
        <f t="shared" si="26"/>
        <v>4.1484503003858073</v>
      </c>
      <c r="R89" s="1">
        <f t="shared" si="26"/>
        <v>4.0211556713254453</v>
      </c>
      <c r="S89" s="1">
        <f t="shared" si="26"/>
        <v>3.9338616525451076</v>
      </c>
      <c r="T89" s="1">
        <f t="shared" si="26"/>
        <v>4.713421720976962</v>
      </c>
      <c r="U89" s="1">
        <f t="shared" si="26"/>
        <v>5.7303589563783257</v>
      </c>
      <c r="X89" s="1">
        <f t="shared" si="15"/>
        <v>0.69417064585166632</v>
      </c>
      <c r="Y89" s="1">
        <f t="shared" si="27"/>
        <v>0.725382741245161</v>
      </c>
      <c r="Z89" s="1">
        <f t="shared" si="27"/>
        <v>0.72786027953305943</v>
      </c>
      <c r="AA89" s="1">
        <f t="shared" si="27"/>
        <v>0.83135600075219951</v>
      </c>
      <c r="AB89" s="1">
        <f t="shared" si="27"/>
        <v>0.74918920926752908</v>
      </c>
      <c r="AC89" s="1">
        <f t="shared" si="27"/>
        <v>0.74710404434713595</v>
      </c>
      <c r="AD89" s="1">
        <f t="shared" si="27"/>
        <v>0.65880396362711147</v>
      </c>
      <c r="AE89" s="1">
        <f t="shared" si="27"/>
        <v>0.65696748145869832</v>
      </c>
      <c r="AF89" s="1">
        <f t="shared" si="27"/>
        <v>0.65687948554104869</v>
      </c>
      <c r="AG89" s="1">
        <f t="shared" si="27"/>
        <v>0.63794281903936334</v>
      </c>
      <c r="AH89" s="1">
        <f t="shared" si="27"/>
        <v>0.55943228464679318</v>
      </c>
    </row>
    <row r="90" spans="1:34" x14ac:dyDescent="0.2">
      <c r="A90">
        <v>6105000</v>
      </c>
      <c r="B90">
        <v>515000</v>
      </c>
      <c r="C90">
        <v>863.83102364654405</v>
      </c>
      <c r="E90">
        <f t="shared" si="20"/>
        <v>122.21719024674884</v>
      </c>
      <c r="F90">
        <f t="shared" si="21"/>
        <v>0</v>
      </c>
      <c r="G90">
        <f t="shared" si="22"/>
        <v>6.6947661212130602E-5</v>
      </c>
      <c r="H90">
        <f t="shared" si="23"/>
        <v>3.5245705560403885E-2</v>
      </c>
      <c r="K90" s="1">
        <f t="shared" si="14"/>
        <v>5.4659919934069521</v>
      </c>
      <c r="L90" s="1">
        <f t="shared" si="26"/>
        <v>5.3534635178002334</v>
      </c>
      <c r="M90" s="1">
        <f t="shared" si="26"/>
        <v>5.0217323198195274</v>
      </c>
      <c r="N90" s="1">
        <f t="shared" si="26"/>
        <v>5.4959072639234456</v>
      </c>
      <c r="O90" s="1">
        <f t="shared" si="26"/>
        <v>4.8141628116023547</v>
      </c>
      <c r="P90" s="1">
        <f t="shared" si="26"/>
        <v>4.5093614750404409</v>
      </c>
      <c r="Q90" s="1">
        <f t="shared" si="26"/>
        <v>4.0955615912632153</v>
      </c>
      <c r="R90" s="1">
        <f t="shared" si="26"/>
        <v>3.9523309251462253</v>
      </c>
      <c r="S90" s="1">
        <f t="shared" si="26"/>
        <v>3.8467025746235097</v>
      </c>
      <c r="T90" s="1">
        <f t="shared" si="26"/>
        <v>4.5737683902955606</v>
      </c>
      <c r="U90" s="1">
        <f t="shared" si="26"/>
        <v>5.5348663829806801</v>
      </c>
      <c r="X90" s="1">
        <f t="shared" si="15"/>
        <v>0.6835100889826482</v>
      </c>
      <c r="Y90" s="1">
        <f t="shared" si="27"/>
        <v>0.714627007878606</v>
      </c>
      <c r="Z90" s="1">
        <f t="shared" si="27"/>
        <v>0.71709096523282079</v>
      </c>
      <c r="AA90" s="1">
        <f t="shared" si="27"/>
        <v>0.8192595278349859</v>
      </c>
      <c r="AB90" s="1">
        <f t="shared" si="27"/>
        <v>0.73774930531236482</v>
      </c>
      <c r="AC90" s="1">
        <f t="shared" si="27"/>
        <v>0.73531998733599302</v>
      </c>
      <c r="AD90" s="1">
        <f t="shared" si="27"/>
        <v>0.64760214288082152</v>
      </c>
      <c r="AE90" s="1">
        <f t="shared" si="27"/>
        <v>0.64613012080906918</v>
      </c>
      <c r="AF90" s="1">
        <f t="shared" si="27"/>
        <v>0.64645613356781739</v>
      </c>
      <c r="AG90" s="1">
        <f t="shared" si="27"/>
        <v>0.62748978660204213</v>
      </c>
      <c r="AH90" s="1">
        <f t="shared" si="27"/>
        <v>0.54925147674336805</v>
      </c>
    </row>
    <row r="91" spans="1:34" x14ac:dyDescent="0.2">
      <c r="A91">
        <v>6105000</v>
      </c>
      <c r="B91">
        <v>525000</v>
      </c>
      <c r="C91">
        <v>884.47776291226</v>
      </c>
      <c r="E91">
        <f t="shared" si="20"/>
        <v>121.02571458913185</v>
      </c>
      <c r="F91">
        <f t="shared" si="21"/>
        <v>0</v>
      </c>
      <c r="G91">
        <f t="shared" si="22"/>
        <v>6.8272324357713092E-5</v>
      </c>
      <c r="H91">
        <f t="shared" si="23"/>
        <v>3.6802185434461364E-2</v>
      </c>
      <c r="K91" s="1">
        <f t="shared" si="14"/>
        <v>5.6165273693932871</v>
      </c>
      <c r="L91" s="1">
        <f t="shared" si="26"/>
        <v>5.4903720458711955</v>
      </c>
      <c r="M91" s="1">
        <f t="shared" si="26"/>
        <v>5.1350829183883073</v>
      </c>
      <c r="N91" s="1">
        <f t="shared" si="26"/>
        <v>5.6172068571095268</v>
      </c>
      <c r="O91" s="1">
        <f t="shared" si="26"/>
        <v>4.903749013276296</v>
      </c>
      <c r="P91" s="1">
        <f t="shared" si="26"/>
        <v>4.5766285515681435</v>
      </c>
      <c r="Q91" s="1">
        <f t="shared" si="26"/>
        <v>4.1647694612818951</v>
      </c>
      <c r="R91" s="1">
        <f t="shared" si="26"/>
        <v>4.0423920018232788</v>
      </c>
      <c r="S91" s="1">
        <f t="shared" si="26"/>
        <v>3.9607551623273243</v>
      </c>
      <c r="T91" s="1">
        <f t="shared" si="26"/>
        <v>4.7565126795364128</v>
      </c>
      <c r="U91" s="1">
        <f t="shared" si="26"/>
        <v>5.7906794824829015</v>
      </c>
      <c r="X91" s="1">
        <f t="shared" si="15"/>
        <v>0.69762124733042408</v>
      </c>
      <c r="Y91" s="1">
        <f t="shared" si="27"/>
        <v>0.72886523378200008</v>
      </c>
      <c r="Z91" s="1">
        <f t="shared" si="27"/>
        <v>0.73134776938041546</v>
      </c>
      <c r="AA91" s="1">
        <f t="shared" si="27"/>
        <v>0.83527368849140882</v>
      </c>
      <c r="AB91" s="1">
        <f t="shared" si="27"/>
        <v>0.75289420594117451</v>
      </c>
      <c r="AC91" s="1">
        <f t="shared" si="27"/>
        <v>0.75092057218148123</v>
      </c>
      <c r="AD91" s="1">
        <f t="shared" si="27"/>
        <v>0.66243048125338466</v>
      </c>
      <c r="AE91" s="1">
        <f t="shared" si="27"/>
        <v>0.66047810771163418</v>
      </c>
      <c r="AF91" s="1">
        <f t="shared" si="27"/>
        <v>0.66025681537887171</v>
      </c>
      <c r="AG91" s="1">
        <f t="shared" si="27"/>
        <v>0.64132979242492405</v>
      </c>
      <c r="AH91" s="1">
        <f t="shared" si="27"/>
        <v>0.56272885791877447</v>
      </c>
    </row>
    <row r="92" spans="1:34" x14ac:dyDescent="0.2">
      <c r="A92">
        <v>6105000</v>
      </c>
      <c r="B92">
        <v>535000</v>
      </c>
      <c r="C92">
        <v>791.535616054765</v>
      </c>
      <c r="E92">
        <f t="shared" si="20"/>
        <v>120.65407407878941</v>
      </c>
      <c r="F92">
        <f t="shared" si="21"/>
        <v>0</v>
      </c>
      <c r="G92">
        <f t="shared" si="22"/>
        <v>6.8693559006324602E-5</v>
      </c>
      <c r="H92">
        <f t="shared" si="23"/>
        <v>3.3138166889875031E-2</v>
      </c>
      <c r="K92" s="1">
        <f t="shared" si="14"/>
        <v>4.9388861766552914</v>
      </c>
      <c r="L92" s="1">
        <f t="shared" si="26"/>
        <v>4.8740726700591468</v>
      </c>
      <c r="M92" s="1">
        <f t="shared" si="26"/>
        <v>4.6248305321406598</v>
      </c>
      <c r="N92" s="1">
        <f t="shared" si="26"/>
        <v>5.0711717443217443</v>
      </c>
      <c r="O92" s="1">
        <f t="shared" si="26"/>
        <v>4.5004730380616254</v>
      </c>
      <c r="P92" s="1">
        <f t="shared" si="26"/>
        <v>4.2738230371064247</v>
      </c>
      <c r="Q92" s="1">
        <f t="shared" si="26"/>
        <v>3.8532273850155718</v>
      </c>
      <c r="R92" s="1">
        <f t="shared" si="26"/>
        <v>3.6369783572308854</v>
      </c>
      <c r="S92" s="1">
        <f t="shared" si="26"/>
        <v>3.4473427430865224</v>
      </c>
      <c r="T92" s="1">
        <f t="shared" si="26"/>
        <v>3.9338817377007249</v>
      </c>
      <c r="U92" s="1">
        <f t="shared" si="26"/>
        <v>4.6391262829185385</v>
      </c>
      <c r="X92" s="1">
        <f t="shared" si="15"/>
        <v>0.64579021605586917</v>
      </c>
      <c r="Y92" s="1">
        <f t="shared" si="27"/>
        <v>0.67661027207358226</v>
      </c>
      <c r="Z92" s="1">
        <f t="shared" si="27"/>
        <v>0.67906510867727687</v>
      </c>
      <c r="AA92" s="1">
        <f t="shared" si="27"/>
        <v>0.77655804362627801</v>
      </c>
      <c r="AB92" s="1">
        <f t="shared" si="27"/>
        <v>0.69741201775346695</v>
      </c>
      <c r="AC92" s="1">
        <f t="shared" si="27"/>
        <v>0.69381016419497943</v>
      </c>
      <c r="AD92" s="1">
        <f t="shared" si="27"/>
        <v>0.60812839440488586</v>
      </c>
      <c r="AE92" s="1">
        <f t="shared" si="27"/>
        <v>0.60805164194097772</v>
      </c>
      <c r="AF92" s="1">
        <f t="shared" si="27"/>
        <v>0.60984812415878942</v>
      </c>
      <c r="AG92" s="1">
        <f t="shared" si="27"/>
        <v>0.59081271786801604</v>
      </c>
      <c r="AH92" s="1">
        <f t="shared" si="27"/>
        <v>0.51349235574477592</v>
      </c>
    </row>
    <row r="93" spans="1:34" x14ac:dyDescent="0.2">
      <c r="A93">
        <v>6105000</v>
      </c>
      <c r="B93">
        <v>545000</v>
      </c>
      <c r="C93">
        <v>710.44875233354696</v>
      </c>
      <c r="E93">
        <f t="shared" si="20"/>
        <v>121.10981624876655</v>
      </c>
      <c r="F93">
        <f t="shared" si="21"/>
        <v>0</v>
      </c>
      <c r="G93">
        <f t="shared" si="22"/>
        <v>6.8177537290343111E-5</v>
      </c>
      <c r="H93">
        <f t="shared" si="23"/>
        <v>2.951998057386129E-2</v>
      </c>
      <c r="K93" s="1">
        <f t="shared" si="14"/>
        <v>4.3476818532638903</v>
      </c>
      <c r="L93" s="1">
        <f t="shared" si="26"/>
        <v>4.3363856767237499</v>
      </c>
      <c r="M93" s="1">
        <f t="shared" si="26"/>
        <v>4.1796636503111726</v>
      </c>
      <c r="N93" s="1">
        <f t="shared" si="26"/>
        <v>4.594786419959588</v>
      </c>
      <c r="O93" s="1">
        <f t="shared" si="26"/>
        <v>4.1486371363752603</v>
      </c>
      <c r="P93" s="1">
        <f t="shared" si="26"/>
        <v>4.0096420351026962</v>
      </c>
      <c r="Q93" s="1">
        <f t="shared" si="26"/>
        <v>3.5814242178220494</v>
      </c>
      <c r="R93" s="1">
        <f t="shared" si="26"/>
        <v>3.2832774576789321</v>
      </c>
      <c r="S93" s="1">
        <f t="shared" si="26"/>
        <v>2.9994189078905138</v>
      </c>
      <c r="T93" s="1">
        <f t="shared" si="26"/>
        <v>3.2161819069042235</v>
      </c>
      <c r="U93" s="1">
        <f t="shared" si="26"/>
        <v>3.6344600414126473</v>
      </c>
      <c r="X93" s="1">
        <f t="shared" si="15"/>
        <v>0.62794317760678064</v>
      </c>
      <c r="Y93" s="1">
        <f t="shared" si="27"/>
        <v>0.65862653578253805</v>
      </c>
      <c r="Z93" s="1">
        <f t="shared" si="27"/>
        <v>0.66117625455378504</v>
      </c>
      <c r="AA93" s="1">
        <f t="shared" si="27"/>
        <v>0.75644372744453792</v>
      </c>
      <c r="AB93" s="1">
        <f t="shared" si="27"/>
        <v>0.67868864054544431</v>
      </c>
      <c r="AC93" s="1">
        <f t="shared" si="27"/>
        <v>0.67476410178946822</v>
      </c>
      <c r="AD93" s="1">
        <f t="shared" si="27"/>
        <v>0.59023452790187281</v>
      </c>
      <c r="AE93" s="1">
        <f t="shared" si="27"/>
        <v>0.59099070347968996</v>
      </c>
      <c r="AF93" s="1">
        <f t="shared" si="27"/>
        <v>0.59336635995562814</v>
      </c>
      <c r="AG93" s="1">
        <f t="shared" si="27"/>
        <v>0.57449787287828458</v>
      </c>
      <c r="AH93" s="1">
        <f t="shared" si="27"/>
        <v>0.49783553153950111</v>
      </c>
    </row>
    <row r="94" spans="1:34" x14ac:dyDescent="0.2">
      <c r="A94">
        <v>6105000</v>
      </c>
      <c r="B94">
        <v>555000</v>
      </c>
      <c r="C94">
        <v>688.02008400747104</v>
      </c>
      <c r="E94">
        <f t="shared" si="20"/>
        <v>122.3836982273783</v>
      </c>
      <c r="F94">
        <f t="shared" si="21"/>
        <v>0</v>
      </c>
      <c r="G94">
        <f t="shared" si="22"/>
        <v>6.6765615125152571E-5</v>
      </c>
      <c r="H94">
        <f t="shared" si="23"/>
        <v>2.7995999197244263E-2</v>
      </c>
      <c r="K94" s="1">
        <f t="shared" si="14"/>
        <v>4.1841544324984712</v>
      </c>
      <c r="L94" s="1">
        <f t="shared" ref="L94:U103" si="28">L$2+L$3*$C94</f>
        <v>4.1876611770535401</v>
      </c>
      <c r="M94" s="1">
        <f t="shared" si="28"/>
        <v>4.0565302612010159</v>
      </c>
      <c r="N94" s="1">
        <f t="shared" si="28"/>
        <v>4.4630179935438923</v>
      </c>
      <c r="O94" s="1">
        <f t="shared" si="28"/>
        <v>4.0513191445084171</v>
      </c>
      <c r="P94" s="1">
        <f t="shared" si="28"/>
        <v>3.9365694336963406</v>
      </c>
      <c r="Q94" s="1">
        <f t="shared" si="28"/>
        <v>3.5062433215930424</v>
      </c>
      <c r="R94" s="1">
        <f t="shared" si="28"/>
        <v>3.1854436064405891</v>
      </c>
      <c r="S94" s="1">
        <f t="shared" si="28"/>
        <v>2.8755229440572703</v>
      </c>
      <c r="T94" s="1">
        <f t="shared" si="28"/>
        <v>3.0176657635501254</v>
      </c>
      <c r="U94" s="1">
        <f t="shared" si="28"/>
        <v>3.3565688408525665</v>
      </c>
      <c r="X94" s="1">
        <f t="shared" si="15"/>
        <v>0.62791683446578084</v>
      </c>
      <c r="Y94" s="1">
        <f t="shared" ref="Y94:AH103" si="29">SQRT(Y$2+2*Y$3*$C94+Y$4*$C94^2+Y$5)</f>
        <v>0.65858817272683856</v>
      </c>
      <c r="Z94" s="1">
        <f t="shared" si="29"/>
        <v>0.66118268498455679</v>
      </c>
      <c r="AA94" s="1">
        <f t="shared" si="29"/>
        <v>0.75643206366803295</v>
      </c>
      <c r="AB94" s="1">
        <f t="shared" si="29"/>
        <v>0.67882447739870844</v>
      </c>
      <c r="AC94" s="1">
        <f t="shared" si="29"/>
        <v>0.6750197033851919</v>
      </c>
      <c r="AD94" s="1">
        <f t="shared" si="29"/>
        <v>0.59061069087911167</v>
      </c>
      <c r="AE94" s="1">
        <f t="shared" si="29"/>
        <v>0.59143221110601618</v>
      </c>
      <c r="AF94" s="1">
        <f t="shared" si="29"/>
        <v>0.59373873472696126</v>
      </c>
      <c r="AG94" s="1">
        <f t="shared" si="29"/>
        <v>0.57497454357197697</v>
      </c>
      <c r="AH94" s="1">
        <f t="shared" si="29"/>
        <v>0.49845907410360268</v>
      </c>
    </row>
    <row r="95" spans="1:34" x14ac:dyDescent="0.2">
      <c r="A95">
        <v>6105000</v>
      </c>
      <c r="B95">
        <v>565000</v>
      </c>
      <c r="C95">
        <v>661.99573739888399</v>
      </c>
      <c r="E95">
        <f t="shared" si="20"/>
        <v>124.45059900141099</v>
      </c>
      <c r="F95">
        <f t="shared" si="21"/>
        <v>0</v>
      </c>
      <c r="G95">
        <f t="shared" si="22"/>
        <v>6.4566317506363992E-5</v>
      </c>
      <c r="H95">
        <f t="shared" si="23"/>
        <v>2.6049729162621004E-2</v>
      </c>
      <c r="K95" s="1">
        <f t="shared" si="14"/>
        <v>3.9944109213752625</v>
      </c>
      <c r="L95" s="1">
        <f t="shared" si="28"/>
        <v>4.0150937346919999</v>
      </c>
      <c r="M95" s="1">
        <f t="shared" si="28"/>
        <v>3.9136565983198732</v>
      </c>
      <c r="N95" s="1">
        <f t="shared" si="28"/>
        <v>4.3101249572184432</v>
      </c>
      <c r="O95" s="1">
        <f t="shared" si="28"/>
        <v>3.9383995045737574</v>
      </c>
      <c r="P95" s="1">
        <f t="shared" si="28"/>
        <v>3.851782112445564</v>
      </c>
      <c r="Q95" s="1">
        <f t="shared" si="28"/>
        <v>3.4190097117610589</v>
      </c>
      <c r="R95" s="1">
        <f t="shared" si="28"/>
        <v>3.0719254065339321</v>
      </c>
      <c r="S95" s="1">
        <f t="shared" si="28"/>
        <v>2.7317644533914351</v>
      </c>
      <c r="T95" s="1">
        <f t="shared" si="28"/>
        <v>2.7873242717175222</v>
      </c>
      <c r="U95" s="1">
        <f t="shared" si="28"/>
        <v>3.0341271863721717</v>
      </c>
      <c r="X95" s="1">
        <f t="shared" si="15"/>
        <v>0.63058558889367755</v>
      </c>
      <c r="Y95" s="1">
        <f t="shared" si="29"/>
        <v>0.66125608324935936</v>
      </c>
      <c r="Z95" s="1">
        <f t="shared" si="29"/>
        <v>0.66391170310557091</v>
      </c>
      <c r="AA95" s="1">
        <f t="shared" si="29"/>
        <v>0.75946801408277598</v>
      </c>
      <c r="AB95" s="1">
        <f t="shared" si="29"/>
        <v>0.68189983919400499</v>
      </c>
      <c r="AC95" s="1">
        <f t="shared" si="29"/>
        <v>0.67834731115298341</v>
      </c>
      <c r="AD95" s="1">
        <f t="shared" si="29"/>
        <v>0.59396883767944741</v>
      </c>
      <c r="AE95" s="1">
        <f t="shared" si="29"/>
        <v>0.59477262232357864</v>
      </c>
      <c r="AF95" s="1">
        <f t="shared" si="29"/>
        <v>0.59687337556591857</v>
      </c>
      <c r="AG95" s="1">
        <f t="shared" si="29"/>
        <v>0.57826044484574157</v>
      </c>
      <c r="AH95" s="1">
        <f t="shared" si="29"/>
        <v>0.50189478763129003</v>
      </c>
    </row>
    <row r="96" spans="1:34" x14ac:dyDescent="0.2">
      <c r="A96">
        <v>6105000</v>
      </c>
      <c r="B96">
        <v>575000</v>
      </c>
      <c r="C96">
        <v>659.73196017424198</v>
      </c>
      <c r="E96">
        <f t="shared" si="20"/>
        <v>127.2718884585673</v>
      </c>
      <c r="F96">
        <f t="shared" si="21"/>
        <v>0</v>
      </c>
      <c r="G96">
        <f t="shared" si="22"/>
        <v>6.1735507633151881E-5</v>
      </c>
      <c r="H96">
        <f t="shared" si="23"/>
        <v>2.4822444541979929E-2</v>
      </c>
      <c r="K96" s="1">
        <f t="shared" si="14"/>
        <v>3.9779057216303979</v>
      </c>
      <c r="L96" s="1">
        <f t="shared" si="28"/>
        <v>4.0000826279153987</v>
      </c>
      <c r="M96" s="1">
        <f t="shared" si="28"/>
        <v>3.9012284613565886</v>
      </c>
      <c r="N96" s="1">
        <f t="shared" si="28"/>
        <v>4.2968252660236717</v>
      </c>
      <c r="O96" s="1">
        <f t="shared" si="28"/>
        <v>3.9285769751960355</v>
      </c>
      <c r="P96" s="1">
        <f t="shared" si="28"/>
        <v>3.8444067262476809</v>
      </c>
      <c r="Q96" s="1">
        <f t="shared" si="28"/>
        <v>3.4114215305040592</v>
      </c>
      <c r="R96" s="1">
        <f t="shared" si="28"/>
        <v>3.0620508102800437</v>
      </c>
      <c r="S96" s="1">
        <f t="shared" si="28"/>
        <v>2.7192593480025127</v>
      </c>
      <c r="T96" s="1">
        <f t="shared" si="28"/>
        <v>2.7672875795022156</v>
      </c>
      <c r="U96" s="1">
        <f t="shared" si="28"/>
        <v>3.0060789865588573</v>
      </c>
      <c r="X96" s="1">
        <f t="shared" si="15"/>
        <v>0.63095392896121283</v>
      </c>
      <c r="Y96" s="1">
        <f t="shared" si="29"/>
        <v>0.66162505402328875</v>
      </c>
      <c r="Z96" s="1">
        <f t="shared" si="29"/>
        <v>0.66428642981060981</v>
      </c>
      <c r="AA96" s="1">
        <f t="shared" si="29"/>
        <v>0.75988601688033419</v>
      </c>
      <c r="AB96" s="1">
        <f t="shared" si="29"/>
        <v>0.6823144891978431</v>
      </c>
      <c r="AC96" s="1">
        <f t="shared" si="29"/>
        <v>0.67878950899847601</v>
      </c>
      <c r="AD96" s="1">
        <f t="shared" si="29"/>
        <v>0.59440799262588162</v>
      </c>
      <c r="AE96" s="1">
        <f t="shared" si="29"/>
        <v>0.59520552700581053</v>
      </c>
      <c r="AF96" s="1">
        <f t="shared" si="29"/>
        <v>0.59728214681541703</v>
      </c>
      <c r="AG96" s="1">
        <f t="shared" si="29"/>
        <v>0.57868379164614925</v>
      </c>
      <c r="AH96" s="1">
        <f t="shared" si="29"/>
        <v>0.50232985532357433</v>
      </c>
    </row>
    <row r="97" spans="1:34" x14ac:dyDescent="0.2">
      <c r="A97">
        <v>6105000</v>
      </c>
      <c r="B97">
        <v>585000</v>
      </c>
      <c r="C97">
        <v>703.27103298071302</v>
      </c>
      <c r="E97">
        <f t="shared" si="20"/>
        <v>130.79875990165198</v>
      </c>
      <c r="F97">
        <f t="shared" si="21"/>
        <v>0</v>
      </c>
      <c r="G97">
        <f t="shared" si="22"/>
        <v>5.8451107862349376E-5</v>
      </c>
      <c r="H97">
        <f t="shared" si="23"/>
        <v>2.5052869636779447E-2</v>
      </c>
      <c r="K97" s="1">
        <f t="shared" si="14"/>
        <v>4.2953491014623779</v>
      </c>
      <c r="L97" s="1">
        <f t="shared" si="28"/>
        <v>4.288790219695108</v>
      </c>
      <c r="M97" s="1">
        <f t="shared" si="28"/>
        <v>4.1402579710641145</v>
      </c>
      <c r="N97" s="1">
        <f t="shared" si="28"/>
        <v>4.5526173187616887</v>
      </c>
      <c r="O97" s="1">
        <f t="shared" si="28"/>
        <v>4.1174930121033135</v>
      </c>
      <c r="P97" s="1">
        <f t="shared" si="28"/>
        <v>3.9862570254511631</v>
      </c>
      <c r="Q97" s="1">
        <f t="shared" si="28"/>
        <v>3.5573645025513496</v>
      </c>
      <c r="R97" s="1">
        <f t="shared" si="28"/>
        <v>3.2519682458618702</v>
      </c>
      <c r="S97" s="1">
        <f t="shared" si="28"/>
        <v>2.9597691861854587</v>
      </c>
      <c r="T97" s="1">
        <f t="shared" si="28"/>
        <v>3.1526519129122903</v>
      </c>
      <c r="U97" s="1">
        <f t="shared" si="28"/>
        <v>3.545528098631034</v>
      </c>
      <c r="X97" s="1">
        <f t="shared" si="15"/>
        <v>0.62769988263501075</v>
      </c>
      <c r="Y97" s="1">
        <f t="shared" si="29"/>
        <v>0.65837828422816069</v>
      </c>
      <c r="Z97" s="1">
        <f t="shared" si="29"/>
        <v>0.6609415141676751</v>
      </c>
      <c r="AA97" s="1">
        <f t="shared" si="29"/>
        <v>0.75617468851632563</v>
      </c>
      <c r="AB97" s="1">
        <f t="shared" si="29"/>
        <v>0.67847812912945504</v>
      </c>
      <c r="AC97" s="1">
        <f t="shared" si="29"/>
        <v>0.67458194308779151</v>
      </c>
      <c r="AD97" s="1">
        <f t="shared" si="29"/>
        <v>0.59010029074977255</v>
      </c>
      <c r="AE97" s="1">
        <f t="shared" si="29"/>
        <v>0.59088550384407623</v>
      </c>
      <c r="AF97" s="1">
        <f t="shared" si="29"/>
        <v>0.59325006017919235</v>
      </c>
      <c r="AG97" s="1">
        <f t="shared" si="29"/>
        <v>0.57441220091686418</v>
      </c>
      <c r="AH97" s="1">
        <f t="shared" si="29"/>
        <v>0.49779838675505317</v>
      </c>
    </row>
    <row r="98" spans="1:34" x14ac:dyDescent="0.2">
      <c r="A98">
        <v>6105000</v>
      </c>
      <c r="B98">
        <v>595000</v>
      </c>
      <c r="C98">
        <v>719.55841008090204</v>
      </c>
      <c r="E98">
        <f t="shared" si="20"/>
        <v>134.9759148582072</v>
      </c>
      <c r="F98">
        <f t="shared" si="21"/>
        <v>0</v>
      </c>
      <c r="G98">
        <f t="shared" si="22"/>
        <v>5.4889268171572123E-5</v>
      </c>
      <c r="H98">
        <f t="shared" si="23"/>
        <v>2.4071075542770562E-2</v>
      </c>
      <c r="K98" s="1">
        <f t="shared" si="14"/>
        <v>4.4141003678998567</v>
      </c>
      <c r="L98" s="1">
        <f t="shared" si="28"/>
        <v>4.3967918172464611</v>
      </c>
      <c r="M98" s="1">
        <f t="shared" si="28"/>
        <v>4.2296756713441521</v>
      </c>
      <c r="N98" s="1">
        <f t="shared" si="28"/>
        <v>4.6483056592252989</v>
      </c>
      <c r="O98" s="1">
        <f t="shared" si="28"/>
        <v>4.1881639413410339</v>
      </c>
      <c r="P98" s="1">
        <f t="shared" si="28"/>
        <v>4.0393213000435786</v>
      </c>
      <c r="Q98" s="1">
        <f t="shared" si="28"/>
        <v>3.6119597905911833</v>
      </c>
      <c r="R98" s="1">
        <f t="shared" si="28"/>
        <v>3.3230137847728951</v>
      </c>
      <c r="S98" s="1">
        <f t="shared" si="28"/>
        <v>3.049740657286903</v>
      </c>
      <c r="T98" s="1">
        <f t="shared" si="28"/>
        <v>3.2968114876260639</v>
      </c>
      <c r="U98" s="1">
        <f t="shared" si="28"/>
        <v>3.7473287009023766</v>
      </c>
      <c r="X98" s="1">
        <f t="shared" si="15"/>
        <v>0.62856985825064349</v>
      </c>
      <c r="Y98" s="1">
        <f t="shared" si="29"/>
        <v>0.65926101975243778</v>
      </c>
      <c r="Z98" s="1">
        <f t="shared" si="29"/>
        <v>0.66179473665050914</v>
      </c>
      <c r="AA98" s="1">
        <f t="shared" si="29"/>
        <v>0.7571443283515068</v>
      </c>
      <c r="AB98" s="1">
        <f t="shared" si="29"/>
        <v>0.67929970763995784</v>
      </c>
      <c r="AC98" s="1">
        <f t="shared" si="29"/>
        <v>0.67535275947217388</v>
      </c>
      <c r="AD98" s="1">
        <f t="shared" si="29"/>
        <v>0.59074979478673817</v>
      </c>
      <c r="AE98" s="1">
        <f t="shared" si="29"/>
        <v>0.59145817867899253</v>
      </c>
      <c r="AF98" s="1">
        <f t="shared" si="29"/>
        <v>0.59383295613952991</v>
      </c>
      <c r="AG98" s="1">
        <f t="shared" si="29"/>
        <v>0.57492939374845842</v>
      </c>
      <c r="AH98" s="1">
        <f t="shared" si="29"/>
        <v>0.49820352010013413</v>
      </c>
    </row>
    <row r="99" spans="1:34" x14ac:dyDescent="0.2">
      <c r="A99">
        <v>6105000</v>
      </c>
      <c r="B99">
        <v>605000</v>
      </c>
      <c r="C99">
        <v>729.24992221531295</v>
      </c>
      <c r="E99">
        <f t="shared" si="20"/>
        <v>139.74505211924318</v>
      </c>
      <c r="F99">
        <f t="shared" si="21"/>
        <v>0</v>
      </c>
      <c r="G99">
        <f t="shared" si="22"/>
        <v>5.120673905773863E-5</v>
      </c>
      <c r="H99">
        <f t="shared" si="23"/>
        <v>2.2758598455607241E-2</v>
      </c>
      <c r="K99" s="1">
        <f t="shared" si="14"/>
        <v>4.4847611828718463</v>
      </c>
      <c r="L99" s="1">
        <f t="shared" si="28"/>
        <v>4.4610562342097397</v>
      </c>
      <c r="M99" s="1">
        <f t="shared" si="28"/>
        <v>4.2828820729620682</v>
      </c>
      <c r="N99" s="1">
        <f t="shared" si="28"/>
        <v>4.7052432930149628</v>
      </c>
      <c r="O99" s="1">
        <f t="shared" si="28"/>
        <v>4.2302154124922433</v>
      </c>
      <c r="P99" s="1">
        <f t="shared" si="28"/>
        <v>4.0708962465774894</v>
      </c>
      <c r="Q99" s="1">
        <f t="shared" si="28"/>
        <v>3.6444457392657288</v>
      </c>
      <c r="R99" s="1">
        <f t="shared" si="28"/>
        <v>3.3652881607031953</v>
      </c>
      <c r="S99" s="1">
        <f t="shared" si="28"/>
        <v>3.1032765703173886</v>
      </c>
      <c r="T99" s="1">
        <f t="shared" si="28"/>
        <v>3.3825910615277346</v>
      </c>
      <c r="U99" s="1">
        <f t="shared" si="28"/>
        <v>3.867406536247727</v>
      </c>
      <c r="X99" s="1">
        <f t="shared" si="15"/>
        <v>0.62962581957908392</v>
      </c>
      <c r="Y99" s="1">
        <f t="shared" si="29"/>
        <v>0.66032717534987206</v>
      </c>
      <c r="Z99" s="1">
        <f t="shared" si="29"/>
        <v>0.66284530278544085</v>
      </c>
      <c r="AA99" s="1">
        <f t="shared" si="29"/>
        <v>0.75832952925850017</v>
      </c>
      <c r="AB99" s="1">
        <f t="shared" si="29"/>
        <v>0.68037100338547929</v>
      </c>
      <c r="AC99" s="1">
        <f t="shared" si="29"/>
        <v>0.67641687322018029</v>
      </c>
      <c r="AD99" s="1">
        <f t="shared" si="29"/>
        <v>0.59172042667382008</v>
      </c>
      <c r="AE99" s="1">
        <f t="shared" si="29"/>
        <v>0.59236466535007493</v>
      </c>
      <c r="AF99" s="1">
        <f t="shared" si="29"/>
        <v>0.59472017846574854</v>
      </c>
      <c r="AG99" s="1">
        <f t="shared" si="29"/>
        <v>0.57578398903956907</v>
      </c>
      <c r="AH99" s="1">
        <f t="shared" si="29"/>
        <v>0.49898814988072482</v>
      </c>
    </row>
    <row r="100" spans="1:34" x14ac:dyDescent="0.2">
      <c r="A100">
        <v>6105000</v>
      </c>
      <c r="B100">
        <v>615000</v>
      </c>
      <c r="C100">
        <v>665.29139701307395</v>
      </c>
      <c r="E100">
        <f t="shared" si="20"/>
        <v>145.0477907167496</v>
      </c>
      <c r="F100">
        <f t="shared" si="21"/>
        <v>0</v>
      </c>
      <c r="G100">
        <f t="shared" si="22"/>
        <v>4.7531088867910985E-5</v>
      </c>
      <c r="H100">
        <f t="shared" si="23"/>
        <v>1.9272216814802724E-2</v>
      </c>
      <c r="K100" s="1">
        <f t="shared" si="14"/>
        <v>4.0184395756223221</v>
      </c>
      <c r="L100" s="1">
        <f t="shared" si="28"/>
        <v>4.0369472535936932</v>
      </c>
      <c r="M100" s="1">
        <f t="shared" si="28"/>
        <v>3.931749769601776</v>
      </c>
      <c r="N100" s="1">
        <f t="shared" si="28"/>
        <v>4.3294869574518096</v>
      </c>
      <c r="O100" s="1">
        <f t="shared" si="28"/>
        <v>3.9526993716397278</v>
      </c>
      <c r="P100" s="1">
        <f t="shared" si="28"/>
        <v>3.8625193714685953</v>
      </c>
      <c r="Q100" s="1">
        <f t="shared" si="28"/>
        <v>3.4300567627878236</v>
      </c>
      <c r="R100" s="1">
        <f t="shared" si="28"/>
        <v>3.0863010737710286</v>
      </c>
      <c r="S100" s="1">
        <f t="shared" si="28"/>
        <v>2.7499696771002204</v>
      </c>
      <c r="T100" s="1">
        <f t="shared" si="28"/>
        <v>2.8164941549627169</v>
      </c>
      <c r="U100" s="1">
        <f t="shared" si="28"/>
        <v>3.0749604089919869</v>
      </c>
      <c r="X100" s="1">
        <f t="shared" si="15"/>
        <v>0.6300881358413809</v>
      </c>
      <c r="Y100" s="1">
        <f t="shared" si="29"/>
        <v>0.66075792084368412</v>
      </c>
      <c r="Z100" s="1">
        <f t="shared" si="29"/>
        <v>0.6634052839365856</v>
      </c>
      <c r="AA100" s="1">
        <f t="shared" si="29"/>
        <v>0.75890331922293242</v>
      </c>
      <c r="AB100" s="1">
        <f t="shared" si="29"/>
        <v>0.68133807246853717</v>
      </c>
      <c r="AC100" s="1">
        <f t="shared" si="29"/>
        <v>0.67774701870520049</v>
      </c>
      <c r="AD100" s="1">
        <f t="shared" si="29"/>
        <v>0.59337132138459192</v>
      </c>
      <c r="AE100" s="1">
        <f t="shared" si="29"/>
        <v>0.59418286940491671</v>
      </c>
      <c r="AF100" s="1">
        <f t="shared" si="29"/>
        <v>0.59631699803701954</v>
      </c>
      <c r="AG100" s="1">
        <f t="shared" si="29"/>
        <v>0.57768323475059546</v>
      </c>
      <c r="AH100" s="1">
        <f t="shared" si="29"/>
        <v>0.50130009572327983</v>
      </c>
    </row>
    <row r="101" spans="1:34" x14ac:dyDescent="0.2">
      <c r="A101">
        <v>6105000</v>
      </c>
      <c r="B101">
        <v>625000</v>
      </c>
      <c r="C101">
        <v>606.61047293093304</v>
      </c>
      <c r="E101">
        <f t="shared" si="20"/>
        <v>150.82786079438375</v>
      </c>
      <c r="F101">
        <f t="shared" si="21"/>
        <v>0</v>
      </c>
      <c r="G101">
        <f t="shared" si="22"/>
        <v>4.3957891942323893E-5</v>
      </c>
      <c r="H101">
        <f t="shared" si="23"/>
        <v>1.6251324527823508E-2</v>
      </c>
      <c r="K101" s="1">
        <f t="shared" si="14"/>
        <v>3.5905969581394324</v>
      </c>
      <c r="L101" s="1">
        <f t="shared" si="28"/>
        <v>3.6478340460050172</v>
      </c>
      <c r="M101" s="1">
        <f t="shared" si="28"/>
        <v>3.6095914963908227</v>
      </c>
      <c r="N101" s="1">
        <f t="shared" si="28"/>
        <v>3.9847365284692318</v>
      </c>
      <c r="O101" s="1">
        <f t="shared" si="28"/>
        <v>3.6980828420473184</v>
      </c>
      <c r="P101" s="1">
        <f t="shared" si="28"/>
        <v>3.6713369208089799</v>
      </c>
      <c r="Q101" s="1">
        <f t="shared" si="28"/>
        <v>3.2333583052644874</v>
      </c>
      <c r="R101" s="1">
        <f t="shared" si="28"/>
        <v>2.8303348829247299</v>
      </c>
      <c r="S101" s="1">
        <f t="shared" si="28"/>
        <v>2.4258162524704741</v>
      </c>
      <c r="T101" s="1">
        <f t="shared" si="28"/>
        <v>2.2971092959116879</v>
      </c>
      <c r="U101" s="1">
        <f t="shared" si="28"/>
        <v>2.34790375961426</v>
      </c>
      <c r="X101" s="1">
        <f t="shared" si="15"/>
        <v>0.64570350718771297</v>
      </c>
      <c r="Y101" s="1">
        <f t="shared" si="29"/>
        <v>0.676427573516589</v>
      </c>
      <c r="Z101" s="1">
        <f t="shared" si="29"/>
        <v>0.67924239315800194</v>
      </c>
      <c r="AA101" s="1">
        <f t="shared" si="29"/>
        <v>0.7766052449176406</v>
      </c>
      <c r="AB101" s="1">
        <f t="shared" si="29"/>
        <v>0.69863570954521625</v>
      </c>
      <c r="AC101" s="1">
        <f t="shared" si="29"/>
        <v>0.69599665928557519</v>
      </c>
      <c r="AD101" s="1">
        <f t="shared" si="29"/>
        <v>0.6112662272399958</v>
      </c>
      <c r="AE101" s="1">
        <f t="shared" si="29"/>
        <v>0.61171070625362411</v>
      </c>
      <c r="AF101" s="1">
        <f t="shared" si="29"/>
        <v>0.61295334972798599</v>
      </c>
      <c r="AG101" s="1">
        <f t="shared" si="29"/>
        <v>0.59474915323760547</v>
      </c>
      <c r="AH101" s="1">
        <f t="shared" si="29"/>
        <v>0.51857982892978538</v>
      </c>
    </row>
    <row r="102" spans="1:34" x14ac:dyDescent="0.2">
      <c r="A102">
        <v>6105000</v>
      </c>
      <c r="B102">
        <v>655000</v>
      </c>
      <c r="C102">
        <v>580.22246733043403</v>
      </c>
      <c r="E102">
        <f t="shared" si="20"/>
        <v>170.52738663279277</v>
      </c>
      <c r="F102">
        <f t="shared" si="21"/>
        <v>0</v>
      </c>
      <c r="G102">
        <f t="shared" si="22"/>
        <v>3.4388380786558321E-5</v>
      </c>
      <c r="H102">
        <f t="shared" si="23"/>
        <v>1.2160411473480929E-2</v>
      </c>
      <c r="K102" s="1">
        <f t="shared" si="14"/>
        <v>3.3982020093061944</v>
      </c>
      <c r="L102" s="1">
        <f t="shared" si="28"/>
        <v>3.4728551808681081</v>
      </c>
      <c r="M102" s="1">
        <f t="shared" si="28"/>
        <v>3.4647213456440831</v>
      </c>
      <c r="N102" s="1">
        <f t="shared" si="28"/>
        <v>3.8297069955662999</v>
      </c>
      <c r="O102" s="1">
        <f t="shared" si="28"/>
        <v>3.5835852857467536</v>
      </c>
      <c r="P102" s="1">
        <f t="shared" si="28"/>
        <v>3.5853647985625541</v>
      </c>
      <c r="Q102" s="1">
        <f t="shared" si="28"/>
        <v>3.1449057104916145</v>
      </c>
      <c r="R102" s="1">
        <f t="shared" si="28"/>
        <v>2.7152304024953535</v>
      </c>
      <c r="S102" s="1">
        <f t="shared" si="28"/>
        <v>2.2800489095333178</v>
      </c>
      <c r="T102" s="1">
        <f t="shared" si="28"/>
        <v>2.0635490583416711</v>
      </c>
      <c r="U102" s="1">
        <f t="shared" si="28"/>
        <v>2.0209563702240771</v>
      </c>
      <c r="X102" s="1">
        <f t="shared" si="15"/>
        <v>0.6572207701150049</v>
      </c>
      <c r="Y102" s="1">
        <f t="shared" si="29"/>
        <v>0.68800409043194621</v>
      </c>
      <c r="Z102" s="1">
        <f t="shared" si="29"/>
        <v>0.69090688941420408</v>
      </c>
      <c r="AA102" s="1">
        <f t="shared" si="29"/>
        <v>0.78966339004130459</v>
      </c>
      <c r="AB102" s="1">
        <f t="shared" si="29"/>
        <v>0.71126286810913442</v>
      </c>
      <c r="AC102" s="1">
        <f t="shared" si="29"/>
        <v>0.70921767413074399</v>
      </c>
      <c r="AD102" s="1">
        <f t="shared" si="29"/>
        <v>0.62410291662869177</v>
      </c>
      <c r="AE102" s="1">
        <f t="shared" si="29"/>
        <v>0.62423595734796322</v>
      </c>
      <c r="AF102" s="1">
        <f t="shared" si="29"/>
        <v>0.62489159154674101</v>
      </c>
      <c r="AG102" s="1">
        <f t="shared" si="29"/>
        <v>0.60690889527288017</v>
      </c>
      <c r="AH102" s="1">
        <f t="shared" si="29"/>
        <v>0.53074030531998062</v>
      </c>
    </row>
    <row r="103" spans="1:34" x14ac:dyDescent="0.2">
      <c r="A103">
        <v>6105000</v>
      </c>
      <c r="B103">
        <v>665000</v>
      </c>
      <c r="C103">
        <v>588.54116677038201</v>
      </c>
      <c r="E103">
        <f t="shared" si="20"/>
        <v>177.73511637211706</v>
      </c>
      <c r="F103">
        <f t="shared" si="21"/>
        <v>0</v>
      </c>
      <c r="G103">
        <f t="shared" si="22"/>
        <v>3.1655816095209166E-5</v>
      </c>
      <c r="H103">
        <f t="shared" si="23"/>
        <v>1.1354613660768152E-2</v>
      </c>
      <c r="K103" s="1">
        <f t="shared" si="14"/>
        <v>3.4588536469228544</v>
      </c>
      <c r="L103" s="1">
        <f t="shared" si="28"/>
        <v>3.5280164768544027</v>
      </c>
      <c r="M103" s="1">
        <f t="shared" si="28"/>
        <v>3.5103910055693972</v>
      </c>
      <c r="N103" s="1">
        <f t="shared" si="28"/>
        <v>3.8785793547759941</v>
      </c>
      <c r="O103" s="1">
        <f t="shared" si="28"/>
        <v>3.6196801226166873</v>
      </c>
      <c r="P103" s="1">
        <f t="shared" si="28"/>
        <v>3.6124671213379047</v>
      </c>
      <c r="Q103" s="1">
        <f t="shared" si="28"/>
        <v>3.1727899910143202</v>
      </c>
      <c r="R103" s="1">
        <f t="shared" si="28"/>
        <v>2.7515165694524066</v>
      </c>
      <c r="S103" s="1">
        <f t="shared" si="28"/>
        <v>2.3260014052395905</v>
      </c>
      <c r="T103" s="1">
        <f t="shared" si="28"/>
        <v>2.1371778670846506</v>
      </c>
      <c r="U103" s="1">
        <f t="shared" si="28"/>
        <v>2.1240250562850331</v>
      </c>
      <c r="X103" s="1">
        <f t="shared" si="15"/>
        <v>0.65330206273066038</v>
      </c>
      <c r="Y103" s="1">
        <f t="shared" si="29"/>
        <v>0.68406393831506551</v>
      </c>
      <c r="Z103" s="1">
        <f t="shared" si="29"/>
        <v>0.68693824261800829</v>
      </c>
      <c r="AA103" s="1">
        <f t="shared" si="29"/>
        <v>0.78521948753474169</v>
      </c>
      <c r="AB103" s="1">
        <f t="shared" si="29"/>
        <v>0.7069718609689748</v>
      </c>
      <c r="AC103" s="1">
        <f t="shared" si="29"/>
        <v>0.70472962655372884</v>
      </c>
      <c r="AD103" s="1">
        <f t="shared" si="29"/>
        <v>0.61975197631863865</v>
      </c>
      <c r="AE103" s="1">
        <f t="shared" si="29"/>
        <v>0.61999211764672724</v>
      </c>
      <c r="AF103" s="1">
        <f t="shared" si="29"/>
        <v>0.62084390237567577</v>
      </c>
      <c r="AG103" s="1">
        <f t="shared" si="29"/>
        <v>0.60279030665589228</v>
      </c>
      <c r="AH103" s="1">
        <f t="shared" si="29"/>
        <v>0.52662974807009721</v>
      </c>
    </row>
    <row r="104" spans="1:34" x14ac:dyDescent="0.2">
      <c r="A104">
        <v>6105000</v>
      </c>
      <c r="B104">
        <v>675000</v>
      </c>
      <c r="C104">
        <v>585.65916925949296</v>
      </c>
      <c r="E104">
        <f t="shared" si="20"/>
        <v>185.20246648414266</v>
      </c>
      <c r="F104">
        <f t="shared" si="21"/>
        <v>0</v>
      </c>
      <c r="G104">
        <f t="shared" si="22"/>
        <v>2.9154558396801338E-5</v>
      </c>
      <c r="H104">
        <f t="shared" si="23"/>
        <v>1.0406229905316311E-2</v>
      </c>
      <c r="K104" s="1">
        <f t="shared" si="14"/>
        <v>3.4378410030709627</v>
      </c>
      <c r="L104" s="1">
        <f t="shared" ref="L104:U113" si="30">L$2+L$3*$C104</f>
        <v>3.5089059513596976</v>
      </c>
      <c r="M104" s="1">
        <f t="shared" si="30"/>
        <v>3.4945688392346166</v>
      </c>
      <c r="N104" s="1">
        <f t="shared" si="30"/>
        <v>3.8616476193995211</v>
      </c>
      <c r="O104" s="1">
        <f t="shared" si="30"/>
        <v>3.6071751354169397</v>
      </c>
      <c r="P104" s="1">
        <f t="shared" si="30"/>
        <v>3.6030775734474281</v>
      </c>
      <c r="Q104" s="1">
        <f t="shared" si="30"/>
        <v>3.1631295353578204</v>
      </c>
      <c r="R104" s="1">
        <f t="shared" si="30"/>
        <v>2.7389452963099084</v>
      </c>
      <c r="S104" s="1">
        <f t="shared" si="30"/>
        <v>2.3100812509894393</v>
      </c>
      <c r="T104" s="1">
        <f t="shared" si="30"/>
        <v>2.1116693071157719</v>
      </c>
      <c r="U104" s="1">
        <f t="shared" si="30"/>
        <v>2.0883171071251176</v>
      </c>
      <c r="X104" s="1">
        <f t="shared" si="15"/>
        <v>0.65463010734716864</v>
      </c>
      <c r="Y104" s="1">
        <f t="shared" ref="Y104:AH113" si="31">SQRT(Y$2+2*Y$3*$C104+Y$4*$C104^2+Y$5)</f>
        <v>0.68539911097324702</v>
      </c>
      <c r="Z104" s="1">
        <f t="shared" si="31"/>
        <v>0.68828321047364316</v>
      </c>
      <c r="AA104" s="1">
        <f t="shared" si="31"/>
        <v>0.78672540523305734</v>
      </c>
      <c r="AB104" s="1">
        <f t="shared" si="31"/>
        <v>0.7084265915099428</v>
      </c>
      <c r="AC104" s="1">
        <f t="shared" si="31"/>
        <v>0.70625163579201311</v>
      </c>
      <c r="AD104" s="1">
        <f t="shared" si="31"/>
        <v>0.62122817224183779</v>
      </c>
      <c r="AE104" s="1">
        <f t="shared" si="31"/>
        <v>0.62143211023357037</v>
      </c>
      <c r="AF104" s="1">
        <f t="shared" si="31"/>
        <v>0.62221705362133717</v>
      </c>
      <c r="AG104" s="1">
        <f t="shared" si="31"/>
        <v>0.60418793340723198</v>
      </c>
      <c r="AH104" s="1">
        <f t="shared" si="31"/>
        <v>0.52802550748745936</v>
      </c>
    </row>
    <row r="105" spans="1:34" x14ac:dyDescent="0.2">
      <c r="A105">
        <v>6105000</v>
      </c>
      <c r="B105">
        <v>685000</v>
      </c>
      <c r="C105">
        <v>612.48356565028598</v>
      </c>
      <c r="E105">
        <f t="shared" si="20"/>
        <v>192.89928872810805</v>
      </c>
      <c r="F105">
        <f t="shared" si="21"/>
        <v>0</v>
      </c>
      <c r="G105">
        <f t="shared" si="22"/>
        <v>2.687439817392392E-5</v>
      </c>
      <c r="H105">
        <f t="shared" si="23"/>
        <v>1.0031715091626529E-2</v>
      </c>
      <c r="K105" s="1">
        <f t="shared" si="14"/>
        <v>3.6334176771562348</v>
      </c>
      <c r="L105" s="1">
        <f t="shared" si="30"/>
        <v>3.6867785238270461</v>
      </c>
      <c r="M105" s="1">
        <f t="shared" si="30"/>
        <v>3.6418347754200702</v>
      </c>
      <c r="N105" s="1">
        <f t="shared" si="30"/>
        <v>4.0192409481954297</v>
      </c>
      <c r="O105" s="1">
        <f t="shared" si="30"/>
        <v>3.7235661913565909</v>
      </c>
      <c r="P105" s="1">
        <f t="shared" si="30"/>
        <v>3.6904714568886319</v>
      </c>
      <c r="Q105" s="1">
        <f t="shared" si="30"/>
        <v>3.2530449120597584</v>
      </c>
      <c r="R105" s="1">
        <f t="shared" si="30"/>
        <v>2.8559533133665478</v>
      </c>
      <c r="S105" s="1">
        <f t="shared" si="30"/>
        <v>2.4582592166521797</v>
      </c>
      <c r="T105" s="1">
        <f t="shared" si="30"/>
        <v>2.3490920395706807</v>
      </c>
      <c r="U105" s="1">
        <f t="shared" si="30"/>
        <v>2.4206713784070431</v>
      </c>
      <c r="X105" s="1">
        <f t="shared" si="15"/>
        <v>0.64350881436809482</v>
      </c>
      <c r="Y105" s="1">
        <f t="shared" si="31"/>
        <v>0.67422299801020413</v>
      </c>
      <c r="Z105" s="1">
        <f t="shared" si="31"/>
        <v>0.67701922825506544</v>
      </c>
      <c r="AA105" s="1">
        <f t="shared" si="31"/>
        <v>0.77411772474692941</v>
      </c>
      <c r="AB105" s="1">
        <f t="shared" si="31"/>
        <v>0.69622276933217586</v>
      </c>
      <c r="AC105" s="1">
        <f t="shared" si="31"/>
        <v>0.69346446760922642</v>
      </c>
      <c r="AD105" s="1">
        <f t="shared" si="31"/>
        <v>0.60879981697128638</v>
      </c>
      <c r="AE105" s="1">
        <f t="shared" si="31"/>
        <v>0.60930198563627103</v>
      </c>
      <c r="AF105" s="1">
        <f t="shared" si="31"/>
        <v>0.610660715175664</v>
      </c>
      <c r="AG105" s="1">
        <f t="shared" si="31"/>
        <v>0.59240890723984296</v>
      </c>
      <c r="AH105" s="1">
        <f t="shared" si="31"/>
        <v>0.51622975409019856</v>
      </c>
    </row>
    <row r="106" spans="1:34" x14ac:dyDescent="0.2">
      <c r="A106">
        <v>6105000</v>
      </c>
      <c r="B106">
        <v>695000</v>
      </c>
      <c r="C106">
        <v>655.09076228998504</v>
      </c>
      <c r="E106">
        <f t="shared" si="20"/>
        <v>200.7991971891571</v>
      </c>
      <c r="F106">
        <f t="shared" si="21"/>
        <v>0</v>
      </c>
      <c r="G106">
        <f t="shared" si="22"/>
        <v>2.4801391946454396E-5</v>
      </c>
      <c r="H106">
        <f t="shared" si="23"/>
        <v>9.9019227284660258E-3</v>
      </c>
      <c r="K106" s="1">
        <f t="shared" si="14"/>
        <v>3.9440667478562803</v>
      </c>
      <c r="L106" s="1">
        <f t="shared" si="30"/>
        <v>3.9693068447448905</v>
      </c>
      <c r="M106" s="1">
        <f t="shared" si="30"/>
        <v>3.8757482849720182</v>
      </c>
      <c r="N106" s="1">
        <f t="shared" si="30"/>
        <v>4.2695582284536622</v>
      </c>
      <c r="O106" s="1">
        <f t="shared" si="30"/>
        <v>3.9084388175762452</v>
      </c>
      <c r="P106" s="1">
        <f t="shared" si="30"/>
        <v>3.829285703540771</v>
      </c>
      <c r="Q106" s="1">
        <f t="shared" si="30"/>
        <v>3.3958642351960302</v>
      </c>
      <c r="R106" s="1">
        <f t="shared" si="30"/>
        <v>3.041805905108915</v>
      </c>
      <c r="S106" s="1">
        <f t="shared" si="30"/>
        <v>2.6936213708898773</v>
      </c>
      <c r="T106" s="1">
        <f t="shared" si="30"/>
        <v>2.7262083370286572</v>
      </c>
      <c r="U106" s="1">
        <f t="shared" si="30"/>
        <v>2.9485745447729146</v>
      </c>
      <c r="X106" s="1">
        <f t="shared" si="15"/>
        <v>0.63177675981046433</v>
      </c>
      <c r="Y106" s="1">
        <f t="shared" si="31"/>
        <v>0.6624495503398693</v>
      </c>
      <c r="Z106" s="1">
        <f t="shared" si="31"/>
        <v>0.66512293930957334</v>
      </c>
      <c r="AA106" s="1">
        <f t="shared" si="31"/>
        <v>0.76081950222667694</v>
      </c>
      <c r="AB106" s="1">
        <f t="shared" si="31"/>
        <v>0.68323767417233383</v>
      </c>
      <c r="AC106" s="1">
        <f t="shared" si="31"/>
        <v>0.67977191191878372</v>
      </c>
      <c r="AD106" s="1">
        <f t="shared" si="31"/>
        <v>0.59538124402512826</v>
      </c>
      <c r="AE106" s="1">
        <f t="shared" si="31"/>
        <v>0.59616363899822289</v>
      </c>
      <c r="AF106" s="1">
        <f t="shared" si="31"/>
        <v>0.59818772767044859</v>
      </c>
      <c r="AG106" s="1">
        <f t="shared" si="31"/>
        <v>0.57961991530285983</v>
      </c>
      <c r="AH106" s="1">
        <f t="shared" si="31"/>
        <v>0.50328923887442156</v>
      </c>
    </row>
    <row r="107" spans="1:34" x14ac:dyDescent="0.2">
      <c r="A107">
        <v>6105000</v>
      </c>
      <c r="B107">
        <v>705000</v>
      </c>
      <c r="C107">
        <v>606.45137212197096</v>
      </c>
      <c r="E107">
        <f t="shared" si="20"/>
        <v>208.87915068720957</v>
      </c>
      <c r="F107">
        <f t="shared" si="21"/>
        <v>0</v>
      </c>
      <c r="G107">
        <f t="shared" si="22"/>
        <v>2.2919746722031866E-5</v>
      </c>
      <c r="H107">
        <f t="shared" si="23"/>
        <v>8.4712558577748447E-3</v>
      </c>
      <c r="K107" s="1">
        <f t="shared" si="14"/>
        <v>3.5894369541412896</v>
      </c>
      <c r="L107" s="1">
        <f t="shared" si="30"/>
        <v>3.6467790485407896</v>
      </c>
      <c r="M107" s="1">
        <f t="shared" si="30"/>
        <v>3.6087180329496209</v>
      </c>
      <c r="N107" s="1">
        <f t="shared" si="30"/>
        <v>3.9838018112165794</v>
      </c>
      <c r="O107" s="1">
        <f t="shared" si="30"/>
        <v>3.6973925036372322</v>
      </c>
      <c r="P107" s="1">
        <f t="shared" si="30"/>
        <v>3.6708185703733816</v>
      </c>
      <c r="Q107" s="1">
        <f t="shared" si="30"/>
        <v>3.2328249993528466</v>
      </c>
      <c r="R107" s="1">
        <f t="shared" si="30"/>
        <v>2.8296408851960373</v>
      </c>
      <c r="S107" s="1">
        <f t="shared" si="30"/>
        <v>2.4249373796017677</v>
      </c>
      <c r="T107" s="1">
        <f t="shared" si="30"/>
        <v>2.295701094651565</v>
      </c>
      <c r="U107" s="1">
        <f t="shared" si="30"/>
        <v>2.3459325005912204</v>
      </c>
      <c r="X107" s="1">
        <f t="shared" si="15"/>
        <v>0.64576485906980352</v>
      </c>
      <c r="Y107" s="1">
        <f t="shared" si="31"/>
        <v>0.67648920887132769</v>
      </c>
      <c r="Z107" s="1">
        <f t="shared" si="31"/>
        <v>0.67930453731236995</v>
      </c>
      <c r="AA107" s="1">
        <f t="shared" si="31"/>
        <v>0.77667478548181446</v>
      </c>
      <c r="AB107" s="1">
        <f t="shared" si="31"/>
        <v>0.69870312235546261</v>
      </c>
      <c r="AC107" s="1">
        <f t="shared" si="31"/>
        <v>0.69606737094270865</v>
      </c>
      <c r="AD107" s="1">
        <f t="shared" si="31"/>
        <v>0.61133505878601957</v>
      </c>
      <c r="AE107" s="1">
        <f t="shared" si="31"/>
        <v>0.61177791404718662</v>
      </c>
      <c r="AF107" s="1">
        <f t="shared" si="31"/>
        <v>0.61301733588158358</v>
      </c>
      <c r="AG107" s="1">
        <f t="shared" si="31"/>
        <v>0.59481443957314972</v>
      </c>
      <c r="AH107" s="1">
        <f t="shared" si="31"/>
        <v>0.51864533674346147</v>
      </c>
    </row>
    <row r="108" spans="1:34" x14ac:dyDescent="0.2">
      <c r="A108">
        <v>6105000</v>
      </c>
      <c r="B108">
        <v>715000</v>
      </c>
      <c r="C108">
        <v>593.09144990666402</v>
      </c>
      <c r="E108">
        <f t="shared" si="20"/>
        <v>217.11904935267654</v>
      </c>
      <c r="F108">
        <f t="shared" si="21"/>
        <v>0</v>
      </c>
      <c r="G108">
        <f t="shared" si="22"/>
        <v>2.1213100155381196E-5</v>
      </c>
      <c r="H108">
        <f t="shared" si="23"/>
        <v>7.667747579011383E-3</v>
      </c>
      <c r="K108" s="1">
        <f t="shared" si="14"/>
        <v>3.4920297612694871</v>
      </c>
      <c r="L108" s="1">
        <f t="shared" si="30"/>
        <v>3.5581894043310891</v>
      </c>
      <c r="M108" s="1">
        <f t="shared" si="30"/>
        <v>3.5353720599875857</v>
      </c>
      <c r="N108" s="1">
        <f t="shared" si="30"/>
        <v>3.905312268201651</v>
      </c>
      <c r="O108" s="1">
        <f t="shared" si="30"/>
        <v>3.6394238011450151</v>
      </c>
      <c r="P108" s="1">
        <f t="shared" si="30"/>
        <v>3.6272919437959112</v>
      </c>
      <c r="Q108" s="1">
        <f t="shared" si="30"/>
        <v>3.1880425400871379</v>
      </c>
      <c r="R108" s="1">
        <f t="shared" si="30"/>
        <v>2.7713649044928688</v>
      </c>
      <c r="S108" s="1">
        <f t="shared" si="30"/>
        <v>2.3511371692844123</v>
      </c>
      <c r="T108" s="1">
        <f t="shared" si="30"/>
        <v>2.1774524231238832</v>
      </c>
      <c r="U108" s="1">
        <f t="shared" si="30"/>
        <v>2.180403064343567</v>
      </c>
      <c r="X108" s="1">
        <f t="shared" si="15"/>
        <v>0.65126969706507842</v>
      </c>
      <c r="Y108" s="1">
        <f t="shared" si="31"/>
        <v>0.68202095150163056</v>
      </c>
      <c r="Z108" s="1">
        <f t="shared" si="31"/>
        <v>0.68487995934848034</v>
      </c>
      <c r="AA108" s="1">
        <f t="shared" si="31"/>
        <v>0.78291513287961056</v>
      </c>
      <c r="AB108" s="1">
        <f t="shared" si="31"/>
        <v>0.70474448532349021</v>
      </c>
      <c r="AC108" s="1">
        <f t="shared" si="31"/>
        <v>0.70239820646357431</v>
      </c>
      <c r="AD108" s="1">
        <f t="shared" si="31"/>
        <v>0.61748927954867117</v>
      </c>
      <c r="AE108" s="1">
        <f t="shared" si="31"/>
        <v>0.61778459703920774</v>
      </c>
      <c r="AF108" s="1">
        <f t="shared" si="31"/>
        <v>0.61873945285356202</v>
      </c>
      <c r="AG108" s="1">
        <f t="shared" si="31"/>
        <v>0.60064743467166659</v>
      </c>
      <c r="AH108" s="1">
        <f t="shared" si="31"/>
        <v>0.52448792002598787</v>
      </c>
    </row>
    <row r="109" spans="1:34" x14ac:dyDescent="0.2">
      <c r="A109">
        <v>6105000</v>
      </c>
      <c r="B109">
        <v>725000</v>
      </c>
      <c r="C109">
        <v>583.09537336652602</v>
      </c>
      <c r="E109">
        <f t="shared" si="20"/>
        <v>225.50136050988692</v>
      </c>
      <c r="F109">
        <f t="shared" si="21"/>
        <v>0</v>
      </c>
      <c r="G109">
        <f t="shared" si="22"/>
        <v>1.9665349403447682E-5</v>
      </c>
      <c r="H109">
        <f t="shared" si="23"/>
        <v>6.9884886549521994E-3</v>
      </c>
      <c r="K109" s="1">
        <f t="shared" si="14"/>
        <v>3.4191483672153407</v>
      </c>
      <c r="L109" s="1">
        <f t="shared" si="30"/>
        <v>3.4919054207934339</v>
      </c>
      <c r="M109" s="1">
        <f t="shared" si="30"/>
        <v>3.4804935997822279</v>
      </c>
      <c r="N109" s="1">
        <f t="shared" si="30"/>
        <v>3.8465853185283403</v>
      </c>
      <c r="O109" s="1">
        <f t="shared" si="30"/>
        <v>3.5960508250373566</v>
      </c>
      <c r="P109" s="1">
        <f t="shared" si="30"/>
        <v>3.5947247264281419</v>
      </c>
      <c r="Q109" s="1">
        <f t="shared" si="30"/>
        <v>3.154535691524595</v>
      </c>
      <c r="R109" s="1">
        <f t="shared" si="30"/>
        <v>2.7277620186247868</v>
      </c>
      <c r="S109" s="1">
        <f t="shared" si="30"/>
        <v>2.2959188424766896</v>
      </c>
      <c r="T109" s="1">
        <f t="shared" si="30"/>
        <v>2.0889771496671212</v>
      </c>
      <c r="U109" s="1">
        <f t="shared" si="30"/>
        <v>2.0565516760112574</v>
      </c>
      <c r="X109" s="1">
        <f t="shared" si="15"/>
        <v>0.65583793852363015</v>
      </c>
      <c r="Y109" s="1">
        <f t="shared" si="31"/>
        <v>0.68661355017280024</v>
      </c>
      <c r="Z109" s="1">
        <f t="shared" si="31"/>
        <v>0.68950643204863449</v>
      </c>
      <c r="AA109" s="1">
        <f t="shared" si="31"/>
        <v>0.78809510991094056</v>
      </c>
      <c r="AB109" s="1">
        <f t="shared" si="31"/>
        <v>0.70974917258353187</v>
      </c>
      <c r="AC109" s="1">
        <f t="shared" si="31"/>
        <v>0.70763495038113799</v>
      </c>
      <c r="AD109" s="1">
        <f t="shared" si="31"/>
        <v>0.62256923121965035</v>
      </c>
      <c r="AE109" s="1">
        <f t="shared" si="31"/>
        <v>0.62274015625470069</v>
      </c>
      <c r="AF109" s="1">
        <f t="shared" si="31"/>
        <v>0.623464639801801</v>
      </c>
      <c r="AG109" s="1">
        <f t="shared" si="31"/>
        <v>0.60545737366156327</v>
      </c>
      <c r="AH109" s="1">
        <f t="shared" si="31"/>
        <v>0.52929247762710607</v>
      </c>
    </row>
    <row r="110" spans="1:34" x14ac:dyDescent="0.2">
      <c r="A110">
        <v>6115000</v>
      </c>
      <c r="B110">
        <v>465000</v>
      </c>
      <c r="C110">
        <v>771.98439950218096</v>
      </c>
      <c r="E110">
        <f t="shared" si="20"/>
        <v>130.66396439650069</v>
      </c>
      <c r="F110">
        <f t="shared" si="21"/>
        <v>0</v>
      </c>
      <c r="G110">
        <f t="shared" si="22"/>
        <v>5.8571768683949221E-5</v>
      </c>
      <c r="H110">
        <f t="shared" si="23"/>
        <v>2.7557439618426275E-2</v>
      </c>
      <c r="K110" s="1">
        <f t="shared" ref="K110:K173" si="32">K$2+K$3*$C110</f>
        <v>4.7963382567704009</v>
      </c>
      <c r="L110" s="1">
        <f t="shared" si="30"/>
        <v>4.7444285530989614</v>
      </c>
      <c r="M110" s="1">
        <f t="shared" si="30"/>
        <v>4.517494353266974</v>
      </c>
      <c r="N110" s="1">
        <f t="shared" si="30"/>
        <v>4.9563083470753124</v>
      </c>
      <c r="O110" s="1">
        <f t="shared" si="30"/>
        <v>4.4156403094399632</v>
      </c>
      <c r="P110" s="1">
        <f t="shared" si="30"/>
        <v>4.2101251735781053</v>
      </c>
      <c r="Q110" s="1">
        <f t="shared" si="30"/>
        <v>3.7876917071313105</v>
      </c>
      <c r="R110" s="1">
        <f t="shared" si="30"/>
        <v>3.5516959506285137</v>
      </c>
      <c r="S110" s="1">
        <f t="shared" si="30"/>
        <v>3.3393418228500482</v>
      </c>
      <c r="T110" s="1">
        <f t="shared" si="30"/>
        <v>3.7608339199938037</v>
      </c>
      <c r="U110" s="1">
        <f t="shared" si="30"/>
        <v>4.3968867098320219</v>
      </c>
      <c r="X110" s="1">
        <f t="shared" ref="X110:X173" si="33">SQRT(X$2+2*X$3*$C110+X$4*$C110^2+X$5)</f>
        <v>0.63900137503619181</v>
      </c>
      <c r="Y110" s="1">
        <f t="shared" si="31"/>
        <v>0.66977316756834993</v>
      </c>
      <c r="Z110" s="1">
        <f t="shared" si="31"/>
        <v>0.67224084477591861</v>
      </c>
      <c r="AA110" s="1">
        <f t="shared" si="31"/>
        <v>0.76889336678360543</v>
      </c>
      <c r="AB110" s="1">
        <f t="shared" si="31"/>
        <v>0.69020474909170437</v>
      </c>
      <c r="AC110" s="1">
        <f t="shared" si="31"/>
        <v>0.68642027142141959</v>
      </c>
      <c r="AD110" s="1">
        <f t="shared" si="31"/>
        <v>0.60112073597974069</v>
      </c>
      <c r="AE110" s="1">
        <f t="shared" si="31"/>
        <v>0.60132497708792676</v>
      </c>
      <c r="AF110" s="1">
        <f t="shared" si="31"/>
        <v>0.60337522642795771</v>
      </c>
      <c r="AG110" s="1">
        <f t="shared" si="31"/>
        <v>0.58435151026864873</v>
      </c>
      <c r="AH110" s="1">
        <f t="shared" si="31"/>
        <v>0.50721305018341745</v>
      </c>
    </row>
    <row r="111" spans="1:34" x14ac:dyDescent="0.2">
      <c r="A111">
        <v>6115000</v>
      </c>
      <c r="B111">
        <v>475000</v>
      </c>
      <c r="C111">
        <v>775.85282202862902</v>
      </c>
      <c r="E111">
        <f t="shared" si="20"/>
        <v>125.63141960437288</v>
      </c>
      <c r="F111">
        <f t="shared" si="21"/>
        <v>0</v>
      </c>
      <c r="G111">
        <f t="shared" si="22"/>
        <v>6.3358292647525095E-5</v>
      </c>
      <c r="H111">
        <f t="shared" si="23"/>
        <v>2.9958827445396012E-2</v>
      </c>
      <c r="K111" s="1">
        <f t="shared" si="32"/>
        <v>4.8245429254107339</v>
      </c>
      <c r="L111" s="1">
        <f t="shared" si="30"/>
        <v>4.7700800628718385</v>
      </c>
      <c r="M111" s="1">
        <f t="shared" si="30"/>
        <v>4.5387319929371737</v>
      </c>
      <c r="N111" s="1">
        <f t="shared" si="30"/>
        <v>4.9790353294181955</v>
      </c>
      <c r="O111" s="1">
        <f t="shared" si="30"/>
        <v>4.4324253947822214</v>
      </c>
      <c r="P111" s="1">
        <f t="shared" si="30"/>
        <v>4.2227284941692735</v>
      </c>
      <c r="Q111" s="1">
        <f t="shared" si="30"/>
        <v>3.8006586594399643</v>
      </c>
      <c r="R111" s="1">
        <f t="shared" si="30"/>
        <v>3.5685700096888802</v>
      </c>
      <c r="S111" s="1">
        <f t="shared" si="30"/>
        <v>3.3607109888861468</v>
      </c>
      <c r="T111" s="1">
        <f t="shared" si="30"/>
        <v>3.7950733277753947</v>
      </c>
      <c r="U111" s="1">
        <f t="shared" si="30"/>
        <v>4.4448164649347133</v>
      </c>
      <c r="X111" s="1">
        <f t="shared" si="33"/>
        <v>0.64022270386632707</v>
      </c>
      <c r="Y111" s="1">
        <f t="shared" si="31"/>
        <v>0.67100316147269146</v>
      </c>
      <c r="Z111" s="1">
        <f t="shared" si="31"/>
        <v>0.67346778099020899</v>
      </c>
      <c r="AA111" s="1">
        <f t="shared" si="31"/>
        <v>0.77027160222623325</v>
      </c>
      <c r="AB111" s="1">
        <f t="shared" si="31"/>
        <v>0.69149862340793522</v>
      </c>
      <c r="AC111" s="1">
        <f t="shared" si="31"/>
        <v>0.68774523606847937</v>
      </c>
      <c r="AD111" s="1">
        <f t="shared" si="31"/>
        <v>0.60237548136574126</v>
      </c>
      <c r="AE111" s="1">
        <f t="shared" si="31"/>
        <v>0.60252787797751728</v>
      </c>
      <c r="AF111" s="1">
        <f t="shared" si="31"/>
        <v>0.60453336997930007</v>
      </c>
      <c r="AG111" s="1">
        <f t="shared" si="31"/>
        <v>0.58550603074698282</v>
      </c>
      <c r="AH111" s="1">
        <f t="shared" si="31"/>
        <v>0.50833311377069457</v>
      </c>
    </row>
    <row r="112" spans="1:34" x14ac:dyDescent="0.2">
      <c r="A112">
        <v>6115000</v>
      </c>
      <c r="B112">
        <v>485000</v>
      </c>
      <c r="C112">
        <v>820.464688861235</v>
      </c>
      <c r="E112">
        <f t="shared" si="20"/>
        <v>121.21648234382155</v>
      </c>
      <c r="F112">
        <f t="shared" si="21"/>
        <v>0</v>
      </c>
      <c r="G112">
        <f t="shared" si="22"/>
        <v>6.8057602577125772E-5</v>
      </c>
      <c r="H112">
        <f t="shared" si="23"/>
        <v>3.40313002661062E-2</v>
      </c>
      <c r="K112" s="1">
        <f t="shared" si="32"/>
        <v>5.149808046487264</v>
      </c>
      <c r="L112" s="1">
        <f t="shared" si="30"/>
        <v>5.0659013518388489</v>
      </c>
      <c r="M112" s="1">
        <f t="shared" si="30"/>
        <v>4.7836511418481802</v>
      </c>
      <c r="N112" s="1">
        <f t="shared" si="30"/>
        <v>5.2411300470597553</v>
      </c>
      <c r="O112" s="1">
        <f t="shared" si="30"/>
        <v>4.6259962849688989</v>
      </c>
      <c r="P112" s="1">
        <f t="shared" si="30"/>
        <v>4.368073956309904</v>
      </c>
      <c r="Q112" s="1">
        <f t="shared" si="30"/>
        <v>3.9501976370628595</v>
      </c>
      <c r="R112" s="1">
        <f t="shared" si="30"/>
        <v>3.7631669728127073</v>
      </c>
      <c r="S112" s="1">
        <f t="shared" si="30"/>
        <v>3.6071469412694621</v>
      </c>
      <c r="T112" s="1">
        <f t="shared" si="30"/>
        <v>4.1899329611107907</v>
      </c>
      <c r="U112" s="1">
        <f t="shared" si="30"/>
        <v>4.9975574949907022</v>
      </c>
      <c r="X112" s="1">
        <f t="shared" si="33"/>
        <v>0.65858122750243986</v>
      </c>
      <c r="Y112" s="1">
        <f t="shared" si="31"/>
        <v>0.68949539548174987</v>
      </c>
      <c r="Z112" s="1">
        <f t="shared" si="31"/>
        <v>0.69194323377427891</v>
      </c>
      <c r="AA112" s="1">
        <f t="shared" si="31"/>
        <v>0.79101897415725397</v>
      </c>
      <c r="AB112" s="1">
        <f t="shared" si="31"/>
        <v>0.71105407198980042</v>
      </c>
      <c r="AC112" s="1">
        <f t="shared" si="31"/>
        <v>0.70783357740630271</v>
      </c>
      <c r="AD112" s="1">
        <f t="shared" si="31"/>
        <v>0.62145795703362616</v>
      </c>
      <c r="AE112" s="1">
        <f t="shared" si="31"/>
        <v>0.62088431548434531</v>
      </c>
      <c r="AF112" s="1">
        <f t="shared" si="31"/>
        <v>0.62218577077829973</v>
      </c>
      <c r="AG112" s="1">
        <f t="shared" si="31"/>
        <v>0.60316025424990172</v>
      </c>
      <c r="AH112" s="1">
        <f t="shared" si="31"/>
        <v>0.52552730877763998</v>
      </c>
    </row>
    <row r="113" spans="1:34" x14ac:dyDescent="0.2">
      <c r="A113">
        <v>6115000</v>
      </c>
      <c r="B113">
        <v>495000</v>
      </c>
      <c r="C113">
        <v>869.33591163659105</v>
      </c>
      <c r="E113">
        <f t="shared" si="20"/>
        <v>117.48879772901756</v>
      </c>
      <c r="F113">
        <f t="shared" si="21"/>
        <v>0</v>
      </c>
      <c r="G113">
        <f t="shared" si="22"/>
        <v>7.24447771280858E-5</v>
      </c>
      <c r="H113">
        <f t="shared" si="23"/>
        <v>3.8382804408787476E-2</v>
      </c>
      <c r="K113" s="1">
        <f t="shared" si="32"/>
        <v>5.5061281317423845</v>
      </c>
      <c r="L113" s="1">
        <f t="shared" si="30"/>
        <v>5.389966430062235</v>
      </c>
      <c r="M113" s="1">
        <f t="shared" si="30"/>
        <v>5.0519541548848848</v>
      </c>
      <c r="N113" s="1">
        <f t="shared" si="30"/>
        <v>5.5282484808649723</v>
      </c>
      <c r="O113" s="1">
        <f t="shared" si="30"/>
        <v>4.838048520591169</v>
      </c>
      <c r="P113" s="1">
        <f t="shared" si="30"/>
        <v>4.5272964001120135</v>
      </c>
      <c r="Q113" s="1">
        <f t="shared" si="30"/>
        <v>4.1140139758058529</v>
      </c>
      <c r="R113" s="1">
        <f t="shared" si="30"/>
        <v>3.9763432465588102</v>
      </c>
      <c r="S113" s="1">
        <f t="shared" si="30"/>
        <v>3.8771115758805288</v>
      </c>
      <c r="T113" s="1">
        <f t="shared" si="30"/>
        <v>4.6224921538954673</v>
      </c>
      <c r="U113" s="1">
        <f t="shared" si="30"/>
        <v>5.603071945177363</v>
      </c>
      <c r="X113" s="1">
        <f t="shared" si="33"/>
        <v>0.68713738860419604</v>
      </c>
      <c r="Y113" s="1">
        <f t="shared" si="31"/>
        <v>0.71828612065113051</v>
      </c>
      <c r="Z113" s="1">
        <f t="shared" si="31"/>
        <v>0.72075435858561476</v>
      </c>
      <c r="AA113" s="1">
        <f t="shared" si="31"/>
        <v>0.82337416785428985</v>
      </c>
      <c r="AB113" s="1">
        <f t="shared" si="31"/>
        <v>0.74164056914675391</v>
      </c>
      <c r="AC113" s="1">
        <f t="shared" si="31"/>
        <v>0.73932822262828168</v>
      </c>
      <c r="AD113" s="1">
        <f t="shared" si="31"/>
        <v>0.65141304204132033</v>
      </c>
      <c r="AE113" s="1">
        <f t="shared" si="31"/>
        <v>0.64981587498165394</v>
      </c>
      <c r="AF113" s="1">
        <f t="shared" si="31"/>
        <v>0.65000067424736552</v>
      </c>
      <c r="AG113" s="1">
        <f t="shared" si="31"/>
        <v>0.63104435842161233</v>
      </c>
      <c r="AH113" s="1">
        <f t="shared" si="31"/>
        <v>0.55271457547725877</v>
      </c>
    </row>
    <row r="114" spans="1:34" x14ac:dyDescent="0.2">
      <c r="A114">
        <v>6115000</v>
      </c>
      <c r="B114">
        <v>505000</v>
      </c>
      <c r="C114">
        <v>902.23795892968496</v>
      </c>
      <c r="E114">
        <f t="shared" si="20"/>
        <v>114.51549935187815</v>
      </c>
      <c r="F114">
        <f t="shared" si="21"/>
        <v>0</v>
      </c>
      <c r="G114">
        <f t="shared" si="22"/>
        <v>7.6255549964674815E-5</v>
      </c>
      <c r="H114">
        <f t="shared" si="23"/>
        <v>4.1930935733001801E-2</v>
      </c>
      <c r="K114" s="1">
        <f t="shared" si="32"/>
        <v>5.746016958556333</v>
      </c>
      <c r="L114" s="1">
        <f t="shared" ref="L114:U123" si="34">L$2+L$3*$C114</f>
        <v>5.6081399056627408</v>
      </c>
      <c r="M114" s="1">
        <f t="shared" si="34"/>
        <v>5.2325863945239703</v>
      </c>
      <c r="N114" s="1">
        <f t="shared" si="34"/>
        <v>5.7215480087118991</v>
      </c>
      <c r="O114" s="1">
        <f t="shared" si="34"/>
        <v>4.9808105037959027</v>
      </c>
      <c r="P114" s="1">
        <f t="shared" si="34"/>
        <v>4.634491270192914</v>
      </c>
      <c r="Q114" s="1">
        <f t="shared" si="34"/>
        <v>4.224301638332304</v>
      </c>
      <c r="R114" s="1">
        <f t="shared" si="34"/>
        <v>4.1198619768512863</v>
      </c>
      <c r="S114" s="1">
        <f t="shared" si="34"/>
        <v>4.0588624851275803</v>
      </c>
      <c r="T114" s="1">
        <f t="shared" si="34"/>
        <v>4.9137081744866409</v>
      </c>
      <c r="U114" s="1">
        <f t="shared" si="34"/>
        <v>6.0107283111387959</v>
      </c>
      <c r="X114" s="1">
        <f t="shared" si="33"/>
        <v>0.71082884712449257</v>
      </c>
      <c r="Y114" s="1">
        <f t="shared" ref="Y114:AH123" si="35">SQRT(Y$2+2*Y$3*$C114+Y$4*$C114^2+Y$5)</f>
        <v>0.74219971416587793</v>
      </c>
      <c r="Z114" s="1">
        <f t="shared" si="35"/>
        <v>0.7447036330295207</v>
      </c>
      <c r="AA114" s="1">
        <f t="shared" si="35"/>
        <v>0.85027902886442319</v>
      </c>
      <c r="AB114" s="1">
        <f t="shared" si="35"/>
        <v>0.76708349978900514</v>
      </c>
      <c r="AC114" s="1">
        <f t="shared" si="35"/>
        <v>0.76553638065046004</v>
      </c>
      <c r="AD114" s="1">
        <f t="shared" si="35"/>
        <v>0.67631133005494726</v>
      </c>
      <c r="AE114" s="1">
        <f t="shared" si="35"/>
        <v>0.67392384019105123</v>
      </c>
      <c r="AF114" s="1">
        <f t="shared" si="35"/>
        <v>0.67319598224196331</v>
      </c>
      <c r="AG114" s="1">
        <f t="shared" si="35"/>
        <v>0.65430518744557786</v>
      </c>
      <c r="AH114" s="1">
        <f t="shared" si="35"/>
        <v>0.57534720598881894</v>
      </c>
    </row>
    <row r="115" spans="1:34" x14ac:dyDescent="0.2">
      <c r="A115">
        <v>6115000</v>
      </c>
      <c r="B115">
        <v>515000</v>
      </c>
      <c r="C115">
        <v>879.60927815805996</v>
      </c>
      <c r="E115">
        <f t="shared" si="20"/>
        <v>112.35649332286052</v>
      </c>
      <c r="F115">
        <f t="shared" si="21"/>
        <v>0</v>
      </c>
      <c r="G115">
        <f t="shared" si="22"/>
        <v>7.9214310693289134E-5</v>
      </c>
      <c r="H115">
        <f t="shared" si="23"/>
        <v>4.2465422656769336E-2</v>
      </c>
      <c r="K115" s="1">
        <f t="shared" si="32"/>
        <v>5.5810312470504151</v>
      </c>
      <c r="L115" s="1">
        <f t="shared" si="34"/>
        <v>5.4580891234660953</v>
      </c>
      <c r="M115" s="1">
        <f t="shared" si="34"/>
        <v>5.108354937087749</v>
      </c>
      <c r="N115" s="1">
        <f t="shared" si="34"/>
        <v>5.5886045091786016</v>
      </c>
      <c r="O115" s="1">
        <f t="shared" si="34"/>
        <v>4.8826246579278223</v>
      </c>
      <c r="P115" s="1">
        <f t="shared" si="34"/>
        <v>4.5607670282389599</v>
      </c>
      <c r="Q115" s="1">
        <f t="shared" si="34"/>
        <v>4.1484503003858171</v>
      </c>
      <c r="R115" s="1">
        <f t="shared" si="34"/>
        <v>4.0211556713254577</v>
      </c>
      <c r="S115" s="1">
        <f t="shared" si="34"/>
        <v>3.9338616525451235</v>
      </c>
      <c r="T115" s="1">
        <f t="shared" si="34"/>
        <v>4.7134217209769886</v>
      </c>
      <c r="U115" s="1">
        <f t="shared" si="34"/>
        <v>5.730358956378363</v>
      </c>
      <c r="X115" s="1">
        <f t="shared" si="33"/>
        <v>0.69417064585166854</v>
      </c>
      <c r="Y115" s="1">
        <f t="shared" si="35"/>
        <v>0.72538274124516278</v>
      </c>
      <c r="Z115" s="1">
        <f t="shared" si="35"/>
        <v>0.72786027953306098</v>
      </c>
      <c r="AA115" s="1">
        <f t="shared" si="35"/>
        <v>0.83135600075220195</v>
      </c>
      <c r="AB115" s="1">
        <f t="shared" si="35"/>
        <v>0.74918920926753174</v>
      </c>
      <c r="AC115" s="1">
        <f t="shared" si="35"/>
        <v>0.74710404434713862</v>
      </c>
      <c r="AD115" s="1">
        <f t="shared" si="35"/>
        <v>0.6588039636271138</v>
      </c>
      <c r="AE115" s="1">
        <f t="shared" si="35"/>
        <v>0.65696748145870032</v>
      </c>
      <c r="AF115" s="1">
        <f t="shared" si="35"/>
        <v>0.65687948554105069</v>
      </c>
      <c r="AG115" s="1">
        <f t="shared" si="35"/>
        <v>0.63794281903936556</v>
      </c>
      <c r="AH115" s="1">
        <f t="shared" si="35"/>
        <v>0.55943228464679517</v>
      </c>
    </row>
    <row r="116" spans="1:34" x14ac:dyDescent="0.2">
      <c r="A116">
        <v>6115000</v>
      </c>
      <c r="B116">
        <v>525000</v>
      </c>
      <c r="C116">
        <v>835.86564716863995</v>
      </c>
      <c r="E116">
        <f t="shared" si="20"/>
        <v>111.05927962943935</v>
      </c>
      <c r="F116">
        <f t="shared" si="21"/>
        <v>0</v>
      </c>
      <c r="G116">
        <f t="shared" si="22"/>
        <v>8.1075623211614387E-5</v>
      </c>
      <c r="H116">
        <f t="shared" si="23"/>
        <v>4.1301780501397302E-2</v>
      </c>
      <c r="K116" s="1">
        <f t="shared" si="32"/>
        <v>5.262096433506553</v>
      </c>
      <c r="L116" s="1">
        <f t="shared" si="34"/>
        <v>5.1680251063752509</v>
      </c>
      <c r="M116" s="1">
        <f t="shared" si="34"/>
        <v>4.8682024029558333</v>
      </c>
      <c r="N116" s="1">
        <f t="shared" si="34"/>
        <v>5.3316106771157594</v>
      </c>
      <c r="O116" s="1">
        <f t="shared" si="34"/>
        <v>4.692821043064729</v>
      </c>
      <c r="P116" s="1">
        <f t="shared" si="34"/>
        <v>4.4182502784754289</v>
      </c>
      <c r="Q116" s="1">
        <f t="shared" si="34"/>
        <v>4.0018216493092806</v>
      </c>
      <c r="R116" s="1">
        <f t="shared" si="34"/>
        <v>3.8303459529496076</v>
      </c>
      <c r="S116" s="1">
        <f t="shared" si="34"/>
        <v>3.6922218349595677</v>
      </c>
      <c r="T116" s="1">
        <f t="shared" si="34"/>
        <v>4.3262468430896321</v>
      </c>
      <c r="U116" s="1">
        <f t="shared" si="34"/>
        <v>5.1883753684194494</v>
      </c>
      <c r="X116" s="1">
        <f t="shared" si="33"/>
        <v>0.66667133641484477</v>
      </c>
      <c r="Y116" s="1">
        <f t="shared" si="35"/>
        <v>0.69764830694699176</v>
      </c>
      <c r="Z116" s="1">
        <f t="shared" si="35"/>
        <v>0.70009824914725882</v>
      </c>
      <c r="AA116" s="1">
        <f t="shared" si="35"/>
        <v>0.80017621316881682</v>
      </c>
      <c r="AB116" s="1">
        <f t="shared" si="35"/>
        <v>0.71970614884082329</v>
      </c>
      <c r="AC116" s="1">
        <f t="shared" si="35"/>
        <v>0.71673853386543063</v>
      </c>
      <c r="AD116" s="1">
        <f t="shared" si="35"/>
        <v>0.62992873543708783</v>
      </c>
      <c r="AE116" s="1">
        <f t="shared" si="35"/>
        <v>0.62905524366051935</v>
      </c>
      <c r="AF116" s="1">
        <f t="shared" si="35"/>
        <v>0.63003996706747767</v>
      </c>
      <c r="AG116" s="1">
        <f t="shared" si="35"/>
        <v>0.61103053306998467</v>
      </c>
      <c r="AH116" s="1">
        <f t="shared" si="35"/>
        <v>0.53320407479556742</v>
      </c>
    </row>
    <row r="117" spans="1:34" x14ac:dyDescent="0.2">
      <c r="A117">
        <v>6115000</v>
      </c>
      <c r="B117">
        <v>535000</v>
      </c>
      <c r="C117">
        <v>806.29107965153003</v>
      </c>
      <c r="E117">
        <f t="shared" si="20"/>
        <v>110.65417114510414</v>
      </c>
      <c r="F117">
        <f t="shared" si="21"/>
        <v>0</v>
      </c>
      <c r="G117">
        <f t="shared" si="22"/>
        <v>8.167035081637032E-5</v>
      </c>
      <c r="H117">
        <f t="shared" si="23"/>
        <v>4.0132690699506451E-2</v>
      </c>
      <c r="K117" s="1">
        <f t="shared" si="32"/>
        <v>5.0464682617393049</v>
      </c>
      <c r="L117" s="1">
        <f t="shared" si="34"/>
        <v>4.9719161491692949</v>
      </c>
      <c r="M117" s="1">
        <f t="shared" si="34"/>
        <v>4.7058380272868998</v>
      </c>
      <c r="N117" s="1">
        <f t="shared" si="34"/>
        <v>5.1578600929527383</v>
      </c>
      <c r="O117" s="1">
        <f t="shared" si="34"/>
        <v>4.564496994607989</v>
      </c>
      <c r="P117" s="1">
        <f t="shared" si="34"/>
        <v>4.3218963375046853</v>
      </c>
      <c r="Q117" s="1">
        <f t="shared" si="34"/>
        <v>3.9026876989919286</v>
      </c>
      <c r="R117" s="1">
        <f t="shared" si="34"/>
        <v>3.7013416894399742</v>
      </c>
      <c r="S117" s="1">
        <f t="shared" si="34"/>
        <v>3.528851923995052</v>
      </c>
      <c r="T117" s="1">
        <f t="shared" si="34"/>
        <v>4.0644823459956916</v>
      </c>
      <c r="U117" s="1">
        <f t="shared" si="34"/>
        <v>4.8219464768824567</v>
      </c>
      <c r="X117" s="1">
        <f t="shared" si="33"/>
        <v>0.65191371057892711</v>
      </c>
      <c r="Y117" s="1">
        <f t="shared" si="35"/>
        <v>0.68277811710276148</v>
      </c>
      <c r="Z117" s="1">
        <f t="shared" si="35"/>
        <v>0.68522759288661284</v>
      </c>
      <c r="AA117" s="1">
        <f t="shared" si="35"/>
        <v>0.78347812624017543</v>
      </c>
      <c r="AB117" s="1">
        <f t="shared" si="35"/>
        <v>0.70393562377397723</v>
      </c>
      <c r="AC117" s="1">
        <f t="shared" si="35"/>
        <v>0.7005123790411657</v>
      </c>
      <c r="AD117" s="1">
        <f t="shared" si="35"/>
        <v>0.61449621676628252</v>
      </c>
      <c r="AE117" s="1">
        <f t="shared" si="35"/>
        <v>0.6141774481937573</v>
      </c>
      <c r="AF117" s="1">
        <f t="shared" si="35"/>
        <v>0.61573847373437729</v>
      </c>
      <c r="AG117" s="1">
        <f t="shared" si="35"/>
        <v>0.59670443737793</v>
      </c>
      <c r="AH117" s="1">
        <f t="shared" si="35"/>
        <v>0.51923207248778058</v>
      </c>
    </row>
    <row r="118" spans="1:34" x14ac:dyDescent="0.2">
      <c r="A118">
        <v>6115000</v>
      </c>
      <c r="B118">
        <v>545000</v>
      </c>
      <c r="C118">
        <v>721.22669570629</v>
      </c>
      <c r="E118">
        <f t="shared" si="20"/>
        <v>111.15092258640951</v>
      </c>
      <c r="F118">
        <f t="shared" si="21"/>
        <v>0</v>
      </c>
      <c r="G118">
        <f t="shared" si="22"/>
        <v>8.0941986050758822E-5</v>
      </c>
      <c r="H118">
        <f t="shared" si="23"/>
        <v>3.557850143557139E-2</v>
      </c>
      <c r="K118" s="1">
        <f t="shared" si="32"/>
        <v>4.4262638383945596</v>
      </c>
      <c r="L118" s="1">
        <f t="shared" si="34"/>
        <v>4.4078542192284091</v>
      </c>
      <c r="M118" s="1">
        <f t="shared" si="34"/>
        <v>4.2388345594275316</v>
      </c>
      <c r="N118" s="1">
        <f t="shared" si="34"/>
        <v>4.6581068372744534</v>
      </c>
      <c r="O118" s="1">
        <f t="shared" si="34"/>
        <v>4.1954026326695928</v>
      </c>
      <c r="P118" s="1">
        <f t="shared" si="34"/>
        <v>4.0447565746110925</v>
      </c>
      <c r="Q118" s="1">
        <f t="shared" si="34"/>
        <v>3.6175518840074838</v>
      </c>
      <c r="R118" s="1">
        <f t="shared" si="34"/>
        <v>3.3302908466708372</v>
      </c>
      <c r="S118" s="1">
        <f t="shared" si="34"/>
        <v>3.058956267081546</v>
      </c>
      <c r="T118" s="1">
        <f t="shared" si="34"/>
        <v>3.3115774836963725</v>
      </c>
      <c r="U118" s="1">
        <f t="shared" si="34"/>
        <v>3.7679987598009328</v>
      </c>
      <c r="X118" s="1">
        <f t="shared" si="33"/>
        <v>0.62872308062368076</v>
      </c>
      <c r="Y118" s="1">
        <f t="shared" si="35"/>
        <v>0.65941585652240398</v>
      </c>
      <c r="Z118" s="1">
        <f t="shared" si="35"/>
        <v>0.66194678369878202</v>
      </c>
      <c r="AA118" s="1">
        <f t="shared" si="35"/>
        <v>0.75731608331198585</v>
      </c>
      <c r="AB118" s="1">
        <f t="shared" si="35"/>
        <v>0.67945322310325462</v>
      </c>
      <c r="AC118" s="1">
        <f t="shared" si="35"/>
        <v>0.67550381615470623</v>
      </c>
      <c r="AD118" s="1">
        <f t="shared" si="35"/>
        <v>0.59088589079086118</v>
      </c>
      <c r="AE118" s="1">
        <f t="shared" si="35"/>
        <v>0.59158420510682674</v>
      </c>
      <c r="AF118" s="1">
        <f t="shared" si="35"/>
        <v>0.5939570102984908</v>
      </c>
      <c r="AG118" s="1">
        <f t="shared" si="35"/>
        <v>0.57504748688050045</v>
      </c>
      <c r="AH118" s="1">
        <f t="shared" si="35"/>
        <v>0.49830974506627385</v>
      </c>
    </row>
    <row r="119" spans="1:34" x14ac:dyDescent="0.2">
      <c r="A119">
        <v>6115000</v>
      </c>
      <c r="B119">
        <v>565000</v>
      </c>
      <c r="C119">
        <v>688.79285936528197</v>
      </c>
      <c r="E119">
        <f t="shared" si="20"/>
        <v>114.78193059802575</v>
      </c>
      <c r="F119">
        <f t="shared" si="21"/>
        <v>0</v>
      </c>
      <c r="G119">
        <f t="shared" si="22"/>
        <v>7.590195281922752E-5</v>
      </c>
      <c r="H119">
        <f t="shared" si="23"/>
        <v>3.1862774333806562E-2</v>
      </c>
      <c r="K119" s="1">
        <f t="shared" si="32"/>
        <v>4.18978873763227</v>
      </c>
      <c r="L119" s="1">
        <f t="shared" si="34"/>
        <v>4.1927854504511846</v>
      </c>
      <c r="M119" s="1">
        <f t="shared" si="34"/>
        <v>4.0607727979153978</v>
      </c>
      <c r="N119" s="1">
        <f t="shared" si="34"/>
        <v>4.4675580487710311</v>
      </c>
      <c r="O119" s="1">
        <f t="shared" si="34"/>
        <v>4.0546722167859581</v>
      </c>
      <c r="P119" s="1">
        <f t="shared" si="34"/>
        <v>3.9390871358120885</v>
      </c>
      <c r="Q119" s="1">
        <f t="shared" si="34"/>
        <v>3.5088336645924247</v>
      </c>
      <c r="R119" s="1">
        <f t="shared" si="34"/>
        <v>3.1888144525513602</v>
      </c>
      <c r="S119" s="1">
        <f t="shared" si="34"/>
        <v>2.8797917551338177</v>
      </c>
      <c r="T119" s="1">
        <f t="shared" si="34"/>
        <v>3.0245055982421105</v>
      </c>
      <c r="U119" s="1">
        <f t="shared" si="34"/>
        <v>3.3661435275358427</v>
      </c>
      <c r="X119" s="1">
        <f t="shared" si="33"/>
        <v>0.62788184112593637</v>
      </c>
      <c r="Y119" s="1">
        <f t="shared" si="35"/>
        <v>0.65855342325071509</v>
      </c>
      <c r="Z119" s="1">
        <f t="shared" si="35"/>
        <v>0.66114626781137553</v>
      </c>
      <c r="AA119" s="1">
        <f t="shared" si="35"/>
        <v>0.75639191158047159</v>
      </c>
      <c r="AB119" s="1">
        <f t="shared" si="35"/>
        <v>0.67878097990585784</v>
      </c>
      <c r="AC119" s="1">
        <f t="shared" si="35"/>
        <v>0.67497055985170684</v>
      </c>
      <c r="AD119" s="1">
        <f t="shared" si="35"/>
        <v>0.590558827719317</v>
      </c>
      <c r="AE119" s="1">
        <f t="shared" si="35"/>
        <v>0.5913793404435076</v>
      </c>
      <c r="AF119" s="1">
        <f t="shared" si="35"/>
        <v>0.59368992717167479</v>
      </c>
      <c r="AG119" s="1">
        <f t="shared" si="35"/>
        <v>0.5749217274552183</v>
      </c>
      <c r="AH119" s="1">
        <f t="shared" si="35"/>
        <v>0.49840144124398894</v>
      </c>
    </row>
    <row r="120" spans="1:34" x14ac:dyDescent="0.2">
      <c r="A120">
        <v>6115000</v>
      </c>
      <c r="B120">
        <v>575000</v>
      </c>
      <c r="C120">
        <v>694.29320161792805</v>
      </c>
      <c r="E120">
        <f t="shared" si="20"/>
        <v>117.83494215134149</v>
      </c>
      <c r="F120">
        <f t="shared" si="21"/>
        <v>0</v>
      </c>
      <c r="G120">
        <f t="shared" si="22"/>
        <v>7.2019783934731342E-5</v>
      </c>
      <c r="H120">
        <f t="shared" si="23"/>
        <v>3.0474509818862256E-2</v>
      </c>
      <c r="K120" s="1">
        <f t="shared" si="32"/>
        <v>4.2298917329963128</v>
      </c>
      <c r="L120" s="1">
        <f t="shared" si="34"/>
        <v>4.2292582199284805</v>
      </c>
      <c r="M120" s="1">
        <f t="shared" si="34"/>
        <v>4.0909696768824251</v>
      </c>
      <c r="N120" s="1">
        <f t="shared" si="34"/>
        <v>4.4998725595053273</v>
      </c>
      <c r="O120" s="1">
        <f t="shared" si="34"/>
        <v>4.0785382018201899</v>
      </c>
      <c r="P120" s="1">
        <f t="shared" si="34"/>
        <v>3.95700725087121</v>
      </c>
      <c r="Q120" s="1">
        <f t="shared" si="34"/>
        <v>3.5272708118232945</v>
      </c>
      <c r="R120" s="1">
        <f t="shared" si="34"/>
        <v>3.2128069454574022</v>
      </c>
      <c r="S120" s="1">
        <f t="shared" si="34"/>
        <v>2.9101756457374348</v>
      </c>
      <c r="T120" s="1">
        <f t="shared" si="34"/>
        <v>3.0731891275202807</v>
      </c>
      <c r="U120" s="1">
        <f t="shared" si="34"/>
        <v>3.4342927680461282</v>
      </c>
      <c r="X120" s="1">
        <f t="shared" si="33"/>
        <v>0.62770676187433472</v>
      </c>
      <c r="Y120" s="1">
        <f t="shared" si="35"/>
        <v>0.65838043287965942</v>
      </c>
      <c r="Z120" s="1">
        <f t="shared" si="35"/>
        <v>0.66096166000238188</v>
      </c>
      <c r="AA120" s="1">
        <f t="shared" si="35"/>
        <v>0.75618970445285283</v>
      </c>
      <c r="AB120" s="1">
        <f t="shared" si="35"/>
        <v>0.67855136748991818</v>
      </c>
      <c r="AC120" s="1">
        <f t="shared" si="35"/>
        <v>0.67470387986406977</v>
      </c>
      <c r="AD120" s="1">
        <f t="shared" si="35"/>
        <v>0.59026981672871137</v>
      </c>
      <c r="AE120" s="1">
        <f t="shared" si="35"/>
        <v>0.59108059124040713</v>
      </c>
      <c r="AF120" s="1">
        <f t="shared" si="35"/>
        <v>0.59341664314704101</v>
      </c>
      <c r="AG120" s="1">
        <f t="shared" si="35"/>
        <v>0.57462075448390537</v>
      </c>
      <c r="AH120" s="1">
        <f t="shared" si="35"/>
        <v>0.4980656546866355</v>
      </c>
    </row>
    <row r="121" spans="1:34" x14ac:dyDescent="0.2">
      <c r="A121">
        <v>6115000</v>
      </c>
      <c r="B121">
        <v>585000</v>
      </c>
      <c r="C121">
        <v>749.90120721842595</v>
      </c>
      <c r="E121">
        <f t="shared" si="20"/>
        <v>121.63574964544756</v>
      </c>
      <c r="F121">
        <f t="shared" si="21"/>
        <v>0</v>
      </c>
      <c r="G121">
        <f t="shared" si="22"/>
        <v>6.7589234521474309E-5</v>
      </c>
      <c r="H121">
        <f t="shared" si="23"/>
        <v>3.0890403590813329E-2</v>
      </c>
      <c r="K121" s="1">
        <f t="shared" si="32"/>
        <v>4.6353297018295434</v>
      </c>
      <c r="L121" s="1">
        <f t="shared" si="34"/>
        <v>4.5979949050653826</v>
      </c>
      <c r="M121" s="1">
        <f t="shared" si="34"/>
        <v>4.3962576276291587</v>
      </c>
      <c r="N121" s="1">
        <f t="shared" si="34"/>
        <v>4.8265695924082523</v>
      </c>
      <c r="O121" s="1">
        <f t="shared" si="34"/>
        <v>4.3198213381207502</v>
      </c>
      <c r="P121" s="1">
        <f t="shared" si="34"/>
        <v>4.1381781331176315</v>
      </c>
      <c r="Q121" s="1">
        <f t="shared" si="34"/>
        <v>3.713668846596164</v>
      </c>
      <c r="R121" s="1">
        <f t="shared" si="34"/>
        <v>3.4553690658867744</v>
      </c>
      <c r="S121" s="1">
        <f t="shared" si="34"/>
        <v>3.2173542686745855</v>
      </c>
      <c r="T121" s="1">
        <f t="shared" si="34"/>
        <v>3.5653755850902877</v>
      </c>
      <c r="U121" s="1">
        <f t="shared" si="34"/>
        <v>4.1232759574362978</v>
      </c>
      <c r="X121" s="1">
        <f t="shared" si="33"/>
        <v>0.63320443640150226</v>
      </c>
      <c r="Y121" s="1">
        <f t="shared" si="35"/>
        <v>0.66393435549430002</v>
      </c>
      <c r="Z121" s="1">
        <f t="shared" si="35"/>
        <v>0.66642432279065444</v>
      </c>
      <c r="AA121" s="1">
        <f t="shared" si="35"/>
        <v>0.76235699385044231</v>
      </c>
      <c r="AB121" s="1">
        <f t="shared" si="35"/>
        <v>0.68409192129627039</v>
      </c>
      <c r="AC121" s="1">
        <f t="shared" si="35"/>
        <v>0.68017932343823062</v>
      </c>
      <c r="AD121" s="1">
        <f t="shared" si="35"/>
        <v>0.59523057672684243</v>
      </c>
      <c r="AE121" s="1">
        <f t="shared" si="35"/>
        <v>0.59569339778455466</v>
      </c>
      <c r="AF121" s="1">
        <f t="shared" si="35"/>
        <v>0.59794553601990186</v>
      </c>
      <c r="AG121" s="1">
        <f t="shared" si="35"/>
        <v>0.57895582859698602</v>
      </c>
      <c r="AH121" s="1">
        <f t="shared" si="35"/>
        <v>0.50200214302509594</v>
      </c>
    </row>
    <row r="122" spans="1:34" x14ac:dyDescent="0.2">
      <c r="A122">
        <v>6115000</v>
      </c>
      <c r="B122">
        <v>595000</v>
      </c>
      <c r="C122">
        <v>733.96839763534797</v>
      </c>
      <c r="E122">
        <f t="shared" si="20"/>
        <v>126.11676174010334</v>
      </c>
      <c r="F122">
        <f t="shared" si="21"/>
        <v>0</v>
      </c>
      <c r="G122">
        <f t="shared" si="22"/>
        <v>6.2871580503696329E-5</v>
      </c>
      <c r="H122">
        <f t="shared" si="23"/>
        <v>2.8123783166636041E-2</v>
      </c>
      <c r="K122" s="1">
        <f t="shared" si="32"/>
        <v>4.5191635871593219</v>
      </c>
      <c r="L122" s="1">
        <f t="shared" si="34"/>
        <v>4.4923444447199925</v>
      </c>
      <c r="M122" s="1">
        <f t="shared" si="34"/>
        <v>4.3087865030180605</v>
      </c>
      <c r="N122" s="1">
        <f t="shared" si="34"/>
        <v>4.7329643361076688</v>
      </c>
      <c r="O122" s="1">
        <f t="shared" si="34"/>
        <v>4.2506888773397753</v>
      </c>
      <c r="P122" s="1">
        <f t="shared" si="34"/>
        <v>4.0862690394959635</v>
      </c>
      <c r="Q122" s="1">
        <f t="shared" si="34"/>
        <v>3.6602620688736867</v>
      </c>
      <c r="R122" s="1">
        <f t="shared" si="34"/>
        <v>3.3858701504853879</v>
      </c>
      <c r="S122" s="1">
        <f t="shared" si="34"/>
        <v>3.129341428537662</v>
      </c>
      <c r="T122" s="1">
        <f t="shared" si="34"/>
        <v>3.4243542874704644</v>
      </c>
      <c r="U122" s="1">
        <f t="shared" si="34"/>
        <v>3.9258684467019611</v>
      </c>
      <c r="X122" s="1">
        <f t="shared" si="33"/>
        <v>0.63028461857869911</v>
      </c>
      <c r="Y122" s="1">
        <f t="shared" si="35"/>
        <v>0.66099166209569438</v>
      </c>
      <c r="Z122" s="1">
        <f t="shared" si="35"/>
        <v>0.66350274333944781</v>
      </c>
      <c r="AA122" s="1">
        <f t="shared" si="35"/>
        <v>0.75907010171383738</v>
      </c>
      <c r="AB122" s="1">
        <f t="shared" si="35"/>
        <v>0.68104918142189119</v>
      </c>
      <c r="AC122" s="1">
        <f t="shared" si="35"/>
        <v>0.6770977501040466</v>
      </c>
      <c r="AD122" s="1">
        <f t="shared" si="35"/>
        <v>0.59235004067949382</v>
      </c>
      <c r="AE122" s="1">
        <f t="shared" si="35"/>
        <v>0.59295814429884186</v>
      </c>
      <c r="AF122" s="1">
        <f t="shared" si="35"/>
        <v>0.595297474856188</v>
      </c>
      <c r="AG122" s="1">
        <f t="shared" si="35"/>
        <v>0.57634714795471365</v>
      </c>
      <c r="AH122" s="1">
        <f t="shared" si="35"/>
        <v>0.49951633445500315</v>
      </c>
    </row>
    <row r="123" spans="1:34" x14ac:dyDescent="0.2">
      <c r="A123">
        <v>6115000</v>
      </c>
      <c r="B123">
        <v>605000</v>
      </c>
      <c r="C123">
        <v>732.40011823273699</v>
      </c>
      <c r="E123">
        <f t="shared" si="20"/>
        <v>131.20830610830242</v>
      </c>
      <c r="F123">
        <f t="shared" si="21"/>
        <v>0</v>
      </c>
      <c r="G123">
        <f t="shared" si="22"/>
        <v>5.8086785355999111E-5</v>
      </c>
      <c r="H123">
        <f t="shared" si="23"/>
        <v>2.5927924296420549E-2</v>
      </c>
      <c r="K123" s="1">
        <f t="shared" si="32"/>
        <v>4.5077292620348848</v>
      </c>
      <c r="L123" s="1">
        <f t="shared" si="34"/>
        <v>4.4819451840012787</v>
      </c>
      <c r="M123" s="1">
        <f t="shared" si="34"/>
        <v>4.3001766490977262</v>
      </c>
      <c r="N123" s="1">
        <f t="shared" si="34"/>
        <v>4.7237506946173298</v>
      </c>
      <c r="O123" s="1">
        <f t="shared" si="34"/>
        <v>4.2438841130118456</v>
      </c>
      <c r="P123" s="1">
        <f t="shared" si="34"/>
        <v>4.0811595852022569</v>
      </c>
      <c r="Q123" s="1">
        <f t="shared" si="34"/>
        <v>3.6550051963161341</v>
      </c>
      <c r="R123" s="1">
        <f t="shared" si="34"/>
        <v>3.379029315731199</v>
      </c>
      <c r="S123" s="1">
        <f t="shared" si="34"/>
        <v>3.1206782531176391</v>
      </c>
      <c r="T123" s="1">
        <f t="shared" si="34"/>
        <v>3.4104734464779547</v>
      </c>
      <c r="U123" s="1">
        <f t="shared" si="34"/>
        <v>3.9064374649036102</v>
      </c>
      <c r="X123" s="1">
        <f t="shared" si="33"/>
        <v>0.63005516801481098</v>
      </c>
      <c r="Y123" s="1">
        <f t="shared" si="35"/>
        <v>0.66076026754892081</v>
      </c>
      <c r="Z123" s="1">
        <f t="shared" si="35"/>
        <v>0.66327365090496959</v>
      </c>
      <c r="AA123" s="1">
        <f t="shared" si="35"/>
        <v>0.75881210388589038</v>
      </c>
      <c r="AB123" s="1">
        <f t="shared" si="35"/>
        <v>0.68081242494835326</v>
      </c>
      <c r="AC123" s="1">
        <f t="shared" si="35"/>
        <v>0.6768596477416019</v>
      </c>
      <c r="AD123" s="1">
        <f t="shared" si="35"/>
        <v>0.59212939477282767</v>
      </c>
      <c r="AE123" s="1">
        <f t="shared" si="35"/>
        <v>0.59274986229001503</v>
      </c>
      <c r="AF123" s="1">
        <f t="shared" si="35"/>
        <v>0.59509506381058175</v>
      </c>
      <c r="AG123" s="1">
        <f t="shared" si="35"/>
        <v>0.57614930919493912</v>
      </c>
      <c r="AH123" s="1">
        <f t="shared" si="35"/>
        <v>0.49933018800987983</v>
      </c>
    </row>
    <row r="124" spans="1:34" x14ac:dyDescent="0.2">
      <c r="A124">
        <v>6115000</v>
      </c>
      <c r="B124">
        <v>615000</v>
      </c>
      <c r="C124">
        <v>680.37869943995497</v>
      </c>
      <c r="E124">
        <f t="shared" si="20"/>
        <v>136.84225075542275</v>
      </c>
      <c r="F124">
        <f t="shared" si="21"/>
        <v>0</v>
      </c>
      <c r="G124">
        <f t="shared" si="22"/>
        <v>5.3402253307936599E-5</v>
      </c>
      <c r="H124">
        <f t="shared" si="23"/>
        <v>2.2143807279524357E-2</v>
      </c>
      <c r="K124" s="1">
        <f t="shared" si="32"/>
        <v>4.1284410976167116</v>
      </c>
      <c r="L124" s="1">
        <f t="shared" ref="L124:U133" si="36">L$2+L$3*$C124</f>
        <v>4.1369911559863413</v>
      </c>
      <c r="M124" s="1">
        <f t="shared" si="36"/>
        <v>4.014579059925353</v>
      </c>
      <c r="N124" s="1">
        <f t="shared" si="36"/>
        <v>4.4181248592097351</v>
      </c>
      <c r="O124" s="1">
        <f t="shared" si="36"/>
        <v>4.0181631768699644</v>
      </c>
      <c r="P124" s="1">
        <f t="shared" si="36"/>
        <v>3.9116738027753737</v>
      </c>
      <c r="Q124" s="1">
        <f t="shared" si="36"/>
        <v>3.4806294005227292</v>
      </c>
      <c r="R124" s="1">
        <f t="shared" si="36"/>
        <v>3.1521118869570839</v>
      </c>
      <c r="S124" s="1">
        <f t="shared" si="36"/>
        <v>2.8333119357063112</v>
      </c>
      <c r="T124" s="1">
        <f t="shared" si="36"/>
        <v>2.9500318687430411</v>
      </c>
      <c r="U124" s="1">
        <f t="shared" si="36"/>
        <v>3.2618920860610414</v>
      </c>
      <c r="X124" s="1">
        <f t="shared" si="33"/>
        <v>0.62840058753994854</v>
      </c>
      <c r="Y124" s="1">
        <f t="shared" ref="Y124:AH133" si="37">SQRT(Y$2+2*Y$3*$C124+Y$4*$C124^2+Y$5)</f>
        <v>0.65907017946358659</v>
      </c>
      <c r="Z124" s="1">
        <f t="shared" si="37"/>
        <v>0.66168164682403663</v>
      </c>
      <c r="AA124" s="1">
        <f t="shared" si="37"/>
        <v>0.75698468739042091</v>
      </c>
      <c r="AB124" s="1">
        <f t="shared" si="37"/>
        <v>0.67940346116929795</v>
      </c>
      <c r="AC124" s="1">
        <f t="shared" si="37"/>
        <v>0.67566029680120121</v>
      </c>
      <c r="AD124" s="1">
        <f t="shared" si="37"/>
        <v>0.59127260189787234</v>
      </c>
      <c r="AE124" s="1">
        <f t="shared" si="37"/>
        <v>0.5920993048640576</v>
      </c>
      <c r="AF124" s="1">
        <f t="shared" si="37"/>
        <v>0.59435924313171751</v>
      </c>
      <c r="AG124" s="1">
        <f t="shared" si="37"/>
        <v>0.57563623268184028</v>
      </c>
      <c r="AH124" s="1">
        <f t="shared" si="37"/>
        <v>0.49916734659039269</v>
      </c>
    </row>
    <row r="125" spans="1:34" x14ac:dyDescent="0.2">
      <c r="A125">
        <v>6115000</v>
      </c>
      <c r="B125">
        <v>625000</v>
      </c>
      <c r="C125">
        <v>605.54677037959402</v>
      </c>
      <c r="E125">
        <f t="shared" si="20"/>
        <v>142.95448083851724</v>
      </c>
      <c r="F125">
        <f t="shared" si="21"/>
        <v>0</v>
      </c>
      <c r="G125">
        <f t="shared" si="22"/>
        <v>4.8933294328968045E-5</v>
      </c>
      <c r="H125">
        <f t="shared" si="23"/>
        <v>1.8059018743973768E-2</v>
      </c>
      <c r="K125" s="1">
        <f t="shared" si="32"/>
        <v>3.5828415028376197</v>
      </c>
      <c r="L125" s="1">
        <f t="shared" si="36"/>
        <v>3.6407806343870881</v>
      </c>
      <c r="M125" s="1">
        <f t="shared" si="36"/>
        <v>3.6037517693839711</v>
      </c>
      <c r="N125" s="1">
        <f t="shared" si="36"/>
        <v>3.9784872759801151</v>
      </c>
      <c r="O125" s="1">
        <f t="shared" si="36"/>
        <v>3.6934674366770581</v>
      </c>
      <c r="P125" s="1">
        <f t="shared" si="36"/>
        <v>3.6678713778967174</v>
      </c>
      <c r="Q125" s="1">
        <f t="shared" si="36"/>
        <v>3.2297927743123989</v>
      </c>
      <c r="R125" s="1">
        <f t="shared" si="36"/>
        <v>2.8256950123957894</v>
      </c>
      <c r="S125" s="1">
        <f t="shared" si="36"/>
        <v>2.4199403595768776</v>
      </c>
      <c r="T125" s="1">
        <f t="shared" si="36"/>
        <v>2.2876944646297863</v>
      </c>
      <c r="U125" s="1">
        <f t="shared" si="36"/>
        <v>2.3347244850031696</v>
      </c>
      <c r="X125" s="1">
        <f t="shared" si="33"/>
        <v>0.64611558363815158</v>
      </c>
      <c r="Y125" s="1">
        <f t="shared" si="37"/>
        <v>0.67684156123525607</v>
      </c>
      <c r="Z125" s="1">
        <f t="shared" si="37"/>
        <v>0.6796597877443481</v>
      </c>
      <c r="AA125" s="1">
        <f t="shared" si="37"/>
        <v>0.7770723247354121</v>
      </c>
      <c r="AB125" s="1">
        <f t="shared" si="37"/>
        <v>0.69908845592897451</v>
      </c>
      <c r="AC125" s="1">
        <f t="shared" si="37"/>
        <v>0.69647152859395611</v>
      </c>
      <c r="AD125" s="1">
        <f t="shared" si="37"/>
        <v>0.61172842777042757</v>
      </c>
      <c r="AE125" s="1">
        <f t="shared" si="37"/>
        <v>0.61216199025414186</v>
      </c>
      <c r="AF125" s="1">
        <f t="shared" si="37"/>
        <v>0.61338301847977383</v>
      </c>
      <c r="AG125" s="1">
        <f t="shared" si="37"/>
        <v>0.59518752457278423</v>
      </c>
      <c r="AH125" s="1">
        <f t="shared" si="37"/>
        <v>0.5190196349969719</v>
      </c>
    </row>
    <row r="126" spans="1:34" x14ac:dyDescent="0.2">
      <c r="A126">
        <v>6115000</v>
      </c>
      <c r="B126">
        <v>635000</v>
      </c>
      <c r="C126">
        <v>588.92755444928798</v>
      </c>
      <c r="E126">
        <f t="shared" si="20"/>
        <v>149.48633914779637</v>
      </c>
      <c r="F126">
        <f t="shared" si="21"/>
        <v>0</v>
      </c>
      <c r="G126">
        <f t="shared" si="22"/>
        <v>4.4750406770748443E-5</v>
      </c>
      <c r="H126">
        <f t="shared" si="23"/>
        <v>1.6062045932620877E-2</v>
      </c>
      <c r="K126" s="1">
        <f t="shared" si="32"/>
        <v>3.4616707994897586</v>
      </c>
      <c r="L126" s="1">
        <f t="shared" si="36"/>
        <v>3.5305786135532284</v>
      </c>
      <c r="M126" s="1">
        <f t="shared" si="36"/>
        <v>3.5125122739265913</v>
      </c>
      <c r="N126" s="1">
        <f t="shared" si="36"/>
        <v>3.8808493823895671</v>
      </c>
      <c r="O126" s="1">
        <f t="shared" si="36"/>
        <v>3.6213566587554604</v>
      </c>
      <c r="P126" s="1">
        <f t="shared" si="36"/>
        <v>3.6137259723957804</v>
      </c>
      <c r="Q126" s="1">
        <f t="shared" si="36"/>
        <v>3.1740851625140132</v>
      </c>
      <c r="R126" s="1">
        <f t="shared" si="36"/>
        <v>2.7532019925077944</v>
      </c>
      <c r="S126" s="1">
        <f t="shared" si="36"/>
        <v>2.3281358107778671</v>
      </c>
      <c r="T126" s="1">
        <f t="shared" si="36"/>
        <v>2.1405977844306472</v>
      </c>
      <c r="U126" s="1">
        <f t="shared" si="36"/>
        <v>2.1288123996266783</v>
      </c>
      <c r="X126" s="1">
        <f t="shared" si="33"/>
        <v>0.65312641181444742</v>
      </c>
      <c r="Y126" s="1">
        <f t="shared" si="37"/>
        <v>0.68388735559838654</v>
      </c>
      <c r="Z126" s="1">
        <f t="shared" si="37"/>
        <v>0.68676035293045168</v>
      </c>
      <c r="AA126" s="1">
        <f t="shared" si="37"/>
        <v>0.78502031919262649</v>
      </c>
      <c r="AB126" s="1">
        <f t="shared" si="37"/>
        <v>0.70677941179172155</v>
      </c>
      <c r="AC126" s="1">
        <f t="shared" si="37"/>
        <v>0.70452823811992915</v>
      </c>
      <c r="AD126" s="1">
        <f t="shared" si="37"/>
        <v>0.61955659486413517</v>
      </c>
      <c r="AE126" s="1">
        <f t="shared" si="37"/>
        <v>0.61980151632448688</v>
      </c>
      <c r="AF126" s="1">
        <f t="shared" si="37"/>
        <v>0.62066217116379319</v>
      </c>
      <c r="AG126" s="1">
        <f t="shared" si="37"/>
        <v>0.60260530189174821</v>
      </c>
      <c r="AH126" s="1">
        <f t="shared" si="37"/>
        <v>0.526444921686404</v>
      </c>
    </row>
    <row r="127" spans="1:34" x14ac:dyDescent="0.2">
      <c r="A127">
        <v>6115000</v>
      </c>
      <c r="B127">
        <v>655000</v>
      </c>
      <c r="C127">
        <v>580.36793092719904</v>
      </c>
      <c r="E127">
        <f t="shared" si="20"/>
        <v>163.6047969706573</v>
      </c>
      <c r="F127">
        <f t="shared" si="21"/>
        <v>0</v>
      </c>
      <c r="G127">
        <f t="shared" si="22"/>
        <v>3.7360091698476267E-5</v>
      </c>
      <c r="H127">
        <f t="shared" si="23"/>
        <v>1.3214579323497122E-2</v>
      </c>
      <c r="K127" s="1">
        <f t="shared" si="32"/>
        <v>3.3992625843902076</v>
      </c>
      <c r="L127" s="1">
        <f t="shared" si="36"/>
        <v>3.4738197499782566</v>
      </c>
      <c r="M127" s="1">
        <f t="shared" si="36"/>
        <v>3.465519940790323</v>
      </c>
      <c r="N127" s="1">
        <f t="shared" si="36"/>
        <v>3.8305615941972944</v>
      </c>
      <c r="O127" s="1">
        <f t="shared" si="36"/>
        <v>3.5842164522931164</v>
      </c>
      <c r="P127" s="1">
        <f t="shared" si="36"/>
        <v>3.5858387189608143</v>
      </c>
      <c r="Q127" s="1">
        <f t="shared" si="36"/>
        <v>3.1453933044679712</v>
      </c>
      <c r="R127" s="1">
        <f t="shared" si="36"/>
        <v>2.7158649147044422</v>
      </c>
      <c r="S127" s="1">
        <f t="shared" si="36"/>
        <v>2.2808524504418477</v>
      </c>
      <c r="T127" s="1">
        <f t="shared" si="36"/>
        <v>2.0648365566366387</v>
      </c>
      <c r="U127" s="1">
        <f t="shared" si="36"/>
        <v>2.0227586641879958</v>
      </c>
      <c r="X127" s="1">
        <f t="shared" si="33"/>
        <v>0.6571500100344021</v>
      </c>
      <c r="Y127" s="1">
        <f t="shared" si="37"/>
        <v>0.68793293223393848</v>
      </c>
      <c r="Z127" s="1">
        <f t="shared" si="37"/>
        <v>0.69083522717254175</v>
      </c>
      <c r="AA127" s="1">
        <f t="shared" si="37"/>
        <v>0.78958313728763097</v>
      </c>
      <c r="AB127" s="1">
        <f t="shared" si="37"/>
        <v>0.71118542437778554</v>
      </c>
      <c r="AC127" s="1">
        <f t="shared" si="37"/>
        <v>0.70913671085746088</v>
      </c>
      <c r="AD127" s="1">
        <f t="shared" si="37"/>
        <v>0.6240244793387445</v>
      </c>
      <c r="AE127" s="1">
        <f t="shared" si="37"/>
        <v>0.62415946069798534</v>
      </c>
      <c r="AF127" s="1">
        <f t="shared" si="37"/>
        <v>0.62481860860679606</v>
      </c>
      <c r="AG127" s="1">
        <f t="shared" si="37"/>
        <v>0.60683466638899974</v>
      </c>
      <c r="AH127" s="1">
        <f t="shared" si="37"/>
        <v>0.53066628732853716</v>
      </c>
    </row>
    <row r="128" spans="1:34" x14ac:dyDescent="0.2">
      <c r="A128">
        <v>6115000</v>
      </c>
      <c r="B128">
        <v>665000</v>
      </c>
      <c r="C128">
        <v>612.06990354698803</v>
      </c>
      <c r="E128">
        <f t="shared" si="20"/>
        <v>171.10438799694762</v>
      </c>
      <c r="F128">
        <f t="shared" si="21"/>
        <v>0</v>
      </c>
      <c r="G128">
        <f t="shared" si="22"/>
        <v>3.4156841585984152E-5</v>
      </c>
      <c r="H128">
        <f t="shared" si="23"/>
        <v>1.2741505102556968E-2</v>
      </c>
      <c r="K128" s="1">
        <f t="shared" si="32"/>
        <v>3.630401666761089</v>
      </c>
      <c r="L128" s="1">
        <f t="shared" si="36"/>
        <v>3.6840355304200774</v>
      </c>
      <c r="M128" s="1">
        <f t="shared" si="36"/>
        <v>3.6395637704729644</v>
      </c>
      <c r="N128" s="1">
        <f t="shared" si="36"/>
        <v>4.0168106833385542</v>
      </c>
      <c r="O128" s="1">
        <f t="shared" si="36"/>
        <v>3.7217713114903814</v>
      </c>
      <c r="P128" s="1">
        <f t="shared" si="36"/>
        <v>3.689123745756087</v>
      </c>
      <c r="Q128" s="1">
        <f t="shared" si="36"/>
        <v>3.2516583166895039</v>
      </c>
      <c r="R128" s="1">
        <f t="shared" si="36"/>
        <v>2.854148919271962</v>
      </c>
      <c r="S128" s="1">
        <f t="shared" si="36"/>
        <v>2.4559741471935621</v>
      </c>
      <c r="T128" s="1">
        <f t="shared" si="36"/>
        <v>2.3454307162943904</v>
      </c>
      <c r="U128" s="1">
        <f t="shared" si="36"/>
        <v>2.4155461049471816</v>
      </c>
      <c r="X128" s="1">
        <f t="shared" si="33"/>
        <v>0.64365891299408473</v>
      </c>
      <c r="Y128" s="1">
        <f t="shared" si="37"/>
        <v>0.67437375612511641</v>
      </c>
      <c r="Z128" s="1">
        <f t="shared" si="37"/>
        <v>0.67717128331034726</v>
      </c>
      <c r="AA128" s="1">
        <f t="shared" si="37"/>
        <v>0.77428784467383804</v>
      </c>
      <c r="AB128" s="1">
        <f t="shared" si="37"/>
        <v>0.6963878886742082</v>
      </c>
      <c r="AC128" s="1">
        <f t="shared" si="37"/>
        <v>0.69363782398513074</v>
      </c>
      <c r="AD128" s="1">
        <f t="shared" si="37"/>
        <v>0.60896876998608618</v>
      </c>
      <c r="AE128" s="1">
        <f t="shared" si="37"/>
        <v>0.60946701978792095</v>
      </c>
      <c r="AF128" s="1">
        <f t="shared" si="37"/>
        <v>0.61081775545431372</v>
      </c>
      <c r="AG128" s="1">
        <f t="shared" si="37"/>
        <v>0.5925692755656371</v>
      </c>
      <c r="AH128" s="1">
        <f t="shared" si="37"/>
        <v>0.51639091797272119</v>
      </c>
    </row>
    <row r="129" spans="1:34" x14ac:dyDescent="0.2">
      <c r="A129">
        <v>6115000</v>
      </c>
      <c r="B129">
        <v>675000</v>
      </c>
      <c r="C129">
        <v>607.63780958307802</v>
      </c>
      <c r="E129">
        <f t="shared" si="20"/>
        <v>178.84880092360137</v>
      </c>
      <c r="F129">
        <f t="shared" si="21"/>
        <v>0</v>
      </c>
      <c r="G129">
        <f t="shared" si="22"/>
        <v>3.1262804471142594E-5</v>
      </c>
      <c r="H129">
        <f t="shared" si="23"/>
        <v>1.1577498296916873E-2</v>
      </c>
      <c r="K129" s="1">
        <f t="shared" si="32"/>
        <v>3.5980872696702217</v>
      </c>
      <c r="L129" s="1">
        <f t="shared" si="36"/>
        <v>3.6546463153453903</v>
      </c>
      <c r="M129" s="1">
        <f t="shared" si="36"/>
        <v>3.6152315746110983</v>
      </c>
      <c r="N129" s="1">
        <f t="shared" si="36"/>
        <v>3.9907721313005835</v>
      </c>
      <c r="O129" s="1">
        <f t="shared" si="36"/>
        <v>3.7025404557809756</v>
      </c>
      <c r="P129" s="1">
        <f t="shared" si="36"/>
        <v>3.6746839836216685</v>
      </c>
      <c r="Q129" s="1">
        <f t="shared" si="36"/>
        <v>3.2368019377224773</v>
      </c>
      <c r="R129" s="1">
        <f t="shared" si="36"/>
        <v>2.8348161254013866</v>
      </c>
      <c r="S129" s="1">
        <f t="shared" si="36"/>
        <v>2.431491260136923</v>
      </c>
      <c r="T129" s="1">
        <f t="shared" si="36"/>
        <v>2.3062022526198236</v>
      </c>
      <c r="U129" s="1">
        <f t="shared" si="36"/>
        <v>2.3606324607343367</v>
      </c>
      <c r="X129" s="1">
        <f t="shared" si="33"/>
        <v>0.6453097531252765</v>
      </c>
      <c r="Y129" s="1">
        <f t="shared" si="37"/>
        <v>0.67603200926427076</v>
      </c>
      <c r="Z129" s="1">
        <f t="shared" si="37"/>
        <v>0.67884355009351161</v>
      </c>
      <c r="AA129" s="1">
        <f t="shared" si="37"/>
        <v>0.77615894008042097</v>
      </c>
      <c r="AB129" s="1">
        <f t="shared" si="37"/>
        <v>0.69820300734229568</v>
      </c>
      <c r="AC129" s="1">
        <f t="shared" si="37"/>
        <v>0.69554274209979294</v>
      </c>
      <c r="AD129" s="1">
        <f t="shared" si="37"/>
        <v>0.61082432513351315</v>
      </c>
      <c r="AE129" s="1">
        <f t="shared" si="37"/>
        <v>0.61127921200213386</v>
      </c>
      <c r="AF129" s="1">
        <f t="shared" si="37"/>
        <v>0.61254256112428895</v>
      </c>
      <c r="AG129" s="1">
        <f t="shared" si="37"/>
        <v>0.59432998194886355</v>
      </c>
      <c r="AH129" s="1">
        <f t="shared" si="37"/>
        <v>0.51815916966996023</v>
      </c>
    </row>
    <row r="130" spans="1:34" x14ac:dyDescent="0.2">
      <c r="A130">
        <v>6115000</v>
      </c>
      <c r="B130">
        <v>685000</v>
      </c>
      <c r="C130">
        <v>614.79280024891398</v>
      </c>
      <c r="E130">
        <f t="shared" si="20"/>
        <v>186.80758975965082</v>
      </c>
      <c r="F130">
        <f t="shared" si="21"/>
        <v>0</v>
      </c>
      <c r="G130">
        <f t="shared" si="22"/>
        <v>2.8655696302376989E-5</v>
      </c>
      <c r="H130">
        <f t="shared" si="23"/>
        <v>1.0736970022685314E-2</v>
      </c>
      <c r="K130" s="1">
        <f t="shared" si="32"/>
        <v>3.6502543066148316</v>
      </c>
      <c r="L130" s="1">
        <f t="shared" si="36"/>
        <v>3.7020910584505486</v>
      </c>
      <c r="M130" s="1">
        <f t="shared" si="36"/>
        <v>3.654512473366538</v>
      </c>
      <c r="N130" s="1">
        <f t="shared" si="36"/>
        <v>4.0328077014623691</v>
      </c>
      <c r="O130" s="1">
        <f t="shared" si="36"/>
        <v>3.7335859602800374</v>
      </c>
      <c r="P130" s="1">
        <f t="shared" si="36"/>
        <v>3.6979949432109622</v>
      </c>
      <c r="Q130" s="1">
        <f t="shared" si="36"/>
        <v>3.2607854664343598</v>
      </c>
      <c r="R130" s="1">
        <f t="shared" si="36"/>
        <v>2.8660261946857628</v>
      </c>
      <c r="S130" s="1">
        <f t="shared" si="36"/>
        <v>2.4710154285750008</v>
      </c>
      <c r="T130" s="1">
        <f t="shared" si="36"/>
        <v>2.3695310750031373</v>
      </c>
      <c r="U130" s="1">
        <f t="shared" si="36"/>
        <v>2.4492827950840441</v>
      </c>
      <c r="X130" s="1">
        <f t="shared" si="33"/>
        <v>0.64268343582318599</v>
      </c>
      <c r="Y130" s="1">
        <f t="shared" si="37"/>
        <v>0.67339403782682106</v>
      </c>
      <c r="Z130" s="1">
        <f t="shared" si="37"/>
        <v>0.67618306286444418</v>
      </c>
      <c r="AA130" s="1">
        <f t="shared" si="37"/>
        <v>0.77318226333653828</v>
      </c>
      <c r="AB130" s="1">
        <f t="shared" si="37"/>
        <v>0.6953145222947249</v>
      </c>
      <c r="AC130" s="1">
        <f t="shared" si="37"/>
        <v>0.69251069546656729</v>
      </c>
      <c r="AD130" s="1">
        <f t="shared" si="37"/>
        <v>0.60786999037168132</v>
      </c>
      <c r="AE130" s="1">
        <f t="shared" si="37"/>
        <v>0.60839362972902722</v>
      </c>
      <c r="AF130" s="1">
        <f t="shared" si="37"/>
        <v>0.60979647024622929</v>
      </c>
      <c r="AG130" s="1">
        <f t="shared" si="37"/>
        <v>0.59152615817503396</v>
      </c>
      <c r="AH130" s="1">
        <f t="shared" si="37"/>
        <v>0.51534228484934186</v>
      </c>
    </row>
    <row r="131" spans="1:34" x14ac:dyDescent="0.2">
      <c r="A131">
        <v>6115000</v>
      </c>
      <c r="B131">
        <v>695000</v>
      </c>
      <c r="C131">
        <v>633.68033914126204</v>
      </c>
      <c r="E131">
        <f t="shared" si="20"/>
        <v>194.95450133764544</v>
      </c>
      <c r="F131">
        <f t="shared" si="21"/>
        <v>0</v>
      </c>
      <c r="G131">
        <f t="shared" si="22"/>
        <v>2.6310764400309831E-5</v>
      </c>
      <c r="H131">
        <f t="shared" si="23"/>
        <v>1.0161216395763256E-2</v>
      </c>
      <c r="K131" s="1">
        <f t="shared" si="32"/>
        <v>3.7879633526789407</v>
      </c>
      <c r="L131" s="1">
        <f t="shared" si="36"/>
        <v>3.8273343288457085</v>
      </c>
      <c r="M131" s="1">
        <f t="shared" si="36"/>
        <v>3.7582050618855289</v>
      </c>
      <c r="N131" s="1">
        <f t="shared" si="36"/>
        <v>4.1437719924549139</v>
      </c>
      <c r="O131" s="1">
        <f t="shared" si="36"/>
        <v>3.8155389915339359</v>
      </c>
      <c r="P131" s="1">
        <f t="shared" si="36"/>
        <v>3.7595305449222316</v>
      </c>
      <c r="Q131" s="1">
        <f t="shared" si="36"/>
        <v>3.3240964968015101</v>
      </c>
      <c r="R131" s="1">
        <f t="shared" si="36"/>
        <v>2.9484136393341851</v>
      </c>
      <c r="S131" s="1">
        <f t="shared" si="36"/>
        <v>2.5753501934163316</v>
      </c>
      <c r="T131" s="1">
        <f t="shared" si="36"/>
        <v>2.5367046817393097</v>
      </c>
      <c r="U131" s="1">
        <f t="shared" si="36"/>
        <v>2.6832994019602365</v>
      </c>
      <c r="X131" s="1">
        <f t="shared" si="33"/>
        <v>0.6367398394470235</v>
      </c>
      <c r="Y131" s="1">
        <f t="shared" si="37"/>
        <v>0.66742719198691858</v>
      </c>
      <c r="Z131" s="1">
        <f t="shared" si="37"/>
        <v>0.67015957201812792</v>
      </c>
      <c r="AA131" s="1">
        <f t="shared" si="37"/>
        <v>0.76644615759953583</v>
      </c>
      <c r="AB131" s="1">
        <f t="shared" si="37"/>
        <v>0.68875665180905499</v>
      </c>
      <c r="AC131" s="1">
        <f t="shared" si="37"/>
        <v>0.685610519366466</v>
      </c>
      <c r="AD131" s="1">
        <f t="shared" si="37"/>
        <v>0.60112586985994876</v>
      </c>
      <c r="AE131" s="1">
        <f t="shared" si="37"/>
        <v>0.60179864174904252</v>
      </c>
      <c r="AF131" s="1">
        <f t="shared" si="37"/>
        <v>0.60352854443322168</v>
      </c>
      <c r="AG131" s="1">
        <f t="shared" si="37"/>
        <v>0.58511223440648652</v>
      </c>
      <c r="AH131" s="1">
        <f t="shared" si="37"/>
        <v>0.50887339521723629</v>
      </c>
    </row>
    <row r="132" spans="1:34" x14ac:dyDescent="0.2">
      <c r="A132">
        <v>6115000</v>
      </c>
      <c r="B132">
        <v>705000</v>
      </c>
      <c r="C132">
        <v>618.365749844437</v>
      </c>
      <c r="E132">
        <f t="shared" si="20"/>
        <v>203.26691711099963</v>
      </c>
      <c r="F132">
        <f t="shared" si="21"/>
        <v>0</v>
      </c>
      <c r="G132">
        <f t="shared" si="22"/>
        <v>2.4202855014235238E-5</v>
      </c>
      <c r="H132">
        <f t="shared" si="23"/>
        <v>9.1212430397451024E-3</v>
      </c>
      <c r="K132" s="1">
        <f t="shared" si="32"/>
        <v>3.6763046821157896</v>
      </c>
      <c r="L132" s="1">
        <f t="shared" si="36"/>
        <v>3.7257832872184613</v>
      </c>
      <c r="M132" s="1">
        <f t="shared" si="36"/>
        <v>3.6741279666459592</v>
      </c>
      <c r="N132" s="1">
        <f t="shared" si="36"/>
        <v>4.0537987803360673</v>
      </c>
      <c r="O132" s="1">
        <f t="shared" si="36"/>
        <v>3.7490889885750125</v>
      </c>
      <c r="P132" s="1">
        <f t="shared" si="36"/>
        <v>3.7096356129931758</v>
      </c>
      <c r="Q132" s="1">
        <f t="shared" si="36"/>
        <v>3.2727619934785528</v>
      </c>
      <c r="R132" s="1">
        <f t="shared" si="36"/>
        <v>2.8816114008214342</v>
      </c>
      <c r="S132" s="1">
        <f t="shared" si="36"/>
        <v>2.4907524021406702</v>
      </c>
      <c r="T132" s="1">
        <f t="shared" si="36"/>
        <v>2.4011552518731119</v>
      </c>
      <c r="U132" s="1">
        <f t="shared" si="36"/>
        <v>2.4935516405725746</v>
      </c>
      <c r="X132" s="1">
        <f t="shared" si="33"/>
        <v>0.64144841604776193</v>
      </c>
      <c r="Y132" s="1">
        <f t="shared" si="37"/>
        <v>0.67215380536437042</v>
      </c>
      <c r="Z132" s="1">
        <f t="shared" si="37"/>
        <v>0.67493179972718442</v>
      </c>
      <c r="AA132" s="1">
        <f t="shared" si="37"/>
        <v>0.77178255851383593</v>
      </c>
      <c r="AB132" s="1">
        <f t="shared" si="37"/>
        <v>0.69395458591674608</v>
      </c>
      <c r="AC132" s="1">
        <f t="shared" si="37"/>
        <v>0.69108186410859473</v>
      </c>
      <c r="AD132" s="1">
        <f t="shared" si="37"/>
        <v>0.60647609383635281</v>
      </c>
      <c r="AE132" s="1">
        <f t="shared" si="37"/>
        <v>0.60703158651629507</v>
      </c>
      <c r="AF132" s="1">
        <f t="shared" si="37"/>
        <v>0.60850094341827365</v>
      </c>
      <c r="AG132" s="1">
        <f t="shared" si="37"/>
        <v>0.59020225914524871</v>
      </c>
      <c r="AH132" s="1">
        <f t="shared" si="37"/>
        <v>0.51401017161499907</v>
      </c>
    </row>
    <row r="133" spans="1:34" x14ac:dyDescent="0.2">
      <c r="A133">
        <v>6115000</v>
      </c>
      <c r="B133">
        <v>865000</v>
      </c>
      <c r="C133">
        <v>622.49327940261696</v>
      </c>
      <c r="E133">
        <f t="shared" si="20"/>
        <v>348.54031559033456</v>
      </c>
      <c r="F133">
        <f t="shared" si="21"/>
        <v>0</v>
      </c>
      <c r="G133">
        <f t="shared" si="22"/>
        <v>8.2317838802453563E-6</v>
      </c>
      <c r="H133">
        <f t="shared" si="23"/>
        <v>3.1229902525246496E-3</v>
      </c>
      <c r="K133" s="1">
        <f t="shared" si="32"/>
        <v>3.7063985001244797</v>
      </c>
      <c r="L133" s="1">
        <f t="shared" si="36"/>
        <v>3.7531529357187532</v>
      </c>
      <c r="M133" s="1">
        <f t="shared" si="36"/>
        <v>3.6967881039203672</v>
      </c>
      <c r="N133" s="1">
        <f t="shared" si="36"/>
        <v>4.0780480164903743</v>
      </c>
      <c r="O133" s="1">
        <f t="shared" si="36"/>
        <v>3.7669983393279551</v>
      </c>
      <c r="P133" s="1">
        <f t="shared" si="36"/>
        <v>3.7230831042937265</v>
      </c>
      <c r="Q133" s="1">
        <f t="shared" si="36"/>
        <v>3.2865974725575722</v>
      </c>
      <c r="R133" s="1">
        <f t="shared" si="36"/>
        <v>2.8996156847542154</v>
      </c>
      <c r="S133" s="1">
        <f t="shared" si="36"/>
        <v>2.5135528754200562</v>
      </c>
      <c r="T133" s="1">
        <f t="shared" si="36"/>
        <v>2.4376880159925625</v>
      </c>
      <c r="U133" s="1">
        <f t="shared" si="36"/>
        <v>2.5446917317984239</v>
      </c>
      <c r="X133" s="1">
        <f t="shared" si="33"/>
        <v>0.64008562419896797</v>
      </c>
      <c r="Y133" s="1">
        <f t="shared" si="37"/>
        <v>0.67078547754670415</v>
      </c>
      <c r="Z133" s="1">
        <f t="shared" si="37"/>
        <v>0.67355090935103501</v>
      </c>
      <c r="AA133" s="1">
        <f t="shared" si="37"/>
        <v>0.77023807261054522</v>
      </c>
      <c r="AB133" s="1">
        <f t="shared" si="37"/>
        <v>0.69245251427967236</v>
      </c>
      <c r="AC133" s="1">
        <f t="shared" si="37"/>
        <v>0.68950257230041312</v>
      </c>
      <c r="AD133" s="1">
        <f t="shared" si="37"/>
        <v>0.60493398644249619</v>
      </c>
      <c r="AE133" s="1">
        <f t="shared" si="37"/>
        <v>0.60552418584346346</v>
      </c>
      <c r="AF133" s="1">
        <f t="shared" si="37"/>
        <v>0.60706772438661416</v>
      </c>
      <c r="AG133" s="1">
        <f t="shared" si="37"/>
        <v>0.58873667719995626</v>
      </c>
      <c r="AH133" s="1">
        <f t="shared" si="37"/>
        <v>0.51253377487314233</v>
      </c>
    </row>
    <row r="134" spans="1:34" x14ac:dyDescent="0.2">
      <c r="A134">
        <v>6115000</v>
      </c>
      <c r="B134">
        <v>875000</v>
      </c>
      <c r="C134">
        <v>644.040074673307</v>
      </c>
      <c r="E134">
        <f t="shared" si="20"/>
        <v>358.03705617129907</v>
      </c>
      <c r="F134">
        <f t="shared" si="21"/>
        <v>0</v>
      </c>
      <c r="G134">
        <f t="shared" si="22"/>
        <v>7.800888037366666E-6</v>
      </c>
      <c r="H134">
        <f t="shared" si="23"/>
        <v>3.061955948055993E-3</v>
      </c>
      <c r="K134" s="1">
        <f t="shared" si="32"/>
        <v>3.8634961844430808</v>
      </c>
      <c r="L134" s="1">
        <f t="shared" ref="L134:U143" si="38">L$2+L$3*$C134</f>
        <v>3.8960297351586988</v>
      </c>
      <c r="M134" s="1">
        <f t="shared" si="38"/>
        <v>3.8150800099564557</v>
      </c>
      <c r="N134" s="1">
        <f t="shared" si="38"/>
        <v>4.2046354387056786</v>
      </c>
      <c r="O134" s="1">
        <f t="shared" si="38"/>
        <v>3.8604898840074791</v>
      </c>
      <c r="P134" s="1">
        <f t="shared" si="38"/>
        <v>3.7932825632856346</v>
      </c>
      <c r="Q134" s="1">
        <f t="shared" si="38"/>
        <v>3.3588223303049247</v>
      </c>
      <c r="R134" s="1">
        <f t="shared" si="38"/>
        <v>2.9936028057249655</v>
      </c>
      <c r="S134" s="1">
        <f t="shared" si="38"/>
        <v>2.6325773724953478</v>
      </c>
      <c r="T134" s="1">
        <f t="shared" si="38"/>
        <v>2.62839870093344</v>
      </c>
      <c r="U134" s="1">
        <f t="shared" si="38"/>
        <v>2.8116565252022738</v>
      </c>
      <c r="X134" s="1">
        <f t="shared" si="33"/>
        <v>0.6341000875994669</v>
      </c>
      <c r="Y134" s="1">
        <f t="shared" ref="Y134:AH143" si="39">SQRT(Y$2+2*Y$3*$C134+Y$4*$C134^2+Y$5)</f>
        <v>0.66477893362267215</v>
      </c>
      <c r="Z134" s="1">
        <f t="shared" si="39"/>
        <v>0.66748205082417056</v>
      </c>
      <c r="AA134" s="1">
        <f t="shared" si="39"/>
        <v>0.76345398291263555</v>
      </c>
      <c r="AB134" s="1">
        <f t="shared" si="39"/>
        <v>0.68582898666282743</v>
      </c>
      <c r="AC134" s="1">
        <f t="shared" si="39"/>
        <v>0.68251881096034073</v>
      </c>
      <c r="AD134" s="1">
        <f t="shared" si="39"/>
        <v>0.59809038631229539</v>
      </c>
      <c r="AE134" s="1">
        <f t="shared" si="39"/>
        <v>0.59882428041787961</v>
      </c>
      <c r="AF134" s="1">
        <f t="shared" si="39"/>
        <v>0.60070701687964378</v>
      </c>
      <c r="AG134" s="1">
        <f t="shared" si="39"/>
        <v>0.5822153287928743</v>
      </c>
      <c r="AH134" s="1">
        <f t="shared" si="39"/>
        <v>0.50593547187607324</v>
      </c>
    </row>
    <row r="135" spans="1:34" x14ac:dyDescent="0.2">
      <c r="A135">
        <v>6115000</v>
      </c>
      <c r="B135">
        <v>885000</v>
      </c>
      <c r="C135">
        <v>616.83383634101199</v>
      </c>
      <c r="E135">
        <f t="shared" si="20"/>
        <v>367.56049242513808</v>
      </c>
      <c r="F135">
        <f t="shared" si="21"/>
        <v>0</v>
      </c>
      <c r="G135">
        <f t="shared" si="22"/>
        <v>7.4018852943856774E-6</v>
      </c>
      <c r="H135">
        <f t="shared" si="23"/>
        <v>2.7826112803129061E-3</v>
      </c>
      <c r="K135" s="1">
        <f t="shared" si="32"/>
        <v>3.6651355007623181</v>
      </c>
      <c r="L135" s="1">
        <f t="shared" si="38"/>
        <v>3.7156251687772501</v>
      </c>
      <c r="M135" s="1">
        <f t="shared" si="38"/>
        <v>3.6657177615121559</v>
      </c>
      <c r="N135" s="1">
        <f t="shared" si="38"/>
        <v>4.0447987885034449</v>
      </c>
      <c r="O135" s="1">
        <f t="shared" si="38"/>
        <v>3.7424420158836513</v>
      </c>
      <c r="P135" s="1">
        <f t="shared" si="38"/>
        <v>3.7046446387990173</v>
      </c>
      <c r="Q135" s="1">
        <f t="shared" si="38"/>
        <v>3.2676270194150723</v>
      </c>
      <c r="R135" s="1">
        <f t="shared" si="38"/>
        <v>2.8749291941194945</v>
      </c>
      <c r="S135" s="1">
        <f t="shared" si="38"/>
        <v>2.4822901119477505</v>
      </c>
      <c r="T135" s="1">
        <f t="shared" si="38"/>
        <v>2.3875962854542969</v>
      </c>
      <c r="U135" s="1">
        <f t="shared" si="38"/>
        <v>2.4745712322651388</v>
      </c>
      <c r="X135" s="1">
        <f t="shared" si="33"/>
        <v>0.64197166519931226</v>
      </c>
      <c r="Y135" s="1">
        <f t="shared" si="39"/>
        <v>0.67267924103386234</v>
      </c>
      <c r="Z135" s="1">
        <f t="shared" si="39"/>
        <v>0.67546194724036046</v>
      </c>
      <c r="AA135" s="1">
        <f t="shared" si="39"/>
        <v>0.77237557681728053</v>
      </c>
      <c r="AB135" s="1">
        <f t="shared" si="39"/>
        <v>0.69453090089324776</v>
      </c>
      <c r="AC135" s="1">
        <f t="shared" si="39"/>
        <v>0.69168748692806636</v>
      </c>
      <c r="AD135" s="1">
        <f t="shared" si="39"/>
        <v>0.60706705177335329</v>
      </c>
      <c r="AE135" s="1">
        <f t="shared" si="39"/>
        <v>0.60760909163098642</v>
      </c>
      <c r="AF135" s="1">
        <f t="shared" si="39"/>
        <v>0.60905018898397589</v>
      </c>
      <c r="AG135" s="1">
        <f t="shared" si="39"/>
        <v>0.59076362999641141</v>
      </c>
      <c r="AH135" s="1">
        <f t="shared" si="39"/>
        <v>0.51457519762281623</v>
      </c>
    </row>
    <row r="136" spans="1:34" x14ac:dyDescent="0.2">
      <c r="A136">
        <v>6115000</v>
      </c>
      <c r="B136">
        <v>895000</v>
      </c>
      <c r="C136">
        <v>633.10303049160302</v>
      </c>
      <c r="E136">
        <f t="shared" ref="E136:E199" si="40">(SQRT(($A136-E$1)^2+($B136-E$2)^2)/1000)</f>
        <v>377.10860185337856</v>
      </c>
      <c r="F136">
        <f t="shared" si="21"/>
        <v>0</v>
      </c>
      <c r="G136">
        <f t="shared" si="22"/>
        <v>7.031809917059341E-6</v>
      </c>
      <c r="H136">
        <f t="shared" si="23"/>
        <v>2.7132106723262309E-3</v>
      </c>
      <c r="K136" s="1">
        <f t="shared" si="32"/>
        <v>3.7837541953142768</v>
      </c>
      <c r="L136" s="1">
        <f t="shared" si="38"/>
        <v>3.823506195189819</v>
      </c>
      <c r="M136" s="1">
        <f t="shared" si="38"/>
        <v>3.7550356373989007</v>
      </c>
      <c r="N136" s="1">
        <f t="shared" si="38"/>
        <v>4.1403803041381675</v>
      </c>
      <c r="O136" s="1">
        <f t="shared" si="38"/>
        <v>3.8130340493030657</v>
      </c>
      <c r="P136" s="1">
        <f t="shared" si="38"/>
        <v>3.7576496733416427</v>
      </c>
      <c r="Q136" s="1">
        <f t="shared" si="38"/>
        <v>3.3221613582078531</v>
      </c>
      <c r="R136" s="1">
        <f t="shared" si="38"/>
        <v>2.9458954190043727</v>
      </c>
      <c r="S136" s="1">
        <f t="shared" si="38"/>
        <v>2.5721611404356151</v>
      </c>
      <c r="T136" s="1">
        <f t="shared" si="38"/>
        <v>2.5315949228811778</v>
      </c>
      <c r="U136" s="1">
        <f t="shared" si="38"/>
        <v>2.6761465477909612</v>
      </c>
      <c r="X136" s="1">
        <f t="shared" si="33"/>
        <v>0.63689997485710126</v>
      </c>
      <c r="Y136" s="1">
        <f t="shared" si="39"/>
        <v>0.66758788609458164</v>
      </c>
      <c r="Z136" s="1">
        <f t="shared" si="39"/>
        <v>0.67032193539826201</v>
      </c>
      <c r="AA136" s="1">
        <f t="shared" si="39"/>
        <v>0.76662765355807094</v>
      </c>
      <c r="AB136" s="1">
        <f t="shared" si="39"/>
        <v>0.68893386385010302</v>
      </c>
      <c r="AC136" s="1">
        <f t="shared" si="39"/>
        <v>0.68579737825510778</v>
      </c>
      <c r="AD136" s="1">
        <f t="shared" si="39"/>
        <v>0.60130899241744562</v>
      </c>
      <c r="AE136" s="1">
        <f t="shared" si="39"/>
        <v>0.60197792008664541</v>
      </c>
      <c r="AF136" s="1">
        <f t="shared" si="39"/>
        <v>0.60369874050043371</v>
      </c>
      <c r="AG136" s="1">
        <f t="shared" si="39"/>
        <v>0.58528673665129349</v>
      </c>
      <c r="AH136" s="1">
        <f t="shared" si="39"/>
        <v>0.50904997457258405</v>
      </c>
    </row>
    <row r="137" spans="1:34" x14ac:dyDescent="0.2">
      <c r="A137">
        <v>6125000</v>
      </c>
      <c r="B137">
        <v>475000</v>
      </c>
      <c r="C137">
        <v>792.45840074673595</v>
      </c>
      <c r="E137">
        <f t="shared" si="40"/>
        <v>116.91960311175369</v>
      </c>
      <c r="F137">
        <f t="shared" ref="F137:F200" si="41">IF(E137=0,1,0)</f>
        <v>0</v>
      </c>
      <c r="G137">
        <f t="shared" ref="G137:G200" si="42">IF($F$618=0,1/E137^2,F137)</f>
        <v>7.3151853577195394E-5</v>
      </c>
      <c r="H137">
        <f t="shared" ref="H137:H200" si="43">G137/$G$618*C137</f>
        <v>3.5330014088589497E-2</v>
      </c>
      <c r="K137" s="1">
        <f t="shared" si="32"/>
        <v>4.9456141998444512</v>
      </c>
      <c r="L137" s="1">
        <f t="shared" si="38"/>
        <v>4.8801916553516058</v>
      </c>
      <c r="M137" s="1">
        <f t="shared" si="38"/>
        <v>4.6298966200995801</v>
      </c>
      <c r="N137" s="1">
        <f t="shared" si="38"/>
        <v>5.0765931043870731</v>
      </c>
      <c r="O137" s="1">
        <f t="shared" si="38"/>
        <v>4.5044770008400876</v>
      </c>
      <c r="P137" s="1">
        <f t="shared" si="38"/>
        <v>4.2768294696328661</v>
      </c>
      <c r="Q137" s="1">
        <f t="shared" si="38"/>
        <v>3.8563205593030592</v>
      </c>
      <c r="R137" s="1">
        <f t="shared" si="38"/>
        <v>3.6410035440572623</v>
      </c>
      <c r="S137" s="1">
        <f t="shared" si="38"/>
        <v>3.4524402057249692</v>
      </c>
      <c r="T137" s="1">
        <f t="shared" si="38"/>
        <v>3.942049305009359</v>
      </c>
      <c r="U137" s="1">
        <f t="shared" si="38"/>
        <v>4.6505595852520587</v>
      </c>
      <c r="X137" s="1">
        <f t="shared" si="33"/>
        <v>0.6461482620531519</v>
      </c>
      <c r="Y137" s="1">
        <f t="shared" si="39"/>
        <v>0.67697088235463165</v>
      </c>
      <c r="Z137" s="1">
        <f t="shared" si="39"/>
        <v>0.67942527432184086</v>
      </c>
      <c r="AA137" s="1">
        <f t="shared" si="39"/>
        <v>0.77696250847722903</v>
      </c>
      <c r="AB137" s="1">
        <f t="shared" si="39"/>
        <v>0.6977929806667742</v>
      </c>
      <c r="AC137" s="1">
        <f t="shared" si="39"/>
        <v>0.69420129172222234</v>
      </c>
      <c r="AD137" s="1">
        <f t="shared" si="39"/>
        <v>0.60849978090681955</v>
      </c>
      <c r="AE137" s="1">
        <f t="shared" si="39"/>
        <v>0.60840862455096167</v>
      </c>
      <c r="AF137" s="1">
        <f t="shared" si="39"/>
        <v>0.61019146208452468</v>
      </c>
      <c r="AG137" s="1">
        <f t="shared" si="39"/>
        <v>0.5911558975195087</v>
      </c>
      <c r="AH137" s="1">
        <f t="shared" si="39"/>
        <v>0.51382643408337714</v>
      </c>
    </row>
    <row r="138" spans="1:34" x14ac:dyDescent="0.2">
      <c r="A138">
        <v>6125000</v>
      </c>
      <c r="B138">
        <v>485000</v>
      </c>
      <c r="C138">
        <v>818.57366210330304</v>
      </c>
      <c r="E138">
        <f t="shared" si="40"/>
        <v>112.16227347825115</v>
      </c>
      <c r="F138">
        <f t="shared" si="41"/>
        <v>0</v>
      </c>
      <c r="G138">
        <f t="shared" si="42"/>
        <v>7.9488882720720502E-5</v>
      </c>
      <c r="H138">
        <f t="shared" si="43"/>
        <v>3.9655749406154572E-2</v>
      </c>
      <c r="K138" s="1">
        <f t="shared" si="32"/>
        <v>5.136020570395182</v>
      </c>
      <c r="L138" s="1">
        <f t="shared" si="38"/>
        <v>5.053361953407002</v>
      </c>
      <c r="M138" s="1">
        <f t="shared" si="38"/>
        <v>4.7732694049471336</v>
      </c>
      <c r="N138" s="1">
        <f t="shared" si="38"/>
        <v>5.230020264856905</v>
      </c>
      <c r="O138" s="1">
        <f t="shared" si="38"/>
        <v>4.617791119866232</v>
      </c>
      <c r="P138" s="1">
        <f t="shared" si="38"/>
        <v>4.3619129911325611</v>
      </c>
      <c r="Q138" s="1">
        <f t="shared" si="38"/>
        <v>3.9438589153702717</v>
      </c>
      <c r="R138" s="1">
        <f t="shared" si="38"/>
        <v>3.7549183140946081</v>
      </c>
      <c r="S138" s="1">
        <f t="shared" si="38"/>
        <v>3.596700909458646</v>
      </c>
      <c r="T138" s="1">
        <f t="shared" si="38"/>
        <v>4.1731954832763343</v>
      </c>
      <c r="U138" s="1">
        <f t="shared" si="38"/>
        <v>4.9741276734599245</v>
      </c>
      <c r="X138" s="1">
        <f t="shared" si="33"/>
        <v>0.65764799114579486</v>
      </c>
      <c r="Y138" s="1">
        <f t="shared" si="39"/>
        <v>0.68855509028339035</v>
      </c>
      <c r="Z138" s="1">
        <f t="shared" si="39"/>
        <v>0.69100294848425625</v>
      </c>
      <c r="AA138" s="1">
        <f t="shared" si="39"/>
        <v>0.78996315139297579</v>
      </c>
      <c r="AB138" s="1">
        <f t="shared" si="39"/>
        <v>0.71005696030033871</v>
      </c>
      <c r="AC138" s="1">
        <f t="shared" si="39"/>
        <v>0.70680771157183631</v>
      </c>
      <c r="AD138" s="1">
        <f t="shared" si="39"/>
        <v>0.62048225092699305</v>
      </c>
      <c r="AE138" s="1">
        <f t="shared" si="39"/>
        <v>0.61994382214109578</v>
      </c>
      <c r="AF138" s="1">
        <f t="shared" si="39"/>
        <v>0.62128172700273576</v>
      </c>
      <c r="AG138" s="1">
        <f t="shared" si="39"/>
        <v>0.60225470163003891</v>
      </c>
      <c r="AH138" s="1">
        <f t="shared" si="39"/>
        <v>0.52464409382830413</v>
      </c>
    </row>
    <row r="139" spans="1:34" x14ac:dyDescent="0.2">
      <c r="A139">
        <v>6125000</v>
      </c>
      <c r="B139">
        <v>495000</v>
      </c>
      <c r="C139">
        <v>890.28721530802397</v>
      </c>
      <c r="E139">
        <f t="shared" si="40"/>
        <v>108.12288190669911</v>
      </c>
      <c r="F139">
        <f t="shared" si="41"/>
        <v>0</v>
      </c>
      <c r="G139">
        <f t="shared" si="42"/>
        <v>8.5539119254719322E-5</v>
      </c>
      <c r="H139">
        <f t="shared" si="43"/>
        <v>4.6412708477678637E-2</v>
      </c>
      <c r="K139" s="1">
        <f t="shared" si="32"/>
        <v>5.6588840868108026</v>
      </c>
      <c r="L139" s="1">
        <f t="shared" si="38"/>
        <v>5.528894524707507</v>
      </c>
      <c r="M139" s="1">
        <f t="shared" si="38"/>
        <v>5.1669768120410522</v>
      </c>
      <c r="N139" s="1">
        <f t="shared" si="38"/>
        <v>5.6513373899346409</v>
      </c>
      <c r="O139" s="1">
        <f t="shared" si="38"/>
        <v>4.9289562272215157</v>
      </c>
      <c r="P139" s="1">
        <f t="shared" si="38"/>
        <v>4.5955557474735418</v>
      </c>
      <c r="Q139" s="1">
        <f t="shared" si="38"/>
        <v>4.1842427457124964</v>
      </c>
      <c r="R139" s="1">
        <f t="shared" si="38"/>
        <v>4.0677328331736007</v>
      </c>
      <c r="S139" s="1">
        <f t="shared" si="38"/>
        <v>3.9928465773615245</v>
      </c>
      <c r="T139" s="1">
        <f t="shared" si="38"/>
        <v>4.8079321426913193</v>
      </c>
      <c r="U139" s="1">
        <f t="shared" si="38"/>
        <v>5.8626585976664165</v>
      </c>
      <c r="X139" s="1">
        <f t="shared" si="33"/>
        <v>0.70183563509984936</v>
      </c>
      <c r="Y139" s="1">
        <f t="shared" si="39"/>
        <v>0.73311928322492026</v>
      </c>
      <c r="Z139" s="1">
        <f t="shared" si="39"/>
        <v>0.73560827237526605</v>
      </c>
      <c r="AA139" s="1">
        <f t="shared" si="39"/>
        <v>0.84006003029382725</v>
      </c>
      <c r="AB139" s="1">
        <f t="shared" si="39"/>
        <v>0.75742053762697914</v>
      </c>
      <c r="AC139" s="1">
        <f t="shared" si="39"/>
        <v>0.75558310520054828</v>
      </c>
      <c r="AD139" s="1">
        <f t="shared" si="39"/>
        <v>0.66685984239237406</v>
      </c>
      <c r="AE139" s="1">
        <f t="shared" si="39"/>
        <v>0.66476720780921539</v>
      </c>
      <c r="AF139" s="1">
        <f t="shared" si="39"/>
        <v>0.66438363289650049</v>
      </c>
      <c r="AG139" s="1">
        <f t="shared" si="39"/>
        <v>0.64546832096019247</v>
      </c>
      <c r="AH139" s="1">
        <f t="shared" si="39"/>
        <v>0.56675538030930039</v>
      </c>
    </row>
    <row r="140" spans="1:34" x14ac:dyDescent="0.2">
      <c r="A140">
        <v>6125000</v>
      </c>
      <c r="B140">
        <v>505000</v>
      </c>
      <c r="C140">
        <v>881.39575295581903</v>
      </c>
      <c r="E140">
        <f t="shared" si="40"/>
        <v>104.88441062336196</v>
      </c>
      <c r="F140">
        <f t="shared" si="41"/>
        <v>0</v>
      </c>
      <c r="G140">
        <f t="shared" si="42"/>
        <v>9.0902978991021216E-5</v>
      </c>
      <c r="H140">
        <f t="shared" si="43"/>
        <v>4.8830488742913854E-2</v>
      </c>
      <c r="K140" s="1">
        <f t="shared" si="32"/>
        <v>5.5940564348008763</v>
      </c>
      <c r="L140" s="1">
        <f t="shared" si="38"/>
        <v>5.4699352378500361</v>
      </c>
      <c r="M140" s="1">
        <f t="shared" si="38"/>
        <v>5.118162683727447</v>
      </c>
      <c r="N140" s="1">
        <f t="shared" si="38"/>
        <v>5.5991000486154361</v>
      </c>
      <c r="O140" s="1">
        <f t="shared" si="38"/>
        <v>4.8903761720752987</v>
      </c>
      <c r="P140" s="1">
        <f t="shared" si="38"/>
        <v>4.5665873631300586</v>
      </c>
      <c r="Q140" s="1">
        <f t="shared" si="38"/>
        <v>4.1544385639079051</v>
      </c>
      <c r="R140" s="1">
        <f t="shared" si="38"/>
        <v>4.028948274393283</v>
      </c>
      <c r="S140" s="1">
        <f t="shared" si="38"/>
        <v>3.9437301393279447</v>
      </c>
      <c r="T140" s="1">
        <f t="shared" si="38"/>
        <v>4.7292338094119541</v>
      </c>
      <c r="U140" s="1">
        <f t="shared" si="38"/>
        <v>5.7524933791225985</v>
      </c>
      <c r="X140" s="1">
        <f t="shared" si="33"/>
        <v>0.69542815697634308</v>
      </c>
      <c r="Y140" s="1">
        <f t="shared" si="39"/>
        <v>0.72665181349190766</v>
      </c>
      <c r="Z140" s="1">
        <f t="shared" si="39"/>
        <v>0.72913114176833227</v>
      </c>
      <c r="AA140" s="1">
        <f t="shared" si="39"/>
        <v>0.8327836054888178</v>
      </c>
      <c r="AB140" s="1">
        <f t="shared" si="39"/>
        <v>0.75053931973651222</v>
      </c>
      <c r="AC140" s="1">
        <f t="shared" si="39"/>
        <v>0.7484947990566464</v>
      </c>
      <c r="AD140" s="1">
        <f t="shared" si="39"/>
        <v>0.66012556483653251</v>
      </c>
      <c r="AE140" s="1">
        <f t="shared" si="39"/>
        <v>0.65824673597984207</v>
      </c>
      <c r="AF140" s="1">
        <f t="shared" si="39"/>
        <v>0.65811011943018394</v>
      </c>
      <c r="AG140" s="1">
        <f t="shared" si="39"/>
        <v>0.63917697070867774</v>
      </c>
      <c r="AH140" s="1">
        <f t="shared" si="39"/>
        <v>0.56063362596620803</v>
      </c>
    </row>
    <row r="141" spans="1:34" x14ac:dyDescent="0.2">
      <c r="A141">
        <v>6125000</v>
      </c>
      <c r="B141">
        <v>515000</v>
      </c>
      <c r="C141">
        <v>864.32650902302498</v>
      </c>
      <c r="E141">
        <f t="shared" si="40"/>
        <v>102.52278572010223</v>
      </c>
      <c r="F141">
        <f t="shared" si="41"/>
        <v>0</v>
      </c>
      <c r="G141">
        <f t="shared" si="42"/>
        <v>9.5139136113353727E-5</v>
      </c>
      <c r="H141">
        <f t="shared" si="43"/>
        <v>5.0116304414980689E-2</v>
      </c>
      <c r="K141" s="1">
        <f t="shared" si="32"/>
        <v>5.4696045772868747</v>
      </c>
      <c r="L141" s="1">
        <f t="shared" si="38"/>
        <v>5.356749081331678</v>
      </c>
      <c r="M141" s="1">
        <f t="shared" si="38"/>
        <v>5.0244525345364073</v>
      </c>
      <c r="N141" s="1">
        <f t="shared" si="38"/>
        <v>5.4988182405102712</v>
      </c>
      <c r="O141" s="1">
        <f t="shared" si="38"/>
        <v>4.8163127226509053</v>
      </c>
      <c r="P141" s="1">
        <f t="shared" si="38"/>
        <v>4.5109757663970154</v>
      </c>
      <c r="Q141" s="1">
        <f t="shared" si="38"/>
        <v>4.0972224582451799</v>
      </c>
      <c r="R141" s="1">
        <f t="shared" si="38"/>
        <v>3.9544922323584353</v>
      </c>
      <c r="S141" s="1">
        <f t="shared" si="38"/>
        <v>3.8494396358431904</v>
      </c>
      <c r="T141" s="1">
        <f t="shared" si="38"/>
        <v>4.5781539313627935</v>
      </c>
      <c r="U141" s="1">
        <f t="shared" si="38"/>
        <v>5.5410054467952792</v>
      </c>
      <c r="X141" s="1">
        <f t="shared" si="33"/>
        <v>0.68383247471430986</v>
      </c>
      <c r="Y141" s="1">
        <f t="shared" si="39"/>
        <v>0.71495219715043579</v>
      </c>
      <c r="Z141" s="1">
        <f t="shared" si="39"/>
        <v>0.71741651954753427</v>
      </c>
      <c r="AA141" s="1">
        <f t="shared" si="39"/>
        <v>0.81962517445776073</v>
      </c>
      <c r="AB141" s="1">
        <f t="shared" si="39"/>
        <v>0.73809509658714778</v>
      </c>
      <c r="AC141" s="1">
        <f t="shared" si="39"/>
        <v>0.73567616667079683</v>
      </c>
      <c r="AD141" s="1">
        <f t="shared" si="39"/>
        <v>0.64794081362739386</v>
      </c>
      <c r="AE141" s="1">
        <f t="shared" si="39"/>
        <v>0.64645761933784962</v>
      </c>
      <c r="AF141" s="1">
        <f t="shared" si="39"/>
        <v>0.64677106827668129</v>
      </c>
      <c r="AG141" s="1">
        <f t="shared" si="39"/>
        <v>0.62780560768037796</v>
      </c>
      <c r="AH141" s="1">
        <f t="shared" si="39"/>
        <v>0.54955921369462224</v>
      </c>
    </row>
    <row r="142" spans="1:34" x14ac:dyDescent="0.2">
      <c r="A142">
        <v>6125000</v>
      </c>
      <c r="B142">
        <v>525000</v>
      </c>
      <c r="C142">
        <v>827.19238021157696</v>
      </c>
      <c r="E142">
        <f t="shared" si="40"/>
        <v>101.09947374645429</v>
      </c>
      <c r="F142">
        <f t="shared" si="41"/>
        <v>0</v>
      </c>
      <c r="G142">
        <f t="shared" si="42"/>
        <v>9.7836793357743016E-5</v>
      </c>
      <c r="H142">
        <f t="shared" si="43"/>
        <v>4.9323142314754133E-2</v>
      </c>
      <c r="K142" s="1">
        <f t="shared" si="32"/>
        <v>5.1988596441226074</v>
      </c>
      <c r="L142" s="1">
        <f t="shared" si="38"/>
        <v>5.1105126731829662</v>
      </c>
      <c r="M142" s="1">
        <f t="shared" si="38"/>
        <v>4.820586167361558</v>
      </c>
      <c r="N142" s="1">
        <f t="shared" si="38"/>
        <v>5.2806552337430146</v>
      </c>
      <c r="O142" s="1">
        <f t="shared" si="38"/>
        <v>4.6551877377380322</v>
      </c>
      <c r="P142" s="1">
        <f t="shared" si="38"/>
        <v>4.3899927747293175</v>
      </c>
      <c r="Q142" s="1">
        <f t="shared" si="38"/>
        <v>3.9727488584692061</v>
      </c>
      <c r="R142" s="1">
        <f t="shared" si="38"/>
        <v>3.7925131624828992</v>
      </c>
      <c r="S142" s="1">
        <f t="shared" si="38"/>
        <v>3.6443107082887516</v>
      </c>
      <c r="T142" s="1">
        <f t="shared" si="38"/>
        <v>4.2494797572526668</v>
      </c>
      <c r="U142" s="1">
        <f t="shared" si="38"/>
        <v>5.0809135908214378</v>
      </c>
      <c r="X142" s="1">
        <f t="shared" si="33"/>
        <v>0.66200871912398163</v>
      </c>
      <c r="Y142" s="1">
        <f t="shared" si="39"/>
        <v>0.69294915564278592</v>
      </c>
      <c r="Z142" s="1">
        <f t="shared" si="39"/>
        <v>0.69539741734547844</v>
      </c>
      <c r="AA142" s="1">
        <f t="shared" si="39"/>
        <v>0.79489761506742562</v>
      </c>
      <c r="AB142" s="1">
        <f t="shared" si="39"/>
        <v>0.71471795695570639</v>
      </c>
      <c r="AC142" s="1">
        <f t="shared" si="39"/>
        <v>0.7116038863017583</v>
      </c>
      <c r="AD142" s="1">
        <f t="shared" si="39"/>
        <v>0.62504425172786848</v>
      </c>
      <c r="AE142" s="1">
        <f t="shared" si="39"/>
        <v>0.62434243834312864</v>
      </c>
      <c r="AF142" s="1">
        <f t="shared" si="39"/>
        <v>0.62550982657054965</v>
      </c>
      <c r="AG142" s="1">
        <f t="shared" si="39"/>
        <v>0.60649053482221893</v>
      </c>
      <c r="AH142" s="1">
        <f t="shared" si="39"/>
        <v>0.52877566692741151</v>
      </c>
    </row>
    <row r="143" spans="1:34" x14ac:dyDescent="0.2">
      <c r="A143">
        <v>6125000</v>
      </c>
      <c r="B143">
        <v>535000</v>
      </c>
      <c r="C143">
        <v>772.22077784692397</v>
      </c>
      <c r="E143">
        <f t="shared" si="40"/>
        <v>100.6542874983972</v>
      </c>
      <c r="F143">
        <f t="shared" si="41"/>
        <v>0</v>
      </c>
      <c r="G143">
        <f t="shared" si="42"/>
        <v>9.8704156638165175E-5</v>
      </c>
      <c r="H143">
        <f t="shared" si="43"/>
        <v>4.6453551951542132E-2</v>
      </c>
      <c r="K143" s="1">
        <f t="shared" si="32"/>
        <v>4.7980616912819221</v>
      </c>
      <c r="L143" s="1">
        <f t="shared" si="38"/>
        <v>4.7459959779029521</v>
      </c>
      <c r="M143" s="1">
        <f t="shared" si="38"/>
        <v>4.5187920703796127</v>
      </c>
      <c r="N143" s="1">
        <f t="shared" si="38"/>
        <v>4.9576970698506777</v>
      </c>
      <c r="O143" s="1">
        <f t="shared" si="38"/>
        <v>4.4166659550778027</v>
      </c>
      <c r="P143" s="1">
        <f t="shared" si="38"/>
        <v>4.2108952942252786</v>
      </c>
      <c r="Q143" s="1">
        <f t="shared" si="38"/>
        <v>3.7884840473428891</v>
      </c>
      <c r="R143" s="1">
        <f t="shared" si="38"/>
        <v>3.5527270329682827</v>
      </c>
      <c r="S143" s="1">
        <f t="shared" si="38"/>
        <v>3.3406475768264081</v>
      </c>
      <c r="T143" s="1">
        <f t="shared" si="38"/>
        <v>3.7629261047231237</v>
      </c>
      <c r="U143" s="1">
        <f t="shared" si="38"/>
        <v>4.3998154375233876</v>
      </c>
      <c r="X143" s="1">
        <f t="shared" si="33"/>
        <v>0.6390742612122835</v>
      </c>
      <c r="Y143" s="1">
        <f t="shared" si="39"/>
        <v>0.66984657126168146</v>
      </c>
      <c r="Z143" s="1">
        <f t="shared" si="39"/>
        <v>0.67231405434100344</v>
      </c>
      <c r="AA143" s="1">
        <f t="shared" si="39"/>
        <v>0.76897560766128303</v>
      </c>
      <c r="AB143" s="1">
        <f t="shared" si="39"/>
        <v>0.69028192203326177</v>
      </c>
      <c r="AC143" s="1">
        <f t="shared" si="39"/>
        <v>0.68649927146359835</v>
      </c>
      <c r="AD143" s="1">
        <f t="shared" si="39"/>
        <v>0.60119552108512675</v>
      </c>
      <c r="AE143" s="1">
        <f t="shared" si="39"/>
        <v>0.60139664876795895</v>
      </c>
      <c r="AF143" s="1">
        <f t="shared" si="39"/>
        <v>0.60344424195774271</v>
      </c>
      <c r="AG143" s="1">
        <f t="shared" si="39"/>
        <v>0.58442028515370936</v>
      </c>
      <c r="AH143" s="1">
        <f t="shared" si="39"/>
        <v>0.50727973939641791</v>
      </c>
    </row>
    <row r="144" spans="1:34" x14ac:dyDescent="0.2">
      <c r="A144">
        <v>6125000</v>
      </c>
      <c r="B144">
        <v>545000</v>
      </c>
      <c r="C144">
        <v>718.35833540759904</v>
      </c>
      <c r="E144">
        <f t="shared" si="40"/>
        <v>101.20013632308012</v>
      </c>
      <c r="F144">
        <f t="shared" si="41"/>
        <v>0</v>
      </c>
      <c r="G144">
        <f t="shared" si="42"/>
        <v>9.7642255959457417E-5</v>
      </c>
      <c r="H144">
        <f t="shared" si="43"/>
        <v>4.2748506087767514E-2</v>
      </c>
      <c r="K144" s="1">
        <f t="shared" si="32"/>
        <v>4.4053506234568038</v>
      </c>
      <c r="L144" s="1">
        <f t="shared" ref="L144:U153" si="44">L$2+L$3*$C144</f>
        <v>4.3888341220877889</v>
      </c>
      <c r="M144" s="1">
        <f t="shared" si="44"/>
        <v>4.2230872613877191</v>
      </c>
      <c r="N144" s="1">
        <f t="shared" si="44"/>
        <v>4.6412552205196436</v>
      </c>
      <c r="O144" s="1">
        <f t="shared" si="44"/>
        <v>4.1829568173335723</v>
      </c>
      <c r="P144" s="1">
        <f t="shared" si="44"/>
        <v>4.0354114567579575</v>
      </c>
      <c r="Q144" s="1">
        <f t="shared" si="44"/>
        <v>3.6079371402862721</v>
      </c>
      <c r="R144" s="1">
        <f t="shared" si="44"/>
        <v>3.3177790590479472</v>
      </c>
      <c r="S144" s="1">
        <f t="shared" si="44"/>
        <v>3.0431114447915775</v>
      </c>
      <c r="T144" s="1">
        <f t="shared" si="44"/>
        <v>3.2861896266926589</v>
      </c>
      <c r="U144" s="1">
        <f t="shared" si="44"/>
        <v>3.7324597757001525</v>
      </c>
      <c r="X144" s="1">
        <f t="shared" si="33"/>
        <v>0.62846699308757781</v>
      </c>
      <c r="Y144" s="1">
        <f t="shared" ref="Y144:AH153" si="45">SQRT(Y$2+2*Y$3*$C144+Y$4*$C144^2+Y$5)</f>
        <v>0.65915702898884043</v>
      </c>
      <c r="Z144" s="1">
        <f t="shared" si="45"/>
        <v>0.66169277976368512</v>
      </c>
      <c r="AA144" s="1">
        <f t="shared" si="45"/>
        <v>0.75702908778355071</v>
      </c>
      <c r="AB144" s="1">
        <f t="shared" si="45"/>
        <v>0.67919723522684461</v>
      </c>
      <c r="AC144" s="1">
        <f t="shared" si="45"/>
        <v>0.67525237058615706</v>
      </c>
      <c r="AD144" s="1">
        <f t="shared" si="45"/>
        <v>0.59065987689261978</v>
      </c>
      <c r="AE144" s="1">
        <f t="shared" si="45"/>
        <v>0.5913752529241536</v>
      </c>
      <c r="AF144" s="1">
        <f t="shared" si="45"/>
        <v>0.59375110274195575</v>
      </c>
      <c r="AG144" s="1">
        <f t="shared" si="45"/>
        <v>0.57485191703292349</v>
      </c>
      <c r="AH144" s="1">
        <f t="shared" si="45"/>
        <v>0.49813453600376517</v>
      </c>
    </row>
    <row r="145" spans="1:34" x14ac:dyDescent="0.2">
      <c r="A145">
        <v>6125000</v>
      </c>
      <c r="B145">
        <v>555000</v>
      </c>
      <c r="C145">
        <v>700.76633167393095</v>
      </c>
      <c r="E145">
        <f t="shared" si="40"/>
        <v>102.72122269429039</v>
      </c>
      <c r="F145">
        <f t="shared" si="41"/>
        <v>0</v>
      </c>
      <c r="G145">
        <f t="shared" si="42"/>
        <v>9.4771911377362458E-5</v>
      </c>
      <c r="H145">
        <f t="shared" si="43"/>
        <v>4.0475746708504713E-2</v>
      </c>
      <c r="K145" s="1">
        <f t="shared" si="32"/>
        <v>4.2770873242346301</v>
      </c>
      <c r="L145" s="1">
        <f t="shared" si="44"/>
        <v>4.2721815453298362</v>
      </c>
      <c r="M145" s="1">
        <f t="shared" si="44"/>
        <v>4.1265071608898811</v>
      </c>
      <c r="N145" s="1">
        <f t="shared" si="44"/>
        <v>4.5379021985843435</v>
      </c>
      <c r="O145" s="1">
        <f t="shared" si="44"/>
        <v>4.1066251131331866</v>
      </c>
      <c r="P145" s="1">
        <f t="shared" si="44"/>
        <v>3.9780967085936672</v>
      </c>
      <c r="Q145" s="1">
        <f t="shared" si="44"/>
        <v>3.5489687437710167</v>
      </c>
      <c r="R145" s="1">
        <f t="shared" si="44"/>
        <v>3.2410427387616871</v>
      </c>
      <c r="S145" s="1">
        <f t="shared" si="44"/>
        <v>2.9459332161667948</v>
      </c>
      <c r="T145" s="1">
        <f t="shared" si="44"/>
        <v>3.1304828016459627</v>
      </c>
      <c r="U145" s="1">
        <f t="shared" si="44"/>
        <v>3.5144948494400046</v>
      </c>
      <c r="X145" s="1">
        <f t="shared" si="33"/>
        <v>0.6276670084903474</v>
      </c>
      <c r="Y145" s="1">
        <f t="shared" si="45"/>
        <v>0.65834392609958015</v>
      </c>
      <c r="Z145" s="1">
        <f t="shared" si="45"/>
        <v>0.66091205534655384</v>
      </c>
      <c r="AA145" s="1">
        <f t="shared" si="45"/>
        <v>0.75613957536515497</v>
      </c>
      <c r="AB145" s="1">
        <f t="shared" si="45"/>
        <v>0.67846093753979875</v>
      </c>
      <c r="AC145" s="1">
        <f t="shared" si="45"/>
        <v>0.67457686078638246</v>
      </c>
      <c r="AD145" s="1">
        <f t="shared" si="45"/>
        <v>0.5901098693069573</v>
      </c>
      <c r="AE145" s="1">
        <f t="shared" si="45"/>
        <v>0.59090341827514647</v>
      </c>
      <c r="AF145" s="1">
        <f t="shared" si="45"/>
        <v>0.59326165495937999</v>
      </c>
      <c r="AG145" s="1">
        <f t="shared" si="45"/>
        <v>0.57443509843616558</v>
      </c>
      <c r="AH145" s="1">
        <f t="shared" si="45"/>
        <v>0.49783789176228527</v>
      </c>
    </row>
    <row r="146" spans="1:34" x14ac:dyDescent="0.2">
      <c r="A146">
        <v>6125000</v>
      </c>
      <c r="B146">
        <v>565000</v>
      </c>
      <c r="C146">
        <v>715.72635345364404</v>
      </c>
      <c r="E146">
        <f t="shared" si="40"/>
        <v>105.1752422949907</v>
      </c>
      <c r="F146">
        <f t="shared" si="41"/>
        <v>0</v>
      </c>
      <c r="G146">
        <f t="shared" si="42"/>
        <v>9.0400942348497129E-5</v>
      </c>
      <c r="H146">
        <f t="shared" si="43"/>
        <v>3.9433195144368792E-2</v>
      </c>
      <c r="K146" s="1">
        <f t="shared" si="32"/>
        <v>4.3861608430305186</v>
      </c>
      <c r="L146" s="1">
        <f t="shared" si="44"/>
        <v>4.3713814497511132</v>
      </c>
      <c r="M146" s="1">
        <f t="shared" si="44"/>
        <v>4.2086376804605061</v>
      </c>
      <c r="N146" s="1">
        <f t="shared" si="44"/>
        <v>4.6257923265401582</v>
      </c>
      <c r="O146" s="1">
        <f t="shared" si="44"/>
        <v>4.1715366476353619</v>
      </c>
      <c r="P146" s="1">
        <f t="shared" si="44"/>
        <v>4.0268364595519728</v>
      </c>
      <c r="Q146" s="1">
        <f t="shared" si="44"/>
        <v>3.599114736776615</v>
      </c>
      <c r="R146" s="1">
        <f t="shared" si="44"/>
        <v>3.3062983537647956</v>
      </c>
      <c r="S146" s="1">
        <f t="shared" si="44"/>
        <v>3.0285723764779298</v>
      </c>
      <c r="T146" s="1">
        <f t="shared" si="44"/>
        <v>3.2628939544182032</v>
      </c>
      <c r="U146" s="1">
        <f t="shared" si="44"/>
        <v>3.6998495192906491</v>
      </c>
      <c r="X146" s="1">
        <f t="shared" si="33"/>
        <v>0.62826295672365173</v>
      </c>
      <c r="Y146" s="1">
        <f t="shared" si="45"/>
        <v>0.65895062810697458</v>
      </c>
      <c r="Z146" s="1">
        <f t="shared" si="45"/>
        <v>0.66149091864185738</v>
      </c>
      <c r="AA146" s="1">
        <f t="shared" si="45"/>
        <v>0.75680071165231744</v>
      </c>
      <c r="AB146" s="1">
        <f t="shared" si="45"/>
        <v>0.67899582869694697</v>
      </c>
      <c r="AC146" s="1">
        <f t="shared" si="45"/>
        <v>0.67505645639749134</v>
      </c>
      <c r="AD146" s="1">
        <f t="shared" si="45"/>
        <v>0.59048607489420191</v>
      </c>
      <c r="AE146" s="1">
        <f t="shared" si="45"/>
        <v>0.59121604768757785</v>
      </c>
      <c r="AF146" s="1">
        <f t="shared" si="45"/>
        <v>0.5935932335884827</v>
      </c>
      <c r="AG146" s="1">
        <f t="shared" si="45"/>
        <v>0.57470390630255885</v>
      </c>
      <c r="AH146" s="1">
        <f t="shared" si="45"/>
        <v>0.49800502041981748</v>
      </c>
    </row>
    <row r="147" spans="1:34" x14ac:dyDescent="0.2">
      <c r="A147">
        <v>6125000</v>
      </c>
      <c r="B147">
        <v>575000</v>
      </c>
      <c r="C147">
        <v>722.872252644686</v>
      </c>
      <c r="E147">
        <f t="shared" si="40"/>
        <v>108.49891055586687</v>
      </c>
      <c r="F147">
        <f t="shared" si="41"/>
        <v>0</v>
      </c>
      <c r="G147">
        <f t="shared" si="42"/>
        <v>8.4947234574696539E-5</v>
      </c>
      <c r="H147">
        <f t="shared" si="43"/>
        <v>3.7424223813075266E-2</v>
      </c>
      <c r="K147" s="1">
        <f t="shared" si="32"/>
        <v>4.4382615940324053</v>
      </c>
      <c r="L147" s="1">
        <f t="shared" si="44"/>
        <v>4.4187659072869128</v>
      </c>
      <c r="M147" s="1">
        <f t="shared" si="44"/>
        <v>4.2478686670193264</v>
      </c>
      <c r="N147" s="1">
        <f t="shared" si="44"/>
        <v>4.6677744842875297</v>
      </c>
      <c r="O147" s="1">
        <f t="shared" si="44"/>
        <v>4.2025427042252925</v>
      </c>
      <c r="P147" s="1">
        <f t="shared" si="44"/>
        <v>4.0501177991163875</v>
      </c>
      <c r="Q147" s="1">
        <f t="shared" si="44"/>
        <v>3.6230677908649875</v>
      </c>
      <c r="R147" s="1">
        <f t="shared" si="44"/>
        <v>3.3374687660361206</v>
      </c>
      <c r="S147" s="1">
        <f t="shared" si="44"/>
        <v>3.0680463236092455</v>
      </c>
      <c r="T147" s="1">
        <f t="shared" si="44"/>
        <v>3.326142308158115</v>
      </c>
      <c r="U147" s="1">
        <f t="shared" si="44"/>
        <v>3.7883872102676586</v>
      </c>
      <c r="X147" s="1">
        <f t="shared" si="33"/>
        <v>0.62888585897281746</v>
      </c>
      <c r="Y147" s="1">
        <f t="shared" si="45"/>
        <v>0.65958028408987035</v>
      </c>
      <c r="Z147" s="1">
        <f t="shared" si="45"/>
        <v>0.66210850262019727</v>
      </c>
      <c r="AA147" s="1">
        <f t="shared" si="45"/>
        <v>0.7574986557353004</v>
      </c>
      <c r="AB147" s="1">
        <f t="shared" si="45"/>
        <v>0.67961724670239965</v>
      </c>
      <c r="AC147" s="1">
        <f t="shared" si="45"/>
        <v>0.67566591296338685</v>
      </c>
      <c r="AD147" s="1">
        <f t="shared" si="45"/>
        <v>0.59103276993483611</v>
      </c>
      <c r="AE147" s="1">
        <f t="shared" si="45"/>
        <v>0.59172075447146244</v>
      </c>
      <c r="AF147" s="1">
        <f t="shared" si="45"/>
        <v>0.59409106598037242</v>
      </c>
      <c r="AG147" s="1">
        <f t="shared" si="45"/>
        <v>0.57517580320113115</v>
      </c>
      <c r="AH147" s="1">
        <f t="shared" si="45"/>
        <v>0.49842628388606769</v>
      </c>
    </row>
    <row r="148" spans="1:34" x14ac:dyDescent="0.2">
      <c r="A148">
        <v>6125000</v>
      </c>
      <c r="B148">
        <v>585000</v>
      </c>
      <c r="C148">
        <v>728.227131300564</v>
      </c>
      <c r="E148">
        <f t="shared" si="40"/>
        <v>112.61525470294865</v>
      </c>
      <c r="F148">
        <f t="shared" si="41"/>
        <v>0</v>
      </c>
      <c r="G148">
        <f t="shared" si="42"/>
        <v>7.8850700003853228E-5</v>
      </c>
      <c r="H148">
        <f t="shared" si="43"/>
        <v>3.4995677872588719E-2</v>
      </c>
      <c r="K148" s="1">
        <f t="shared" si="32"/>
        <v>4.4773040143124119</v>
      </c>
      <c r="L148" s="1">
        <f t="shared" si="44"/>
        <v>4.4542741076540393</v>
      </c>
      <c r="M148" s="1">
        <f t="shared" si="44"/>
        <v>4.2772669508400964</v>
      </c>
      <c r="N148" s="1">
        <f t="shared" si="44"/>
        <v>4.6992343963908132</v>
      </c>
      <c r="O148" s="1">
        <f t="shared" si="44"/>
        <v>4.2257775227131473</v>
      </c>
      <c r="P148" s="1">
        <f t="shared" si="44"/>
        <v>4.0675639937772372</v>
      </c>
      <c r="Q148" s="1">
        <f t="shared" si="44"/>
        <v>3.6410173441194909</v>
      </c>
      <c r="R148" s="1">
        <f t="shared" si="44"/>
        <v>3.3608267467330606</v>
      </c>
      <c r="S148" s="1">
        <f t="shared" si="44"/>
        <v>3.0976266733043158</v>
      </c>
      <c r="T148" s="1">
        <f t="shared" si="44"/>
        <v>3.3735383391412919</v>
      </c>
      <c r="U148" s="1">
        <f t="shared" si="44"/>
        <v>3.8547341568139872</v>
      </c>
      <c r="X148" s="1">
        <f t="shared" si="33"/>
        <v>0.62949549073172406</v>
      </c>
      <c r="Y148" s="1">
        <f t="shared" si="45"/>
        <v>0.66019567687874647</v>
      </c>
      <c r="Z148" s="1">
        <f t="shared" si="45"/>
        <v>0.66271537889034648</v>
      </c>
      <c r="AA148" s="1">
        <f t="shared" si="45"/>
        <v>0.75818310183735504</v>
      </c>
      <c r="AB148" s="1">
        <f t="shared" si="45"/>
        <v>0.68023750223597124</v>
      </c>
      <c r="AC148" s="1">
        <f t="shared" si="45"/>
        <v>0.67628332115910006</v>
      </c>
      <c r="AD148" s="1">
        <f t="shared" si="45"/>
        <v>0.59159748964727543</v>
      </c>
      <c r="AE148" s="1">
        <f t="shared" si="45"/>
        <v>0.59224913957319836</v>
      </c>
      <c r="AF148" s="1">
        <f t="shared" si="45"/>
        <v>0.59460757440432621</v>
      </c>
      <c r="AG148" s="1">
        <f t="shared" si="45"/>
        <v>0.57567460011693905</v>
      </c>
      <c r="AH148" s="1">
        <f t="shared" si="45"/>
        <v>0.49888626219226506</v>
      </c>
    </row>
    <row r="149" spans="1:34" x14ac:dyDescent="0.2">
      <c r="A149">
        <v>6125000</v>
      </c>
      <c r="B149">
        <v>595000</v>
      </c>
      <c r="C149">
        <v>711.50336341008494</v>
      </c>
      <c r="E149">
        <f t="shared" si="40"/>
        <v>117.44095363973334</v>
      </c>
      <c r="F149">
        <f t="shared" si="41"/>
        <v>0</v>
      </c>
      <c r="G149">
        <f t="shared" si="42"/>
        <v>7.2503815483837E-5</v>
      </c>
      <c r="H149">
        <f t="shared" si="43"/>
        <v>3.143980335601218E-2</v>
      </c>
      <c r="K149" s="1">
        <f t="shared" si="32"/>
        <v>4.3553710226229292</v>
      </c>
      <c r="L149" s="1">
        <f t="shared" si="44"/>
        <v>4.3433788027722731</v>
      </c>
      <c r="M149" s="1">
        <f t="shared" si="44"/>
        <v>4.1854534651213662</v>
      </c>
      <c r="N149" s="1">
        <f t="shared" si="44"/>
        <v>4.6009822600342485</v>
      </c>
      <c r="O149" s="1">
        <f t="shared" si="44"/>
        <v>4.1532130938363583</v>
      </c>
      <c r="P149" s="1">
        <f t="shared" si="44"/>
        <v>4.0130779579900571</v>
      </c>
      <c r="Q149" s="1">
        <f t="shared" si="44"/>
        <v>3.5849592741506049</v>
      </c>
      <c r="R149" s="1">
        <f t="shared" si="44"/>
        <v>3.2878776711947908</v>
      </c>
      <c r="S149" s="1">
        <f t="shared" si="44"/>
        <v>3.0052445794773095</v>
      </c>
      <c r="T149" s="1">
        <f t="shared" si="44"/>
        <v>3.2255162695426618</v>
      </c>
      <c r="U149" s="1">
        <f t="shared" si="44"/>
        <v>3.6475266726509519</v>
      </c>
      <c r="X149" s="1">
        <f t="shared" si="33"/>
        <v>0.62799753882414866</v>
      </c>
      <c r="Y149" s="1">
        <f t="shared" si="45"/>
        <v>0.65868171342554449</v>
      </c>
      <c r="Z149" s="1">
        <f t="shared" si="45"/>
        <v>0.66122951365702787</v>
      </c>
      <c r="AA149" s="1">
        <f t="shared" si="45"/>
        <v>0.75650428529077585</v>
      </c>
      <c r="AB149" s="1">
        <f t="shared" si="45"/>
        <v>0.67873970522707083</v>
      </c>
      <c r="AC149" s="1">
        <f t="shared" si="45"/>
        <v>0.67481179471144681</v>
      </c>
      <c r="AD149" s="1">
        <f t="shared" si="45"/>
        <v>0.59027444336352608</v>
      </c>
      <c r="AE149" s="1">
        <f t="shared" si="45"/>
        <v>0.59102571084580269</v>
      </c>
      <c r="AF149" s="1">
        <f t="shared" si="45"/>
        <v>0.59340212220136035</v>
      </c>
      <c r="AG149" s="1">
        <f t="shared" si="45"/>
        <v>0.57452935648710135</v>
      </c>
      <c r="AH149" s="1">
        <f t="shared" si="45"/>
        <v>0.49785977050493202</v>
      </c>
    </row>
    <row r="150" spans="1:34" x14ac:dyDescent="0.2">
      <c r="A150">
        <v>6125000</v>
      </c>
      <c r="B150">
        <v>605000</v>
      </c>
      <c r="C150">
        <v>697.40703173615896</v>
      </c>
      <c r="E150">
        <f t="shared" si="40"/>
        <v>122.89247166450025</v>
      </c>
      <c r="F150">
        <f t="shared" si="41"/>
        <v>0</v>
      </c>
      <c r="G150">
        <f t="shared" si="42"/>
        <v>6.6213941677958508E-5</v>
      </c>
      <c r="H150">
        <f t="shared" si="43"/>
        <v>2.8143477919902085E-2</v>
      </c>
      <c r="K150" s="1">
        <f t="shared" si="32"/>
        <v>4.2525946683883342</v>
      </c>
      <c r="L150" s="1">
        <f t="shared" si="44"/>
        <v>4.2499060274424698</v>
      </c>
      <c r="M150" s="1">
        <f t="shared" si="44"/>
        <v>4.1080646042315125</v>
      </c>
      <c r="N150" s="1">
        <f t="shared" si="44"/>
        <v>4.5181663114499333</v>
      </c>
      <c r="O150" s="1">
        <f t="shared" si="44"/>
        <v>4.0920491107031935</v>
      </c>
      <c r="P150" s="1">
        <f t="shared" si="44"/>
        <v>3.9671521093964062</v>
      </c>
      <c r="Q150" s="1">
        <f t="shared" si="44"/>
        <v>3.5377083703796046</v>
      </c>
      <c r="R150" s="1">
        <f t="shared" si="44"/>
        <v>3.2263894724331257</v>
      </c>
      <c r="S150" s="1">
        <f t="shared" si="44"/>
        <v>2.9273764433105423</v>
      </c>
      <c r="T150" s="1">
        <f t="shared" si="44"/>
        <v>3.1007496378967421</v>
      </c>
      <c r="U150" s="1">
        <f t="shared" si="44"/>
        <v>3.4728731232110102</v>
      </c>
      <c r="X150" s="1">
        <f t="shared" si="33"/>
        <v>0.62766519135980681</v>
      </c>
      <c r="Y150" s="1">
        <f t="shared" si="45"/>
        <v>0.65834031805876758</v>
      </c>
      <c r="Z150" s="1">
        <f t="shared" si="45"/>
        <v>0.66091516648687842</v>
      </c>
      <c r="AA150" s="1">
        <f t="shared" si="45"/>
        <v>0.7561402338832296</v>
      </c>
      <c r="AB150" s="1">
        <f t="shared" si="45"/>
        <v>0.67848359474973796</v>
      </c>
      <c r="AC150" s="1">
        <f t="shared" si="45"/>
        <v>0.67461755468430984</v>
      </c>
      <c r="AD150" s="1">
        <f t="shared" si="45"/>
        <v>0.59016854625871562</v>
      </c>
      <c r="AE150" s="1">
        <f t="shared" si="45"/>
        <v>0.59097181227718876</v>
      </c>
      <c r="AF150" s="1">
        <f t="shared" si="45"/>
        <v>0.59331958837905052</v>
      </c>
      <c r="AG150" s="1">
        <f t="shared" si="45"/>
        <v>0.57450868625353491</v>
      </c>
      <c r="AH150" s="1">
        <f t="shared" si="45"/>
        <v>0.49793348030743251</v>
      </c>
    </row>
    <row r="151" spans="1:34" x14ac:dyDescent="0.2">
      <c r="A151">
        <v>6125000</v>
      </c>
      <c r="B151">
        <v>615000</v>
      </c>
      <c r="C151">
        <v>649.79952395768896</v>
      </c>
      <c r="E151">
        <f t="shared" si="40"/>
        <v>128.89042474834972</v>
      </c>
      <c r="F151">
        <f t="shared" si="41"/>
        <v>0</v>
      </c>
      <c r="G151">
        <f t="shared" si="42"/>
        <v>6.019476041769018E-5</v>
      </c>
      <c r="H151">
        <f t="shared" si="43"/>
        <v>2.38385634713177E-2</v>
      </c>
      <c r="K151" s="1">
        <f t="shared" si="32"/>
        <v>3.90548832917551</v>
      </c>
      <c r="L151" s="1">
        <f t="shared" si="44"/>
        <v>3.9342206433634352</v>
      </c>
      <c r="M151" s="1">
        <f t="shared" si="44"/>
        <v>3.8466993865277126</v>
      </c>
      <c r="N151" s="1">
        <f t="shared" si="44"/>
        <v>4.2384722032514226</v>
      </c>
      <c r="O151" s="1">
        <f t="shared" si="44"/>
        <v>3.8854801344524121</v>
      </c>
      <c r="P151" s="1">
        <f t="shared" si="44"/>
        <v>3.812046849054151</v>
      </c>
      <c r="Q151" s="1">
        <f t="shared" si="44"/>
        <v>3.3781280043061734</v>
      </c>
      <c r="R151" s="1">
        <f t="shared" si="44"/>
        <v>3.0187255235034396</v>
      </c>
      <c r="S151" s="1">
        <f t="shared" si="44"/>
        <v>2.6643925703422742</v>
      </c>
      <c r="T151" s="1">
        <f t="shared" si="44"/>
        <v>2.6793755865495044</v>
      </c>
      <c r="U151" s="1">
        <f t="shared" si="44"/>
        <v>2.883016101835767</v>
      </c>
      <c r="X151" s="1">
        <f t="shared" si="33"/>
        <v>0.63282540550578059</v>
      </c>
      <c r="Y151" s="1">
        <f t="shared" si="45"/>
        <v>0.66350072050282627</v>
      </c>
      <c r="Z151" s="1">
        <f t="shared" si="45"/>
        <v>0.66618814849047858</v>
      </c>
      <c r="AA151" s="1">
        <f t="shared" si="45"/>
        <v>0.76200876557250941</v>
      </c>
      <c r="AB151" s="1">
        <f t="shared" si="45"/>
        <v>0.6844095543492974</v>
      </c>
      <c r="AC151" s="1">
        <f t="shared" si="45"/>
        <v>0.68101574918305829</v>
      </c>
      <c r="AD151" s="1">
        <f t="shared" si="45"/>
        <v>0.59660982937845219</v>
      </c>
      <c r="AE151" s="1">
        <f t="shared" si="45"/>
        <v>0.59737117678204799</v>
      </c>
      <c r="AF151" s="1">
        <f t="shared" si="45"/>
        <v>0.59933041943637677</v>
      </c>
      <c r="AG151" s="1">
        <f t="shared" si="45"/>
        <v>0.5807984757051734</v>
      </c>
      <c r="AH151" s="1">
        <f t="shared" si="45"/>
        <v>0.5044929739110271</v>
      </c>
    </row>
    <row r="152" spans="1:34" x14ac:dyDescent="0.2">
      <c r="A152">
        <v>6125000</v>
      </c>
      <c r="B152">
        <v>635000</v>
      </c>
      <c r="C152">
        <v>570.06728998133599</v>
      </c>
      <c r="E152">
        <f t="shared" si="40"/>
        <v>142.24312142177561</v>
      </c>
      <c r="F152">
        <f t="shared" si="41"/>
        <v>0</v>
      </c>
      <c r="G152">
        <f t="shared" si="42"/>
        <v>4.9423950043772924E-5</v>
      </c>
      <c r="H152">
        <f t="shared" si="43"/>
        <v>1.7171394901976472E-2</v>
      </c>
      <c r="K152" s="1">
        <f t="shared" si="32"/>
        <v>3.3241606112539204</v>
      </c>
      <c r="L152" s="1">
        <f t="shared" si="44"/>
        <v>3.4055161998662387</v>
      </c>
      <c r="M152" s="1">
        <f t="shared" si="44"/>
        <v>3.4089694219975346</v>
      </c>
      <c r="N152" s="1">
        <f t="shared" si="44"/>
        <v>3.7700453286403488</v>
      </c>
      <c r="O152" s="1">
        <f t="shared" si="44"/>
        <v>3.5395219712290169</v>
      </c>
      <c r="P152" s="1">
        <f t="shared" si="44"/>
        <v>3.5522792307591926</v>
      </c>
      <c r="Q152" s="1">
        <f t="shared" si="44"/>
        <v>3.1108655560174379</v>
      </c>
      <c r="R152" s="1">
        <f t="shared" si="44"/>
        <v>2.6709335188985879</v>
      </c>
      <c r="S152" s="1">
        <f t="shared" si="44"/>
        <v>2.2239517098568999</v>
      </c>
      <c r="T152" s="1">
        <f t="shared" si="44"/>
        <v>1.973665583624804</v>
      </c>
      <c r="U152" s="1">
        <f t="shared" si="44"/>
        <v>1.8951337228687528</v>
      </c>
      <c r="X152" s="1">
        <f t="shared" si="33"/>
        <v>0.66235478138807402</v>
      </c>
      <c r="Y152" s="1">
        <f t="shared" si="45"/>
        <v>0.69316800816387913</v>
      </c>
      <c r="Z152" s="1">
        <f t="shared" si="45"/>
        <v>0.69610648989915092</v>
      </c>
      <c r="AA152" s="1">
        <f t="shared" si="45"/>
        <v>0.79548708923319678</v>
      </c>
      <c r="AB152" s="1">
        <f t="shared" si="45"/>
        <v>0.71687850607563364</v>
      </c>
      <c r="AC152" s="1">
        <f t="shared" si="45"/>
        <v>0.71508529903942708</v>
      </c>
      <c r="AD152" s="1">
        <f t="shared" si="45"/>
        <v>0.62978275647634552</v>
      </c>
      <c r="AE152" s="1">
        <f t="shared" si="45"/>
        <v>0.62977452103420051</v>
      </c>
      <c r="AF152" s="1">
        <f t="shared" si="45"/>
        <v>0.63017773892316975</v>
      </c>
      <c r="AG152" s="1">
        <f t="shared" si="45"/>
        <v>0.61228242598289773</v>
      </c>
      <c r="AH152" s="1">
        <f t="shared" si="45"/>
        <v>0.53609260654899371</v>
      </c>
    </row>
    <row r="153" spans="1:34" x14ac:dyDescent="0.2">
      <c r="A153">
        <v>6125000</v>
      </c>
      <c r="B153">
        <v>645000</v>
      </c>
      <c r="C153">
        <v>558.79840696951305</v>
      </c>
      <c r="E153">
        <f t="shared" si="40"/>
        <v>149.47671254014784</v>
      </c>
      <c r="F153">
        <f t="shared" si="41"/>
        <v>0</v>
      </c>
      <c r="G153">
        <f t="shared" si="42"/>
        <v>4.4756170992784131E-5</v>
      </c>
      <c r="H153">
        <f t="shared" si="43"/>
        <v>1.5242285275233212E-2</v>
      </c>
      <c r="K153" s="1">
        <f t="shared" si="32"/>
        <v>3.241999185214719</v>
      </c>
      <c r="L153" s="1">
        <f t="shared" si="44"/>
        <v>3.3307922366148408</v>
      </c>
      <c r="M153" s="1">
        <f t="shared" si="44"/>
        <v>3.3471032542626267</v>
      </c>
      <c r="N153" s="1">
        <f t="shared" si="44"/>
        <v>3.7038406409458893</v>
      </c>
      <c r="O153" s="1">
        <f t="shared" si="44"/>
        <v>3.4906262878407173</v>
      </c>
      <c r="P153" s="1">
        <f t="shared" si="44"/>
        <v>3.5155652099066739</v>
      </c>
      <c r="Q153" s="1">
        <f t="shared" si="44"/>
        <v>3.0730922601618076</v>
      </c>
      <c r="R153" s="1">
        <f t="shared" si="44"/>
        <v>2.6217786512010162</v>
      </c>
      <c r="S153" s="1">
        <f t="shared" si="44"/>
        <v>2.1617024000995904</v>
      </c>
      <c r="T153" s="1">
        <f t="shared" si="44"/>
        <v>1.8739247000871595</v>
      </c>
      <c r="U153" s="1">
        <f t="shared" si="44"/>
        <v>1.7555122623522665</v>
      </c>
      <c r="X153" s="1">
        <f t="shared" si="33"/>
        <v>0.66849229344886285</v>
      </c>
      <c r="Y153" s="1">
        <f t="shared" si="45"/>
        <v>0.69934379159271187</v>
      </c>
      <c r="Z153" s="1">
        <f t="shared" si="45"/>
        <v>0.70232297318862558</v>
      </c>
      <c r="AA153" s="1">
        <f t="shared" si="45"/>
        <v>0.80245162725485308</v>
      </c>
      <c r="AB153" s="1">
        <f t="shared" si="45"/>
        <v>0.72358448064522685</v>
      </c>
      <c r="AC153" s="1">
        <f t="shared" si="45"/>
        <v>0.72208475279474149</v>
      </c>
      <c r="AD153" s="1">
        <f t="shared" si="45"/>
        <v>0.636547084233549</v>
      </c>
      <c r="AE153" s="1">
        <f t="shared" si="45"/>
        <v>0.63636918013971855</v>
      </c>
      <c r="AF153" s="1">
        <f t="shared" si="45"/>
        <v>0.63647656517666862</v>
      </c>
      <c r="AG153" s="1">
        <f t="shared" si="45"/>
        <v>0.61867876591343451</v>
      </c>
      <c r="AH153" s="1">
        <f t="shared" si="45"/>
        <v>0.54244956784874265</v>
      </c>
    </row>
    <row r="154" spans="1:34" x14ac:dyDescent="0.2">
      <c r="A154">
        <v>6125000</v>
      </c>
      <c r="B154">
        <v>655000</v>
      </c>
      <c r="C154">
        <v>592.52777846920196</v>
      </c>
      <c r="E154">
        <f t="shared" si="40"/>
        <v>157.01423372360225</v>
      </c>
      <c r="F154">
        <f t="shared" si="41"/>
        <v>0</v>
      </c>
      <c r="G154">
        <f t="shared" si="42"/>
        <v>4.0562242011250418E-5</v>
      </c>
      <c r="H154">
        <f t="shared" si="43"/>
        <v>1.4647809029273862E-2</v>
      </c>
      <c r="K154" s="1">
        <f t="shared" si="32"/>
        <v>3.487920032818951</v>
      </c>
      <c r="L154" s="1">
        <f t="shared" ref="L154:U163" si="46">L$2+L$3*$C154</f>
        <v>3.5544516990292778</v>
      </c>
      <c r="M154" s="1">
        <f t="shared" si="46"/>
        <v>3.5322775037959189</v>
      </c>
      <c r="N154" s="1">
        <f t="shared" si="46"/>
        <v>3.9020006985065616</v>
      </c>
      <c r="O154" s="1">
        <f t="shared" si="46"/>
        <v>3.6369780307778674</v>
      </c>
      <c r="P154" s="1">
        <f t="shared" si="46"/>
        <v>3.62545550225266</v>
      </c>
      <c r="Q154" s="1">
        <f t="shared" si="46"/>
        <v>3.1861531134287651</v>
      </c>
      <c r="R154" s="1">
        <f t="shared" si="46"/>
        <v>2.7689061696826589</v>
      </c>
      <c r="S154" s="1">
        <f t="shared" si="46"/>
        <v>2.3480234482638718</v>
      </c>
      <c r="T154" s="1">
        <f t="shared" si="46"/>
        <v>2.1724633672309066</v>
      </c>
      <c r="U154" s="1">
        <f t="shared" si="46"/>
        <v>2.1734191752334118</v>
      </c>
      <c r="X154" s="1">
        <f t="shared" si="33"/>
        <v>0.65151715677416222</v>
      </c>
      <c r="Y154" s="1">
        <f t="shared" ref="Y154:AH163" si="47">SQRT(Y$2+2*Y$3*$C154+Y$4*$C154^2+Y$5)</f>
        <v>0.68226968547464284</v>
      </c>
      <c r="Z154" s="1">
        <f t="shared" si="47"/>
        <v>0.68513057685383172</v>
      </c>
      <c r="AA154" s="1">
        <f t="shared" si="47"/>
        <v>0.78319569610628392</v>
      </c>
      <c r="AB154" s="1">
        <f t="shared" si="47"/>
        <v>0.70501576736780391</v>
      </c>
      <c r="AC154" s="1">
        <f t="shared" si="47"/>
        <v>0.70268223047122058</v>
      </c>
      <c r="AD154" s="1">
        <f t="shared" si="47"/>
        <v>0.61776502907204189</v>
      </c>
      <c r="AE154" s="1">
        <f t="shared" si="47"/>
        <v>0.61805364472368218</v>
      </c>
      <c r="AF154" s="1">
        <f t="shared" si="47"/>
        <v>0.61899589809411459</v>
      </c>
      <c r="AG154" s="1">
        <f t="shared" si="47"/>
        <v>0.60090862370567411</v>
      </c>
      <c r="AH154" s="1">
        <f t="shared" si="47"/>
        <v>0.52474910374444572</v>
      </c>
    </row>
    <row r="155" spans="1:34" x14ac:dyDescent="0.2">
      <c r="A155">
        <v>6125000</v>
      </c>
      <c r="B155">
        <v>665000</v>
      </c>
      <c r="C155">
        <v>633.12575917859999</v>
      </c>
      <c r="E155">
        <f t="shared" si="40"/>
        <v>164.81399088611983</v>
      </c>
      <c r="F155">
        <f t="shared" si="41"/>
        <v>0</v>
      </c>
      <c r="G155">
        <f t="shared" si="42"/>
        <v>3.6813901717893707E-5</v>
      </c>
      <c r="H155">
        <f t="shared" si="43"/>
        <v>1.4205084904964242E-2</v>
      </c>
      <c r="K155" s="1">
        <f t="shared" si="32"/>
        <v>3.7839199101711722</v>
      </c>
      <c r="L155" s="1">
        <f t="shared" si="46"/>
        <v>3.8236569091132964</v>
      </c>
      <c r="M155" s="1">
        <f t="shared" si="46"/>
        <v>3.7551604178905142</v>
      </c>
      <c r="N155" s="1">
        <f t="shared" si="46"/>
        <v>4.140513835174275</v>
      </c>
      <c r="O155" s="1">
        <f t="shared" si="46"/>
        <v>3.8131326690759453</v>
      </c>
      <c r="P155" s="1">
        <f t="shared" si="46"/>
        <v>3.7577237234038785</v>
      </c>
      <c r="Q155" s="1">
        <f t="shared" si="46"/>
        <v>3.3222375447666668</v>
      </c>
      <c r="R155" s="1">
        <f t="shared" si="46"/>
        <v>2.9459945615370535</v>
      </c>
      <c r="S155" s="1">
        <f t="shared" si="46"/>
        <v>2.5722866937025866</v>
      </c>
      <c r="T155" s="1">
        <f t="shared" si="46"/>
        <v>2.5317960944897884</v>
      </c>
      <c r="U155" s="1">
        <f t="shared" si="46"/>
        <v>2.6764281562228538</v>
      </c>
      <c r="X155" s="1">
        <f t="shared" si="33"/>
        <v>0.63689364441606089</v>
      </c>
      <c r="Y155" s="1">
        <f t="shared" si="47"/>
        <v>0.66758153348421723</v>
      </c>
      <c r="Z155" s="1">
        <f t="shared" si="47"/>
        <v>0.67031551699260894</v>
      </c>
      <c r="AA155" s="1">
        <f t="shared" si="47"/>
        <v>0.766620478722008</v>
      </c>
      <c r="AB155" s="1">
        <f t="shared" si="47"/>
        <v>0.68892685905242435</v>
      </c>
      <c r="AC155" s="1">
        <f t="shared" si="47"/>
        <v>0.68578999266434304</v>
      </c>
      <c r="AD155" s="1">
        <f t="shared" si="47"/>
        <v>0.60130175514081796</v>
      </c>
      <c r="AE155" s="1">
        <f t="shared" si="47"/>
        <v>0.60197083502376469</v>
      </c>
      <c r="AF155" s="1">
        <f t="shared" si="47"/>
        <v>0.60369201412235285</v>
      </c>
      <c r="AG155" s="1">
        <f t="shared" si="47"/>
        <v>0.58527984053664661</v>
      </c>
      <c r="AH155" s="1">
        <f t="shared" si="47"/>
        <v>0.50904299711917922</v>
      </c>
    </row>
    <row r="156" spans="1:34" x14ac:dyDescent="0.2">
      <c r="A156">
        <v>6125000</v>
      </c>
      <c r="B156">
        <v>675000</v>
      </c>
      <c r="C156">
        <v>643.81733354076505</v>
      </c>
      <c r="E156">
        <f t="shared" si="40"/>
        <v>172.84048597423578</v>
      </c>
      <c r="F156">
        <f t="shared" si="41"/>
        <v>0</v>
      </c>
      <c r="G156">
        <f t="shared" si="42"/>
        <v>3.3474110275359941E-5</v>
      </c>
      <c r="H156">
        <f t="shared" si="43"/>
        <v>1.313450497745312E-2</v>
      </c>
      <c r="K156" s="1">
        <f t="shared" si="32"/>
        <v>3.8618721788457178</v>
      </c>
      <c r="L156" s="1">
        <f t="shared" si="46"/>
        <v>3.8945527387088132</v>
      </c>
      <c r="M156" s="1">
        <f t="shared" si="46"/>
        <v>3.8138571611388001</v>
      </c>
      <c r="N156" s="1">
        <f t="shared" si="46"/>
        <v>4.2033268345519943</v>
      </c>
      <c r="O156" s="1">
        <f t="shared" si="46"/>
        <v>3.85952341023338</v>
      </c>
      <c r="P156" s="1">
        <f t="shared" si="46"/>
        <v>3.7925568726758128</v>
      </c>
      <c r="Q156" s="1">
        <f t="shared" si="46"/>
        <v>3.3580757020286445</v>
      </c>
      <c r="R156" s="1">
        <f t="shared" si="46"/>
        <v>2.9926312089048173</v>
      </c>
      <c r="S156" s="1">
        <f t="shared" si="46"/>
        <v>2.6313469504791862</v>
      </c>
      <c r="T156" s="1">
        <f t="shared" si="46"/>
        <v>2.6264272191693108</v>
      </c>
      <c r="U156" s="1">
        <f t="shared" si="46"/>
        <v>2.8088967625700789</v>
      </c>
      <c r="X156" s="1">
        <f t="shared" si="33"/>
        <v>0.63415216355700754</v>
      </c>
      <c r="Y156" s="1">
        <f t="shared" si="47"/>
        <v>0.66483116294221067</v>
      </c>
      <c r="Z156" s="1">
        <f t="shared" si="47"/>
        <v>0.66753489533065313</v>
      </c>
      <c r="AA156" s="1">
        <f t="shared" si="47"/>
        <v>0.76351301930290771</v>
      </c>
      <c r="AB156" s="1">
        <f t="shared" si="47"/>
        <v>0.68588688164079215</v>
      </c>
      <c r="AC156" s="1">
        <f t="shared" si="47"/>
        <v>0.68258005005511579</v>
      </c>
      <c r="AD156" s="1">
        <f t="shared" si="47"/>
        <v>0.59815063040802141</v>
      </c>
      <c r="AE156" s="1">
        <f t="shared" si="47"/>
        <v>0.59888336838476952</v>
      </c>
      <c r="AF156" s="1">
        <f t="shared" si="47"/>
        <v>0.60076302335678489</v>
      </c>
      <c r="AG156" s="1">
        <f t="shared" si="47"/>
        <v>0.58227291663552816</v>
      </c>
      <c r="AH156" s="1">
        <f t="shared" si="47"/>
        <v>0.50599401266433663</v>
      </c>
    </row>
    <row r="157" spans="1:34" x14ac:dyDescent="0.2">
      <c r="A157">
        <v>6125000</v>
      </c>
      <c r="B157">
        <v>685000</v>
      </c>
      <c r="C157">
        <v>656.75450217797595</v>
      </c>
      <c r="E157">
        <f t="shared" si="40"/>
        <v>181.06356782028237</v>
      </c>
      <c r="F157">
        <f t="shared" si="41"/>
        <v>0</v>
      </c>
      <c r="G157">
        <f t="shared" si="42"/>
        <v>3.050266972938535E-5</v>
      </c>
      <c r="H157">
        <f t="shared" si="43"/>
        <v>1.2209079253531558E-2</v>
      </c>
      <c r="K157" s="1">
        <f t="shared" si="32"/>
        <v>3.9561970753796221</v>
      </c>
      <c r="L157" s="1">
        <f t="shared" si="46"/>
        <v>3.9803391039421587</v>
      </c>
      <c r="M157" s="1">
        <f t="shared" si="46"/>
        <v>3.884882216957088</v>
      </c>
      <c r="N157" s="1">
        <f t="shared" si="46"/>
        <v>4.2793327002956083</v>
      </c>
      <c r="O157" s="1">
        <f t="shared" si="46"/>
        <v>3.9156577849502376</v>
      </c>
      <c r="P157" s="1">
        <f t="shared" si="46"/>
        <v>3.8347061680958454</v>
      </c>
      <c r="Q157" s="1">
        <f t="shared" si="46"/>
        <v>3.4014410913005753</v>
      </c>
      <c r="R157" s="1">
        <f t="shared" si="46"/>
        <v>3.0490631385003315</v>
      </c>
      <c r="S157" s="1">
        <f t="shared" si="46"/>
        <v>2.7028118700311392</v>
      </c>
      <c r="T157" s="1">
        <f t="shared" si="46"/>
        <v>2.7409340987772648</v>
      </c>
      <c r="U157" s="1">
        <f t="shared" si="46"/>
        <v>2.9691882819851214</v>
      </c>
      <c r="X157" s="1">
        <f t="shared" si="33"/>
        <v>0.63147135445304825</v>
      </c>
      <c r="Y157" s="1">
        <f t="shared" si="47"/>
        <v>0.66214348980701832</v>
      </c>
      <c r="Z157" s="1">
        <f t="shared" si="47"/>
        <v>0.66481253976055055</v>
      </c>
      <c r="AA157" s="1">
        <f t="shared" si="47"/>
        <v>0.76047306548758953</v>
      </c>
      <c r="AB157" s="1">
        <f t="shared" si="47"/>
        <v>0.68289546032128368</v>
      </c>
      <c r="AC157" s="1">
        <f t="shared" si="47"/>
        <v>0.67940804851412318</v>
      </c>
      <c r="AD157" s="1">
        <f t="shared" si="47"/>
        <v>0.59502111311183858</v>
      </c>
      <c r="AE157" s="1">
        <f t="shared" si="47"/>
        <v>0.59580929356811241</v>
      </c>
      <c r="AF157" s="1">
        <f t="shared" si="47"/>
        <v>0.59785268314494844</v>
      </c>
      <c r="AG157" s="1">
        <f t="shared" si="47"/>
        <v>0.57927382137716366</v>
      </c>
      <c r="AH157" s="1">
        <f t="shared" si="47"/>
        <v>0.5029349291560643</v>
      </c>
    </row>
    <row r="158" spans="1:34" x14ac:dyDescent="0.2">
      <c r="A158">
        <v>6125000</v>
      </c>
      <c r="B158">
        <v>695000</v>
      </c>
      <c r="C158">
        <v>650.43592719353296</v>
      </c>
      <c r="E158">
        <f t="shared" si="40"/>
        <v>189.45764062663187</v>
      </c>
      <c r="F158">
        <f t="shared" si="41"/>
        <v>0</v>
      </c>
      <c r="G158">
        <f t="shared" si="42"/>
        <v>2.7859656075113679E-5</v>
      </c>
      <c r="H158">
        <f t="shared" si="43"/>
        <v>1.1043895139552796E-2</v>
      </c>
      <c r="K158" s="1">
        <f t="shared" si="32"/>
        <v>3.9101283451680482</v>
      </c>
      <c r="L158" s="1">
        <f t="shared" si="46"/>
        <v>3.938440633220317</v>
      </c>
      <c r="M158" s="1">
        <f t="shared" si="46"/>
        <v>3.8501932402924961</v>
      </c>
      <c r="N158" s="1">
        <f t="shared" si="46"/>
        <v>4.2422110722620063</v>
      </c>
      <c r="O158" s="1">
        <f t="shared" si="46"/>
        <v>3.8882414880927394</v>
      </c>
      <c r="P158" s="1">
        <f t="shared" si="46"/>
        <v>3.8141202507965302</v>
      </c>
      <c r="Q158" s="1">
        <f t="shared" si="46"/>
        <v>3.3802612279527224</v>
      </c>
      <c r="R158" s="1">
        <f t="shared" si="46"/>
        <v>3.0215015144181909</v>
      </c>
      <c r="S158" s="1">
        <f t="shared" si="46"/>
        <v>2.6679080618170761</v>
      </c>
      <c r="T158" s="1">
        <f t="shared" si="46"/>
        <v>2.6850083915899594</v>
      </c>
      <c r="U158" s="1">
        <f t="shared" si="46"/>
        <v>2.890901137927874</v>
      </c>
      <c r="X158" s="1">
        <f t="shared" si="33"/>
        <v>0.63269306488529631</v>
      </c>
      <c r="Y158" s="1">
        <f t="shared" si="47"/>
        <v>0.66336804030006746</v>
      </c>
      <c r="Z158" s="1">
        <f t="shared" si="47"/>
        <v>0.66605376061127775</v>
      </c>
      <c r="AA158" s="1">
        <f t="shared" si="47"/>
        <v>0.76185869797758465</v>
      </c>
      <c r="AB158" s="1">
        <f t="shared" si="47"/>
        <v>0.68426189634283874</v>
      </c>
      <c r="AC158" s="1">
        <f t="shared" si="47"/>
        <v>0.68085918809561907</v>
      </c>
      <c r="AD158" s="1">
        <f t="shared" si="47"/>
        <v>0.59645537616634081</v>
      </c>
      <c r="AE158" s="1">
        <f t="shared" si="47"/>
        <v>0.59721946740333975</v>
      </c>
      <c r="AF158" s="1">
        <f t="shared" si="47"/>
        <v>0.59918678664574343</v>
      </c>
      <c r="AG158" s="1">
        <f t="shared" si="47"/>
        <v>0.58065047126480318</v>
      </c>
      <c r="AH158" s="1">
        <f t="shared" si="47"/>
        <v>0.50434202084402469</v>
      </c>
    </row>
    <row r="159" spans="1:34" x14ac:dyDescent="0.2">
      <c r="A159">
        <v>6125000</v>
      </c>
      <c r="B159">
        <v>705000</v>
      </c>
      <c r="C159">
        <v>632.97120410703803</v>
      </c>
      <c r="E159">
        <f t="shared" si="40"/>
        <v>198.00095856285645</v>
      </c>
      <c r="F159">
        <f t="shared" si="41"/>
        <v>0</v>
      </c>
      <c r="G159">
        <f t="shared" si="42"/>
        <v>2.5507354290817683E-5</v>
      </c>
      <c r="H159">
        <f t="shared" si="43"/>
        <v>9.8399155086346529E-3</v>
      </c>
      <c r="K159" s="1">
        <f t="shared" si="32"/>
        <v>3.7827930491444137</v>
      </c>
      <c r="L159" s="1">
        <f t="shared" si="46"/>
        <v>3.8226320544337691</v>
      </c>
      <c r="M159" s="1">
        <f t="shared" si="46"/>
        <v>3.754311910547639</v>
      </c>
      <c r="N159" s="1">
        <f t="shared" si="46"/>
        <v>4.1396058241288483</v>
      </c>
      <c r="O159" s="1">
        <f t="shared" si="46"/>
        <v>3.812462054620438</v>
      </c>
      <c r="P159" s="1">
        <f t="shared" si="46"/>
        <v>3.7572201829807303</v>
      </c>
      <c r="Q159" s="1">
        <f t="shared" si="46"/>
        <v>3.3217194761667912</v>
      </c>
      <c r="R159" s="1">
        <f t="shared" si="46"/>
        <v>2.9453203923149003</v>
      </c>
      <c r="S159" s="1">
        <f t="shared" si="46"/>
        <v>2.5714329314872781</v>
      </c>
      <c r="T159" s="1">
        <f t="shared" si="46"/>
        <v>2.5304281275513931</v>
      </c>
      <c r="U159" s="1">
        <f t="shared" si="46"/>
        <v>2.6745132188862009</v>
      </c>
      <c r="X159" s="1">
        <f t="shared" si="33"/>
        <v>0.63693673326245615</v>
      </c>
      <c r="Y159" s="1">
        <f t="shared" si="47"/>
        <v>0.66762477336269588</v>
      </c>
      <c r="Z159" s="1">
        <f t="shared" si="47"/>
        <v>0.670359204401617</v>
      </c>
      <c r="AA159" s="1">
        <f t="shared" si="47"/>
        <v>0.76666931499557689</v>
      </c>
      <c r="AB159" s="1">
        <f t="shared" si="47"/>
        <v>0.68897453683352272</v>
      </c>
      <c r="AC159" s="1">
        <f t="shared" si="47"/>
        <v>0.68584026144686083</v>
      </c>
      <c r="AD159" s="1">
        <f t="shared" si="47"/>
        <v>0.60135101342300945</v>
      </c>
      <c r="AE159" s="1">
        <f t="shared" si="47"/>
        <v>0.60201905685274726</v>
      </c>
      <c r="AF159" s="1">
        <f t="shared" si="47"/>
        <v>0.6037377950937306</v>
      </c>
      <c r="AG159" s="1">
        <f t="shared" si="47"/>
        <v>0.58532677604225891</v>
      </c>
      <c r="AH159" s="1">
        <f t="shared" si="47"/>
        <v>0.50909048501936605</v>
      </c>
    </row>
    <row r="160" spans="1:34" x14ac:dyDescent="0.2">
      <c r="A160">
        <v>6125000</v>
      </c>
      <c r="B160">
        <v>715000</v>
      </c>
      <c r="C160">
        <v>611.18348475420805</v>
      </c>
      <c r="E160">
        <f t="shared" si="40"/>
        <v>206.67501443524804</v>
      </c>
      <c r="F160">
        <f t="shared" si="41"/>
        <v>0</v>
      </c>
      <c r="G160">
        <f t="shared" si="42"/>
        <v>2.3411220032087094E-5</v>
      </c>
      <c r="H160">
        <f t="shared" si="43"/>
        <v>8.7204251534328883E-3</v>
      </c>
      <c r="K160" s="1">
        <f t="shared" si="32"/>
        <v>3.6239387873429303</v>
      </c>
      <c r="L160" s="1">
        <f t="shared" si="46"/>
        <v>3.6781576874051538</v>
      </c>
      <c r="M160" s="1">
        <f t="shared" si="46"/>
        <v>3.6346973313006026</v>
      </c>
      <c r="N160" s="1">
        <f t="shared" si="46"/>
        <v>4.0116029729309721</v>
      </c>
      <c r="O160" s="1">
        <f t="shared" si="46"/>
        <v>3.717925140348509</v>
      </c>
      <c r="P160" s="1">
        <f t="shared" si="46"/>
        <v>3.6862357933292103</v>
      </c>
      <c r="Q160" s="1">
        <f t="shared" si="46"/>
        <v>3.2486870408961055</v>
      </c>
      <c r="R160" s="1">
        <f t="shared" si="46"/>
        <v>2.8502823604978555</v>
      </c>
      <c r="S160" s="1">
        <f t="shared" si="46"/>
        <v>2.4510775697822456</v>
      </c>
      <c r="T160" s="1">
        <f t="shared" si="46"/>
        <v>2.3375850235594955</v>
      </c>
      <c r="U160" s="1">
        <f t="shared" si="46"/>
        <v>2.4045633761046377</v>
      </c>
      <c r="X160" s="1">
        <f t="shared" si="33"/>
        <v>0.64398284558009555</v>
      </c>
      <c r="Y160" s="1">
        <f t="shared" si="47"/>
        <v>0.67469912036873902</v>
      </c>
      <c r="Z160" s="1">
        <f t="shared" si="47"/>
        <v>0.67749943306764338</v>
      </c>
      <c r="AA160" s="1">
        <f t="shared" si="47"/>
        <v>0.77465498844001224</v>
      </c>
      <c r="AB160" s="1">
        <f t="shared" si="47"/>
        <v>0.69674418829778129</v>
      </c>
      <c r="AC160" s="1">
        <f t="shared" si="47"/>
        <v>0.6940118577793879</v>
      </c>
      <c r="AD160" s="1">
        <f t="shared" si="47"/>
        <v>0.60933325113637848</v>
      </c>
      <c r="AE160" s="1">
        <f t="shared" si="47"/>
        <v>0.60982302927272258</v>
      </c>
      <c r="AF160" s="1">
        <f t="shared" si="47"/>
        <v>0.61115654146958143</v>
      </c>
      <c r="AG160" s="1">
        <f t="shared" si="47"/>
        <v>0.59291520644899842</v>
      </c>
      <c r="AH160" s="1">
        <f t="shared" si="47"/>
        <v>0.51673850179117853</v>
      </c>
    </row>
    <row r="161" spans="1:34" x14ac:dyDescent="0.2">
      <c r="A161">
        <v>6125000</v>
      </c>
      <c r="B161">
        <v>865000</v>
      </c>
      <c r="C161">
        <v>621.63413503422896</v>
      </c>
      <c r="E161">
        <f t="shared" si="40"/>
        <v>345.49571863021686</v>
      </c>
      <c r="F161">
        <f t="shared" si="41"/>
        <v>0</v>
      </c>
      <c r="G161">
        <f t="shared" si="42"/>
        <v>8.3775043118144424E-6</v>
      </c>
      <c r="H161">
        <f t="shared" si="43"/>
        <v>3.1738874073475882E-3</v>
      </c>
      <c r="K161" s="1">
        <f t="shared" si="32"/>
        <v>3.7001344785345633</v>
      </c>
      <c r="L161" s="1">
        <f t="shared" si="46"/>
        <v>3.7474559494119717</v>
      </c>
      <c r="M161" s="1">
        <f t="shared" si="46"/>
        <v>3.692071401337917</v>
      </c>
      <c r="N161" s="1">
        <f t="shared" si="46"/>
        <v>4.0730005433260947</v>
      </c>
      <c r="O161" s="1">
        <f t="shared" si="46"/>
        <v>3.7632705119135199</v>
      </c>
      <c r="P161" s="1">
        <f t="shared" si="46"/>
        <v>3.7202840119415184</v>
      </c>
      <c r="Q161" s="1">
        <f t="shared" si="46"/>
        <v>3.2837176206347358</v>
      </c>
      <c r="R161" s="1">
        <f t="shared" si="46"/>
        <v>2.8958680970193069</v>
      </c>
      <c r="S161" s="1">
        <f t="shared" si="46"/>
        <v>2.5088069619290807</v>
      </c>
      <c r="T161" s="1">
        <f t="shared" si="46"/>
        <v>2.4300837291879605</v>
      </c>
      <c r="U161" s="1">
        <f t="shared" si="46"/>
        <v>2.5340469330740962</v>
      </c>
      <c r="X161" s="1">
        <f t="shared" si="33"/>
        <v>0.64036362142254055</v>
      </c>
      <c r="Y161" s="1">
        <f t="shared" si="47"/>
        <v>0.67106458485844767</v>
      </c>
      <c r="Z161" s="1">
        <f t="shared" si="47"/>
        <v>0.67383261548012097</v>
      </c>
      <c r="AA161" s="1">
        <f t="shared" si="47"/>
        <v>0.7705531324283097</v>
      </c>
      <c r="AB161" s="1">
        <f t="shared" si="47"/>
        <v>0.69275905654590109</v>
      </c>
      <c r="AC161" s="1">
        <f t="shared" si="47"/>
        <v>0.68982497664572162</v>
      </c>
      <c r="AD161" s="1">
        <f t="shared" si="47"/>
        <v>0.60524892964452282</v>
      </c>
      <c r="AE161" s="1">
        <f t="shared" si="47"/>
        <v>0.60583209093873813</v>
      </c>
      <c r="AF161" s="1">
        <f t="shared" si="47"/>
        <v>0.60736042570454807</v>
      </c>
      <c r="AG161" s="1">
        <f t="shared" si="47"/>
        <v>0.5890360769992532</v>
      </c>
      <c r="AH161" s="1">
        <f t="shared" si="47"/>
        <v>0.5128355397617973</v>
      </c>
    </row>
    <row r="162" spans="1:34" x14ac:dyDescent="0.2">
      <c r="A162">
        <v>6125000</v>
      </c>
      <c r="B162">
        <v>875000</v>
      </c>
      <c r="C162">
        <v>710.362383322965</v>
      </c>
      <c r="E162">
        <f t="shared" si="40"/>
        <v>355.07389877574781</v>
      </c>
      <c r="F162">
        <f t="shared" si="41"/>
        <v>0</v>
      </c>
      <c r="G162">
        <f t="shared" si="42"/>
        <v>7.9316310163194774E-6</v>
      </c>
      <c r="H162">
        <f t="shared" si="43"/>
        <v>3.4338748261139732E-3</v>
      </c>
      <c r="K162" s="1">
        <f t="shared" si="32"/>
        <v>4.3470521368077373</v>
      </c>
      <c r="L162" s="1">
        <f t="shared" si="46"/>
        <v>4.3358129638145808</v>
      </c>
      <c r="M162" s="1">
        <f t="shared" si="46"/>
        <v>4.1791894844430777</v>
      </c>
      <c r="N162" s="1">
        <f t="shared" si="46"/>
        <v>4.5942790020224189</v>
      </c>
      <c r="O162" s="1">
        <f t="shared" si="46"/>
        <v>4.1482623812383448</v>
      </c>
      <c r="P162" s="1">
        <f t="shared" si="46"/>
        <v>4.00936064486622</v>
      </c>
      <c r="Q162" s="1">
        <f t="shared" si="46"/>
        <v>3.5811347088985785</v>
      </c>
      <c r="R162" s="1">
        <f t="shared" si="46"/>
        <v>3.2829007160547734</v>
      </c>
      <c r="S162" s="1">
        <f t="shared" si="46"/>
        <v>2.998941805476059</v>
      </c>
      <c r="T162" s="1">
        <f t="shared" si="46"/>
        <v>3.215417454791563</v>
      </c>
      <c r="U162" s="1">
        <f t="shared" si="46"/>
        <v>3.6333899293715364</v>
      </c>
      <c r="X162" s="1">
        <f t="shared" si="33"/>
        <v>0.627938936792931</v>
      </c>
      <c r="Y162" s="1">
        <f t="shared" si="47"/>
        <v>0.65862222910955459</v>
      </c>
      <c r="Z162" s="1">
        <f t="shared" si="47"/>
        <v>0.66117210576320429</v>
      </c>
      <c r="AA162" s="1">
        <f t="shared" si="47"/>
        <v>0.75643900654564289</v>
      </c>
      <c r="AB162" s="1">
        <f t="shared" si="47"/>
        <v>0.67868468697203521</v>
      </c>
      <c r="AC162" s="1">
        <f t="shared" si="47"/>
        <v>0.6747604333693723</v>
      </c>
      <c r="AD162" s="1">
        <f t="shared" si="47"/>
        <v>0.59023148808037351</v>
      </c>
      <c r="AE162" s="1">
        <f t="shared" si="47"/>
        <v>0.59098805834518042</v>
      </c>
      <c r="AF162" s="1">
        <f t="shared" si="47"/>
        <v>0.5933636430555872</v>
      </c>
      <c r="AG162" s="1">
        <f t="shared" si="47"/>
        <v>0.57449550890573997</v>
      </c>
      <c r="AH162" s="1">
        <f t="shared" si="47"/>
        <v>0.49783375958984138</v>
      </c>
    </row>
    <row r="163" spans="1:34" x14ac:dyDescent="0.2">
      <c r="A163">
        <v>6125000</v>
      </c>
      <c r="B163">
        <v>885000</v>
      </c>
      <c r="C163">
        <v>696.643347853146</v>
      </c>
      <c r="E163">
        <f t="shared" si="40"/>
        <v>364.67472573762223</v>
      </c>
      <c r="F163">
        <f t="shared" si="41"/>
        <v>0</v>
      </c>
      <c r="G163">
        <f t="shared" si="42"/>
        <v>7.5194949151474837E-6</v>
      </c>
      <c r="H163">
        <f t="shared" si="43"/>
        <v>3.1925754249344496E-3</v>
      </c>
      <c r="K163" s="1">
        <f t="shared" si="32"/>
        <v>4.247026649197287</v>
      </c>
      <c r="L163" s="1">
        <f t="shared" si="46"/>
        <v>4.2448420396142108</v>
      </c>
      <c r="M163" s="1">
        <f t="shared" si="46"/>
        <v>4.1038719797137713</v>
      </c>
      <c r="N163" s="1">
        <f t="shared" si="46"/>
        <v>4.5136796686372325</v>
      </c>
      <c r="O163" s="1">
        <f t="shared" si="46"/>
        <v>4.0887354863348007</v>
      </c>
      <c r="P163" s="1">
        <f t="shared" si="46"/>
        <v>3.9646640273055498</v>
      </c>
      <c r="Q163" s="1">
        <f t="shared" si="46"/>
        <v>3.5351485020037456</v>
      </c>
      <c r="R163" s="1">
        <f t="shared" si="46"/>
        <v>3.2230582833354231</v>
      </c>
      <c r="S163" s="1">
        <f t="shared" si="46"/>
        <v>2.9231578535407787</v>
      </c>
      <c r="T163" s="1">
        <f t="shared" si="46"/>
        <v>3.0939902718481944</v>
      </c>
      <c r="U163" s="1">
        <f t="shared" si="46"/>
        <v>3.4634110799004789</v>
      </c>
      <c r="X163" s="1">
        <f t="shared" si="33"/>
        <v>0.62767153540057119</v>
      </c>
      <c r="Y163" s="1">
        <f t="shared" si="47"/>
        <v>0.65834628686690422</v>
      </c>
      <c r="Z163" s="1">
        <f t="shared" si="47"/>
        <v>0.66092268635325935</v>
      </c>
      <c r="AA163" s="1">
        <f t="shared" si="47"/>
        <v>0.75614801637301532</v>
      </c>
      <c r="AB163" s="1">
        <f t="shared" si="47"/>
        <v>0.67849605213157715</v>
      </c>
      <c r="AC163" s="1">
        <f t="shared" si="47"/>
        <v>0.67463439904150724</v>
      </c>
      <c r="AD163" s="1">
        <f t="shared" si="47"/>
        <v>0.59018920971797884</v>
      </c>
      <c r="AE163" s="1">
        <f t="shared" si="47"/>
        <v>0.59099445071651568</v>
      </c>
      <c r="AF163" s="1">
        <f t="shared" si="47"/>
        <v>0.59333953184077515</v>
      </c>
      <c r="AG163" s="1">
        <f t="shared" si="47"/>
        <v>0.57453226722737349</v>
      </c>
      <c r="AH163" s="1">
        <f t="shared" si="47"/>
        <v>0.49796201830576703</v>
      </c>
    </row>
    <row r="164" spans="1:34" x14ac:dyDescent="0.2">
      <c r="A164">
        <v>6125000</v>
      </c>
      <c r="B164">
        <v>895000</v>
      </c>
      <c r="C164">
        <v>650.38592408214402</v>
      </c>
      <c r="E164">
        <f t="shared" si="40"/>
        <v>374.29645682508135</v>
      </c>
      <c r="F164">
        <f t="shared" si="41"/>
        <v>0</v>
      </c>
      <c r="G164">
        <f t="shared" si="42"/>
        <v>7.1378689149621773E-6</v>
      </c>
      <c r="H164">
        <f t="shared" si="43"/>
        <v>2.8293176144938074E-3</v>
      </c>
      <c r="K164" s="1">
        <f t="shared" si="32"/>
        <v>3.9097637724829113</v>
      </c>
      <c r="L164" s="1">
        <f t="shared" ref="L164:U173" si="48">L$2+L$3*$C164</f>
        <v>3.9381090625886968</v>
      </c>
      <c r="M164" s="1">
        <f t="shared" si="48"/>
        <v>3.8499187232109708</v>
      </c>
      <c r="N164" s="1">
        <f t="shared" si="48"/>
        <v>4.2419173039825964</v>
      </c>
      <c r="O164" s="1">
        <f t="shared" si="48"/>
        <v>3.8880245245924225</v>
      </c>
      <c r="P164" s="1">
        <f t="shared" si="48"/>
        <v>3.8139573406596252</v>
      </c>
      <c r="Q164" s="1">
        <f t="shared" si="48"/>
        <v>3.3800936175233467</v>
      </c>
      <c r="R164" s="1">
        <f t="shared" si="48"/>
        <v>3.0212834008463125</v>
      </c>
      <c r="S164" s="1">
        <f t="shared" si="48"/>
        <v>2.6676318446297635</v>
      </c>
      <c r="T164" s="1">
        <f t="shared" si="48"/>
        <v>2.684565814051056</v>
      </c>
      <c r="U164" s="1">
        <f t="shared" si="48"/>
        <v>2.8902815993777642</v>
      </c>
      <c r="X164" s="1">
        <f t="shared" si="33"/>
        <v>0.63270340165394889</v>
      </c>
      <c r="Y164" s="1">
        <f t="shared" ref="Y164:AH173" si="49">SQRT(Y$2+2*Y$3*$C164+Y$4*$C164^2+Y$5)</f>
        <v>0.6633784033907737</v>
      </c>
      <c r="Z164" s="1">
        <f t="shared" si="49"/>
        <v>0.66606425768824373</v>
      </c>
      <c r="AA164" s="1">
        <f t="shared" si="49"/>
        <v>0.76187041952690981</v>
      </c>
      <c r="AB164" s="1">
        <f t="shared" si="49"/>
        <v>0.6842734317277831</v>
      </c>
      <c r="AC164" s="1">
        <f t="shared" si="49"/>
        <v>0.68087142056008387</v>
      </c>
      <c r="AD164" s="1">
        <f t="shared" si="49"/>
        <v>0.59646744572814225</v>
      </c>
      <c r="AE164" s="1">
        <f t="shared" si="49"/>
        <v>0.5972313234738339</v>
      </c>
      <c r="AF164" s="1">
        <f t="shared" si="49"/>
        <v>0.59919801085993751</v>
      </c>
      <c r="AG164" s="1">
        <f t="shared" si="49"/>
        <v>0.5806620384039185</v>
      </c>
      <c r="AH164" s="1">
        <f t="shared" si="49"/>
        <v>0.50435382046362587</v>
      </c>
    </row>
    <row r="165" spans="1:34" x14ac:dyDescent="0.2">
      <c r="A165">
        <v>6135000</v>
      </c>
      <c r="B165">
        <v>465000</v>
      </c>
      <c r="C165">
        <v>791.23105164903802</v>
      </c>
      <c r="E165">
        <f t="shared" si="40"/>
        <v>114.22325328850515</v>
      </c>
      <c r="F165">
        <f t="shared" si="41"/>
        <v>0</v>
      </c>
      <c r="G165">
        <f t="shared" si="42"/>
        <v>7.6646256634211221E-5</v>
      </c>
      <c r="H165">
        <f t="shared" si="43"/>
        <v>3.6960366882561067E-2</v>
      </c>
      <c r="K165" s="1">
        <f t="shared" si="32"/>
        <v>4.9366655975731355</v>
      </c>
      <c r="L165" s="1">
        <f t="shared" si="48"/>
        <v>4.8720531034847712</v>
      </c>
      <c r="M165" s="1">
        <f t="shared" si="48"/>
        <v>4.623158473553219</v>
      </c>
      <c r="N165" s="1">
        <f t="shared" si="48"/>
        <v>5.0693824284380984</v>
      </c>
      <c r="O165" s="1">
        <f t="shared" si="48"/>
        <v>4.4991515331051763</v>
      </c>
      <c r="P165" s="1">
        <f t="shared" si="48"/>
        <v>4.2728307662725662</v>
      </c>
      <c r="Q165" s="1">
        <f t="shared" si="48"/>
        <v>3.8522064851275752</v>
      </c>
      <c r="R165" s="1">
        <f t="shared" si="48"/>
        <v>3.635649847293104</v>
      </c>
      <c r="S165" s="1">
        <f t="shared" si="48"/>
        <v>3.4456603293092862</v>
      </c>
      <c r="T165" s="1">
        <f t="shared" si="48"/>
        <v>3.9311860381456354</v>
      </c>
      <c r="U165" s="1">
        <f t="shared" si="48"/>
        <v>4.6353527299315802</v>
      </c>
      <c r="X165" s="1">
        <f t="shared" si="33"/>
        <v>0.64567277949437851</v>
      </c>
      <c r="Y165" s="1">
        <f t="shared" si="49"/>
        <v>0.67649199509341451</v>
      </c>
      <c r="Z165" s="1">
        <f t="shared" si="49"/>
        <v>0.67894698165001499</v>
      </c>
      <c r="AA165" s="1">
        <f t="shared" si="49"/>
        <v>0.77642538654549709</v>
      </c>
      <c r="AB165" s="1">
        <f t="shared" si="49"/>
        <v>0.6972870796109194</v>
      </c>
      <c r="AC165" s="1">
        <f t="shared" si="49"/>
        <v>0.69368190118613171</v>
      </c>
      <c r="AD165" s="1">
        <f t="shared" si="49"/>
        <v>0.60800661290306346</v>
      </c>
      <c r="AE165" s="1">
        <f t="shared" si="49"/>
        <v>0.60793459248999837</v>
      </c>
      <c r="AF165" s="1">
        <f t="shared" si="49"/>
        <v>0.60973554587216194</v>
      </c>
      <c r="AG165" s="1">
        <f t="shared" si="49"/>
        <v>0.59070019925787054</v>
      </c>
      <c r="AH165" s="1">
        <f t="shared" si="49"/>
        <v>0.51338282991022455</v>
      </c>
    </row>
    <row r="166" spans="1:34" x14ac:dyDescent="0.2">
      <c r="A166">
        <v>6135000</v>
      </c>
      <c r="B166">
        <v>475000</v>
      </c>
      <c r="C166">
        <v>822.14661169882402</v>
      </c>
      <c r="E166">
        <f t="shared" si="40"/>
        <v>108.43031675601618</v>
      </c>
      <c r="F166">
        <f t="shared" si="41"/>
        <v>0</v>
      </c>
      <c r="G166">
        <f t="shared" si="42"/>
        <v>8.5054745035524488E-5</v>
      </c>
      <c r="H166">
        <f t="shared" si="43"/>
        <v>4.2617681578560669E-2</v>
      </c>
      <c r="K166" s="1">
        <f t="shared" si="32"/>
        <v>5.1620709458961258</v>
      </c>
      <c r="L166" s="1">
        <f t="shared" si="48"/>
        <v>5.0770541821749022</v>
      </c>
      <c r="M166" s="1">
        <f t="shared" si="48"/>
        <v>4.7928848982265437</v>
      </c>
      <c r="N166" s="1">
        <f t="shared" si="48"/>
        <v>5.2510113437305908</v>
      </c>
      <c r="O166" s="1">
        <f t="shared" si="48"/>
        <v>4.6332941481611973</v>
      </c>
      <c r="P166" s="1">
        <f t="shared" si="48"/>
        <v>4.3735536609147685</v>
      </c>
      <c r="Q166" s="1">
        <f t="shared" si="48"/>
        <v>3.9558354424144584</v>
      </c>
      <c r="R166" s="1">
        <f t="shared" si="48"/>
        <v>3.7705035202302706</v>
      </c>
      <c r="S166" s="1">
        <f t="shared" si="48"/>
        <v>3.6164378830243042</v>
      </c>
      <c r="T166" s="1">
        <f t="shared" si="48"/>
        <v>4.204819660146291</v>
      </c>
      <c r="U166" s="1">
        <f t="shared" si="48"/>
        <v>5.0183965189484292</v>
      </c>
      <c r="X166" s="1">
        <f t="shared" si="33"/>
        <v>0.65942243522697586</v>
      </c>
      <c r="Y166" s="1">
        <f t="shared" si="49"/>
        <v>0.69034300527422743</v>
      </c>
      <c r="Z166" s="1">
        <f t="shared" si="49"/>
        <v>0.69279087712698295</v>
      </c>
      <c r="AA166" s="1">
        <f t="shared" si="49"/>
        <v>0.7919707733663861</v>
      </c>
      <c r="AB166" s="1">
        <f t="shared" si="49"/>
        <v>0.71195304282404026</v>
      </c>
      <c r="AC166" s="1">
        <f t="shared" si="49"/>
        <v>0.70875855363672102</v>
      </c>
      <c r="AD166" s="1">
        <f t="shared" si="49"/>
        <v>0.62233774531168706</v>
      </c>
      <c r="AE166" s="1">
        <f t="shared" si="49"/>
        <v>0.6217324816016615</v>
      </c>
      <c r="AF166" s="1">
        <f t="shared" si="49"/>
        <v>0.62300105901245495</v>
      </c>
      <c r="AG166" s="1">
        <f t="shared" si="49"/>
        <v>0.60397697511371373</v>
      </c>
      <c r="AH166" s="1">
        <f t="shared" si="49"/>
        <v>0.52632391221089181</v>
      </c>
    </row>
    <row r="167" spans="1:34" x14ac:dyDescent="0.2">
      <c r="A167">
        <v>6135000</v>
      </c>
      <c r="B167">
        <v>485000</v>
      </c>
      <c r="C167">
        <v>862.43548226509404</v>
      </c>
      <c r="E167">
        <f t="shared" si="40"/>
        <v>103.28269744642614</v>
      </c>
      <c r="F167">
        <f t="shared" si="41"/>
        <v>0</v>
      </c>
      <c r="G167">
        <f t="shared" si="42"/>
        <v>9.3744296903315182E-5</v>
      </c>
      <c r="H167">
        <f t="shared" si="43"/>
        <v>4.9273507002946151E-2</v>
      </c>
      <c r="K167" s="1">
        <f t="shared" si="32"/>
        <v>5.4558171011947998</v>
      </c>
      <c r="L167" s="1">
        <f t="shared" si="48"/>
        <v>5.3442096828998382</v>
      </c>
      <c r="M167" s="1">
        <f t="shared" si="48"/>
        <v>5.014070797635366</v>
      </c>
      <c r="N167" s="1">
        <f t="shared" si="48"/>
        <v>5.4877084583074272</v>
      </c>
      <c r="O167" s="1">
        <f t="shared" si="48"/>
        <v>4.8081075575482428</v>
      </c>
      <c r="P167" s="1">
        <f t="shared" si="48"/>
        <v>4.504814801219676</v>
      </c>
      <c r="Q167" s="1">
        <f t="shared" si="48"/>
        <v>4.0908837365525947</v>
      </c>
      <c r="R167" s="1">
        <f t="shared" si="48"/>
        <v>3.9462435736403405</v>
      </c>
      <c r="S167" s="1">
        <f t="shared" si="48"/>
        <v>3.8389936040323795</v>
      </c>
      <c r="T167" s="1">
        <f t="shared" si="48"/>
        <v>4.5614164535283468</v>
      </c>
      <c r="U167" s="1">
        <f t="shared" si="48"/>
        <v>5.5175756252645156</v>
      </c>
      <c r="X167" s="1">
        <f t="shared" si="33"/>
        <v>0.68260647441389344</v>
      </c>
      <c r="Y167" s="1">
        <f t="shared" si="49"/>
        <v>0.71371556018440607</v>
      </c>
      <c r="Z167" s="1">
        <f t="shared" si="49"/>
        <v>0.71617851098683816</v>
      </c>
      <c r="AA167" s="1">
        <f t="shared" si="49"/>
        <v>0.81823471277568471</v>
      </c>
      <c r="AB167" s="1">
        <f t="shared" si="49"/>
        <v>0.73678014675701242</v>
      </c>
      <c r="AC167" s="1">
        <f t="shared" si="49"/>
        <v>0.73432172193037593</v>
      </c>
      <c r="AD167" s="1">
        <f t="shared" si="49"/>
        <v>0.64665292201804614</v>
      </c>
      <c r="AE167" s="1">
        <f t="shared" si="49"/>
        <v>0.6452122672445344</v>
      </c>
      <c r="AF167" s="1">
        <f t="shared" si="49"/>
        <v>0.64557350803729263</v>
      </c>
      <c r="AG167" s="1">
        <f t="shared" si="49"/>
        <v>0.62660468327165564</v>
      </c>
      <c r="AH167" s="1">
        <f t="shared" si="49"/>
        <v>0.54838898608425546</v>
      </c>
    </row>
    <row r="168" spans="1:34" x14ac:dyDescent="0.2">
      <c r="A168">
        <v>6135000</v>
      </c>
      <c r="B168">
        <v>495000</v>
      </c>
      <c r="C168">
        <v>904.51082762912404</v>
      </c>
      <c r="E168">
        <f t="shared" si="40"/>
        <v>98.881229724402203</v>
      </c>
      <c r="F168">
        <f t="shared" si="41"/>
        <v>0</v>
      </c>
      <c r="G168">
        <f t="shared" si="42"/>
        <v>1.0227565802088639E-4</v>
      </c>
      <c r="H168">
        <f t="shared" si="43"/>
        <v>5.6380387216345508E-2</v>
      </c>
      <c r="K168" s="1">
        <f t="shared" si="32"/>
        <v>5.762588444243943</v>
      </c>
      <c r="L168" s="1">
        <f t="shared" si="48"/>
        <v>5.6232112980087212</v>
      </c>
      <c r="M168" s="1">
        <f t="shared" si="48"/>
        <v>5.2450644436838916</v>
      </c>
      <c r="N168" s="1">
        <f t="shared" si="48"/>
        <v>5.7349011123211033</v>
      </c>
      <c r="O168" s="1">
        <f t="shared" si="48"/>
        <v>4.9906724810827692</v>
      </c>
      <c r="P168" s="1">
        <f t="shared" si="48"/>
        <v>4.6418962764156859</v>
      </c>
      <c r="Q168" s="1">
        <f t="shared" si="48"/>
        <v>4.2319202942128236</v>
      </c>
      <c r="R168" s="1">
        <f t="shared" si="48"/>
        <v>4.1297762301182397</v>
      </c>
      <c r="S168" s="1">
        <f t="shared" si="48"/>
        <v>4.0714178118232809</v>
      </c>
      <c r="T168" s="1">
        <f t="shared" si="48"/>
        <v>4.933825335345376</v>
      </c>
      <c r="U168" s="1">
        <f t="shared" si="48"/>
        <v>6.0388891543248464</v>
      </c>
      <c r="X168" s="1">
        <f t="shared" si="33"/>
        <v>0.71258749977136204</v>
      </c>
      <c r="Y168" s="1">
        <f t="shared" si="49"/>
        <v>0.74397582894713332</v>
      </c>
      <c r="Z168" s="1">
        <f t="shared" si="49"/>
        <v>0.74648283580850472</v>
      </c>
      <c r="AA168" s="1">
        <f t="shared" si="49"/>
        <v>0.85227820640255814</v>
      </c>
      <c r="AB168" s="1">
        <f t="shared" si="49"/>
        <v>0.76897371616507393</v>
      </c>
      <c r="AC168" s="1">
        <f t="shared" si="49"/>
        <v>0.76748328425716383</v>
      </c>
      <c r="AD168" s="1">
        <f t="shared" si="49"/>
        <v>0.67815941973312999</v>
      </c>
      <c r="AE168" s="1">
        <f t="shared" si="49"/>
        <v>0.67571494477289518</v>
      </c>
      <c r="AF168" s="1">
        <f t="shared" si="49"/>
        <v>0.67492009411045317</v>
      </c>
      <c r="AG168" s="1">
        <f t="shared" si="49"/>
        <v>0.65603399162949683</v>
      </c>
      <c r="AH168" s="1">
        <f t="shared" si="49"/>
        <v>0.57702711682212182</v>
      </c>
    </row>
    <row r="169" spans="1:34" x14ac:dyDescent="0.2">
      <c r="A169">
        <v>6135000</v>
      </c>
      <c r="B169">
        <v>505000</v>
      </c>
      <c r="C169">
        <v>924.46206907280396</v>
      </c>
      <c r="E169">
        <f t="shared" si="40"/>
        <v>95.329321784066011</v>
      </c>
      <c r="F169">
        <f t="shared" si="41"/>
        <v>0</v>
      </c>
      <c r="G169">
        <f t="shared" si="42"/>
        <v>1.1003909082591554E-4</v>
      </c>
      <c r="H169">
        <f t="shared" si="43"/>
        <v>6.1998058844879841E-2</v>
      </c>
      <c r="K169" s="1">
        <f t="shared" si="32"/>
        <v>5.9080529456098132</v>
      </c>
      <c r="L169" s="1">
        <f t="shared" si="48"/>
        <v>5.755507980021763</v>
      </c>
      <c r="M169" s="1">
        <f t="shared" si="48"/>
        <v>5.3545967592096941</v>
      </c>
      <c r="N169" s="1">
        <f t="shared" si="48"/>
        <v>5.8521146558027226</v>
      </c>
      <c r="O169" s="1">
        <f t="shared" si="48"/>
        <v>5.077240917706896</v>
      </c>
      <c r="P169" s="1">
        <f t="shared" si="48"/>
        <v>4.7068974210391952</v>
      </c>
      <c r="Q169" s="1">
        <f t="shared" si="48"/>
        <v>4.2987968555320384</v>
      </c>
      <c r="R169" s="1">
        <f t="shared" si="48"/>
        <v>4.2168035452955719</v>
      </c>
      <c r="S169" s="1">
        <f t="shared" si="48"/>
        <v>4.18162846955817</v>
      </c>
      <c r="T169" s="1">
        <f t="shared" si="48"/>
        <v>5.1104137733633879</v>
      </c>
      <c r="U169" s="1">
        <f t="shared" si="48"/>
        <v>6.2860850358120404</v>
      </c>
      <c r="X169" s="1">
        <f t="shared" si="33"/>
        <v>0.7286627364464936</v>
      </c>
      <c r="Y169" s="1">
        <f t="shared" si="49"/>
        <v>0.7602166878728519</v>
      </c>
      <c r="Z169" s="1">
        <f t="shared" si="49"/>
        <v>0.76275412733742842</v>
      </c>
      <c r="AA169" s="1">
        <f t="shared" si="49"/>
        <v>0.87056386521651929</v>
      </c>
      <c r="AB169" s="1">
        <f t="shared" si="49"/>
        <v>0.78625923852753477</v>
      </c>
      <c r="AC169" s="1">
        <f t="shared" si="49"/>
        <v>0.78528503986380438</v>
      </c>
      <c r="AD169" s="1">
        <f t="shared" si="49"/>
        <v>0.69504727543158917</v>
      </c>
      <c r="AE169" s="1">
        <f t="shared" si="49"/>
        <v>0.69209136760850309</v>
      </c>
      <c r="AF169" s="1">
        <f t="shared" si="49"/>
        <v>0.69068941002721307</v>
      </c>
      <c r="AG169" s="1">
        <f t="shared" si="49"/>
        <v>0.67184411564637725</v>
      </c>
      <c r="AH169" s="1">
        <f t="shared" si="49"/>
        <v>0.59237537285845032</v>
      </c>
    </row>
    <row r="170" spans="1:34" x14ac:dyDescent="0.2">
      <c r="A170">
        <v>6135000</v>
      </c>
      <c r="B170">
        <v>515000</v>
      </c>
      <c r="C170">
        <v>876.59090852520205</v>
      </c>
      <c r="E170">
        <f t="shared" si="40"/>
        <v>92.72465471388935</v>
      </c>
      <c r="F170">
        <f t="shared" si="41"/>
        <v>0</v>
      </c>
      <c r="G170">
        <f t="shared" si="42"/>
        <v>1.1630798999515905E-4</v>
      </c>
      <c r="H170">
        <f t="shared" si="43"/>
        <v>6.2136747169496187E-2</v>
      </c>
      <c r="K170" s="1">
        <f t="shared" si="32"/>
        <v>5.5590243140572477</v>
      </c>
      <c r="L170" s="1">
        <f t="shared" si="48"/>
        <v>5.4380743144306143</v>
      </c>
      <c r="M170" s="1">
        <f t="shared" si="48"/>
        <v>5.0917840878033598</v>
      </c>
      <c r="N170" s="1">
        <f t="shared" si="48"/>
        <v>5.5708715875855619</v>
      </c>
      <c r="O170" s="1">
        <f t="shared" si="48"/>
        <v>4.8695279520908521</v>
      </c>
      <c r="P170" s="1">
        <f t="shared" si="48"/>
        <v>4.5509331799751083</v>
      </c>
      <c r="Q170" s="1">
        <f t="shared" si="48"/>
        <v>4.1383327253764772</v>
      </c>
      <c r="R170" s="1">
        <f t="shared" si="48"/>
        <v>4.0079895429869321</v>
      </c>
      <c r="S170" s="1">
        <f t="shared" si="48"/>
        <v>3.9171881786932166</v>
      </c>
      <c r="T170" s="1">
        <f t="shared" si="48"/>
        <v>4.686706131356563</v>
      </c>
      <c r="U170" s="1">
        <f t="shared" si="48"/>
        <v>5.6929613566272534</v>
      </c>
      <c r="X170" s="1">
        <f t="shared" si="33"/>
        <v>0.69206903212254833</v>
      </c>
      <c r="Y170" s="1">
        <f t="shared" si="49"/>
        <v>0.7232619627304897</v>
      </c>
      <c r="Z170" s="1">
        <f t="shared" si="49"/>
        <v>0.72573659250381195</v>
      </c>
      <c r="AA170" s="1">
        <f t="shared" si="49"/>
        <v>0.8289704489017391</v>
      </c>
      <c r="AB170" s="1">
        <f t="shared" si="49"/>
        <v>0.74693313343924772</v>
      </c>
      <c r="AC170" s="1">
        <f t="shared" si="49"/>
        <v>0.74478005217106968</v>
      </c>
      <c r="AD170" s="1">
        <f t="shared" si="49"/>
        <v>0.65659531228066303</v>
      </c>
      <c r="AE170" s="1">
        <f t="shared" si="49"/>
        <v>0.65482989510593925</v>
      </c>
      <c r="AF170" s="1">
        <f t="shared" si="49"/>
        <v>0.65482326361797927</v>
      </c>
      <c r="AG170" s="1">
        <f t="shared" si="49"/>
        <v>0.63588071528215506</v>
      </c>
      <c r="AH170" s="1">
        <f t="shared" si="49"/>
        <v>0.55742467609665092</v>
      </c>
    </row>
    <row r="171" spans="1:34" x14ac:dyDescent="0.2">
      <c r="A171">
        <v>6135000</v>
      </c>
      <c r="B171">
        <v>525000</v>
      </c>
      <c r="C171">
        <v>850.59838207841005</v>
      </c>
      <c r="E171">
        <f t="shared" si="40"/>
        <v>91.148470046457717</v>
      </c>
      <c r="F171">
        <f t="shared" si="41"/>
        <v>0</v>
      </c>
      <c r="G171">
        <f t="shared" si="42"/>
        <v>1.2036528082084111E-4</v>
      </c>
      <c r="H171">
        <f t="shared" si="43"/>
        <v>6.2397585900240103E-2</v>
      </c>
      <c r="K171" s="1">
        <f t="shared" si="32"/>
        <v>5.369512803733687</v>
      </c>
      <c r="L171" s="1">
        <f t="shared" si="48"/>
        <v>5.2657178715619368</v>
      </c>
      <c r="M171" s="1">
        <f t="shared" si="48"/>
        <v>4.9490851176104718</v>
      </c>
      <c r="N171" s="1">
        <f t="shared" si="48"/>
        <v>5.4181654947106583</v>
      </c>
      <c r="O171" s="1">
        <f t="shared" si="48"/>
        <v>4.756746379838221</v>
      </c>
      <c r="P171" s="1">
        <f t="shared" si="48"/>
        <v>4.4662495288114599</v>
      </c>
      <c r="Q171" s="1">
        <f t="shared" si="48"/>
        <v>4.0512057767268308</v>
      </c>
      <c r="R171" s="1">
        <f t="shared" si="48"/>
        <v>3.8946101426260249</v>
      </c>
      <c r="S171" s="1">
        <f t="shared" si="48"/>
        <v>3.7736054626011373</v>
      </c>
      <c r="T171" s="1">
        <f t="shared" si="48"/>
        <v>4.4566462797760069</v>
      </c>
      <c r="U171" s="1">
        <f t="shared" si="48"/>
        <v>5.3709139539514998</v>
      </c>
      <c r="X171" s="1">
        <f t="shared" si="33"/>
        <v>0.67520584117145011</v>
      </c>
      <c r="Y171" s="1">
        <f t="shared" si="49"/>
        <v>0.70625215601327229</v>
      </c>
      <c r="Z171" s="1">
        <f t="shared" si="49"/>
        <v>0.70870785899859257</v>
      </c>
      <c r="AA171" s="1">
        <f t="shared" si="49"/>
        <v>0.80984457947631694</v>
      </c>
      <c r="AB171" s="1">
        <f t="shared" si="49"/>
        <v>0.72884626951425691</v>
      </c>
      <c r="AC171" s="1">
        <f t="shared" si="49"/>
        <v>0.72615017905539803</v>
      </c>
      <c r="AD171" s="1">
        <f t="shared" si="49"/>
        <v>0.63888151924404857</v>
      </c>
      <c r="AE171" s="1">
        <f t="shared" si="49"/>
        <v>0.63770081711613991</v>
      </c>
      <c r="AF171" s="1">
        <f t="shared" si="49"/>
        <v>0.63835120468832351</v>
      </c>
      <c r="AG171" s="1">
        <f t="shared" si="49"/>
        <v>0.61936260374150476</v>
      </c>
      <c r="AH171" s="1">
        <f t="shared" si="49"/>
        <v>0.54132970105102329</v>
      </c>
    </row>
    <row r="172" spans="1:34" x14ac:dyDescent="0.2">
      <c r="A172">
        <v>6135000</v>
      </c>
      <c r="B172">
        <v>535000</v>
      </c>
      <c r="C172">
        <v>813.87791537025601</v>
      </c>
      <c r="E172">
        <f t="shared" si="40"/>
        <v>90.654429521176738</v>
      </c>
      <c r="F172">
        <f t="shared" si="41"/>
        <v>0</v>
      </c>
      <c r="G172">
        <f t="shared" si="42"/>
        <v>1.2168076780425271E-4</v>
      </c>
      <c r="H172">
        <f t="shared" si="43"/>
        <v>6.0356383221879438E-2</v>
      </c>
      <c r="K172" s="1">
        <f t="shared" si="32"/>
        <v>5.1017838809645362</v>
      </c>
      <c r="L172" s="1">
        <f t="shared" si="48"/>
        <v>5.022224456820167</v>
      </c>
      <c r="M172" s="1">
        <f t="shared" si="48"/>
        <v>4.7474897553827056</v>
      </c>
      <c r="N172" s="1">
        <f t="shared" si="48"/>
        <v>5.2024327528002541</v>
      </c>
      <c r="O172" s="1">
        <f t="shared" si="48"/>
        <v>4.5974162747915406</v>
      </c>
      <c r="P172" s="1">
        <f t="shared" si="48"/>
        <v>4.3466142482762944</v>
      </c>
      <c r="Q172" s="1">
        <f t="shared" si="48"/>
        <v>3.9281187723210982</v>
      </c>
      <c r="R172" s="1">
        <f t="shared" si="48"/>
        <v>3.7344354668450568</v>
      </c>
      <c r="S172" s="1">
        <f t="shared" si="48"/>
        <v>3.5707616045052943</v>
      </c>
      <c r="T172" s="1">
        <f t="shared" si="48"/>
        <v>4.131633428942135</v>
      </c>
      <c r="U172" s="1">
        <f t="shared" si="48"/>
        <v>4.9159473714374711</v>
      </c>
      <c r="X172" s="1">
        <f t="shared" si="33"/>
        <v>0.65538842848567458</v>
      </c>
      <c r="Y172" s="1">
        <f t="shared" si="49"/>
        <v>0.68627855580049146</v>
      </c>
      <c r="Z172" s="1">
        <f t="shared" si="49"/>
        <v>0.68872672762383491</v>
      </c>
      <c r="AA172" s="1">
        <f t="shared" si="49"/>
        <v>0.78740724222300584</v>
      </c>
      <c r="AB172" s="1">
        <f t="shared" si="49"/>
        <v>0.70764370461180426</v>
      </c>
      <c r="AC172" s="1">
        <f t="shared" si="49"/>
        <v>0.70432529851488423</v>
      </c>
      <c r="AD172" s="1">
        <f t="shared" si="49"/>
        <v>0.61812144901042254</v>
      </c>
      <c r="AE172" s="1">
        <f t="shared" si="49"/>
        <v>0.61766887419089633</v>
      </c>
      <c r="AF172" s="1">
        <f t="shared" si="49"/>
        <v>0.61909489699004849</v>
      </c>
      <c r="AG172" s="1">
        <f t="shared" si="49"/>
        <v>0.60006460664304273</v>
      </c>
      <c r="AH172" s="1">
        <f t="shared" si="49"/>
        <v>0.52250821787117741</v>
      </c>
    </row>
    <row r="173" spans="1:34" x14ac:dyDescent="0.2">
      <c r="A173">
        <v>6135000</v>
      </c>
      <c r="B173">
        <v>545000</v>
      </c>
      <c r="C173">
        <v>708.64864032358798</v>
      </c>
      <c r="E173">
        <f t="shared" si="40"/>
        <v>91.260109532095129</v>
      </c>
      <c r="F173">
        <f t="shared" si="41"/>
        <v>0</v>
      </c>
      <c r="G173">
        <f t="shared" si="42"/>
        <v>1.2007097262907512E-4</v>
      </c>
      <c r="H173">
        <f t="shared" si="43"/>
        <v>5.1857429868373842E-2</v>
      </c>
      <c r="K173" s="1">
        <f t="shared" si="32"/>
        <v>4.3345572365992799</v>
      </c>
      <c r="L173" s="1">
        <f t="shared" si="48"/>
        <v>4.3244491339857118</v>
      </c>
      <c r="M173" s="1">
        <f t="shared" si="48"/>
        <v>4.1697810353764977</v>
      </c>
      <c r="N173" s="1">
        <f t="shared" si="48"/>
        <v>4.5842107619010788</v>
      </c>
      <c r="O173" s="1">
        <f t="shared" si="48"/>
        <v>4.140826450364048</v>
      </c>
      <c r="P173" s="1">
        <f t="shared" si="48"/>
        <v>4.0037772701742496</v>
      </c>
      <c r="Q173" s="1">
        <f t="shared" si="48"/>
        <v>3.5753902423646666</v>
      </c>
      <c r="R173" s="1">
        <f t="shared" si="48"/>
        <v>3.275425369091491</v>
      </c>
      <c r="S173" s="1">
        <f t="shared" si="48"/>
        <v>2.9894750891475002</v>
      </c>
      <c r="T173" s="1">
        <f t="shared" si="48"/>
        <v>3.2002491155040769</v>
      </c>
      <c r="U173" s="1">
        <f t="shared" si="48"/>
        <v>3.6121566536092553</v>
      </c>
      <c r="X173" s="1">
        <f t="shared" si="33"/>
        <v>0.62786140256942213</v>
      </c>
      <c r="Y173" s="1">
        <f t="shared" si="49"/>
        <v>0.65854341947117256</v>
      </c>
      <c r="Z173" s="1">
        <f t="shared" si="49"/>
        <v>0.66109645260167005</v>
      </c>
      <c r="AA173" s="1">
        <f t="shared" si="49"/>
        <v>0.75635280415737383</v>
      </c>
      <c r="AB173" s="1">
        <f t="shared" si="49"/>
        <v>0.67861339259491293</v>
      </c>
      <c r="AC173" s="1">
        <f t="shared" si="49"/>
        <v>0.67469507929119699</v>
      </c>
      <c r="AD173" s="1">
        <f t="shared" si="49"/>
        <v>0.59017834525549351</v>
      </c>
      <c r="AE173" s="1">
        <f t="shared" si="49"/>
        <v>0.59094251919207363</v>
      </c>
      <c r="AF173" s="1">
        <f t="shared" si="49"/>
        <v>0.59331636862420634</v>
      </c>
      <c r="AG173" s="1">
        <f t="shared" si="49"/>
        <v>0.57445531615342404</v>
      </c>
      <c r="AH173" s="1">
        <f t="shared" si="49"/>
        <v>0.49780527335277658</v>
      </c>
    </row>
    <row r="174" spans="1:34" x14ac:dyDescent="0.2">
      <c r="A174">
        <v>6135000</v>
      </c>
      <c r="B174">
        <v>555000</v>
      </c>
      <c r="C174">
        <v>685.84267579340803</v>
      </c>
      <c r="E174">
        <f t="shared" si="40"/>
        <v>92.944013211233781</v>
      </c>
      <c r="F174">
        <f t="shared" si="41"/>
        <v>0</v>
      </c>
      <c r="G174">
        <f t="shared" si="42"/>
        <v>1.1575963753945106E-4</v>
      </c>
      <c r="H174">
        <f t="shared" si="43"/>
        <v>4.8386439430995805E-2</v>
      </c>
      <c r="K174" s="1">
        <f t="shared" ref="K174:K237" si="50">K$2+K$3*$C174</f>
        <v>4.1682789492097374</v>
      </c>
      <c r="L174" s="1">
        <f t="shared" ref="L174:U183" si="51">L$2+L$3*$C174</f>
        <v>4.1732227831860884</v>
      </c>
      <c r="M174" s="1">
        <f t="shared" si="51"/>
        <v>4.0445762901058098</v>
      </c>
      <c r="N174" s="1">
        <f t="shared" si="51"/>
        <v>4.4502257202862721</v>
      </c>
      <c r="O174" s="1">
        <f t="shared" si="51"/>
        <v>4.0418713702675975</v>
      </c>
      <c r="P174" s="1">
        <f t="shared" si="51"/>
        <v>3.929475437734923</v>
      </c>
      <c r="Q174" s="1">
        <f t="shared" si="51"/>
        <v>3.4989446492595038</v>
      </c>
      <c r="R174" s="1">
        <f t="shared" si="51"/>
        <v>3.175945751810846</v>
      </c>
      <c r="S174" s="1">
        <f t="shared" si="51"/>
        <v>2.8634949410827861</v>
      </c>
      <c r="T174" s="1">
        <f t="shared" si="51"/>
        <v>2.9983935234474544</v>
      </c>
      <c r="U174" s="1">
        <f t="shared" si="51"/>
        <v>3.3295907530803257</v>
      </c>
      <c r="X174" s="1">
        <f t="shared" ref="X174:X237" si="52">SQRT(X$2+2*X$3*$C174+X$4*$C174^2+X$5)</f>
        <v>0.62802920070880097</v>
      </c>
      <c r="Y174" s="1">
        <f t="shared" ref="Y174:AH183" si="53">SQRT(Y$2+2*Y$3*$C174+Y$4*$C174^2+Y$5)</f>
        <v>0.65869991797774574</v>
      </c>
      <c r="Z174" s="1">
        <f t="shared" si="53"/>
        <v>0.66129917587520737</v>
      </c>
      <c r="AA174" s="1">
        <f t="shared" si="53"/>
        <v>0.75656075028847292</v>
      </c>
      <c r="AB174" s="1">
        <f t="shared" si="53"/>
        <v>0.67896191972219533</v>
      </c>
      <c r="AC174" s="1">
        <f t="shared" si="53"/>
        <v>0.67517363310063261</v>
      </c>
      <c r="AD174" s="1">
        <f t="shared" si="53"/>
        <v>0.59077172796877031</v>
      </c>
      <c r="AE174" s="1">
        <f t="shared" si="53"/>
        <v>0.59159560920339904</v>
      </c>
      <c r="AF174" s="1">
        <f t="shared" si="53"/>
        <v>0.59389004291628877</v>
      </c>
      <c r="AG174" s="1">
        <f t="shared" si="53"/>
        <v>0.57513730176385769</v>
      </c>
      <c r="AH174" s="1">
        <f t="shared" si="53"/>
        <v>0.49863530216144974</v>
      </c>
    </row>
    <row r="175" spans="1:34" x14ac:dyDescent="0.2">
      <c r="A175">
        <v>6135000</v>
      </c>
      <c r="B175">
        <v>565000</v>
      </c>
      <c r="C175">
        <v>712.76707840697304</v>
      </c>
      <c r="E175">
        <f t="shared" si="40"/>
        <v>95.649211140552538</v>
      </c>
      <c r="F175">
        <f t="shared" si="41"/>
        <v>0</v>
      </c>
      <c r="G175">
        <f t="shared" si="42"/>
        <v>1.093042918346767E-4</v>
      </c>
      <c r="H175">
        <f t="shared" si="43"/>
        <v>4.74817644091877E-2</v>
      </c>
      <c r="K175" s="1">
        <f t="shared" si="50"/>
        <v>4.3645847686652397</v>
      </c>
      <c r="L175" s="1">
        <f t="shared" si="51"/>
        <v>4.3517584969166379</v>
      </c>
      <c r="M175" s="1">
        <f t="shared" si="51"/>
        <v>4.1923912604542819</v>
      </c>
      <c r="N175" s="1">
        <f t="shared" si="51"/>
        <v>4.6084065856409664</v>
      </c>
      <c r="O175" s="1">
        <f t="shared" si="51"/>
        <v>4.1586963532078558</v>
      </c>
      <c r="P175" s="1">
        <f t="shared" si="51"/>
        <v>4.0171951414499185</v>
      </c>
      <c r="Q175" s="1">
        <f t="shared" si="51"/>
        <v>3.5891952468201733</v>
      </c>
      <c r="R175" s="1">
        <f t="shared" si="51"/>
        <v>3.2933899960112165</v>
      </c>
      <c r="S175" s="1">
        <f t="shared" si="51"/>
        <v>3.0122253411201192</v>
      </c>
      <c r="T175" s="1">
        <f t="shared" si="51"/>
        <v>3.2367014109801175</v>
      </c>
      <c r="U175" s="1">
        <f t="shared" si="51"/>
        <v>3.663184101462396</v>
      </c>
      <c r="X175" s="1">
        <f t="shared" si="52"/>
        <v>0.62806895563717158</v>
      </c>
      <c r="Y175" s="1">
        <f t="shared" si="53"/>
        <v>0.6587541384050476</v>
      </c>
      <c r="Z175" s="1">
        <f t="shared" si="53"/>
        <v>0.66129966235136561</v>
      </c>
      <c r="AA175" s="1">
        <f t="shared" si="53"/>
        <v>0.75658394183117106</v>
      </c>
      <c r="AB175" s="1">
        <f t="shared" si="53"/>
        <v>0.6788076852481354</v>
      </c>
      <c r="AC175" s="1">
        <f t="shared" si="53"/>
        <v>0.67487600255427949</v>
      </c>
      <c r="AD175" s="1">
        <f t="shared" si="53"/>
        <v>0.59032908354922997</v>
      </c>
      <c r="AE175" s="1">
        <f t="shared" si="53"/>
        <v>0.59107425383394985</v>
      </c>
      <c r="AF175" s="1">
        <f t="shared" si="53"/>
        <v>0.59345127415670795</v>
      </c>
      <c r="AG175" s="1">
        <f t="shared" si="53"/>
        <v>0.57457345649684499</v>
      </c>
      <c r="AH175" s="1">
        <f t="shared" si="53"/>
        <v>0.49789515121739331</v>
      </c>
    </row>
    <row r="176" spans="1:34" x14ac:dyDescent="0.2">
      <c r="A176">
        <v>6135000</v>
      </c>
      <c r="B176">
        <v>575000</v>
      </c>
      <c r="C176">
        <v>711.46245177349704</v>
      </c>
      <c r="E176">
        <f t="shared" si="40"/>
        <v>99.292263504313354</v>
      </c>
      <c r="F176">
        <f t="shared" si="41"/>
        <v>0</v>
      </c>
      <c r="G176">
        <f t="shared" si="42"/>
        <v>1.0143064278451592E-4</v>
      </c>
      <c r="H176">
        <f t="shared" si="43"/>
        <v>4.3980803990859282E-2</v>
      </c>
      <c r="K176" s="1">
        <f t="shared" si="50"/>
        <v>4.3550727358805661</v>
      </c>
      <c r="L176" s="1">
        <f t="shared" si="51"/>
        <v>4.3431075177100587</v>
      </c>
      <c r="M176" s="1">
        <f t="shared" si="51"/>
        <v>4.1852288602364984</v>
      </c>
      <c r="N176" s="1">
        <f t="shared" si="51"/>
        <v>4.6007419041692943</v>
      </c>
      <c r="O176" s="1">
        <f t="shared" si="51"/>
        <v>4.1530355782452038</v>
      </c>
      <c r="P176" s="1">
        <f t="shared" si="51"/>
        <v>4.0129446678780534</v>
      </c>
      <c r="Q176" s="1">
        <f t="shared" si="51"/>
        <v>3.5848221383447623</v>
      </c>
      <c r="R176" s="1">
        <f t="shared" si="51"/>
        <v>3.2876992146359942</v>
      </c>
      <c r="S176" s="1">
        <f t="shared" si="51"/>
        <v>3.0050185835967977</v>
      </c>
      <c r="T176" s="1">
        <f t="shared" si="51"/>
        <v>3.2251541606472216</v>
      </c>
      <c r="U176" s="1">
        <f t="shared" si="51"/>
        <v>3.6470197774736279</v>
      </c>
      <c r="X176" s="1">
        <f t="shared" si="52"/>
        <v>0.62799534111720057</v>
      </c>
      <c r="Y176" s="1">
        <f t="shared" si="53"/>
        <v>0.6586794836244545</v>
      </c>
      <c r="Z176" s="1">
        <f t="shared" si="53"/>
        <v>0.66122735796167764</v>
      </c>
      <c r="AA176" s="1">
        <f t="shared" si="53"/>
        <v>0.7565018356676797</v>
      </c>
      <c r="AB176" s="1">
        <f t="shared" si="53"/>
        <v>0.6787376281364158</v>
      </c>
      <c r="AC176" s="1">
        <f t="shared" si="53"/>
        <v>0.67480984462654547</v>
      </c>
      <c r="AD176" s="1">
        <f t="shared" si="53"/>
        <v>0.59027279850332337</v>
      </c>
      <c r="AE176" s="1">
        <f t="shared" si="53"/>
        <v>0.59102425944398007</v>
      </c>
      <c r="AF176" s="1">
        <f t="shared" si="53"/>
        <v>0.59340064569990403</v>
      </c>
      <c r="AG176" s="1">
        <f t="shared" si="53"/>
        <v>0.57452804490548215</v>
      </c>
      <c r="AH176" s="1">
        <f t="shared" si="53"/>
        <v>0.4978587405071318</v>
      </c>
    </row>
    <row r="177" spans="1:34" x14ac:dyDescent="0.2">
      <c r="A177">
        <v>6135000</v>
      </c>
      <c r="B177">
        <v>585000</v>
      </c>
      <c r="C177">
        <v>701.43910080896796</v>
      </c>
      <c r="E177">
        <f t="shared" si="40"/>
        <v>103.77444575525324</v>
      </c>
      <c r="F177">
        <f t="shared" si="41"/>
        <v>0</v>
      </c>
      <c r="G177">
        <f t="shared" si="42"/>
        <v>9.2857963526850464E-5</v>
      </c>
      <c r="H177">
        <f t="shared" si="43"/>
        <v>3.9696400462338424E-2</v>
      </c>
      <c r="K177" s="1">
        <f t="shared" si="50"/>
        <v>4.2819924839981853</v>
      </c>
      <c r="L177" s="1">
        <f t="shared" si="51"/>
        <v>4.2766426774642667</v>
      </c>
      <c r="M177" s="1">
        <f t="shared" si="51"/>
        <v>4.1302006634412338</v>
      </c>
      <c r="N177" s="1">
        <f t="shared" si="51"/>
        <v>4.5418547172526864</v>
      </c>
      <c r="O177" s="1">
        <f t="shared" si="51"/>
        <v>4.1095442584101116</v>
      </c>
      <c r="P177" s="1">
        <f t="shared" si="51"/>
        <v>3.9802885904356176</v>
      </c>
      <c r="Q177" s="1">
        <f t="shared" si="51"/>
        <v>3.5512238659116608</v>
      </c>
      <c r="R177" s="1">
        <f t="shared" si="51"/>
        <v>3.2439773577287183</v>
      </c>
      <c r="S177" s="1">
        <f t="shared" si="51"/>
        <v>2.9496495928687394</v>
      </c>
      <c r="T177" s="1">
        <f t="shared" si="51"/>
        <v>3.1364374812601747</v>
      </c>
      <c r="U177" s="1">
        <f t="shared" si="51"/>
        <v>3.5228304590231128</v>
      </c>
      <c r="X177" s="1">
        <f t="shared" si="52"/>
        <v>0.6276731938425737</v>
      </c>
      <c r="Y177" s="1">
        <f t="shared" si="53"/>
        <v>0.65835049758161568</v>
      </c>
      <c r="Z177" s="1">
        <f t="shared" si="53"/>
        <v>0.66091730155526374</v>
      </c>
      <c r="AA177" s="1">
        <f t="shared" si="53"/>
        <v>0.75614601934547709</v>
      </c>
      <c r="AB177" s="1">
        <f t="shared" si="53"/>
        <v>0.6784626951213486</v>
      </c>
      <c r="AC177" s="1">
        <f t="shared" si="53"/>
        <v>0.67457525334230217</v>
      </c>
      <c r="AD177" s="1">
        <f t="shared" si="53"/>
        <v>0.59010442891404036</v>
      </c>
      <c r="AE177" s="1">
        <f t="shared" si="53"/>
        <v>0.59089583032554749</v>
      </c>
      <c r="AF177" s="1">
        <f t="shared" si="53"/>
        <v>0.59325588871805934</v>
      </c>
      <c r="AG177" s="1">
        <f t="shared" si="53"/>
        <v>0.57442626517438433</v>
      </c>
      <c r="AH177" s="1">
        <f t="shared" si="53"/>
        <v>0.49782461459659993</v>
      </c>
    </row>
    <row r="178" spans="1:34" x14ac:dyDescent="0.2">
      <c r="A178">
        <v>6135000</v>
      </c>
      <c r="B178">
        <v>595000</v>
      </c>
      <c r="C178">
        <v>666.16417859365595</v>
      </c>
      <c r="E178">
        <f t="shared" si="40"/>
        <v>108.99228225801127</v>
      </c>
      <c r="F178">
        <f t="shared" si="41"/>
        <v>0</v>
      </c>
      <c r="G178">
        <f t="shared" si="42"/>
        <v>8.4179919618399099E-5</v>
      </c>
      <c r="H178">
        <f t="shared" si="43"/>
        <v>3.4176830489821404E-2</v>
      </c>
      <c r="K178" s="1">
        <f t="shared" si="50"/>
        <v>4.024803026126345</v>
      </c>
      <c r="L178" s="1">
        <f t="shared" si="51"/>
        <v>4.042734668254532</v>
      </c>
      <c r="M178" s="1">
        <f t="shared" si="51"/>
        <v>3.9365413404791711</v>
      </c>
      <c r="N178" s="1">
        <f t="shared" si="51"/>
        <v>4.3346145492377284</v>
      </c>
      <c r="O178" s="1">
        <f t="shared" si="51"/>
        <v>3.9564863709178733</v>
      </c>
      <c r="P178" s="1">
        <f t="shared" si="51"/>
        <v>3.8653628938581308</v>
      </c>
      <c r="Q178" s="1">
        <f t="shared" si="51"/>
        <v>3.4329823266459343</v>
      </c>
      <c r="R178" s="1">
        <f t="shared" si="51"/>
        <v>3.0901081470255276</v>
      </c>
      <c r="S178" s="1">
        <f t="shared" si="51"/>
        <v>2.7547909225513556</v>
      </c>
      <c r="T178" s="1">
        <f t="shared" si="51"/>
        <v>2.8242191447324485</v>
      </c>
      <c r="U178" s="1">
        <f t="shared" si="51"/>
        <v>3.0857741727753973</v>
      </c>
      <c r="X178" s="1">
        <f t="shared" si="52"/>
        <v>0.6299641099387463</v>
      </c>
      <c r="Y178" s="1">
        <f t="shared" si="53"/>
        <v>0.66063374807603881</v>
      </c>
      <c r="Z178" s="1">
        <f t="shared" si="53"/>
        <v>0.66327894912447427</v>
      </c>
      <c r="AA178" s="1">
        <f t="shared" si="53"/>
        <v>0.75876249103744353</v>
      </c>
      <c r="AB178" s="1">
        <f t="shared" si="53"/>
        <v>0.6811976326898338</v>
      </c>
      <c r="AC178" s="1">
        <f t="shared" si="53"/>
        <v>0.67759669134903056</v>
      </c>
      <c r="AD178" s="1">
        <f t="shared" si="53"/>
        <v>0.59322140225287157</v>
      </c>
      <c r="AE178" s="1">
        <f t="shared" si="53"/>
        <v>0.59403474020621561</v>
      </c>
      <c r="AF178" s="1">
        <f t="shared" si="53"/>
        <v>0.59617735677629358</v>
      </c>
      <c r="AG178" s="1">
        <f t="shared" si="53"/>
        <v>0.57753815441872403</v>
      </c>
      <c r="AH178" s="1">
        <f t="shared" si="53"/>
        <v>0.50115030533321636</v>
      </c>
    </row>
    <row r="179" spans="1:34" x14ac:dyDescent="0.2">
      <c r="A179">
        <v>6135000</v>
      </c>
      <c r="B179">
        <v>605000</v>
      </c>
      <c r="C179">
        <v>635.17588674549199</v>
      </c>
      <c r="E179">
        <f t="shared" si="40"/>
        <v>114.8455466781799</v>
      </c>
      <c r="F179">
        <f t="shared" si="41"/>
        <v>0</v>
      </c>
      <c r="G179">
        <f t="shared" si="42"/>
        <v>7.5817887785594885E-5</v>
      </c>
      <c r="H179">
        <f t="shared" si="43"/>
        <v>2.9349971621038969E-2</v>
      </c>
      <c r="K179" s="1">
        <f t="shared" si="50"/>
        <v>3.7988673902613819</v>
      </c>
      <c r="L179" s="1">
        <f t="shared" si="51"/>
        <v>3.8372513050093575</v>
      </c>
      <c r="M179" s="1">
        <f t="shared" si="51"/>
        <v>3.7664156182327511</v>
      </c>
      <c r="N179" s="1">
        <f t="shared" si="51"/>
        <v>4.1525583346297656</v>
      </c>
      <c r="O179" s="1">
        <f t="shared" si="51"/>
        <v>3.8220281725886895</v>
      </c>
      <c r="P179" s="1">
        <f t="shared" si="51"/>
        <v>3.7644030390168126</v>
      </c>
      <c r="Q179" s="1">
        <f t="shared" si="51"/>
        <v>3.3291095723708892</v>
      </c>
      <c r="R179" s="1">
        <f t="shared" si="51"/>
        <v>2.9549372179838365</v>
      </c>
      <c r="S179" s="1">
        <f t="shared" si="51"/>
        <v>2.583611598382098</v>
      </c>
      <c r="T179" s="1">
        <f t="shared" si="51"/>
        <v>2.549941773584349</v>
      </c>
      <c r="U179" s="1">
        <f t="shared" si="51"/>
        <v>2.7018292367766454</v>
      </c>
      <c r="X179" s="1">
        <f t="shared" si="52"/>
        <v>0.63633137534758544</v>
      </c>
      <c r="Y179" s="1">
        <f t="shared" si="53"/>
        <v>0.66701732298275695</v>
      </c>
      <c r="Z179" s="1">
        <f t="shared" si="53"/>
        <v>0.66974539739545003</v>
      </c>
      <c r="AA179" s="1">
        <f t="shared" si="53"/>
        <v>0.76598320150112986</v>
      </c>
      <c r="AB179" s="1">
        <f t="shared" si="53"/>
        <v>0.68830445418142605</v>
      </c>
      <c r="AC179" s="1">
        <f t="shared" si="53"/>
        <v>0.685133576635237</v>
      </c>
      <c r="AD179" s="1">
        <f t="shared" si="53"/>
        <v>0.60065830808124576</v>
      </c>
      <c r="AE179" s="1">
        <f t="shared" si="53"/>
        <v>0.60134082512279641</v>
      </c>
      <c r="AF179" s="1">
        <f t="shared" si="53"/>
        <v>0.60309398099918377</v>
      </c>
      <c r="AG179" s="1">
        <f t="shared" si="53"/>
        <v>0.58466656569944642</v>
      </c>
      <c r="AH179" s="1">
        <f t="shared" si="53"/>
        <v>0.50842223908223994</v>
      </c>
    </row>
    <row r="180" spans="1:34" x14ac:dyDescent="0.2">
      <c r="A180">
        <v>6135000</v>
      </c>
      <c r="B180">
        <v>615000</v>
      </c>
      <c r="C180">
        <v>622.77511512134902</v>
      </c>
      <c r="E180">
        <f t="shared" si="40"/>
        <v>121.24224342946644</v>
      </c>
      <c r="F180">
        <f t="shared" si="41"/>
        <v>0</v>
      </c>
      <c r="G180">
        <f t="shared" si="42"/>
        <v>6.8028684414304249E-5</v>
      </c>
      <c r="H180">
        <f t="shared" si="43"/>
        <v>2.5820540251382935E-2</v>
      </c>
      <c r="K180" s="1">
        <f t="shared" si="50"/>
        <v>3.7084533643497553</v>
      </c>
      <c r="L180" s="1">
        <f t="shared" si="51"/>
        <v>3.7550217883696648</v>
      </c>
      <c r="M180" s="1">
        <f t="shared" si="51"/>
        <v>3.6983353820162064</v>
      </c>
      <c r="N180" s="1">
        <f t="shared" si="51"/>
        <v>4.0797038013379252</v>
      </c>
      <c r="O180" s="1">
        <f t="shared" si="51"/>
        <v>3.7682212245115334</v>
      </c>
      <c r="P180" s="1">
        <f t="shared" si="51"/>
        <v>3.7240013250653554</v>
      </c>
      <c r="Q180" s="1">
        <f t="shared" si="51"/>
        <v>3.2875421858867622</v>
      </c>
      <c r="R180" s="1">
        <f t="shared" si="51"/>
        <v>2.9008450521593248</v>
      </c>
      <c r="S180" s="1">
        <f t="shared" si="51"/>
        <v>2.515109735930332</v>
      </c>
      <c r="T180" s="1">
        <f t="shared" si="51"/>
        <v>2.4401825439390601</v>
      </c>
      <c r="U180" s="1">
        <f t="shared" si="51"/>
        <v>2.5481836763535144</v>
      </c>
      <c r="X180" s="1">
        <f t="shared" si="52"/>
        <v>0.63999507984657122</v>
      </c>
      <c r="Y180" s="1">
        <f t="shared" si="53"/>
        <v>0.67069457382283593</v>
      </c>
      <c r="Z180" s="1">
        <f t="shared" si="53"/>
        <v>0.6734591549573109</v>
      </c>
      <c r="AA180" s="1">
        <f t="shared" si="53"/>
        <v>0.77013545694558838</v>
      </c>
      <c r="AB180" s="1">
        <f t="shared" si="53"/>
        <v>0.6923526571668398</v>
      </c>
      <c r="AC180" s="1">
        <f t="shared" si="53"/>
        <v>0.68939753609859189</v>
      </c>
      <c r="AD180" s="1">
        <f t="shared" si="53"/>
        <v>0.6048313659981277</v>
      </c>
      <c r="AE180" s="1">
        <f t="shared" si="53"/>
        <v>0.60542385278562039</v>
      </c>
      <c r="AF180" s="1">
        <f t="shared" si="53"/>
        <v>0.60697235149810924</v>
      </c>
      <c r="AG180" s="1">
        <f t="shared" si="53"/>
        <v>0.58863911135996305</v>
      </c>
      <c r="AH180" s="1">
        <f t="shared" si="53"/>
        <v>0.51243542035864087</v>
      </c>
    </row>
    <row r="181" spans="1:34" x14ac:dyDescent="0.2">
      <c r="A181">
        <v>6135000</v>
      </c>
      <c r="B181">
        <v>635000</v>
      </c>
      <c r="C181">
        <v>543.94748288737298</v>
      </c>
      <c r="E181">
        <f t="shared" si="40"/>
        <v>135.35156294557515</v>
      </c>
      <c r="F181">
        <f t="shared" si="41"/>
        <v>0</v>
      </c>
      <c r="G181">
        <f t="shared" si="42"/>
        <v>5.4585016996194139E-5</v>
      </c>
      <c r="H181">
        <f t="shared" si="43"/>
        <v>1.809557647728605E-2</v>
      </c>
      <c r="K181" s="1">
        <f t="shared" si="50"/>
        <v>3.1337210977318364</v>
      </c>
      <c r="L181" s="1">
        <f t="shared" si="51"/>
        <v>3.2323157590261702</v>
      </c>
      <c r="M181" s="1">
        <f t="shared" si="51"/>
        <v>3.2655716810516777</v>
      </c>
      <c r="N181" s="1">
        <f t="shared" si="51"/>
        <v>3.6165914619633162</v>
      </c>
      <c r="O181" s="1">
        <f t="shared" si="51"/>
        <v>3.4261881282483113</v>
      </c>
      <c r="P181" s="1">
        <f t="shared" si="51"/>
        <v>3.4671808992470612</v>
      </c>
      <c r="Q181" s="1">
        <f t="shared" si="51"/>
        <v>3.0233119626384743</v>
      </c>
      <c r="R181" s="1">
        <f t="shared" si="51"/>
        <v>2.556998920354721</v>
      </c>
      <c r="S181" s="1">
        <f t="shared" si="51"/>
        <v>2.0796658954698484</v>
      </c>
      <c r="T181" s="1">
        <f t="shared" si="51"/>
        <v>1.7424791710361376</v>
      </c>
      <c r="U181" s="1">
        <f t="shared" si="51"/>
        <v>1.571509312974551</v>
      </c>
      <c r="X181" s="1">
        <f t="shared" si="52"/>
        <v>0.67726762763178816</v>
      </c>
      <c r="Y181" s="1">
        <f t="shared" si="53"/>
        <v>0.70817828489369083</v>
      </c>
      <c r="Z181" s="1">
        <f t="shared" si="53"/>
        <v>0.71121278102232055</v>
      </c>
      <c r="AA181" s="1">
        <f t="shared" si="53"/>
        <v>0.8124143761989725</v>
      </c>
      <c r="AB181" s="1">
        <f t="shared" si="53"/>
        <v>0.73316181616081455</v>
      </c>
      <c r="AC181" s="1">
        <f t="shared" si="53"/>
        <v>0.73206940726014291</v>
      </c>
      <c r="AD181" s="1">
        <f t="shared" si="53"/>
        <v>0.64617805362131553</v>
      </c>
      <c r="AE181" s="1">
        <f t="shared" si="53"/>
        <v>0.64575712573944821</v>
      </c>
      <c r="AF181" s="1">
        <f t="shared" si="53"/>
        <v>0.64545121936711625</v>
      </c>
      <c r="AG181" s="1">
        <f t="shared" si="53"/>
        <v>0.62778181280089984</v>
      </c>
      <c r="AH181" s="1">
        <f t="shared" si="53"/>
        <v>0.55147323178816954</v>
      </c>
    </row>
    <row r="182" spans="1:34" x14ac:dyDescent="0.2">
      <c r="A182">
        <v>6135000</v>
      </c>
      <c r="B182">
        <v>645000</v>
      </c>
      <c r="C182">
        <v>589.79124455507304</v>
      </c>
      <c r="E182">
        <f t="shared" si="40"/>
        <v>142.9343471381529</v>
      </c>
      <c r="F182">
        <f t="shared" si="41"/>
        <v>0</v>
      </c>
      <c r="G182">
        <f t="shared" si="42"/>
        <v>4.8947080765800017E-5</v>
      </c>
      <c r="H182">
        <f t="shared" si="43"/>
        <v>1.7594102524066964E-2</v>
      </c>
      <c r="K182" s="1">
        <f t="shared" si="50"/>
        <v>3.467967964051037</v>
      </c>
      <c r="L182" s="1">
        <f t="shared" si="51"/>
        <v>3.5363057426446889</v>
      </c>
      <c r="M182" s="1">
        <f t="shared" si="51"/>
        <v>3.5172539326073511</v>
      </c>
      <c r="N182" s="1">
        <f t="shared" si="51"/>
        <v>3.8859235617610541</v>
      </c>
      <c r="O182" s="1">
        <f t="shared" si="51"/>
        <v>3.6251042101244622</v>
      </c>
      <c r="P182" s="1">
        <f t="shared" si="51"/>
        <v>3.616539874760428</v>
      </c>
      <c r="Q182" s="1">
        <f t="shared" si="51"/>
        <v>3.1769802517486045</v>
      </c>
      <c r="R182" s="1">
        <f t="shared" si="51"/>
        <v>2.7569694087492289</v>
      </c>
      <c r="S182" s="1">
        <f t="shared" si="51"/>
        <v>2.3329068349222237</v>
      </c>
      <c r="T182" s="1">
        <f t="shared" si="51"/>
        <v>2.1482423055569511</v>
      </c>
      <c r="U182" s="1">
        <f t="shared" si="51"/>
        <v>2.1395135200373545</v>
      </c>
      <c r="X182" s="1">
        <f t="shared" si="52"/>
        <v>0.65273583749323216</v>
      </c>
      <c r="Y182" s="1">
        <f t="shared" si="53"/>
        <v>0.6834947186410224</v>
      </c>
      <c r="Z182" s="1">
        <f t="shared" si="53"/>
        <v>0.68636479989844945</v>
      </c>
      <c r="AA182" s="1">
        <f t="shared" si="53"/>
        <v>0.78457745899726605</v>
      </c>
      <c r="AB182" s="1">
        <f t="shared" si="53"/>
        <v>0.70635144835655517</v>
      </c>
      <c r="AC182" s="1">
        <f t="shared" si="53"/>
        <v>0.70408036239485705</v>
      </c>
      <c r="AD182" s="1">
        <f t="shared" si="53"/>
        <v>0.6191220312602459</v>
      </c>
      <c r="AE182" s="1">
        <f t="shared" si="53"/>
        <v>0.61937757438429297</v>
      </c>
      <c r="AF182" s="1">
        <f t="shared" si="53"/>
        <v>0.62025797792208626</v>
      </c>
      <c r="AG182" s="1">
        <f t="shared" si="53"/>
        <v>0.60219379835210951</v>
      </c>
      <c r="AH182" s="1">
        <f t="shared" si="53"/>
        <v>0.52603375607646163</v>
      </c>
    </row>
    <row r="183" spans="1:34" x14ac:dyDescent="0.2">
      <c r="A183">
        <v>6135000</v>
      </c>
      <c r="B183">
        <v>655000</v>
      </c>
      <c r="C183">
        <v>659.81832918481996</v>
      </c>
      <c r="E183">
        <f t="shared" si="40"/>
        <v>150.79923604518027</v>
      </c>
      <c r="F183">
        <f t="shared" si="41"/>
        <v>0</v>
      </c>
      <c r="G183">
        <f t="shared" si="42"/>
        <v>4.3974581722580408E-5</v>
      </c>
      <c r="H183">
        <f t="shared" si="43"/>
        <v>1.768349462710582E-2</v>
      </c>
      <c r="K183" s="1">
        <f t="shared" si="50"/>
        <v>3.9785354380865217</v>
      </c>
      <c r="L183" s="1">
        <f t="shared" si="51"/>
        <v>4.0006553408245411</v>
      </c>
      <c r="M183" s="1">
        <f t="shared" si="51"/>
        <v>3.9017026272246618</v>
      </c>
      <c r="N183" s="1">
        <f t="shared" si="51"/>
        <v>4.2973326839608168</v>
      </c>
      <c r="O183" s="1">
        <f t="shared" si="51"/>
        <v>3.9289517303329342</v>
      </c>
      <c r="P183" s="1">
        <f t="shared" si="51"/>
        <v>3.8446881164841438</v>
      </c>
      <c r="Q183" s="1">
        <f t="shared" si="51"/>
        <v>3.4117110394275167</v>
      </c>
      <c r="R183" s="1">
        <f t="shared" si="51"/>
        <v>3.062427551904185</v>
      </c>
      <c r="S183" s="1">
        <f t="shared" si="51"/>
        <v>2.7197364504169457</v>
      </c>
      <c r="T183" s="1">
        <f t="shared" si="51"/>
        <v>2.7680520316148414</v>
      </c>
      <c r="U183" s="1">
        <f t="shared" si="51"/>
        <v>3.0071490985999185</v>
      </c>
      <c r="X183" s="1">
        <f t="shared" si="52"/>
        <v>0.63093947827907138</v>
      </c>
      <c r="Y183" s="1">
        <f t="shared" si="53"/>
        <v>0.66161057711264637</v>
      </c>
      <c r="Z183" s="1">
        <f t="shared" si="53"/>
        <v>0.66427173204307577</v>
      </c>
      <c r="AA183" s="1">
        <f t="shared" si="53"/>
        <v>0.75986961955138599</v>
      </c>
      <c r="AB183" s="1">
        <f t="shared" si="53"/>
        <v>0.68229823986510862</v>
      </c>
      <c r="AC183" s="1">
        <f t="shared" si="53"/>
        <v>0.6787721925057254</v>
      </c>
      <c r="AD183" s="1">
        <f t="shared" si="53"/>
        <v>0.59439080926538734</v>
      </c>
      <c r="AE183" s="1">
        <f t="shared" si="53"/>
        <v>0.59518859578612482</v>
      </c>
      <c r="AF183" s="1">
        <f t="shared" si="53"/>
        <v>0.59726615432829622</v>
      </c>
      <c r="AG183" s="1">
        <f t="shared" si="53"/>
        <v>0.57866723914458029</v>
      </c>
      <c r="AH183" s="1">
        <f t="shared" si="53"/>
        <v>0.50231286005237064</v>
      </c>
    </row>
    <row r="184" spans="1:34" x14ac:dyDescent="0.2">
      <c r="A184">
        <v>6135000</v>
      </c>
      <c r="B184">
        <v>665000</v>
      </c>
      <c r="C184">
        <v>660.42291225887197</v>
      </c>
      <c r="E184">
        <f t="shared" si="40"/>
        <v>158.90434730305523</v>
      </c>
      <c r="F184">
        <f t="shared" si="41"/>
        <v>0</v>
      </c>
      <c r="G184">
        <f t="shared" si="42"/>
        <v>3.9603032521596405E-5</v>
      </c>
      <c r="H184">
        <f t="shared" si="43"/>
        <v>1.594015632672206E-2</v>
      </c>
      <c r="K184" s="1">
        <f t="shared" si="50"/>
        <v>3.982943453279435</v>
      </c>
      <c r="L184" s="1">
        <f t="shared" ref="L184:U193" si="54">L$2+L$3*$C184</f>
        <v>4.0046643311885797</v>
      </c>
      <c r="M184" s="1">
        <f t="shared" si="54"/>
        <v>3.9050217883012075</v>
      </c>
      <c r="N184" s="1">
        <f t="shared" si="54"/>
        <v>4.3008846095208728</v>
      </c>
      <c r="O184" s="1">
        <f t="shared" si="54"/>
        <v>3.9315750162912453</v>
      </c>
      <c r="P184" s="1">
        <f t="shared" si="54"/>
        <v>3.8466578481394054</v>
      </c>
      <c r="Q184" s="1">
        <f t="shared" si="54"/>
        <v>3.4137376018917385</v>
      </c>
      <c r="R184" s="1">
        <f t="shared" si="54"/>
        <v>3.0650647432731999</v>
      </c>
      <c r="S184" s="1">
        <f t="shared" si="54"/>
        <v>2.7230761673180091</v>
      </c>
      <c r="T184" s="1">
        <f t="shared" si="54"/>
        <v>2.773403196403275</v>
      </c>
      <c r="U184" s="1">
        <f t="shared" si="54"/>
        <v>3.0146398828874235</v>
      </c>
      <c r="X184" s="1">
        <f t="shared" si="52"/>
        <v>0.63083920621136991</v>
      </c>
      <c r="Y184" s="1">
        <f t="shared" ref="Y184:AH193" si="55">SQRT(Y$2+2*Y$3*$C184+Y$4*$C184^2+Y$5)</f>
        <v>0.66151012626972672</v>
      </c>
      <c r="Z184" s="1">
        <f t="shared" si="55"/>
        <v>0.66416973798033929</v>
      </c>
      <c r="AA184" s="1">
        <f t="shared" si="55"/>
        <v>0.75975583618212073</v>
      </c>
      <c r="AB184" s="1">
        <f t="shared" si="55"/>
        <v>0.68218544784813662</v>
      </c>
      <c r="AC184" s="1">
        <f t="shared" si="55"/>
        <v>0.67865196617023682</v>
      </c>
      <c r="AD184" s="1">
        <f t="shared" si="55"/>
        <v>0.59427147696903182</v>
      </c>
      <c r="AE184" s="1">
        <f t="shared" si="55"/>
        <v>0.59507099811820885</v>
      </c>
      <c r="AF184" s="1">
        <f t="shared" si="55"/>
        <v>0.59715508789828453</v>
      </c>
      <c r="AG184" s="1">
        <f t="shared" si="55"/>
        <v>0.57855226128545501</v>
      </c>
      <c r="AH184" s="1">
        <f t="shared" si="55"/>
        <v>0.50219477292543346</v>
      </c>
    </row>
    <row r="185" spans="1:34" x14ac:dyDescent="0.2">
      <c r="A185">
        <v>6135000</v>
      </c>
      <c r="B185">
        <v>675000</v>
      </c>
      <c r="C185">
        <v>656.42266334785802</v>
      </c>
      <c r="E185">
        <f t="shared" si="40"/>
        <v>167.21475291316253</v>
      </c>
      <c r="F185">
        <f t="shared" si="41"/>
        <v>0</v>
      </c>
      <c r="G185">
        <f t="shared" si="42"/>
        <v>3.5764389590884223E-5</v>
      </c>
      <c r="H185">
        <f t="shared" si="43"/>
        <v>1.4307916134549148E-2</v>
      </c>
      <c r="K185" s="1">
        <f t="shared" si="50"/>
        <v>3.9537776384692327</v>
      </c>
      <c r="L185" s="1">
        <f t="shared" si="54"/>
        <v>3.9781386806596464</v>
      </c>
      <c r="M185" s="1">
        <f t="shared" si="54"/>
        <v>3.8830604217797409</v>
      </c>
      <c r="N185" s="1">
        <f t="shared" si="54"/>
        <v>4.2773831471686661</v>
      </c>
      <c r="O185" s="1">
        <f t="shared" si="54"/>
        <v>3.9142179362663558</v>
      </c>
      <c r="P185" s="1">
        <f t="shared" si="54"/>
        <v>3.8336250371873213</v>
      </c>
      <c r="Q185" s="1">
        <f t="shared" si="54"/>
        <v>3.4003287675420202</v>
      </c>
      <c r="R185" s="1">
        <f t="shared" si="54"/>
        <v>3.0476156575233571</v>
      </c>
      <c r="S185" s="1">
        <f t="shared" si="54"/>
        <v>2.7009787923335677</v>
      </c>
      <c r="T185" s="1">
        <f t="shared" si="54"/>
        <v>2.7379969932918913</v>
      </c>
      <c r="U185" s="1">
        <f t="shared" si="54"/>
        <v>2.9650767988799602</v>
      </c>
      <c r="X185" s="1">
        <f t="shared" si="52"/>
        <v>0.63153133773178982</v>
      </c>
      <c r="Y185" s="1">
        <f t="shared" si="55"/>
        <v>0.66220359854032596</v>
      </c>
      <c r="Z185" s="1">
        <f t="shared" si="55"/>
        <v>0.66487351102650838</v>
      </c>
      <c r="AA185" s="1">
        <f t="shared" si="55"/>
        <v>0.76054111090599485</v>
      </c>
      <c r="AB185" s="1">
        <f t="shared" si="55"/>
        <v>0.68296271084875781</v>
      </c>
      <c r="AC185" s="1">
        <f t="shared" si="55"/>
        <v>0.67947957961572847</v>
      </c>
      <c r="AD185" s="1">
        <f t="shared" si="55"/>
        <v>0.59509194017088918</v>
      </c>
      <c r="AE185" s="1">
        <f t="shared" si="55"/>
        <v>0.59587899861435534</v>
      </c>
      <c r="AF185" s="1">
        <f t="shared" si="55"/>
        <v>0.59791858037665391</v>
      </c>
      <c r="AG185" s="1">
        <f t="shared" si="55"/>
        <v>0.57934191354806952</v>
      </c>
      <c r="AH185" s="1">
        <f t="shared" si="55"/>
        <v>0.5030046710829168</v>
      </c>
    </row>
    <row r="186" spans="1:34" x14ac:dyDescent="0.2">
      <c r="A186">
        <v>6135000</v>
      </c>
      <c r="B186">
        <v>685000</v>
      </c>
      <c r="C186">
        <v>671.55087741132797</v>
      </c>
      <c r="E186">
        <f t="shared" si="40"/>
        <v>175.70132495746864</v>
      </c>
      <c r="F186">
        <f t="shared" si="41"/>
        <v>0</v>
      </c>
      <c r="G186">
        <f t="shared" si="42"/>
        <v>3.2392907210986954E-5</v>
      </c>
      <c r="H186">
        <f t="shared" si="43"/>
        <v>1.3257781272212407E-2</v>
      </c>
      <c r="K186" s="1">
        <f t="shared" si="50"/>
        <v>4.0640774472059915</v>
      </c>
      <c r="L186" s="1">
        <f t="shared" si="54"/>
        <v>4.0784538681145159</v>
      </c>
      <c r="M186" s="1">
        <f t="shared" si="54"/>
        <v>3.9661143169881909</v>
      </c>
      <c r="N186" s="1">
        <f t="shared" si="54"/>
        <v>4.366261404791552</v>
      </c>
      <c r="O186" s="1">
        <f t="shared" si="54"/>
        <v>3.9798592570877522</v>
      </c>
      <c r="P186" s="1">
        <f t="shared" si="54"/>
        <v>3.882912758606107</v>
      </c>
      <c r="Q186" s="1">
        <f t="shared" si="54"/>
        <v>3.4510385410827711</v>
      </c>
      <c r="R186" s="1">
        <f t="shared" si="54"/>
        <v>3.1136049272682129</v>
      </c>
      <c r="S186" s="1">
        <f t="shared" si="54"/>
        <v>2.7845470468201761</v>
      </c>
      <c r="T186" s="1">
        <f t="shared" si="54"/>
        <v>2.8718968159676637</v>
      </c>
      <c r="U186" s="1">
        <f t="shared" si="54"/>
        <v>3.1525153711263529</v>
      </c>
      <c r="X186" s="1">
        <f t="shared" si="52"/>
        <v>0.62927027639435129</v>
      </c>
      <c r="Y186" s="1">
        <f t="shared" si="55"/>
        <v>0.65993938187864198</v>
      </c>
      <c r="Z186" s="1">
        <f t="shared" si="55"/>
        <v>0.66257146925987676</v>
      </c>
      <c r="AA186" s="1">
        <f t="shared" si="55"/>
        <v>0.75797428199068062</v>
      </c>
      <c r="AB186" s="1">
        <f t="shared" si="55"/>
        <v>0.68040824383514853</v>
      </c>
      <c r="AC186" s="1">
        <f t="shared" si="55"/>
        <v>0.67674921806932209</v>
      </c>
      <c r="AD186" s="1">
        <f t="shared" si="55"/>
        <v>0.59237343668184361</v>
      </c>
      <c r="AE186" s="1">
        <f t="shared" si="55"/>
        <v>0.59319534700736487</v>
      </c>
      <c r="AF186" s="1">
        <f t="shared" si="55"/>
        <v>0.59538707851581374</v>
      </c>
      <c r="AG186" s="1">
        <f t="shared" si="55"/>
        <v>0.57671504464342327</v>
      </c>
      <c r="AH186" s="1">
        <f t="shared" si="55"/>
        <v>0.50029741558397867</v>
      </c>
    </row>
    <row r="187" spans="1:34" x14ac:dyDescent="0.2">
      <c r="A187">
        <v>6135000</v>
      </c>
      <c r="B187">
        <v>695000</v>
      </c>
      <c r="C187">
        <v>654.31344119477603</v>
      </c>
      <c r="E187">
        <f t="shared" si="40"/>
        <v>184.33973416442262</v>
      </c>
      <c r="F187">
        <f t="shared" si="41"/>
        <v>0</v>
      </c>
      <c r="G187">
        <f t="shared" si="42"/>
        <v>2.9428090725279781E-5</v>
      </c>
      <c r="H187">
        <f t="shared" si="43"/>
        <v>1.1735184717870403E-2</v>
      </c>
      <c r="K187" s="1">
        <f t="shared" si="50"/>
        <v>3.9383992997511115</v>
      </c>
      <c r="L187" s="1">
        <f t="shared" si="54"/>
        <v>3.96415242856256</v>
      </c>
      <c r="M187" s="1">
        <f t="shared" si="54"/>
        <v>3.8714807921593204</v>
      </c>
      <c r="N187" s="1">
        <f t="shared" si="54"/>
        <v>4.2649914670193088</v>
      </c>
      <c r="O187" s="1">
        <f t="shared" si="54"/>
        <v>3.9050660213441333</v>
      </c>
      <c r="P187" s="1">
        <f t="shared" si="54"/>
        <v>3.8267531914125801</v>
      </c>
      <c r="Q187" s="1">
        <f t="shared" si="54"/>
        <v>3.3932586548848889</v>
      </c>
      <c r="R187" s="1">
        <f t="shared" si="54"/>
        <v>3.0384152304916134</v>
      </c>
      <c r="S187" s="1">
        <f t="shared" si="54"/>
        <v>2.689327449159943</v>
      </c>
      <c r="T187" s="1">
        <f t="shared" si="54"/>
        <v>2.7193282680149622</v>
      </c>
      <c r="U187" s="1">
        <f t="shared" si="54"/>
        <v>2.9389435364032748</v>
      </c>
      <c r="X187" s="1">
        <f t="shared" si="52"/>
        <v>0.63192344328289374</v>
      </c>
      <c r="Y187" s="1">
        <f t="shared" si="55"/>
        <v>0.66259656243580489</v>
      </c>
      <c r="Z187" s="1">
        <f t="shared" si="55"/>
        <v>0.66527199106786661</v>
      </c>
      <c r="AA187" s="1">
        <f t="shared" si="55"/>
        <v>0.76098587848433463</v>
      </c>
      <c r="AB187" s="1">
        <f t="shared" si="55"/>
        <v>0.68340187390216522</v>
      </c>
      <c r="AC187" s="1">
        <f t="shared" si="55"/>
        <v>0.67994638732656831</v>
      </c>
      <c r="AD187" s="1">
        <f t="shared" si="55"/>
        <v>0.59555380178726336</v>
      </c>
      <c r="AE187" s="1">
        <f t="shared" si="55"/>
        <v>0.59633335681974309</v>
      </c>
      <c r="AF187" s="1">
        <f t="shared" si="55"/>
        <v>0.59834824862743596</v>
      </c>
      <c r="AG187" s="1">
        <f t="shared" si="55"/>
        <v>0.57978563668971728</v>
      </c>
      <c r="AH187" s="1">
        <f t="shared" si="55"/>
        <v>0.50345875068441814</v>
      </c>
    </row>
    <row r="188" spans="1:34" x14ac:dyDescent="0.2">
      <c r="A188">
        <v>6135000</v>
      </c>
      <c r="B188">
        <v>705000</v>
      </c>
      <c r="C188">
        <v>637.84423459863604</v>
      </c>
      <c r="E188">
        <f t="shared" si="40"/>
        <v>193.10960512571612</v>
      </c>
      <c r="F188">
        <f t="shared" si="41"/>
        <v>0</v>
      </c>
      <c r="G188">
        <f t="shared" si="42"/>
        <v>2.681589203455332E-5</v>
      </c>
      <c r="H188">
        <f t="shared" si="43"/>
        <v>1.0424347602872561E-2</v>
      </c>
      <c r="K188" s="1">
        <f t="shared" si="50"/>
        <v>3.8183223144586549</v>
      </c>
      <c r="L188" s="1">
        <f t="shared" si="54"/>
        <v>3.8549451196235553</v>
      </c>
      <c r="M188" s="1">
        <f t="shared" si="54"/>
        <v>3.7810648479465119</v>
      </c>
      <c r="N188" s="1">
        <f t="shared" si="54"/>
        <v>4.1682348782669862</v>
      </c>
      <c r="O188" s="1">
        <f t="shared" si="54"/>
        <v>3.8336061339234817</v>
      </c>
      <c r="P188" s="1">
        <f t="shared" si="54"/>
        <v>3.7730965163223562</v>
      </c>
      <c r="Q188" s="1">
        <f t="shared" si="54"/>
        <v>3.3380538743746282</v>
      </c>
      <c r="R188" s="1">
        <f t="shared" si="54"/>
        <v>2.9665765513192506</v>
      </c>
      <c r="S188" s="1">
        <f t="shared" si="54"/>
        <v>2.5983515519228657</v>
      </c>
      <c r="T188" s="1">
        <f t="shared" si="54"/>
        <v>2.5735593204325271</v>
      </c>
      <c r="U188" s="1">
        <f t="shared" si="54"/>
        <v>2.7348900666771003</v>
      </c>
      <c r="X188" s="1">
        <f t="shared" si="52"/>
        <v>0.63562548992690338</v>
      </c>
      <c r="Y188" s="1">
        <f t="shared" si="55"/>
        <v>0.66630908132746136</v>
      </c>
      <c r="Z188" s="1">
        <f t="shared" si="55"/>
        <v>0.66902954118044344</v>
      </c>
      <c r="AA188" s="1">
        <f t="shared" si="55"/>
        <v>0.76518311828495711</v>
      </c>
      <c r="AB188" s="1">
        <f t="shared" si="55"/>
        <v>0.68752235211444179</v>
      </c>
      <c r="AC188" s="1">
        <f t="shared" si="55"/>
        <v>0.68430820952836047</v>
      </c>
      <c r="AD188" s="1">
        <f t="shared" si="55"/>
        <v>0.59984861365873077</v>
      </c>
      <c r="AE188" s="1">
        <f t="shared" si="55"/>
        <v>0.60054774961966639</v>
      </c>
      <c r="AF188" s="1">
        <f t="shared" si="55"/>
        <v>0.60234140319345841</v>
      </c>
      <c r="AG188" s="1">
        <f t="shared" si="55"/>
        <v>0.58389435691571301</v>
      </c>
      <c r="AH188" s="1">
        <f t="shared" si="55"/>
        <v>0.50763986570563679</v>
      </c>
    </row>
    <row r="189" spans="1:34" x14ac:dyDescent="0.2">
      <c r="A189">
        <v>6135000</v>
      </c>
      <c r="B189">
        <v>715000</v>
      </c>
      <c r="C189">
        <v>605.19674859988004</v>
      </c>
      <c r="E189">
        <f t="shared" si="40"/>
        <v>201.99381572664544</v>
      </c>
      <c r="F189">
        <f t="shared" si="41"/>
        <v>0</v>
      </c>
      <c r="G189">
        <f t="shared" si="42"/>
        <v>2.4508901902785067E-5</v>
      </c>
      <c r="H189">
        <f t="shared" si="43"/>
        <v>9.0398753390663698E-3</v>
      </c>
      <c r="K189" s="1">
        <f t="shared" si="50"/>
        <v>3.5802894940417254</v>
      </c>
      <c r="L189" s="1">
        <f t="shared" si="54"/>
        <v>3.638459639965804</v>
      </c>
      <c r="M189" s="1">
        <f t="shared" si="54"/>
        <v>3.6018301498133414</v>
      </c>
      <c r="N189" s="1">
        <f t="shared" si="54"/>
        <v>3.9764308980242955</v>
      </c>
      <c r="O189" s="1">
        <f t="shared" si="54"/>
        <v>3.6919486921748792</v>
      </c>
      <c r="P189" s="1">
        <f t="shared" si="54"/>
        <v>3.6667310069384094</v>
      </c>
      <c r="Q189" s="1">
        <f t="shared" si="54"/>
        <v>3.228619501306798</v>
      </c>
      <c r="R189" s="1">
        <f t="shared" si="54"/>
        <v>2.824168217392677</v>
      </c>
      <c r="S189" s="1">
        <f t="shared" si="54"/>
        <v>2.4180068392657375</v>
      </c>
      <c r="T189" s="1">
        <f t="shared" si="54"/>
        <v>2.2845964218575379</v>
      </c>
      <c r="U189" s="1">
        <f t="shared" si="54"/>
        <v>2.3303877151525132</v>
      </c>
      <c r="X189" s="1">
        <f t="shared" si="52"/>
        <v>0.64625215538410063</v>
      </c>
      <c r="Y189" s="1">
        <f t="shared" si="55"/>
        <v>0.67697877018132591</v>
      </c>
      <c r="Z189" s="1">
        <f t="shared" si="55"/>
        <v>0.67979812041212462</v>
      </c>
      <c r="AA189" s="1">
        <f t="shared" si="55"/>
        <v>0.77722712757094436</v>
      </c>
      <c r="AB189" s="1">
        <f t="shared" si="55"/>
        <v>0.6992384867109307</v>
      </c>
      <c r="AC189" s="1">
        <f t="shared" si="55"/>
        <v>0.69662887392612216</v>
      </c>
      <c r="AD189" s="1">
        <f t="shared" si="55"/>
        <v>0.61188155341130535</v>
      </c>
      <c r="AE189" s="1">
        <f t="shared" si="55"/>
        <v>0.61231149259677109</v>
      </c>
      <c r="AF189" s="1">
        <f t="shared" si="55"/>
        <v>0.61352536895831589</v>
      </c>
      <c r="AG189" s="1">
        <f t="shared" si="55"/>
        <v>0.59533274378737489</v>
      </c>
      <c r="AH189" s="1">
        <f t="shared" si="55"/>
        <v>0.51916530256127558</v>
      </c>
    </row>
    <row r="190" spans="1:34" x14ac:dyDescent="0.2">
      <c r="A190">
        <v>6135000</v>
      </c>
      <c r="B190">
        <v>865000</v>
      </c>
      <c r="C190">
        <v>626.06622899813601</v>
      </c>
      <c r="E190">
        <f t="shared" si="40"/>
        <v>342.71596343300087</v>
      </c>
      <c r="F190">
        <f t="shared" si="41"/>
        <v>0</v>
      </c>
      <c r="G190">
        <f t="shared" si="42"/>
        <v>8.5139546395851554E-6</v>
      </c>
      <c r="H190">
        <f t="shared" si="43"/>
        <v>3.2485803407131717E-3</v>
      </c>
      <c r="K190" s="1">
        <f t="shared" si="50"/>
        <v>3.7324488756254093</v>
      </c>
      <c r="L190" s="1">
        <f t="shared" si="54"/>
        <v>3.7768451644866401</v>
      </c>
      <c r="M190" s="1">
        <f t="shared" si="54"/>
        <v>3.7164035971997667</v>
      </c>
      <c r="N190" s="1">
        <f t="shared" si="54"/>
        <v>4.0990390953640485</v>
      </c>
      <c r="O190" s="1">
        <f t="shared" si="54"/>
        <v>3.7825013676229124</v>
      </c>
      <c r="P190" s="1">
        <f t="shared" si="54"/>
        <v>3.7347237740759276</v>
      </c>
      <c r="Q190" s="1">
        <f t="shared" si="54"/>
        <v>3.2985739996017518</v>
      </c>
      <c r="R190" s="1">
        <f t="shared" si="54"/>
        <v>2.9152008908898694</v>
      </c>
      <c r="S190" s="1">
        <f t="shared" si="54"/>
        <v>2.5332898489857034</v>
      </c>
      <c r="T190" s="1">
        <f t="shared" si="54"/>
        <v>2.4693121928625015</v>
      </c>
      <c r="U190" s="1">
        <f t="shared" si="54"/>
        <v>2.5889605772869047</v>
      </c>
      <c r="X190" s="1">
        <f t="shared" si="52"/>
        <v>0.6389615954051725</v>
      </c>
      <c r="Y190" s="1">
        <f t="shared" si="55"/>
        <v>0.66965706596244634</v>
      </c>
      <c r="Z190" s="1">
        <f t="shared" si="55"/>
        <v>0.67241178161185045</v>
      </c>
      <c r="AA190" s="1">
        <f t="shared" si="55"/>
        <v>0.76896418785963649</v>
      </c>
      <c r="AB190" s="1">
        <f t="shared" si="55"/>
        <v>0.69121230202938611</v>
      </c>
      <c r="AC190" s="1">
        <f t="shared" si="55"/>
        <v>0.68819759817635595</v>
      </c>
      <c r="AD190" s="1">
        <f t="shared" si="55"/>
        <v>0.60365847867621303</v>
      </c>
      <c r="AE190" s="1">
        <f t="shared" si="55"/>
        <v>0.60427688971509053</v>
      </c>
      <c r="AF190" s="1">
        <f t="shared" si="55"/>
        <v>0.60588230585686442</v>
      </c>
      <c r="AG190" s="1">
        <f t="shared" si="55"/>
        <v>0.58752362345825981</v>
      </c>
      <c r="AH190" s="1">
        <f t="shared" si="55"/>
        <v>0.51131026215568864</v>
      </c>
    </row>
    <row r="191" spans="1:34" x14ac:dyDescent="0.2">
      <c r="A191">
        <v>6135000</v>
      </c>
      <c r="B191">
        <v>875000</v>
      </c>
      <c r="C191">
        <v>685.11990354698605</v>
      </c>
      <c r="E191">
        <f t="shared" si="40"/>
        <v>352.36971151307824</v>
      </c>
      <c r="F191">
        <f t="shared" si="41"/>
        <v>0</v>
      </c>
      <c r="G191">
        <f t="shared" si="42"/>
        <v>8.0538374166328845E-6</v>
      </c>
      <c r="H191">
        <f t="shared" si="43"/>
        <v>3.3628805746547617E-3</v>
      </c>
      <c r="K191" s="1">
        <f t="shared" si="50"/>
        <v>4.1630092167610746</v>
      </c>
      <c r="L191" s="1">
        <f t="shared" si="54"/>
        <v>4.1684300804200642</v>
      </c>
      <c r="M191" s="1">
        <f t="shared" si="54"/>
        <v>4.0406082704729531</v>
      </c>
      <c r="N191" s="1">
        <f t="shared" si="54"/>
        <v>4.4459794333385423</v>
      </c>
      <c r="O191" s="1">
        <f t="shared" si="54"/>
        <v>4.0387352614903724</v>
      </c>
      <c r="P191" s="1">
        <f t="shared" si="54"/>
        <v>3.927120645756081</v>
      </c>
      <c r="Q191" s="1">
        <f t="shared" si="54"/>
        <v>3.4965219166894972</v>
      </c>
      <c r="R191" s="1">
        <f t="shared" si="54"/>
        <v>3.1727930192719533</v>
      </c>
      <c r="S191" s="1">
        <f t="shared" si="54"/>
        <v>2.8595023471935512</v>
      </c>
      <c r="T191" s="1">
        <f t="shared" si="54"/>
        <v>2.9919962662943735</v>
      </c>
      <c r="U191" s="1">
        <f t="shared" si="54"/>
        <v>3.3206356049471575</v>
      </c>
      <c r="X191" s="1">
        <f t="shared" si="52"/>
        <v>0.62807099088117269</v>
      </c>
      <c r="Y191" s="1">
        <f t="shared" si="55"/>
        <v>0.65874152366024463</v>
      </c>
      <c r="Z191" s="1">
        <f t="shared" si="55"/>
        <v>0.66134237200384938</v>
      </c>
      <c r="AA191" s="1">
        <f t="shared" si="55"/>
        <v>0.75660854019510904</v>
      </c>
      <c r="AB191" s="1">
        <f t="shared" si="55"/>
        <v>0.67901239702423011</v>
      </c>
      <c r="AC191" s="1">
        <f t="shared" si="55"/>
        <v>0.67522977185633581</v>
      </c>
      <c r="AD191" s="1">
        <f t="shared" si="55"/>
        <v>0.59083004436921238</v>
      </c>
      <c r="AE191" s="1">
        <f t="shared" si="55"/>
        <v>0.59165455345652374</v>
      </c>
      <c r="AF191" s="1">
        <f t="shared" si="55"/>
        <v>0.59394476495329018</v>
      </c>
      <c r="AG191" s="1">
        <f t="shared" si="55"/>
        <v>0.57519587496811031</v>
      </c>
      <c r="AH191" s="1">
        <f t="shared" si="55"/>
        <v>0.49869831276434562</v>
      </c>
    </row>
    <row r="192" spans="1:34" x14ac:dyDescent="0.2">
      <c r="A192">
        <v>6135000</v>
      </c>
      <c r="B192">
        <v>885000</v>
      </c>
      <c r="C192">
        <v>663.55947106409803</v>
      </c>
      <c r="E192">
        <f t="shared" si="40"/>
        <v>362.04225663837911</v>
      </c>
      <c r="F192">
        <f t="shared" si="41"/>
        <v>0</v>
      </c>
      <c r="G192">
        <f t="shared" si="42"/>
        <v>7.6292434509138677E-6</v>
      </c>
      <c r="H192">
        <f t="shared" si="43"/>
        <v>3.0853421176692203E-3</v>
      </c>
      <c r="K192" s="1">
        <f t="shared" si="50"/>
        <v>4.0058121035283385</v>
      </c>
      <c r="L192" s="1">
        <f t="shared" si="54"/>
        <v>4.0254628526260339</v>
      </c>
      <c r="M192" s="1">
        <f t="shared" si="54"/>
        <v>3.9222414961418983</v>
      </c>
      <c r="N192" s="1">
        <f t="shared" si="54"/>
        <v>4.3193118925015757</v>
      </c>
      <c r="O192" s="1">
        <f t="shared" si="54"/>
        <v>3.9451845449471215</v>
      </c>
      <c r="P192" s="1">
        <f t="shared" si="54"/>
        <v>3.8568767567268312</v>
      </c>
      <c r="Q192" s="1">
        <f t="shared" si="54"/>
        <v>3.424251347006857</v>
      </c>
      <c r="R192" s="1">
        <f t="shared" si="54"/>
        <v>3.0787464127815958</v>
      </c>
      <c r="S192" s="1">
        <f t="shared" si="54"/>
        <v>2.7404025181580778</v>
      </c>
      <c r="T192" s="1">
        <f t="shared" si="54"/>
        <v>2.8011648783883309</v>
      </c>
      <c r="U192" s="1">
        <f t="shared" si="54"/>
        <v>3.053501846484175</v>
      </c>
      <c r="X192" s="1">
        <f t="shared" si="52"/>
        <v>0.63034381758506264</v>
      </c>
      <c r="Y192" s="1">
        <f t="shared" si="55"/>
        <v>0.66101394470948804</v>
      </c>
      <c r="Z192" s="1">
        <f t="shared" si="55"/>
        <v>0.66366562863445266</v>
      </c>
      <c r="AA192" s="1">
        <f t="shared" si="55"/>
        <v>0.75919358964200601</v>
      </c>
      <c r="AB192" s="1">
        <f t="shared" si="55"/>
        <v>0.68162709244570574</v>
      </c>
      <c r="AC192" s="1">
        <f t="shared" si="55"/>
        <v>0.67805605051072082</v>
      </c>
      <c r="AD192" s="1">
        <f t="shared" si="55"/>
        <v>0.5936791380981028</v>
      </c>
      <c r="AE192" s="1">
        <f t="shared" si="55"/>
        <v>0.59448680413996458</v>
      </c>
      <c r="AF192" s="1">
        <f t="shared" si="55"/>
        <v>0.59660365409031135</v>
      </c>
      <c r="AG192" s="1">
        <f t="shared" si="55"/>
        <v>0.57798078097896055</v>
      </c>
      <c r="AH192" s="1">
        <f t="shared" si="55"/>
        <v>0.50160688958113231</v>
      </c>
    </row>
    <row r="193" spans="1:34" x14ac:dyDescent="0.2">
      <c r="A193">
        <v>6145000</v>
      </c>
      <c r="B193">
        <v>455000</v>
      </c>
      <c r="C193">
        <v>796.35409769757803</v>
      </c>
      <c r="E193">
        <f t="shared" si="40"/>
        <v>113.24181909440523</v>
      </c>
      <c r="F193">
        <f t="shared" si="41"/>
        <v>0</v>
      </c>
      <c r="G193">
        <f t="shared" si="42"/>
        <v>7.798055569183045E-5</v>
      </c>
      <c r="H193">
        <f t="shared" si="43"/>
        <v>3.784726897137116E-2</v>
      </c>
      <c r="K193" s="1">
        <f t="shared" si="50"/>
        <v>4.9740177263130407</v>
      </c>
      <c r="L193" s="1">
        <f t="shared" si="54"/>
        <v>4.9060240218326401</v>
      </c>
      <c r="M193" s="1">
        <f t="shared" si="54"/>
        <v>4.6512839963597035</v>
      </c>
      <c r="N193" s="1">
        <f t="shared" si="54"/>
        <v>5.0994803239732702</v>
      </c>
      <c r="O193" s="1">
        <f t="shared" si="54"/>
        <v>4.5213804299097911</v>
      </c>
      <c r="P193" s="1">
        <f t="shared" si="54"/>
        <v>4.2895216502987097</v>
      </c>
      <c r="Q193" s="1">
        <f t="shared" si="54"/>
        <v>3.8693789354822812</v>
      </c>
      <c r="R193" s="1">
        <f t="shared" si="54"/>
        <v>3.6579965741568357</v>
      </c>
      <c r="S193" s="1">
        <f t="shared" si="54"/>
        <v>3.4739600356814209</v>
      </c>
      <c r="T193" s="1">
        <f t="shared" si="54"/>
        <v>3.9765301187212625</v>
      </c>
      <c r="U193" s="1">
        <f t="shared" si="54"/>
        <v>4.6988272704729921</v>
      </c>
      <c r="X193" s="1">
        <f t="shared" si="52"/>
        <v>0.64769667365261108</v>
      </c>
      <c r="Y193" s="1">
        <f t="shared" si="55"/>
        <v>0.67853042040803557</v>
      </c>
      <c r="Z193" s="1">
        <f t="shared" si="55"/>
        <v>0.68098309606046581</v>
      </c>
      <c r="AA193" s="1">
        <f t="shared" si="55"/>
        <v>0.7787118988059204</v>
      </c>
      <c r="AB193" s="1">
        <f t="shared" si="55"/>
        <v>0.69944125214809516</v>
      </c>
      <c r="AC193" s="1">
        <f t="shared" si="55"/>
        <v>0.69589397058577807</v>
      </c>
      <c r="AD193" s="1">
        <f t="shared" si="55"/>
        <v>0.61010740695463583</v>
      </c>
      <c r="AE193" s="1">
        <f t="shared" si="55"/>
        <v>0.60995434898783785</v>
      </c>
      <c r="AF193" s="1">
        <f t="shared" si="55"/>
        <v>0.61167797373924571</v>
      </c>
      <c r="AG193" s="1">
        <f t="shared" si="55"/>
        <v>0.59264210958837471</v>
      </c>
      <c r="AH193" s="1">
        <f t="shared" si="55"/>
        <v>0.51527365309362316</v>
      </c>
    </row>
    <row r="194" spans="1:34" x14ac:dyDescent="0.2">
      <c r="A194">
        <v>6145000</v>
      </c>
      <c r="B194">
        <v>465000</v>
      </c>
      <c r="C194">
        <v>810.25496266334801</v>
      </c>
      <c r="E194">
        <f t="shared" si="40"/>
        <v>106.46075141482895</v>
      </c>
      <c r="F194">
        <f t="shared" si="41"/>
        <v>0</v>
      </c>
      <c r="G194">
        <f t="shared" si="42"/>
        <v>8.8230948028708082E-5</v>
      </c>
      <c r="H194">
        <f t="shared" si="43"/>
        <v>4.3569707788664903E-2</v>
      </c>
      <c r="K194" s="1">
        <f t="shared" si="50"/>
        <v>5.0753689327784697</v>
      </c>
      <c r="L194" s="1">
        <f t="shared" ref="L194:U203" si="56">L$2+L$3*$C194</f>
        <v>4.9982006574206608</v>
      </c>
      <c r="M194" s="1">
        <f t="shared" si="56"/>
        <v>4.7275997450217808</v>
      </c>
      <c r="N194" s="1">
        <f t="shared" si="56"/>
        <v>5.181147905647169</v>
      </c>
      <c r="O194" s="1">
        <f t="shared" si="56"/>
        <v>4.5816962829962673</v>
      </c>
      <c r="P194" s="1">
        <f t="shared" si="56"/>
        <v>4.3348106683571883</v>
      </c>
      <c r="Q194" s="1">
        <f t="shared" si="56"/>
        <v>3.9159746348475428</v>
      </c>
      <c r="R194" s="1">
        <f t="shared" si="56"/>
        <v>3.7186321471375243</v>
      </c>
      <c r="S194" s="1">
        <f t="shared" si="56"/>
        <v>3.5507484137523346</v>
      </c>
      <c r="T194" s="1">
        <f t="shared" si="56"/>
        <v>4.0995666745332926</v>
      </c>
      <c r="U194" s="1">
        <f t="shared" si="56"/>
        <v>4.8710589873988814</v>
      </c>
      <c r="X194" s="1">
        <f t="shared" si="52"/>
        <v>0.65370185420288029</v>
      </c>
      <c r="Y194" s="1">
        <f t="shared" ref="Y194:AH203" si="57">SQRT(Y$2+2*Y$3*$C194+Y$4*$C194^2+Y$5)</f>
        <v>0.68457944161782391</v>
      </c>
      <c r="Z194" s="1">
        <f t="shared" si="57"/>
        <v>0.6870281131623921</v>
      </c>
      <c r="AA194" s="1">
        <f t="shared" si="57"/>
        <v>0.7854999061490312</v>
      </c>
      <c r="AB194" s="1">
        <f t="shared" si="57"/>
        <v>0.70584337559024102</v>
      </c>
      <c r="AC194" s="1">
        <f t="shared" si="57"/>
        <v>0.70247383053686185</v>
      </c>
      <c r="AD194" s="1">
        <f t="shared" si="57"/>
        <v>0.61636095685320547</v>
      </c>
      <c r="AE194" s="1">
        <f t="shared" si="57"/>
        <v>0.61597304656688634</v>
      </c>
      <c r="AF194" s="1">
        <f t="shared" si="57"/>
        <v>0.61746468715192948</v>
      </c>
      <c r="AG194" s="1">
        <f t="shared" si="57"/>
        <v>0.59843236535607569</v>
      </c>
      <c r="AH194" s="1">
        <f t="shared" si="57"/>
        <v>0.52091663502019103</v>
      </c>
    </row>
    <row r="195" spans="1:34" x14ac:dyDescent="0.2">
      <c r="A195">
        <v>6145000</v>
      </c>
      <c r="B195">
        <v>475000</v>
      </c>
      <c r="C195">
        <v>841.91602364654796</v>
      </c>
      <c r="E195">
        <f t="shared" si="40"/>
        <v>100.2201256824696</v>
      </c>
      <c r="F195">
        <f t="shared" si="41"/>
        <v>0</v>
      </c>
      <c r="G195">
        <f t="shared" si="42"/>
        <v>9.9561198039748125E-5</v>
      </c>
      <c r="H195">
        <f t="shared" si="43"/>
        <v>5.1085881428366738E-2</v>
      </c>
      <c r="K195" s="1">
        <f t="shared" si="50"/>
        <v>5.3062097284069809</v>
      </c>
      <c r="L195" s="1">
        <f t="shared" si="56"/>
        <v>5.2081451528002596</v>
      </c>
      <c r="M195" s="1">
        <f t="shared" si="56"/>
        <v>4.9014189698195487</v>
      </c>
      <c r="N195" s="1">
        <f t="shared" si="56"/>
        <v>5.3671566389234693</v>
      </c>
      <c r="O195" s="1">
        <f t="shared" si="56"/>
        <v>4.7190736266023716</v>
      </c>
      <c r="P195" s="1">
        <f t="shared" si="56"/>
        <v>4.4379624050404534</v>
      </c>
      <c r="Q195" s="1">
        <f t="shared" si="56"/>
        <v>4.0221025112632285</v>
      </c>
      <c r="R195" s="1">
        <f t="shared" si="56"/>
        <v>3.8567376951462427</v>
      </c>
      <c r="S195" s="1">
        <f t="shared" si="56"/>
        <v>3.7256441146235315</v>
      </c>
      <c r="T195" s="1">
        <f t="shared" si="56"/>
        <v>4.3797987252955952</v>
      </c>
      <c r="U195" s="1">
        <f t="shared" si="56"/>
        <v>5.2633395329807291</v>
      </c>
      <c r="X195" s="1">
        <f t="shared" si="52"/>
        <v>0.67008381174183218</v>
      </c>
      <c r="Y195" s="1">
        <f t="shared" si="57"/>
        <v>0.70108812117908426</v>
      </c>
      <c r="Z195" s="1">
        <f t="shared" si="57"/>
        <v>0.70353998842287435</v>
      </c>
      <c r="AA195" s="1">
        <f t="shared" si="57"/>
        <v>0.80404109405398783</v>
      </c>
      <c r="AB195" s="1">
        <f t="shared" si="57"/>
        <v>0.72335941435079387</v>
      </c>
      <c r="AC195" s="1">
        <f t="shared" si="57"/>
        <v>0.72049992833448695</v>
      </c>
      <c r="AD195" s="1">
        <f t="shared" si="57"/>
        <v>0.63350689282838424</v>
      </c>
      <c r="AE195" s="1">
        <f t="shared" si="57"/>
        <v>0.63250953536169252</v>
      </c>
      <c r="AF195" s="1">
        <f t="shared" si="57"/>
        <v>0.63336052103615403</v>
      </c>
      <c r="AG195" s="1">
        <f t="shared" si="57"/>
        <v>0.61435906804552598</v>
      </c>
      <c r="AH195" s="1">
        <f t="shared" si="57"/>
        <v>0.53645050923131454</v>
      </c>
    </row>
    <row r="196" spans="1:34" x14ac:dyDescent="0.2">
      <c r="A196">
        <v>6145000</v>
      </c>
      <c r="B196">
        <v>485000</v>
      </c>
      <c r="C196">
        <v>874.14984754200202</v>
      </c>
      <c r="E196">
        <f t="shared" si="40"/>
        <v>94.626928470758273</v>
      </c>
      <c r="F196">
        <f t="shared" si="41"/>
        <v>0</v>
      </c>
      <c r="G196">
        <f t="shared" si="42"/>
        <v>1.1167874199555445E-4</v>
      </c>
      <c r="H196">
        <f t="shared" si="43"/>
        <v>5.9497456647288671E-2</v>
      </c>
      <c r="K196" s="1">
        <f t="shared" si="50"/>
        <v>5.5412265384287362</v>
      </c>
      <c r="L196" s="1">
        <f t="shared" si="56"/>
        <v>5.4218876390510156</v>
      </c>
      <c r="M196" s="1">
        <f t="shared" si="56"/>
        <v>5.0783826630055913</v>
      </c>
      <c r="N196" s="1">
        <f t="shared" si="56"/>
        <v>5.5565303543092615</v>
      </c>
      <c r="O196" s="1">
        <f t="shared" si="56"/>
        <v>4.8589361884847468</v>
      </c>
      <c r="P196" s="1">
        <f t="shared" si="56"/>
        <v>4.5429802032918429</v>
      </c>
      <c r="Q196" s="1">
        <f t="shared" si="56"/>
        <v>4.1301502889607908</v>
      </c>
      <c r="R196" s="1">
        <f t="shared" si="56"/>
        <v>3.9973416349782132</v>
      </c>
      <c r="S196" s="1">
        <f t="shared" si="56"/>
        <v>3.9037037578220191</v>
      </c>
      <c r="T196" s="1">
        <f t="shared" si="56"/>
        <v>4.6651003005942595</v>
      </c>
      <c r="U196" s="1">
        <f t="shared" si="56"/>
        <v>5.662716611045405</v>
      </c>
      <c r="X196" s="1">
        <f t="shared" si="52"/>
        <v>0.69039070641693812</v>
      </c>
      <c r="Y196" s="1">
        <f t="shared" si="57"/>
        <v>0.72156847347792374</v>
      </c>
      <c r="Z196" s="1">
        <f t="shared" si="57"/>
        <v>0.72404085787407702</v>
      </c>
      <c r="AA196" s="1">
        <f t="shared" si="57"/>
        <v>0.82706567335408443</v>
      </c>
      <c r="AB196" s="1">
        <f t="shared" si="57"/>
        <v>0.74513173060573734</v>
      </c>
      <c r="AC196" s="1">
        <f t="shared" si="57"/>
        <v>0.74292442738786879</v>
      </c>
      <c r="AD196" s="1">
        <f t="shared" si="57"/>
        <v>0.65483159327244655</v>
      </c>
      <c r="AE196" s="1">
        <f t="shared" si="57"/>
        <v>0.653123196546465</v>
      </c>
      <c r="AF196" s="1">
        <f t="shared" si="57"/>
        <v>0.65318163544624763</v>
      </c>
      <c r="AG196" s="1">
        <f t="shared" si="57"/>
        <v>0.63423439263988968</v>
      </c>
      <c r="AH196" s="1">
        <f t="shared" si="57"/>
        <v>0.55582157263389054</v>
      </c>
    </row>
    <row r="197" spans="1:34" x14ac:dyDescent="0.2">
      <c r="A197">
        <v>6145000</v>
      </c>
      <c r="B197">
        <v>495000</v>
      </c>
      <c r="C197">
        <v>922.09828562539406</v>
      </c>
      <c r="E197">
        <f t="shared" si="40"/>
        <v>89.802213735575577</v>
      </c>
      <c r="F197">
        <f t="shared" si="41"/>
        <v>0</v>
      </c>
      <c r="G197">
        <f t="shared" si="42"/>
        <v>1.2400120760008981E-4</v>
      </c>
      <c r="H197">
        <f t="shared" si="43"/>
        <v>6.968593492996461E-2</v>
      </c>
      <c r="K197" s="1">
        <f t="shared" si="50"/>
        <v>5.8908186004947476</v>
      </c>
      <c r="L197" s="1">
        <f t="shared" si="56"/>
        <v>5.7398337319819879</v>
      </c>
      <c r="M197" s="1">
        <f t="shared" si="56"/>
        <v>5.3416195880834136</v>
      </c>
      <c r="N197" s="1">
        <f t="shared" si="56"/>
        <v>5.8382274280491897</v>
      </c>
      <c r="O197" s="1">
        <f t="shared" si="56"/>
        <v>5.0669844613285848</v>
      </c>
      <c r="P197" s="1">
        <f t="shared" si="56"/>
        <v>4.6991962145675341</v>
      </c>
      <c r="Q197" s="1">
        <f t="shared" si="56"/>
        <v>4.2908734534163209</v>
      </c>
      <c r="R197" s="1">
        <f t="shared" si="56"/>
        <v>4.2064927218979697</v>
      </c>
      <c r="S197" s="1">
        <f t="shared" si="56"/>
        <v>4.1685709297946776</v>
      </c>
      <c r="T197" s="1">
        <f t="shared" si="56"/>
        <v>5.0894919260703615</v>
      </c>
      <c r="U197" s="1">
        <f t="shared" si="56"/>
        <v>6.2567977588986325</v>
      </c>
      <c r="X197" s="1">
        <f t="shared" si="52"/>
        <v>0.72669968721510503</v>
      </c>
      <c r="Y197" s="1">
        <f t="shared" si="57"/>
        <v>0.75823284201716623</v>
      </c>
      <c r="Z197" s="1">
        <f t="shared" si="57"/>
        <v>0.7607663687288202</v>
      </c>
      <c r="AA197" s="1">
        <f t="shared" si="57"/>
        <v>0.86832976935458894</v>
      </c>
      <c r="AB197" s="1">
        <f t="shared" si="57"/>
        <v>0.78414770986420279</v>
      </c>
      <c r="AC197" s="1">
        <f t="shared" si="57"/>
        <v>0.78311068564798636</v>
      </c>
      <c r="AD197" s="1">
        <f t="shared" si="57"/>
        <v>0.69298556223352537</v>
      </c>
      <c r="AE197" s="1">
        <f t="shared" si="57"/>
        <v>0.69009123539118644</v>
      </c>
      <c r="AF197" s="1">
        <f t="shared" si="57"/>
        <v>0.68876290089608272</v>
      </c>
      <c r="AG197" s="1">
        <f t="shared" si="57"/>
        <v>0.66991284818171837</v>
      </c>
      <c r="AH197" s="1">
        <f t="shared" si="57"/>
        <v>0.59050195313122411</v>
      </c>
    </row>
    <row r="198" spans="1:34" x14ac:dyDescent="0.2">
      <c r="A198">
        <v>6145000</v>
      </c>
      <c r="B198">
        <v>505000</v>
      </c>
      <c r="C198">
        <v>927.92592097075396</v>
      </c>
      <c r="E198">
        <f t="shared" si="40"/>
        <v>85.875605335915992</v>
      </c>
      <c r="F198">
        <f t="shared" si="41"/>
        <v>0</v>
      </c>
      <c r="G198">
        <f t="shared" si="42"/>
        <v>1.3560021470267636E-4</v>
      </c>
      <c r="H198">
        <f t="shared" si="43"/>
        <v>7.6685929443837203E-2</v>
      </c>
      <c r="K198" s="1">
        <f t="shared" si="50"/>
        <v>5.9333078897977662</v>
      </c>
      <c r="L198" s="1">
        <f t="shared" si="56"/>
        <v>5.7784767819570693</v>
      </c>
      <c r="M198" s="1">
        <f t="shared" si="56"/>
        <v>5.3736133061294398</v>
      </c>
      <c r="N198" s="1">
        <f t="shared" si="56"/>
        <v>5.8724647857031789</v>
      </c>
      <c r="O198" s="1">
        <f t="shared" si="56"/>
        <v>5.0922705710921017</v>
      </c>
      <c r="P198" s="1">
        <f t="shared" si="56"/>
        <v>4.7181826505227162</v>
      </c>
      <c r="Q198" s="1">
        <f t="shared" si="56"/>
        <v>4.3104076870939672</v>
      </c>
      <c r="R198" s="1">
        <f t="shared" si="56"/>
        <v>4.2319128672744295</v>
      </c>
      <c r="S198" s="1">
        <f t="shared" si="56"/>
        <v>4.2007627874424447</v>
      </c>
      <c r="T198" s="1">
        <f t="shared" si="56"/>
        <v>5.1410723265121421</v>
      </c>
      <c r="U198" s="1">
        <f t="shared" si="56"/>
        <v>6.329002160827641</v>
      </c>
      <c r="X198" s="1">
        <f t="shared" si="52"/>
        <v>0.73156701164057636</v>
      </c>
      <c r="Y198" s="1">
        <f t="shared" si="57"/>
        <v>0.76315201705295721</v>
      </c>
      <c r="Z198" s="1">
        <f t="shared" si="57"/>
        <v>0.76569533658755584</v>
      </c>
      <c r="AA198" s="1">
        <f t="shared" si="57"/>
        <v>0.87386969989538776</v>
      </c>
      <c r="AB198" s="1">
        <f t="shared" si="57"/>
        <v>0.78938350110190603</v>
      </c>
      <c r="AC198" s="1">
        <f t="shared" si="57"/>
        <v>0.78850212684392762</v>
      </c>
      <c r="AD198" s="1">
        <f t="shared" si="57"/>
        <v>0.6980971814293212</v>
      </c>
      <c r="AE198" s="1">
        <f t="shared" si="57"/>
        <v>0.69505058986108093</v>
      </c>
      <c r="AF198" s="1">
        <f t="shared" si="57"/>
        <v>0.69353997435147674</v>
      </c>
      <c r="AG198" s="1">
        <f t="shared" si="57"/>
        <v>0.67470159320944889</v>
      </c>
      <c r="AH198" s="1">
        <f t="shared" si="57"/>
        <v>0.59514653082111035</v>
      </c>
    </row>
    <row r="199" spans="1:34" x14ac:dyDescent="0.2">
      <c r="A199">
        <v>6145000</v>
      </c>
      <c r="B199">
        <v>515000</v>
      </c>
      <c r="C199">
        <v>885.95058182949901</v>
      </c>
      <c r="E199">
        <f t="shared" si="40"/>
        <v>82.974704529814389</v>
      </c>
      <c r="F199">
        <f t="shared" si="41"/>
        <v>0</v>
      </c>
      <c r="G199">
        <f t="shared" si="42"/>
        <v>1.4524746816082203E-4</v>
      </c>
      <c r="H199">
        <f t="shared" si="43"/>
        <v>7.8426000970052132E-2</v>
      </c>
      <c r="K199" s="1">
        <f t="shared" si="50"/>
        <v>5.6272656921188764</v>
      </c>
      <c r="L199" s="1">
        <f t="shared" si="56"/>
        <v>5.5001383081114081</v>
      </c>
      <c r="M199" s="1">
        <f t="shared" si="56"/>
        <v>5.1431686942439496</v>
      </c>
      <c r="N199" s="1">
        <f t="shared" si="56"/>
        <v>5.6258596682483066</v>
      </c>
      <c r="O199" s="1">
        <f t="shared" si="56"/>
        <v>4.9101395745581966</v>
      </c>
      <c r="P199" s="1">
        <f t="shared" si="56"/>
        <v>4.5814269956005083</v>
      </c>
      <c r="Q199" s="1">
        <f t="shared" si="56"/>
        <v>4.1697063502924809</v>
      </c>
      <c r="R199" s="1">
        <f t="shared" si="56"/>
        <v>4.0488164379402756</v>
      </c>
      <c r="S199" s="1">
        <f t="shared" si="56"/>
        <v>3.9688910140261524</v>
      </c>
      <c r="T199" s="1">
        <f t="shared" si="56"/>
        <v>4.7695485997728957</v>
      </c>
      <c r="U199" s="1">
        <f t="shared" si="56"/>
        <v>5.8089277088674924</v>
      </c>
      <c r="X199" s="1">
        <f t="shared" si="52"/>
        <v>0.69867977538234038</v>
      </c>
      <c r="Y199" s="1">
        <f t="shared" si="57"/>
        <v>0.72993365030538404</v>
      </c>
      <c r="Z199" s="1">
        <f t="shared" si="57"/>
        <v>0.7324177717204321</v>
      </c>
      <c r="AA199" s="1">
        <f t="shared" si="57"/>
        <v>0.83647572262905123</v>
      </c>
      <c r="AB199" s="1">
        <f t="shared" si="57"/>
        <v>0.75403096082554466</v>
      </c>
      <c r="AC199" s="1">
        <f t="shared" si="57"/>
        <v>0.75209154083354446</v>
      </c>
      <c r="AD199" s="1">
        <f t="shared" si="57"/>
        <v>0.66354299964315355</v>
      </c>
      <c r="AE199" s="1">
        <f t="shared" si="57"/>
        <v>0.66155526624364391</v>
      </c>
      <c r="AF199" s="1">
        <f t="shared" si="57"/>
        <v>0.66129315875389316</v>
      </c>
      <c r="AG199" s="1">
        <f t="shared" si="57"/>
        <v>0.64236908614909072</v>
      </c>
      <c r="AH199" s="1">
        <f t="shared" si="57"/>
        <v>0.56374018561457795</v>
      </c>
    </row>
    <row r="200" spans="1:34" x14ac:dyDescent="0.2">
      <c r="A200">
        <v>6145000</v>
      </c>
      <c r="B200">
        <v>525000</v>
      </c>
      <c r="C200">
        <v>837.92941194773005</v>
      </c>
      <c r="E200">
        <f t="shared" ref="E200:E263" si="58">(SQRT(($A200-E$1)^2+($B200-E$2)^2)/1000)</f>
        <v>81.209504319445273</v>
      </c>
      <c r="F200">
        <f t="shared" si="41"/>
        <v>0</v>
      </c>
      <c r="G200">
        <f t="shared" si="42"/>
        <v>1.5163039999703E-4</v>
      </c>
      <c r="H200">
        <f t="shared" si="43"/>
        <v>7.7434717316090876E-2</v>
      </c>
      <c r="K200" s="1">
        <f t="shared" si="50"/>
        <v>5.2771433425108993</v>
      </c>
      <c r="L200" s="1">
        <f t="shared" si="56"/>
        <v>5.1817099306253978</v>
      </c>
      <c r="M200" s="1">
        <f t="shared" si="56"/>
        <v>4.8795324715930377</v>
      </c>
      <c r="N200" s="1">
        <f t="shared" si="56"/>
        <v>5.3437352951929133</v>
      </c>
      <c r="O200" s="1">
        <f t="shared" si="56"/>
        <v>4.7017757184412003</v>
      </c>
      <c r="P200" s="1">
        <f t="shared" si="56"/>
        <v>4.4249740241257047</v>
      </c>
      <c r="Q200" s="1">
        <f t="shared" si="56"/>
        <v>4.0087393888487908</v>
      </c>
      <c r="R200" s="1">
        <f t="shared" si="56"/>
        <v>3.8393480949159988</v>
      </c>
      <c r="S200" s="1">
        <f t="shared" si="56"/>
        <v>3.7036220715992614</v>
      </c>
      <c r="T200" s="1">
        <f t="shared" si="56"/>
        <v>4.3445132251493579</v>
      </c>
      <c r="U200" s="1">
        <f t="shared" si="56"/>
        <v>5.2139454140323744</v>
      </c>
      <c r="X200" s="1">
        <f t="shared" si="52"/>
        <v>0.66782068611828105</v>
      </c>
      <c r="Y200" s="1">
        <f t="shared" si="57"/>
        <v>0.69880680735670775</v>
      </c>
      <c r="Z200" s="1">
        <f t="shared" si="57"/>
        <v>0.70125733686949498</v>
      </c>
      <c r="AA200" s="1">
        <f t="shared" si="57"/>
        <v>0.80147779032375532</v>
      </c>
      <c r="AB200" s="1">
        <f t="shared" si="57"/>
        <v>0.72093637855186243</v>
      </c>
      <c r="AC200" s="1">
        <f t="shared" si="57"/>
        <v>0.71800510507744053</v>
      </c>
      <c r="AD200" s="1">
        <f t="shared" si="57"/>
        <v>0.63113361537282442</v>
      </c>
      <c r="AE200" s="1">
        <f t="shared" si="57"/>
        <v>0.63021824367866408</v>
      </c>
      <c r="AF200" s="1">
        <f t="shared" si="57"/>
        <v>0.63115792135874804</v>
      </c>
      <c r="AG200" s="1">
        <f t="shared" si="57"/>
        <v>0.61215111315521875</v>
      </c>
      <c r="AH200" s="1">
        <f t="shared" si="57"/>
        <v>0.53429705614173684</v>
      </c>
    </row>
    <row r="201" spans="1:34" x14ac:dyDescent="0.2">
      <c r="A201">
        <v>6145000</v>
      </c>
      <c r="B201">
        <v>535000</v>
      </c>
      <c r="C201">
        <v>804.95463285625794</v>
      </c>
      <c r="E201">
        <f t="shared" si="58"/>
        <v>80.654606761238384</v>
      </c>
      <c r="F201">
        <f t="shared" ref="F201:F264" si="59">IF(E201=0,1,0)</f>
        <v>0</v>
      </c>
      <c r="G201">
        <f t="shared" ref="G201:G264" si="60">IF($F$618=0,1/E201^2,F201)</f>
        <v>1.5372398840376937E-4</v>
      </c>
      <c r="H201">
        <f t="shared" ref="H201:H264" si="61">G201/$G$618*C201</f>
        <v>7.5414533677594875E-2</v>
      </c>
      <c r="K201" s="1">
        <f t="shared" si="50"/>
        <v>5.0367242281549762</v>
      </c>
      <c r="L201" s="1">
        <f t="shared" si="56"/>
        <v>4.9630541704698459</v>
      </c>
      <c r="M201" s="1">
        <f t="shared" si="56"/>
        <v>4.6985009343808564</v>
      </c>
      <c r="N201" s="1">
        <f t="shared" si="56"/>
        <v>5.1500084680305154</v>
      </c>
      <c r="O201" s="1">
        <f t="shared" si="56"/>
        <v>4.558698151963303</v>
      </c>
      <c r="P201" s="1">
        <f t="shared" si="56"/>
        <v>4.3175421938456884</v>
      </c>
      <c r="Q201" s="1">
        <f t="shared" si="56"/>
        <v>3.8982079293341769</v>
      </c>
      <c r="R201" s="1">
        <f t="shared" si="56"/>
        <v>3.6955121085189973</v>
      </c>
      <c r="S201" s="1">
        <f t="shared" si="56"/>
        <v>3.5214693918979694</v>
      </c>
      <c r="T201" s="1">
        <f t="shared" si="56"/>
        <v>4.0526534554107387</v>
      </c>
      <c r="U201" s="1">
        <f t="shared" si="56"/>
        <v>4.805387901089035</v>
      </c>
      <c r="X201" s="1">
        <f t="shared" si="52"/>
        <v>0.65132437040296998</v>
      </c>
      <c r="Y201" s="1">
        <f t="shared" si="57"/>
        <v>0.68218445744724354</v>
      </c>
      <c r="Z201" s="1">
        <f t="shared" si="57"/>
        <v>0.68463426507244107</v>
      </c>
      <c r="AA201" s="1">
        <f t="shared" si="57"/>
        <v>0.78281188087961318</v>
      </c>
      <c r="AB201" s="1">
        <f t="shared" si="57"/>
        <v>0.7033071056736202</v>
      </c>
      <c r="AC201" s="1">
        <f t="shared" si="57"/>
        <v>0.69986629246706866</v>
      </c>
      <c r="AD201" s="1">
        <f t="shared" si="57"/>
        <v>0.61388207496398506</v>
      </c>
      <c r="AE201" s="1">
        <f t="shared" si="57"/>
        <v>0.61358623304905902</v>
      </c>
      <c r="AF201" s="1">
        <f t="shared" si="57"/>
        <v>0.61517007759531361</v>
      </c>
      <c r="AG201" s="1">
        <f t="shared" si="57"/>
        <v>0.59613558645084996</v>
      </c>
      <c r="AH201" s="1">
        <f t="shared" si="57"/>
        <v>0.5186775877342511</v>
      </c>
    </row>
    <row r="202" spans="1:34" x14ac:dyDescent="0.2">
      <c r="A202">
        <v>6145000</v>
      </c>
      <c r="B202">
        <v>545000</v>
      </c>
      <c r="C202">
        <v>714.38990665837798</v>
      </c>
      <c r="E202">
        <f t="shared" si="58"/>
        <v>81.334787095129229</v>
      </c>
      <c r="F202">
        <f t="shared" si="59"/>
        <v>0</v>
      </c>
      <c r="G202">
        <f t="shared" si="60"/>
        <v>1.5116363669809732E-4</v>
      </c>
      <c r="H202">
        <f t="shared" si="61"/>
        <v>6.5814963298516063E-2</v>
      </c>
      <c r="K202" s="1">
        <f t="shared" si="50"/>
        <v>4.3764168094462335</v>
      </c>
      <c r="L202" s="1">
        <f t="shared" si="56"/>
        <v>4.3625194710517041</v>
      </c>
      <c r="M202" s="1">
        <f t="shared" si="56"/>
        <v>4.2013005875544946</v>
      </c>
      <c r="N202" s="1">
        <f t="shared" si="56"/>
        <v>4.6179407016179699</v>
      </c>
      <c r="O202" s="1">
        <f t="shared" si="56"/>
        <v>4.1657378049907017</v>
      </c>
      <c r="P202" s="1">
        <f t="shared" si="56"/>
        <v>4.0224823158929954</v>
      </c>
      <c r="Q202" s="1">
        <f t="shared" si="56"/>
        <v>3.5946349671188829</v>
      </c>
      <c r="R202" s="1">
        <f t="shared" si="56"/>
        <v>3.3004687728438449</v>
      </c>
      <c r="S202" s="1">
        <f t="shared" si="56"/>
        <v>3.02118984438088</v>
      </c>
      <c r="T202" s="1">
        <f t="shared" si="56"/>
        <v>3.2510650638333027</v>
      </c>
      <c r="U202" s="1">
        <f t="shared" si="56"/>
        <v>3.6832909434973038</v>
      </c>
      <c r="X202" s="1">
        <f t="shared" si="52"/>
        <v>0.62817070011074572</v>
      </c>
      <c r="Y202" s="1">
        <f t="shared" si="57"/>
        <v>0.65885722539049374</v>
      </c>
      <c r="Z202" s="1">
        <f t="shared" si="57"/>
        <v>0.66139986252616856</v>
      </c>
      <c r="AA202" s="1">
        <f t="shared" si="57"/>
        <v>0.75669756962276957</v>
      </c>
      <c r="AB202" s="1">
        <f t="shared" si="57"/>
        <v>0.67890583728592546</v>
      </c>
      <c r="AC202" s="1">
        <f t="shared" si="57"/>
        <v>0.67496973920519387</v>
      </c>
      <c r="AD202" s="1">
        <f t="shared" si="57"/>
        <v>0.59041013716396817</v>
      </c>
      <c r="AE202" s="1">
        <f t="shared" si="57"/>
        <v>0.59114713276075392</v>
      </c>
      <c r="AF202" s="1">
        <f t="shared" si="57"/>
        <v>0.59352446258584202</v>
      </c>
      <c r="AG202" s="1">
        <f t="shared" si="57"/>
        <v>0.57464027750092761</v>
      </c>
      <c r="AH202" s="1">
        <f t="shared" si="57"/>
        <v>0.49795071422231074</v>
      </c>
    </row>
    <row r="203" spans="1:34" x14ac:dyDescent="0.2">
      <c r="A203">
        <v>6145000</v>
      </c>
      <c r="B203">
        <v>555000</v>
      </c>
      <c r="C203">
        <v>693.15222153080902</v>
      </c>
      <c r="E203">
        <f t="shared" si="58"/>
        <v>83.219766833427258</v>
      </c>
      <c r="F203">
        <f t="shared" si="59"/>
        <v>0</v>
      </c>
      <c r="G203">
        <f t="shared" si="60"/>
        <v>1.4439328960236936E-4</v>
      </c>
      <c r="H203">
        <f t="shared" si="61"/>
        <v>6.0998286025289082E-2</v>
      </c>
      <c r="K203" s="1">
        <f t="shared" si="50"/>
        <v>4.221572847181128</v>
      </c>
      <c r="L203" s="1">
        <f t="shared" si="56"/>
        <v>4.2216923809707945</v>
      </c>
      <c r="M203" s="1">
        <f t="shared" si="56"/>
        <v>4.084705696204141</v>
      </c>
      <c r="N203" s="1">
        <f t="shared" si="56"/>
        <v>4.493169301493503</v>
      </c>
      <c r="O203" s="1">
        <f t="shared" si="56"/>
        <v>4.0735874892221799</v>
      </c>
      <c r="P203" s="1">
        <f t="shared" si="56"/>
        <v>3.9532899377473756</v>
      </c>
      <c r="Q203" s="1">
        <f t="shared" si="56"/>
        <v>3.5234462465712717</v>
      </c>
      <c r="R203" s="1">
        <f t="shared" si="56"/>
        <v>3.2078299903173892</v>
      </c>
      <c r="S203" s="1">
        <f t="shared" si="56"/>
        <v>2.9038728717361892</v>
      </c>
      <c r="T203" s="1">
        <f t="shared" si="56"/>
        <v>3.06309031276919</v>
      </c>
      <c r="U203" s="1">
        <f t="shared" si="56"/>
        <v>3.4201560247667233</v>
      </c>
      <c r="X203" s="1">
        <f t="shared" si="52"/>
        <v>0.62773241088624165</v>
      </c>
      <c r="Y203" s="1">
        <f t="shared" si="57"/>
        <v>0.65840559782608821</v>
      </c>
      <c r="Z203" s="1">
        <f t="shared" si="57"/>
        <v>0.6609891982522994</v>
      </c>
      <c r="AA203" s="1">
        <f t="shared" si="57"/>
        <v>0.75621959809719397</v>
      </c>
      <c r="AB203" s="1">
        <f t="shared" si="57"/>
        <v>0.67858746346739185</v>
      </c>
      <c r="AC203" s="1">
        <f t="shared" si="57"/>
        <v>0.67474721466023102</v>
      </c>
      <c r="AD203" s="1">
        <f t="shared" si="57"/>
        <v>0.59031821161830844</v>
      </c>
      <c r="AE203" s="1">
        <f t="shared" si="57"/>
        <v>0.59113137629197987</v>
      </c>
      <c r="AF203" s="1">
        <f t="shared" si="57"/>
        <v>0.59346264444733932</v>
      </c>
      <c r="AG203" s="1">
        <f t="shared" si="57"/>
        <v>0.57467237736247856</v>
      </c>
      <c r="AH203" s="1">
        <f t="shared" si="57"/>
        <v>0.49812457409100863</v>
      </c>
    </row>
    <row r="204" spans="1:34" x14ac:dyDescent="0.2">
      <c r="A204">
        <v>6145000</v>
      </c>
      <c r="B204">
        <v>565000</v>
      </c>
      <c r="C204">
        <v>705.130239576858</v>
      </c>
      <c r="E204">
        <f t="shared" si="58"/>
        <v>86.230572257233675</v>
      </c>
      <c r="F204">
        <f t="shared" si="59"/>
        <v>0</v>
      </c>
      <c r="G204">
        <f t="shared" si="60"/>
        <v>1.3448611980882119E-4</v>
      </c>
      <c r="H204">
        <f t="shared" si="61"/>
        <v>5.7794805326853743E-2</v>
      </c>
      <c r="K204" s="1">
        <f t="shared" si="50"/>
        <v>4.3089045767548715</v>
      </c>
      <c r="L204" s="1">
        <f t="shared" ref="L204:U213" si="62">L$2+L$3*$C204</f>
        <v>4.3011186186341455</v>
      </c>
      <c r="M204" s="1">
        <f t="shared" si="62"/>
        <v>4.15046501527695</v>
      </c>
      <c r="N204" s="1">
        <f t="shared" si="62"/>
        <v>4.5635401575140406</v>
      </c>
      <c r="O204" s="1">
        <f t="shared" si="62"/>
        <v>4.1255601095239873</v>
      </c>
      <c r="P204" s="1">
        <f t="shared" si="62"/>
        <v>3.9923143205414036</v>
      </c>
      <c r="Q204" s="1">
        <f t="shared" si="62"/>
        <v>3.563596563061628</v>
      </c>
      <c r="R204" s="1">
        <f t="shared" si="62"/>
        <v>3.2600781050342547</v>
      </c>
      <c r="S204" s="1">
        <f t="shared" si="62"/>
        <v>2.9700394434225639</v>
      </c>
      <c r="T204" s="1">
        <f t="shared" si="62"/>
        <v>3.1691077504947698</v>
      </c>
      <c r="U204" s="1">
        <f t="shared" si="62"/>
        <v>3.5685636683572701</v>
      </c>
      <c r="X204" s="1">
        <f t="shared" si="52"/>
        <v>0.62774169344754749</v>
      </c>
      <c r="Y204" s="1">
        <f t="shared" ref="Y204:AH213" si="63">SQRT(Y$2+2*Y$3*$C204+Y$4*$C204^2+Y$5)</f>
        <v>0.65842127869540945</v>
      </c>
      <c r="Z204" s="1">
        <f t="shared" si="63"/>
        <v>0.66098093340316477</v>
      </c>
      <c r="AA204" s="1">
        <f t="shared" si="63"/>
        <v>0.75622041780167815</v>
      </c>
      <c r="AB204" s="1">
        <f t="shared" si="63"/>
        <v>0.67850971757532386</v>
      </c>
      <c r="AC204" s="1">
        <f t="shared" si="63"/>
        <v>0.6746052836286639</v>
      </c>
      <c r="AD204" s="1">
        <f t="shared" si="63"/>
        <v>0.59011205818894041</v>
      </c>
      <c r="AE204" s="1">
        <f t="shared" si="63"/>
        <v>0.59089048184196447</v>
      </c>
      <c r="AF204" s="1">
        <f t="shared" si="63"/>
        <v>0.59325891104639616</v>
      </c>
      <c r="AG204" s="1">
        <f t="shared" si="63"/>
        <v>0.57441286700366012</v>
      </c>
      <c r="AH204" s="1">
        <f t="shared" si="63"/>
        <v>0.49778661497845256</v>
      </c>
    </row>
    <row r="205" spans="1:34" x14ac:dyDescent="0.2">
      <c r="A205">
        <v>6145000</v>
      </c>
      <c r="B205">
        <v>575000</v>
      </c>
      <c r="C205">
        <v>681.72878344742298</v>
      </c>
      <c r="E205">
        <f t="shared" si="58"/>
        <v>90.254604269311372</v>
      </c>
      <c r="F205">
        <f t="shared" si="59"/>
        <v>0</v>
      </c>
      <c r="G205">
        <f t="shared" si="60"/>
        <v>1.2276124021622559E-4</v>
      </c>
      <c r="H205">
        <f t="shared" si="61"/>
        <v>5.1005252284104692E-2</v>
      </c>
      <c r="K205" s="1">
        <f t="shared" si="50"/>
        <v>4.1382845601151601</v>
      </c>
      <c r="L205" s="1">
        <f t="shared" si="62"/>
        <v>4.1459435630398618</v>
      </c>
      <c r="M205" s="1">
        <f t="shared" si="62"/>
        <v>4.0219910211263521</v>
      </c>
      <c r="N205" s="1">
        <f t="shared" si="62"/>
        <v>4.4260566027536097</v>
      </c>
      <c r="O205" s="1">
        <f t="shared" si="62"/>
        <v>4.0240211913783686</v>
      </c>
      <c r="P205" s="1">
        <f t="shared" si="62"/>
        <v>3.9160723764717043</v>
      </c>
      <c r="Q205" s="1">
        <f t="shared" si="62"/>
        <v>3.4851548821157614</v>
      </c>
      <c r="R205" s="1">
        <f t="shared" si="62"/>
        <v>3.1580009533976594</v>
      </c>
      <c r="S205" s="1">
        <f t="shared" si="62"/>
        <v>2.8407697997635646</v>
      </c>
      <c r="T205" s="1">
        <f t="shared" si="62"/>
        <v>2.9619814622931404</v>
      </c>
      <c r="U205" s="1">
        <f t="shared" si="62"/>
        <v>3.2786196269135699</v>
      </c>
      <c r="X205" s="1">
        <f t="shared" si="52"/>
        <v>0.62829693538948594</v>
      </c>
      <c r="Y205" s="1">
        <f t="shared" si="63"/>
        <v>0.65896674743088668</v>
      </c>
      <c r="Z205" s="1">
        <f t="shared" si="63"/>
        <v>0.66157515821493718</v>
      </c>
      <c r="AA205" s="1">
        <f t="shared" si="63"/>
        <v>0.75686650867571614</v>
      </c>
      <c r="AB205" s="1">
        <f t="shared" si="63"/>
        <v>0.6792815145173644</v>
      </c>
      <c r="AC205" s="1">
        <f t="shared" si="63"/>
        <v>0.67552670369355172</v>
      </c>
      <c r="AD205" s="1">
        <f t="shared" si="63"/>
        <v>0.59113598127094091</v>
      </c>
      <c r="AE205" s="1">
        <f t="shared" si="63"/>
        <v>0.59196239947735352</v>
      </c>
      <c r="AF205" s="1">
        <f t="shared" si="63"/>
        <v>0.59423141282423564</v>
      </c>
      <c r="AG205" s="1">
        <f t="shared" si="63"/>
        <v>0.57550092465965241</v>
      </c>
      <c r="AH205" s="1">
        <f t="shared" si="63"/>
        <v>0.49902395067277971</v>
      </c>
    </row>
    <row r="206" spans="1:34" x14ac:dyDescent="0.2">
      <c r="A206">
        <v>6145000</v>
      </c>
      <c r="B206">
        <v>585000</v>
      </c>
      <c r="C206">
        <v>668.65069695084503</v>
      </c>
      <c r="E206">
        <f t="shared" si="58"/>
        <v>95.163415196229678</v>
      </c>
      <c r="F206">
        <f t="shared" si="59"/>
        <v>0</v>
      </c>
      <c r="G206">
        <f t="shared" si="60"/>
        <v>1.1042310655007842E-4</v>
      </c>
      <c r="H206">
        <f t="shared" si="61"/>
        <v>4.4998834410284329E-2</v>
      </c>
      <c r="K206" s="1">
        <f t="shared" si="50"/>
        <v>4.0429322314686109</v>
      </c>
      <c r="L206" s="1">
        <f t="shared" si="62"/>
        <v>4.0592227714810534</v>
      </c>
      <c r="M206" s="1">
        <f t="shared" si="62"/>
        <v>3.9501923262601393</v>
      </c>
      <c r="N206" s="1">
        <f t="shared" si="62"/>
        <v>4.3492228445862144</v>
      </c>
      <c r="O206" s="1">
        <f t="shared" si="62"/>
        <v>3.9672753740697164</v>
      </c>
      <c r="P206" s="1">
        <f t="shared" si="62"/>
        <v>3.8734639706658536</v>
      </c>
      <c r="Q206" s="1">
        <f t="shared" si="62"/>
        <v>3.4413171361792321</v>
      </c>
      <c r="R206" s="1">
        <f t="shared" si="62"/>
        <v>3.100954340099586</v>
      </c>
      <c r="S206" s="1">
        <f t="shared" si="62"/>
        <v>2.7685264499564681</v>
      </c>
      <c r="T206" s="1">
        <f t="shared" si="62"/>
        <v>2.8462273187119287</v>
      </c>
      <c r="U206" s="1">
        <f t="shared" si="62"/>
        <v>3.1165821352209706</v>
      </c>
      <c r="X206" s="1">
        <f t="shared" si="52"/>
        <v>0.629628501574236</v>
      </c>
      <c r="Y206" s="1">
        <f t="shared" si="63"/>
        <v>0.66029781433669021</v>
      </c>
      <c r="Z206" s="1">
        <f t="shared" si="63"/>
        <v>0.66293691265502275</v>
      </c>
      <c r="AA206" s="1">
        <f t="shared" si="63"/>
        <v>0.75838132331130059</v>
      </c>
      <c r="AB206" s="1">
        <f t="shared" si="63"/>
        <v>0.68081668463457823</v>
      </c>
      <c r="AC206" s="1">
        <f t="shared" si="63"/>
        <v>0.67718830097125737</v>
      </c>
      <c r="AD206" s="1">
        <f t="shared" si="63"/>
        <v>0.59281342740945608</v>
      </c>
      <c r="AE206" s="1">
        <f t="shared" si="63"/>
        <v>0.59363125236849124</v>
      </c>
      <c r="AF206" s="1">
        <f t="shared" si="63"/>
        <v>0.59579724174322479</v>
      </c>
      <c r="AG206" s="1">
        <f t="shared" si="63"/>
        <v>0.57714272535117672</v>
      </c>
      <c r="AH206" s="1">
        <f t="shared" si="63"/>
        <v>0.50074127903857879</v>
      </c>
    </row>
    <row r="207" spans="1:34" x14ac:dyDescent="0.2">
      <c r="A207">
        <v>6145000</v>
      </c>
      <c r="B207">
        <v>595000</v>
      </c>
      <c r="C207">
        <v>634.35765401369497</v>
      </c>
      <c r="E207">
        <f t="shared" si="58"/>
        <v>100.8278611883144</v>
      </c>
      <c r="F207">
        <f t="shared" si="59"/>
        <v>0</v>
      </c>
      <c r="G207">
        <f t="shared" si="60"/>
        <v>9.8364613621988733E-5</v>
      </c>
      <c r="H207">
        <f t="shared" si="61"/>
        <v>3.8029014982537232E-2</v>
      </c>
      <c r="K207" s="1">
        <f t="shared" si="50"/>
        <v>3.7929016554138499</v>
      </c>
      <c r="L207" s="1">
        <f t="shared" si="62"/>
        <v>3.8318256037648109</v>
      </c>
      <c r="M207" s="1">
        <f t="shared" si="62"/>
        <v>3.7619235205351855</v>
      </c>
      <c r="N207" s="1">
        <f t="shared" si="62"/>
        <v>4.147751217330458</v>
      </c>
      <c r="O207" s="1">
        <f t="shared" si="62"/>
        <v>3.8184778607654222</v>
      </c>
      <c r="P207" s="1">
        <f t="shared" si="62"/>
        <v>3.761737236776618</v>
      </c>
      <c r="Q207" s="1">
        <f t="shared" si="62"/>
        <v>3.3263668562539053</v>
      </c>
      <c r="R207" s="1">
        <f t="shared" si="62"/>
        <v>2.9513680868077374</v>
      </c>
      <c r="S207" s="1">
        <f t="shared" si="62"/>
        <v>2.5790916807716511</v>
      </c>
      <c r="T207" s="1">
        <f t="shared" si="62"/>
        <v>2.5426995956752139</v>
      </c>
      <c r="U207" s="1">
        <f t="shared" si="62"/>
        <v>2.6916913332296808</v>
      </c>
      <c r="X207" s="1">
        <f t="shared" si="52"/>
        <v>0.63655371088443047</v>
      </c>
      <c r="Y207" s="1">
        <f t="shared" si="63"/>
        <v>0.6672404195976197</v>
      </c>
      <c r="Z207" s="1">
        <f t="shared" si="63"/>
        <v>0.6699708463162336</v>
      </c>
      <c r="AA207" s="1">
        <f t="shared" si="63"/>
        <v>0.7662351994382085</v>
      </c>
      <c r="AB207" s="1">
        <f t="shared" si="63"/>
        <v>0.68855062664738897</v>
      </c>
      <c r="AC207" s="1">
        <f t="shared" si="63"/>
        <v>0.68539324349238206</v>
      </c>
      <c r="AD207" s="1">
        <f t="shared" si="63"/>
        <v>0.60091289575956897</v>
      </c>
      <c r="AE207" s="1">
        <f t="shared" si="63"/>
        <v>0.60159011931582485</v>
      </c>
      <c r="AF207" s="1">
        <f t="shared" si="63"/>
        <v>0.60333060229457713</v>
      </c>
      <c r="AG207" s="1">
        <f t="shared" si="63"/>
        <v>0.58490925382606906</v>
      </c>
      <c r="AH207" s="1">
        <f t="shared" si="63"/>
        <v>0.50866794839420715</v>
      </c>
    </row>
    <row r="208" spans="1:34" x14ac:dyDescent="0.2">
      <c r="A208">
        <v>6145000</v>
      </c>
      <c r="B208">
        <v>605000</v>
      </c>
      <c r="C208">
        <v>593.518749222157</v>
      </c>
      <c r="E208">
        <f t="shared" si="58"/>
        <v>107.12814565654536</v>
      </c>
      <c r="F208">
        <f t="shared" si="59"/>
        <v>0</v>
      </c>
      <c r="G208">
        <f t="shared" si="60"/>
        <v>8.7135038005483524E-5</v>
      </c>
      <c r="H208">
        <f t="shared" si="61"/>
        <v>3.1518770623371745E-2</v>
      </c>
      <c r="K208" s="1">
        <f t="shared" si="50"/>
        <v>3.4951452005787464</v>
      </c>
      <c r="L208" s="1">
        <f t="shared" si="62"/>
        <v>3.5610228260921231</v>
      </c>
      <c r="M208" s="1">
        <f t="shared" si="62"/>
        <v>3.5377179332296422</v>
      </c>
      <c r="N208" s="1">
        <f t="shared" si="62"/>
        <v>3.9078226516801724</v>
      </c>
      <c r="O208" s="1">
        <f t="shared" si="62"/>
        <v>3.6412778528749392</v>
      </c>
      <c r="P208" s="1">
        <f t="shared" si="62"/>
        <v>3.6286840849657875</v>
      </c>
      <c r="Q208" s="1">
        <f t="shared" si="62"/>
        <v>3.1894748473926704</v>
      </c>
      <c r="R208" s="1">
        <f t="shared" si="62"/>
        <v>2.7732287841070491</v>
      </c>
      <c r="S208" s="1">
        <f t="shared" si="62"/>
        <v>2.3534975707031953</v>
      </c>
      <c r="T208" s="1">
        <f t="shared" si="62"/>
        <v>2.1812344493653111</v>
      </c>
      <c r="U208" s="1">
        <f t="shared" si="62"/>
        <v>2.1856973028625246</v>
      </c>
      <c r="X208" s="1">
        <f t="shared" si="52"/>
        <v>0.6510829200082876</v>
      </c>
      <c r="Y208" s="1">
        <f t="shared" si="63"/>
        <v>0.6818332161951236</v>
      </c>
      <c r="Z208" s="1">
        <f t="shared" si="63"/>
        <v>0.68469079835435243</v>
      </c>
      <c r="AA208" s="1">
        <f t="shared" si="63"/>
        <v>0.78270337248770538</v>
      </c>
      <c r="AB208" s="1">
        <f t="shared" si="63"/>
        <v>0.70453971272924076</v>
      </c>
      <c r="AC208" s="1">
        <f t="shared" si="63"/>
        <v>0.70218380252509671</v>
      </c>
      <c r="AD208" s="1">
        <f t="shared" si="63"/>
        <v>0.61728110338394726</v>
      </c>
      <c r="AE208" s="1">
        <f t="shared" si="63"/>
        <v>0.61758147602503266</v>
      </c>
      <c r="AF208" s="1">
        <f t="shared" si="63"/>
        <v>0.61854585382895166</v>
      </c>
      <c r="AG208" s="1">
        <f t="shared" si="63"/>
        <v>0.60045024268529157</v>
      </c>
      <c r="AH208" s="1">
        <f t="shared" si="63"/>
        <v>0.52429070904943376</v>
      </c>
    </row>
    <row r="209" spans="1:34" x14ac:dyDescent="0.2">
      <c r="A209">
        <v>6145000</v>
      </c>
      <c r="B209">
        <v>615000</v>
      </c>
      <c r="C209">
        <v>583.78177971375703</v>
      </c>
      <c r="E209">
        <f t="shared" si="58"/>
        <v>113.95885920721565</v>
      </c>
      <c r="F209">
        <f t="shared" si="59"/>
        <v>0</v>
      </c>
      <c r="G209">
        <f t="shared" si="60"/>
        <v>7.7002320652097003E-5</v>
      </c>
      <c r="H209">
        <f t="shared" si="61"/>
        <v>2.7396580004685447E-2</v>
      </c>
      <c r="K209" s="1">
        <f t="shared" si="50"/>
        <v>3.4241529558930024</v>
      </c>
      <c r="L209" s="1">
        <f t="shared" si="62"/>
        <v>3.4964569812819226</v>
      </c>
      <c r="M209" s="1">
        <f t="shared" si="62"/>
        <v>3.4842619706285261</v>
      </c>
      <c r="N209" s="1">
        <f t="shared" si="62"/>
        <v>3.8506179558183224</v>
      </c>
      <c r="O209" s="1">
        <f t="shared" si="62"/>
        <v>3.5990291421779919</v>
      </c>
      <c r="P209" s="1">
        <f t="shared" si="62"/>
        <v>3.5969610383074206</v>
      </c>
      <c r="Q209" s="1">
        <f t="shared" si="62"/>
        <v>3.1568365256005135</v>
      </c>
      <c r="R209" s="1">
        <f t="shared" si="62"/>
        <v>2.7307561231114081</v>
      </c>
      <c r="S209" s="1">
        <f t="shared" si="62"/>
        <v>2.2997105511387939</v>
      </c>
      <c r="T209" s="1">
        <f t="shared" si="62"/>
        <v>2.0950525322464628</v>
      </c>
      <c r="U209" s="1">
        <f t="shared" si="62"/>
        <v>2.0650562506534493</v>
      </c>
      <c r="X209" s="1">
        <f t="shared" si="52"/>
        <v>0.65551213541748621</v>
      </c>
      <c r="Y209" s="1">
        <f t="shared" si="63"/>
        <v>0.68628595300694362</v>
      </c>
      <c r="Z209" s="1">
        <f t="shared" si="63"/>
        <v>0.68917647728042042</v>
      </c>
      <c r="AA209" s="1">
        <f t="shared" si="63"/>
        <v>0.78772563303317922</v>
      </c>
      <c r="AB209" s="1">
        <f t="shared" si="63"/>
        <v>0.70939245884258373</v>
      </c>
      <c r="AC209" s="1">
        <f t="shared" si="63"/>
        <v>0.70726189565889475</v>
      </c>
      <c r="AD209" s="1">
        <f t="shared" si="63"/>
        <v>0.62220762855773382</v>
      </c>
      <c r="AE209" s="1">
        <f t="shared" si="63"/>
        <v>0.62238746609442863</v>
      </c>
      <c r="AF209" s="1">
        <f t="shared" si="63"/>
        <v>0.6231282279413134</v>
      </c>
      <c r="AG209" s="1">
        <f t="shared" si="63"/>
        <v>0.60511510378512057</v>
      </c>
      <c r="AH209" s="1">
        <f t="shared" si="63"/>
        <v>0.52895094473482973</v>
      </c>
    </row>
    <row r="210" spans="1:34" x14ac:dyDescent="0.2">
      <c r="A210">
        <v>6145000</v>
      </c>
      <c r="B210">
        <v>635000</v>
      </c>
      <c r="C210">
        <v>546.42490976976296</v>
      </c>
      <c r="E210">
        <f t="shared" si="58"/>
        <v>128.86809376959835</v>
      </c>
      <c r="F210">
        <f t="shared" si="59"/>
        <v>0</v>
      </c>
      <c r="G210">
        <f t="shared" si="60"/>
        <v>6.0215623989772496E-5</v>
      </c>
      <c r="H210">
        <f t="shared" si="61"/>
        <v>2.005310751167854E-2</v>
      </c>
      <c r="K210" s="1">
        <f t="shared" si="50"/>
        <v>3.1517840171313418</v>
      </c>
      <c r="L210" s="1">
        <f t="shared" si="62"/>
        <v>3.2487435766832982</v>
      </c>
      <c r="M210" s="1">
        <f t="shared" si="62"/>
        <v>3.279172754635999</v>
      </c>
      <c r="N210" s="1">
        <f t="shared" si="62"/>
        <v>3.6311463448973575</v>
      </c>
      <c r="O210" s="1">
        <f t="shared" si="62"/>
        <v>3.4369376834910019</v>
      </c>
      <c r="P210" s="1">
        <f t="shared" si="62"/>
        <v>3.4752523560298876</v>
      </c>
      <c r="Q210" s="1">
        <f t="shared" si="62"/>
        <v>3.0316162975482452</v>
      </c>
      <c r="R210" s="1">
        <f t="shared" si="62"/>
        <v>2.567805456415706</v>
      </c>
      <c r="S210" s="1">
        <f t="shared" si="62"/>
        <v>2.0933512015681708</v>
      </c>
      <c r="T210" s="1">
        <f t="shared" si="62"/>
        <v>1.7644068763721714</v>
      </c>
      <c r="U210" s="1">
        <f t="shared" si="62"/>
        <v>1.6022046320473633</v>
      </c>
      <c r="X210" s="1">
        <f t="shared" si="52"/>
        <v>0.67575054580857297</v>
      </c>
      <c r="Y210" s="1">
        <f t="shared" si="63"/>
        <v>0.70665061719320765</v>
      </c>
      <c r="Z210" s="1">
        <f t="shared" si="63"/>
        <v>0.70967575799745597</v>
      </c>
      <c r="AA210" s="1">
        <f t="shared" si="63"/>
        <v>0.8106915935139124</v>
      </c>
      <c r="AB210" s="1">
        <f t="shared" si="63"/>
        <v>0.73150686344490534</v>
      </c>
      <c r="AC210" s="1">
        <f t="shared" si="63"/>
        <v>0.73034496936326876</v>
      </c>
      <c r="AD210" s="1">
        <f t="shared" si="63"/>
        <v>0.64451611935397279</v>
      </c>
      <c r="AE210" s="1">
        <f t="shared" si="63"/>
        <v>0.6441372000835216</v>
      </c>
      <c r="AF210" s="1">
        <f t="shared" si="63"/>
        <v>0.6439019945734602</v>
      </c>
      <c r="AG210" s="1">
        <f t="shared" si="63"/>
        <v>0.62621122875204471</v>
      </c>
      <c r="AH210" s="1">
        <f t="shared" si="63"/>
        <v>0.54991816333369936</v>
      </c>
    </row>
    <row r="211" spans="1:34" x14ac:dyDescent="0.2">
      <c r="A211">
        <v>6145000</v>
      </c>
      <c r="B211">
        <v>645000</v>
      </c>
      <c r="C211">
        <v>604.27396390790602</v>
      </c>
      <c r="E211">
        <f t="shared" si="58"/>
        <v>136.81069984401805</v>
      </c>
      <c r="F211">
        <f t="shared" si="59"/>
        <v>0</v>
      </c>
      <c r="G211">
        <f t="shared" si="60"/>
        <v>5.3426887112853879E-5</v>
      </c>
      <c r="H211">
        <f t="shared" si="61"/>
        <v>1.967595203830046E-2</v>
      </c>
      <c r="K211" s="1">
        <f t="shared" si="50"/>
        <v>3.5735614708525425</v>
      </c>
      <c r="L211" s="1">
        <f t="shared" si="62"/>
        <v>3.6323406546733246</v>
      </c>
      <c r="M211" s="1">
        <f t="shared" si="62"/>
        <v>3.5967640618544041</v>
      </c>
      <c r="N211" s="1">
        <f t="shared" si="62"/>
        <v>3.9710095379589481</v>
      </c>
      <c r="O211" s="1">
        <f t="shared" si="62"/>
        <v>3.6879447293964045</v>
      </c>
      <c r="P211" s="1">
        <f t="shared" si="62"/>
        <v>3.6637245744119582</v>
      </c>
      <c r="Q211" s="1">
        <f t="shared" si="62"/>
        <v>3.2255263270193009</v>
      </c>
      <c r="R211" s="1">
        <f t="shared" si="62"/>
        <v>2.8201430305662862</v>
      </c>
      <c r="S211" s="1">
        <f t="shared" si="62"/>
        <v>2.4129093766272729</v>
      </c>
      <c r="T211" s="1">
        <f t="shared" si="62"/>
        <v>2.2764288545488762</v>
      </c>
      <c r="U211" s="1">
        <f t="shared" si="62"/>
        <v>2.3189544128189556</v>
      </c>
      <c r="X211" s="1">
        <f t="shared" si="52"/>
        <v>0.6466145166294307</v>
      </c>
      <c r="Y211" s="1">
        <f t="shared" si="63"/>
        <v>0.67734283107432092</v>
      </c>
      <c r="Z211" s="1">
        <f t="shared" si="63"/>
        <v>0.6801651501329069</v>
      </c>
      <c r="AA211" s="1">
        <f t="shared" si="63"/>
        <v>0.7776378649482919</v>
      </c>
      <c r="AB211" s="1">
        <f t="shared" si="63"/>
        <v>0.69963651141455396</v>
      </c>
      <c r="AC211" s="1">
        <f t="shared" si="63"/>
        <v>0.69704626469517228</v>
      </c>
      <c r="AD211" s="1">
        <f t="shared" si="63"/>
        <v>0.61228769849502229</v>
      </c>
      <c r="AE211" s="1">
        <f t="shared" si="63"/>
        <v>0.61270801173433898</v>
      </c>
      <c r="AF211" s="1">
        <f t="shared" si="63"/>
        <v>0.61390294058284989</v>
      </c>
      <c r="AG211" s="1">
        <f t="shared" si="63"/>
        <v>0.59571789026538835</v>
      </c>
      <c r="AH211" s="1">
        <f t="shared" si="63"/>
        <v>0.51955157419286702</v>
      </c>
    </row>
    <row r="212" spans="1:34" x14ac:dyDescent="0.2">
      <c r="A212">
        <v>6145000</v>
      </c>
      <c r="B212">
        <v>655000</v>
      </c>
      <c r="C212">
        <v>660.89112321095899</v>
      </c>
      <c r="E212">
        <f t="shared" si="58"/>
        <v>145.00810181438138</v>
      </c>
      <c r="F212">
        <f t="shared" si="59"/>
        <v>0</v>
      </c>
      <c r="G212">
        <f t="shared" si="60"/>
        <v>4.7557111067839623E-5</v>
      </c>
      <c r="H212">
        <f t="shared" si="61"/>
        <v>1.9155230634166347E-2</v>
      </c>
      <c r="K212" s="1">
        <f t="shared" si="50"/>
        <v>3.9863571793311019</v>
      </c>
      <c r="L212" s="1">
        <f t="shared" si="62"/>
        <v>4.0077690380118689</v>
      </c>
      <c r="M212" s="1">
        <f t="shared" si="62"/>
        <v>3.907592266428165</v>
      </c>
      <c r="N212" s="1">
        <f t="shared" si="62"/>
        <v>4.3036353488643844</v>
      </c>
      <c r="O212" s="1">
        <f t="shared" si="62"/>
        <v>3.9336065836123515</v>
      </c>
      <c r="P212" s="1">
        <f t="shared" si="62"/>
        <v>3.8481832794213044</v>
      </c>
      <c r="Q212" s="1">
        <f t="shared" si="62"/>
        <v>3.4153070450031349</v>
      </c>
      <c r="R212" s="1">
        <f t="shared" si="62"/>
        <v>3.0671070794462034</v>
      </c>
      <c r="S212" s="1">
        <f t="shared" si="62"/>
        <v>2.7256625646173376</v>
      </c>
      <c r="T212" s="1">
        <f t="shared" si="62"/>
        <v>2.7775473315401973</v>
      </c>
      <c r="U212" s="1">
        <f t="shared" si="62"/>
        <v>3.0204410165837823</v>
      </c>
      <c r="X212" s="1">
        <f t="shared" si="52"/>
        <v>0.63076261360555463</v>
      </c>
      <c r="Y212" s="1">
        <f t="shared" si="63"/>
        <v>0.66143340100198866</v>
      </c>
      <c r="Z212" s="1">
        <f t="shared" si="63"/>
        <v>0.66409182093278862</v>
      </c>
      <c r="AA212" s="1">
        <f t="shared" si="63"/>
        <v>0.75966891850723728</v>
      </c>
      <c r="AB212" s="1">
        <f t="shared" si="63"/>
        <v>0.68209924427790947</v>
      </c>
      <c r="AC212" s="1">
        <f t="shared" si="63"/>
        <v>0.6785600482843116</v>
      </c>
      <c r="AD212" s="1">
        <f t="shared" si="63"/>
        <v>0.59418020594017618</v>
      </c>
      <c r="AE212" s="1">
        <f t="shared" si="63"/>
        <v>0.59498103392551926</v>
      </c>
      <c r="AF212" s="1">
        <f t="shared" si="63"/>
        <v>0.59707013372587503</v>
      </c>
      <c r="AG212" s="1">
        <f t="shared" si="63"/>
        <v>0.57846428841835063</v>
      </c>
      <c r="AH212" s="1">
        <f t="shared" si="63"/>
        <v>0.50210438031806026</v>
      </c>
    </row>
    <row r="213" spans="1:34" x14ac:dyDescent="0.2">
      <c r="A213">
        <v>6145000</v>
      </c>
      <c r="B213">
        <v>665000</v>
      </c>
      <c r="C213">
        <v>676.59210018668705</v>
      </c>
      <c r="E213">
        <f t="shared" si="58"/>
        <v>153.41946288463532</v>
      </c>
      <c r="F213">
        <f t="shared" si="59"/>
        <v>0</v>
      </c>
      <c r="G213">
        <f t="shared" si="60"/>
        <v>4.2485338621827068E-5</v>
      </c>
      <c r="H213">
        <f t="shared" si="61"/>
        <v>1.7518947398866034E-2</v>
      </c>
      <c r="K213" s="1">
        <f t="shared" si="50"/>
        <v>4.100833002461135</v>
      </c>
      <c r="L213" s="1">
        <f t="shared" si="62"/>
        <v>4.1118822163379214</v>
      </c>
      <c r="M213" s="1">
        <f t="shared" si="62"/>
        <v>3.993790630024912</v>
      </c>
      <c r="N213" s="1">
        <f t="shared" si="62"/>
        <v>4.3958785885967862</v>
      </c>
      <c r="O213" s="1">
        <f t="shared" si="62"/>
        <v>4.0017331227100348</v>
      </c>
      <c r="P213" s="1">
        <f t="shared" si="62"/>
        <v>3.8993370624082262</v>
      </c>
      <c r="Q213" s="1">
        <f t="shared" si="62"/>
        <v>3.4679367198257749</v>
      </c>
      <c r="R213" s="1">
        <f t="shared" si="62"/>
        <v>3.1355947410143292</v>
      </c>
      <c r="S213" s="1">
        <f t="shared" si="62"/>
        <v>2.8123947614312592</v>
      </c>
      <c r="T213" s="1">
        <f t="shared" si="62"/>
        <v>2.9165166787523669</v>
      </c>
      <c r="U213" s="1">
        <f t="shared" si="62"/>
        <v>3.214976121313053</v>
      </c>
      <c r="X213" s="1">
        <f t="shared" si="52"/>
        <v>0.62873288332272959</v>
      </c>
      <c r="Y213" s="1">
        <f t="shared" si="63"/>
        <v>0.65940206284836689</v>
      </c>
      <c r="Z213" s="1">
        <f t="shared" si="63"/>
        <v>0.66202224098095319</v>
      </c>
      <c r="AA213" s="1">
        <f t="shared" si="63"/>
        <v>0.75736312294134656</v>
      </c>
      <c r="AB213" s="1">
        <f t="shared" si="63"/>
        <v>0.67979042190711403</v>
      </c>
      <c r="AC213" s="1">
        <f t="shared" si="63"/>
        <v>0.67608165604576287</v>
      </c>
      <c r="AD213" s="1">
        <f t="shared" si="63"/>
        <v>0.59170075071406303</v>
      </c>
      <c r="AE213" s="1">
        <f t="shared" si="63"/>
        <v>0.59252681013936037</v>
      </c>
      <c r="AF213" s="1">
        <f t="shared" si="63"/>
        <v>0.5947593711151008</v>
      </c>
      <c r="AG213" s="1">
        <f t="shared" si="63"/>
        <v>0.57605778798667684</v>
      </c>
      <c r="AH213" s="1">
        <f t="shared" si="63"/>
        <v>0.49961124235542381</v>
      </c>
    </row>
    <row r="214" spans="1:34" x14ac:dyDescent="0.2">
      <c r="A214">
        <v>6145000</v>
      </c>
      <c r="B214">
        <v>675000</v>
      </c>
      <c r="C214">
        <v>662.50031425016005</v>
      </c>
      <c r="E214">
        <f t="shared" si="58"/>
        <v>162.011461297681</v>
      </c>
      <c r="F214">
        <f t="shared" si="59"/>
        <v>0</v>
      </c>
      <c r="G214">
        <f t="shared" si="60"/>
        <v>3.8098556527682764E-5</v>
      </c>
      <c r="H214">
        <f t="shared" si="61"/>
        <v>1.5382843156077968E-2</v>
      </c>
      <c r="K214" s="1">
        <f t="shared" si="50"/>
        <v>3.9980897911979163</v>
      </c>
      <c r="L214" s="1">
        <f t="shared" ref="L214:U223" si="64">L$2+L$3*$C214</f>
        <v>4.0184395837928113</v>
      </c>
      <c r="M214" s="1">
        <f t="shared" si="64"/>
        <v>3.9164267252333786</v>
      </c>
      <c r="N214" s="1">
        <f t="shared" si="64"/>
        <v>4.31308934621969</v>
      </c>
      <c r="O214" s="1">
        <f t="shared" si="64"/>
        <v>3.9405888635314446</v>
      </c>
      <c r="P214" s="1">
        <f t="shared" si="64"/>
        <v>3.8534260238270219</v>
      </c>
      <c r="Q214" s="1">
        <f t="shared" si="64"/>
        <v>3.4207010533665363</v>
      </c>
      <c r="R214" s="1">
        <f t="shared" si="64"/>
        <v>3.0741263707591981</v>
      </c>
      <c r="S214" s="1">
        <f t="shared" si="64"/>
        <v>2.7345517359178841</v>
      </c>
      <c r="T214" s="1">
        <f t="shared" si="64"/>
        <v>2.7917902814281659</v>
      </c>
      <c r="U214" s="1">
        <f t="shared" si="64"/>
        <v>3.040378893559482</v>
      </c>
      <c r="X214" s="1">
        <f t="shared" si="52"/>
        <v>0.63050644387335342</v>
      </c>
      <c r="Y214" s="1">
        <f t="shared" ref="Y214:AH223" si="65">SQRT(Y$2+2*Y$3*$C214+Y$4*$C214^2+Y$5)</f>
        <v>0.66117681365321335</v>
      </c>
      <c r="Z214" s="1">
        <f t="shared" si="65"/>
        <v>0.66383115989732167</v>
      </c>
      <c r="AA214" s="1">
        <f t="shared" si="65"/>
        <v>0.75937818516762856</v>
      </c>
      <c r="AB214" s="1">
        <f t="shared" si="65"/>
        <v>0.68181060857383902</v>
      </c>
      <c r="AC214" s="1">
        <f t="shared" si="65"/>
        <v>0.67825206047557862</v>
      </c>
      <c r="AD214" s="1">
        <f t="shared" si="65"/>
        <v>0.59387413892014851</v>
      </c>
      <c r="AE214" s="1">
        <f t="shared" si="65"/>
        <v>0.5946792149778023</v>
      </c>
      <c r="AF214" s="1">
        <f t="shared" si="65"/>
        <v>0.59678521355178538</v>
      </c>
      <c r="AG214" s="1">
        <f t="shared" si="65"/>
        <v>0.57816906336401264</v>
      </c>
      <c r="AH214" s="1">
        <f t="shared" si="65"/>
        <v>0.50180076132404927</v>
      </c>
    </row>
    <row r="215" spans="1:34" x14ac:dyDescent="0.2">
      <c r="A215">
        <v>6145000</v>
      </c>
      <c r="B215">
        <v>685000</v>
      </c>
      <c r="C215">
        <v>666.12781269446498</v>
      </c>
      <c r="E215">
        <f t="shared" si="58"/>
        <v>170.75683175735603</v>
      </c>
      <c r="F215">
        <f t="shared" si="59"/>
        <v>0</v>
      </c>
      <c r="G215">
        <f t="shared" si="60"/>
        <v>3.4296027875238181E-5</v>
      </c>
      <c r="H215">
        <f t="shared" si="61"/>
        <v>1.392333884296987E-2</v>
      </c>
      <c r="K215" s="1">
        <f t="shared" si="50"/>
        <v>4.0245378823553439</v>
      </c>
      <c r="L215" s="1">
        <f t="shared" si="64"/>
        <v>4.0424935259769974</v>
      </c>
      <c r="M215" s="1">
        <f t="shared" si="64"/>
        <v>3.9363416916926131</v>
      </c>
      <c r="N215" s="1">
        <f t="shared" si="64"/>
        <v>4.3344008995799816</v>
      </c>
      <c r="O215" s="1">
        <f t="shared" si="64"/>
        <v>3.9563285792812835</v>
      </c>
      <c r="P215" s="1">
        <f t="shared" si="64"/>
        <v>3.8652444137585666</v>
      </c>
      <c r="Q215" s="1">
        <f t="shared" si="64"/>
        <v>3.4328604281518462</v>
      </c>
      <c r="R215" s="1">
        <f t="shared" si="64"/>
        <v>3.0899495189732566</v>
      </c>
      <c r="S215" s="1">
        <f t="shared" si="64"/>
        <v>2.7545900373242245</v>
      </c>
      <c r="T215" s="1">
        <f t="shared" si="64"/>
        <v>2.8238972701587093</v>
      </c>
      <c r="U215" s="1">
        <f t="shared" si="64"/>
        <v>3.085323599284421</v>
      </c>
      <c r="X215" s="1">
        <f t="shared" si="52"/>
        <v>0.62996921313456034</v>
      </c>
      <c r="Y215" s="1">
        <f t="shared" si="65"/>
        <v>0.66063885705098846</v>
      </c>
      <c r="Z215" s="1">
        <f t="shared" si="65"/>
        <v>0.66328414797819579</v>
      </c>
      <c r="AA215" s="1">
        <f t="shared" si="65"/>
        <v>0.75876828592024992</v>
      </c>
      <c r="AB215" s="1">
        <f t="shared" si="65"/>
        <v>0.681203414620977</v>
      </c>
      <c r="AC215" s="1">
        <f t="shared" si="65"/>
        <v>0.67760288262009949</v>
      </c>
      <c r="AD215" s="1">
        <f t="shared" si="65"/>
        <v>0.59322757924092095</v>
      </c>
      <c r="AE215" s="1">
        <f t="shared" si="65"/>
        <v>0.59404084484168507</v>
      </c>
      <c r="AF215" s="1">
        <f t="shared" si="65"/>
        <v>0.59618311068868957</v>
      </c>
      <c r="AG215" s="1">
        <f t="shared" si="65"/>
        <v>0.57754413430119778</v>
      </c>
      <c r="AH215" s="1">
        <f t="shared" si="65"/>
        <v>0.50115648212628949</v>
      </c>
    </row>
    <row r="216" spans="1:34" x14ac:dyDescent="0.2">
      <c r="A216">
        <v>6145000</v>
      </c>
      <c r="B216">
        <v>695000</v>
      </c>
      <c r="C216">
        <v>635.25316428127496</v>
      </c>
      <c r="E216">
        <f t="shared" si="58"/>
        <v>179.63317508692538</v>
      </c>
      <c r="F216">
        <f t="shared" si="59"/>
        <v>0</v>
      </c>
      <c r="G216">
        <f t="shared" si="60"/>
        <v>3.0990380420239587E-5</v>
      </c>
      <c r="H216">
        <f t="shared" si="61"/>
        <v>1.1998190311558365E-2</v>
      </c>
      <c r="K216" s="1">
        <f t="shared" si="50"/>
        <v>3.7994308207747753</v>
      </c>
      <c r="L216" s="1">
        <f t="shared" si="64"/>
        <v>3.837763732349134</v>
      </c>
      <c r="M216" s="1">
        <f t="shared" si="64"/>
        <v>3.7668398719041996</v>
      </c>
      <c r="N216" s="1">
        <f t="shared" si="64"/>
        <v>4.1530123401524905</v>
      </c>
      <c r="O216" s="1">
        <f t="shared" si="64"/>
        <v>3.8223634798164525</v>
      </c>
      <c r="P216" s="1">
        <f t="shared" si="64"/>
        <v>3.7646548092283938</v>
      </c>
      <c r="Q216" s="1">
        <f t="shared" si="64"/>
        <v>3.3293686066708332</v>
      </c>
      <c r="R216" s="1">
        <f t="shared" si="64"/>
        <v>2.9552743025949217</v>
      </c>
      <c r="S216" s="1">
        <f t="shared" si="64"/>
        <v>2.5840384794897631</v>
      </c>
      <c r="T216" s="1">
        <f t="shared" si="64"/>
        <v>2.550625757053564</v>
      </c>
      <c r="U216" s="1">
        <f t="shared" si="64"/>
        <v>2.7027867054449963</v>
      </c>
      <c r="X216" s="1">
        <f t="shared" si="52"/>
        <v>0.63631051947115269</v>
      </c>
      <c r="Y216" s="1">
        <f t="shared" si="65"/>
        <v>0.66699639616761741</v>
      </c>
      <c r="Z216" s="1">
        <f t="shared" si="65"/>
        <v>0.66972424883746406</v>
      </c>
      <c r="AA216" s="1">
        <f t="shared" si="65"/>
        <v>0.76595956301887391</v>
      </c>
      <c r="AB216" s="1">
        <f t="shared" si="65"/>
        <v>0.68828135831635651</v>
      </c>
      <c r="AC216" s="1">
        <f t="shared" si="65"/>
        <v>0.68510921179989726</v>
      </c>
      <c r="AD216" s="1">
        <f t="shared" si="65"/>
        <v>0.60063441630424008</v>
      </c>
      <c r="AE216" s="1">
        <f t="shared" si="65"/>
        <v>0.60131742850838243</v>
      </c>
      <c r="AF216" s="1">
        <f t="shared" si="65"/>
        <v>0.60307177511330323</v>
      </c>
      <c r="AG216" s="1">
        <f t="shared" si="65"/>
        <v>0.58464378796623684</v>
      </c>
      <c r="AH216" s="1">
        <f t="shared" si="65"/>
        <v>0.50839917366572529</v>
      </c>
    </row>
    <row r="217" spans="1:34" x14ac:dyDescent="0.2">
      <c r="A217">
        <v>6145000</v>
      </c>
      <c r="B217">
        <v>705000</v>
      </c>
      <c r="C217">
        <v>604.08758867455401</v>
      </c>
      <c r="E217">
        <f t="shared" si="58"/>
        <v>188.62200187626576</v>
      </c>
      <c r="F217">
        <f t="shared" si="59"/>
        <v>0</v>
      </c>
      <c r="G217">
        <f t="shared" si="60"/>
        <v>2.8107052213149759E-5</v>
      </c>
      <c r="H217">
        <f t="shared" si="61"/>
        <v>1.0348018948703469E-2</v>
      </c>
      <c r="K217" s="1">
        <f t="shared" si="50"/>
        <v>3.5722026090261725</v>
      </c>
      <c r="L217" s="1">
        <f t="shared" si="64"/>
        <v>3.6311048005009674</v>
      </c>
      <c r="M217" s="1">
        <f t="shared" si="64"/>
        <v>3.5957408618233018</v>
      </c>
      <c r="N217" s="1">
        <f t="shared" si="64"/>
        <v>3.9699145834630047</v>
      </c>
      <c r="O217" s="1">
        <f t="shared" si="64"/>
        <v>3.6871360472588899</v>
      </c>
      <c r="P217" s="1">
        <f t="shared" si="64"/>
        <v>3.663117363901697</v>
      </c>
      <c r="Q217" s="1">
        <f t="shared" si="64"/>
        <v>3.2249015972371051</v>
      </c>
      <c r="R217" s="1">
        <f t="shared" si="64"/>
        <v>2.819330061798405</v>
      </c>
      <c r="S217" s="1">
        <f t="shared" si="64"/>
        <v>2.4118798398382366</v>
      </c>
      <c r="T217" s="1">
        <f t="shared" si="64"/>
        <v>2.2747792473584774</v>
      </c>
      <c r="U217" s="1">
        <f t="shared" si="64"/>
        <v>2.3166452236777237</v>
      </c>
      <c r="X217" s="1">
        <f t="shared" si="52"/>
        <v>0.6466881088265084</v>
      </c>
      <c r="Y217" s="1">
        <f t="shared" si="65"/>
        <v>0.67741677003893896</v>
      </c>
      <c r="Z217" s="1">
        <f t="shared" si="65"/>
        <v>0.68023968981749816</v>
      </c>
      <c r="AA217" s="1">
        <f t="shared" si="65"/>
        <v>0.77772128264353924</v>
      </c>
      <c r="AB217" s="1">
        <f t="shared" si="65"/>
        <v>0.69971733831854122</v>
      </c>
      <c r="AC217" s="1">
        <f t="shared" si="65"/>
        <v>0.69713101741402939</v>
      </c>
      <c r="AD217" s="1">
        <f t="shared" si="65"/>
        <v>0.61237015858981148</v>
      </c>
      <c r="AE217" s="1">
        <f t="shared" si="65"/>
        <v>0.61278851474044171</v>
      </c>
      <c r="AF217" s="1">
        <f t="shared" si="65"/>
        <v>0.61397960049080424</v>
      </c>
      <c r="AG217" s="1">
        <f t="shared" si="65"/>
        <v>0.59579608212844437</v>
      </c>
      <c r="AH217" s="1">
        <f t="shared" si="65"/>
        <v>0.51962998324614429</v>
      </c>
    </row>
    <row r="218" spans="1:34" x14ac:dyDescent="0.2">
      <c r="A218">
        <v>6145000</v>
      </c>
      <c r="B218">
        <v>715000</v>
      </c>
      <c r="C218">
        <v>600.66010267579804</v>
      </c>
      <c r="E218">
        <f t="shared" si="58"/>
        <v>197.70797048123777</v>
      </c>
      <c r="F218">
        <f t="shared" si="59"/>
        <v>0</v>
      </c>
      <c r="G218">
        <f t="shared" si="60"/>
        <v>2.5583010201397367E-5</v>
      </c>
      <c r="H218">
        <f t="shared" si="61"/>
        <v>9.3653159172185918E-3</v>
      </c>
      <c r="K218" s="1">
        <f t="shared" si="50"/>
        <v>3.5472128086092427</v>
      </c>
      <c r="L218" s="1">
        <f t="shared" si="64"/>
        <v>3.6083771408432166</v>
      </c>
      <c r="M218" s="1">
        <f t="shared" si="64"/>
        <v>3.5769239636901315</v>
      </c>
      <c r="N218" s="1">
        <f t="shared" si="64"/>
        <v>3.9497781032203134</v>
      </c>
      <c r="O218" s="1">
        <f t="shared" si="64"/>
        <v>3.6722641855102873</v>
      </c>
      <c r="P218" s="1">
        <f t="shared" si="64"/>
        <v>3.6519506145177498</v>
      </c>
      <c r="Q218" s="1">
        <f t="shared" si="64"/>
        <v>3.2134126641692751</v>
      </c>
      <c r="R218" s="1">
        <f t="shared" si="64"/>
        <v>2.8043793678718312</v>
      </c>
      <c r="S218" s="1">
        <f t="shared" si="64"/>
        <v>2.3929464071811086</v>
      </c>
      <c r="T218" s="1">
        <f t="shared" si="64"/>
        <v>2.2444425687834881</v>
      </c>
      <c r="U218" s="1">
        <f t="shared" si="64"/>
        <v>2.2741786721531376</v>
      </c>
      <c r="X218" s="1">
        <f t="shared" si="52"/>
        <v>0.64806574290330776</v>
      </c>
      <c r="Y218" s="1">
        <f t="shared" si="65"/>
        <v>0.67880099250925352</v>
      </c>
      <c r="Z218" s="1">
        <f t="shared" si="65"/>
        <v>0.68163502542328214</v>
      </c>
      <c r="AA218" s="1">
        <f t="shared" si="65"/>
        <v>0.77928289778598958</v>
      </c>
      <c r="AB218" s="1">
        <f t="shared" si="65"/>
        <v>0.70122991601678553</v>
      </c>
      <c r="AC218" s="1">
        <f t="shared" si="65"/>
        <v>0.69871665072060363</v>
      </c>
      <c r="AD218" s="1">
        <f t="shared" si="65"/>
        <v>0.61391234760225244</v>
      </c>
      <c r="AE218" s="1">
        <f t="shared" si="65"/>
        <v>0.61429394209290733</v>
      </c>
      <c r="AF218" s="1">
        <f t="shared" si="65"/>
        <v>0.61541338495705467</v>
      </c>
      <c r="AG218" s="1">
        <f t="shared" si="65"/>
        <v>0.59725815884007516</v>
      </c>
      <c r="AH218" s="1">
        <f t="shared" si="65"/>
        <v>0.5210954421565549</v>
      </c>
    </row>
    <row r="219" spans="1:34" x14ac:dyDescent="0.2">
      <c r="A219">
        <v>6145000</v>
      </c>
      <c r="B219">
        <v>865000</v>
      </c>
      <c r="C219">
        <v>631.01653702551801</v>
      </c>
      <c r="E219">
        <f t="shared" si="58"/>
        <v>340.20754193846142</v>
      </c>
      <c r="F219">
        <f t="shared" si="59"/>
        <v>0</v>
      </c>
      <c r="G219">
        <f t="shared" si="60"/>
        <v>8.639967837259749E-6</v>
      </c>
      <c r="H219">
        <f t="shared" si="61"/>
        <v>3.3227285922191878E-3</v>
      </c>
      <c r="K219" s="1">
        <f t="shared" si="50"/>
        <v>3.768541571453051</v>
      </c>
      <c r="L219" s="1">
        <f t="shared" si="64"/>
        <v>3.80967065701621</v>
      </c>
      <c r="M219" s="1">
        <f t="shared" si="64"/>
        <v>3.7435807882700942</v>
      </c>
      <c r="N219" s="1">
        <f t="shared" si="64"/>
        <v>4.1281221550249185</v>
      </c>
      <c r="O219" s="1">
        <f t="shared" si="64"/>
        <v>3.8039807541537227</v>
      </c>
      <c r="P219" s="1">
        <f t="shared" si="64"/>
        <v>3.7508518776291382</v>
      </c>
      <c r="Q219" s="1">
        <f t="shared" si="64"/>
        <v>3.3151674321095363</v>
      </c>
      <c r="R219" s="1">
        <f t="shared" si="64"/>
        <v>2.9367941345053099</v>
      </c>
      <c r="S219" s="1">
        <f t="shared" si="64"/>
        <v>2.5606353505289614</v>
      </c>
      <c r="T219" s="1">
        <f t="shared" si="64"/>
        <v>2.5131273692128593</v>
      </c>
      <c r="U219" s="1">
        <f t="shared" si="64"/>
        <v>2.6502948937461683</v>
      </c>
      <c r="X219" s="1">
        <f t="shared" si="52"/>
        <v>0.63749014058338893</v>
      </c>
      <c r="Y219" s="1">
        <f t="shared" si="65"/>
        <v>0.66818014787318181</v>
      </c>
      <c r="Z219" s="1">
        <f t="shared" si="65"/>
        <v>0.67092026359099055</v>
      </c>
      <c r="AA219" s="1">
        <f t="shared" si="65"/>
        <v>0.76729653109212614</v>
      </c>
      <c r="AB219" s="1">
        <f t="shared" si="65"/>
        <v>0.68958664957523419</v>
      </c>
      <c r="AC219" s="1">
        <f t="shared" si="65"/>
        <v>0.68648546737744842</v>
      </c>
      <c r="AD219" s="1">
        <f t="shared" si="65"/>
        <v>0.60198304137293845</v>
      </c>
      <c r="AE219" s="1">
        <f t="shared" si="65"/>
        <v>0.60263769400988332</v>
      </c>
      <c r="AF219" s="1">
        <f t="shared" si="65"/>
        <v>0.60432519903406767</v>
      </c>
      <c r="AG219" s="1">
        <f t="shared" si="65"/>
        <v>0.58592884675984103</v>
      </c>
      <c r="AH219" s="1">
        <f t="shared" si="65"/>
        <v>0.50969939711729051</v>
      </c>
    </row>
    <row r="220" spans="1:34" x14ac:dyDescent="0.2">
      <c r="A220">
        <v>6145000</v>
      </c>
      <c r="B220">
        <v>895000</v>
      </c>
      <c r="C220">
        <v>575.92674548849095</v>
      </c>
      <c r="E220">
        <f t="shared" si="58"/>
        <v>369.42078662659191</v>
      </c>
      <c r="F220">
        <f t="shared" si="59"/>
        <v>0</v>
      </c>
      <c r="G220">
        <f t="shared" si="60"/>
        <v>7.3275255682721239E-6</v>
      </c>
      <c r="H220">
        <f t="shared" si="61"/>
        <v>2.5719741042311201E-3</v>
      </c>
      <c r="K220" s="1">
        <f t="shared" si="50"/>
        <v>3.3668819013565869</v>
      </c>
      <c r="L220" s="1">
        <f t="shared" si="64"/>
        <v>3.4443702493341832</v>
      </c>
      <c r="M220" s="1">
        <f t="shared" si="64"/>
        <v>3.4411378327318154</v>
      </c>
      <c r="N220" s="1">
        <f t="shared" si="64"/>
        <v>3.8044696297448843</v>
      </c>
      <c r="O220" s="1">
        <f t="shared" si="64"/>
        <v>3.5649461486745624</v>
      </c>
      <c r="P220" s="1">
        <f t="shared" si="64"/>
        <v>3.5713693368015038</v>
      </c>
      <c r="Q220" s="1">
        <f t="shared" si="64"/>
        <v>3.1305064508774216</v>
      </c>
      <c r="R220" s="1">
        <f t="shared" si="64"/>
        <v>2.6964924638207979</v>
      </c>
      <c r="S220" s="1">
        <f t="shared" si="64"/>
        <v>2.2563193420784242</v>
      </c>
      <c r="T220" s="1">
        <f t="shared" si="64"/>
        <v>2.0255276243186326</v>
      </c>
      <c r="U220" s="1">
        <f t="shared" si="64"/>
        <v>1.9677323766024024</v>
      </c>
      <c r="X220" s="1">
        <f t="shared" si="52"/>
        <v>0.65934595657328088</v>
      </c>
      <c r="Y220" s="1">
        <f t="shared" si="65"/>
        <v>0.69014141464294076</v>
      </c>
      <c r="Z220" s="1">
        <f t="shared" si="65"/>
        <v>0.69305918960019275</v>
      </c>
      <c r="AA220" s="1">
        <f t="shared" si="65"/>
        <v>0.79207383967747647</v>
      </c>
      <c r="AB220" s="1">
        <f t="shared" si="65"/>
        <v>0.71358818531478552</v>
      </c>
      <c r="AC220" s="1">
        <f t="shared" si="65"/>
        <v>0.71164808656622025</v>
      </c>
      <c r="AD220" s="1">
        <f t="shared" si="65"/>
        <v>0.62645665485682456</v>
      </c>
      <c r="AE220" s="1">
        <f t="shared" si="65"/>
        <v>0.62653131896330427</v>
      </c>
      <c r="AF220" s="1">
        <f t="shared" si="65"/>
        <v>0.62708187645289604</v>
      </c>
      <c r="AG220" s="1">
        <f t="shared" si="65"/>
        <v>0.60913605576103957</v>
      </c>
      <c r="AH220" s="1">
        <f t="shared" si="65"/>
        <v>0.53296006880716507</v>
      </c>
    </row>
    <row r="221" spans="1:34" x14ac:dyDescent="0.2">
      <c r="A221">
        <v>6155000</v>
      </c>
      <c r="B221">
        <v>445000</v>
      </c>
      <c r="C221">
        <v>799.50883945239798</v>
      </c>
      <c r="E221">
        <f t="shared" si="58"/>
        <v>114.01959301720913</v>
      </c>
      <c r="F221">
        <f t="shared" si="59"/>
        <v>0</v>
      </c>
      <c r="G221">
        <f t="shared" si="60"/>
        <v>7.6920310207148003E-5</v>
      </c>
      <c r="H221">
        <f t="shared" si="61"/>
        <v>3.7480579633752911E-2</v>
      </c>
      <c r="K221" s="1">
        <f t="shared" si="50"/>
        <v>4.9970189484474332</v>
      </c>
      <c r="L221" s="1">
        <f t="shared" si="64"/>
        <v>4.9269431144088509</v>
      </c>
      <c r="M221" s="1">
        <f t="shared" si="64"/>
        <v>4.6686035285936649</v>
      </c>
      <c r="N221" s="1">
        <f t="shared" si="64"/>
        <v>5.1180144317828375</v>
      </c>
      <c r="O221" s="1">
        <f t="shared" si="64"/>
        <v>4.5350688543839546</v>
      </c>
      <c r="P221" s="1">
        <f t="shared" si="64"/>
        <v>4.2997997989359131</v>
      </c>
      <c r="Q221" s="1">
        <f t="shared" si="64"/>
        <v>3.8799536298444384</v>
      </c>
      <c r="R221" s="1">
        <f t="shared" si="64"/>
        <v>3.6717575576913601</v>
      </c>
      <c r="S221" s="1">
        <f t="shared" si="64"/>
        <v>3.4913868291350467</v>
      </c>
      <c r="T221" s="1">
        <f t="shared" si="64"/>
        <v>4.0044527379931738</v>
      </c>
      <c r="U221" s="1">
        <f t="shared" si="64"/>
        <v>4.7379145208152105</v>
      </c>
      <c r="X221" s="1">
        <f t="shared" si="52"/>
        <v>0.64899403856653337</v>
      </c>
      <c r="Y221" s="1">
        <f t="shared" si="65"/>
        <v>0.67983715863291838</v>
      </c>
      <c r="Z221" s="1">
        <f t="shared" si="65"/>
        <v>0.6822886350124967</v>
      </c>
      <c r="AA221" s="1">
        <f t="shared" si="65"/>
        <v>0.78017794254901052</v>
      </c>
      <c r="AB221" s="1">
        <f t="shared" si="65"/>
        <v>0.70082315650497473</v>
      </c>
      <c r="AC221" s="1">
        <f t="shared" si="65"/>
        <v>0.69731359213483901</v>
      </c>
      <c r="AD221" s="1">
        <f t="shared" si="65"/>
        <v>0.61145611385709797</v>
      </c>
      <c r="AE221" s="1">
        <f t="shared" si="65"/>
        <v>0.61125164914652463</v>
      </c>
      <c r="AF221" s="1">
        <f t="shared" si="65"/>
        <v>0.6129254356309628</v>
      </c>
      <c r="AG221" s="1">
        <f t="shared" si="65"/>
        <v>0.593889756385238</v>
      </c>
      <c r="AH221" s="1">
        <f t="shared" si="65"/>
        <v>0.5164890240669</v>
      </c>
    </row>
    <row r="222" spans="1:34" x14ac:dyDescent="0.2">
      <c r="A222">
        <v>6155000</v>
      </c>
      <c r="B222">
        <v>455000</v>
      </c>
      <c r="C222">
        <v>797.62690416926296</v>
      </c>
      <c r="E222">
        <f t="shared" si="58"/>
        <v>106.35153779710947</v>
      </c>
      <c r="F222">
        <f t="shared" si="59"/>
        <v>0</v>
      </c>
      <c r="G222">
        <f t="shared" si="60"/>
        <v>8.8412251823634949E-5</v>
      </c>
      <c r="H222">
        <f t="shared" si="61"/>
        <v>4.2978796318712882E-2</v>
      </c>
      <c r="K222" s="1">
        <f t="shared" si="50"/>
        <v>4.9832977582980957</v>
      </c>
      <c r="L222" s="1">
        <f t="shared" si="64"/>
        <v>4.9144640015463823</v>
      </c>
      <c r="M222" s="1">
        <f t="shared" si="64"/>
        <v>4.6582717038892536</v>
      </c>
      <c r="N222" s="1">
        <f t="shared" si="64"/>
        <v>5.1069580619944199</v>
      </c>
      <c r="O222" s="1">
        <f t="shared" si="64"/>
        <v>4.5269031371904322</v>
      </c>
      <c r="P222" s="1">
        <f t="shared" si="64"/>
        <v>4.2936684537834591</v>
      </c>
      <c r="Q222" s="1">
        <f t="shared" si="64"/>
        <v>3.8736453827753694</v>
      </c>
      <c r="R222" s="1">
        <f t="shared" si="64"/>
        <v>3.6635485559863255</v>
      </c>
      <c r="S222" s="1">
        <f t="shared" si="64"/>
        <v>3.4809910186310087</v>
      </c>
      <c r="T222" s="1">
        <f t="shared" si="64"/>
        <v>3.9877957288021459</v>
      </c>
      <c r="U222" s="1">
        <f t="shared" si="64"/>
        <v>4.714597342657167</v>
      </c>
      <c r="X222" s="1">
        <f t="shared" si="52"/>
        <v>0.64821544112784213</v>
      </c>
      <c r="Y222" s="1">
        <f t="shared" si="65"/>
        <v>0.67905293005869216</v>
      </c>
      <c r="Z222" s="1">
        <f t="shared" si="65"/>
        <v>0.68150510132443332</v>
      </c>
      <c r="AA222" s="1">
        <f t="shared" si="65"/>
        <v>0.77929808398961042</v>
      </c>
      <c r="AB222" s="1">
        <f t="shared" si="65"/>
        <v>0.6999937332784355</v>
      </c>
      <c r="AC222" s="1">
        <f t="shared" si="65"/>
        <v>0.69646148106248662</v>
      </c>
      <c r="AD222" s="1">
        <f t="shared" si="65"/>
        <v>0.6106465265551696</v>
      </c>
      <c r="AE222" s="1">
        <f t="shared" si="65"/>
        <v>0.61047286466787332</v>
      </c>
      <c r="AF222" s="1">
        <f t="shared" si="65"/>
        <v>0.61217658368843908</v>
      </c>
      <c r="AG222" s="1">
        <f t="shared" si="65"/>
        <v>0.59314074875253431</v>
      </c>
      <c r="AH222" s="1">
        <f t="shared" si="65"/>
        <v>0.51575934725988315</v>
      </c>
    </row>
    <row r="223" spans="1:34" x14ac:dyDescent="0.2">
      <c r="A223">
        <v>6155000</v>
      </c>
      <c r="B223">
        <v>465000</v>
      </c>
      <c r="C223">
        <v>826.80599253267303</v>
      </c>
      <c r="E223">
        <f t="shared" si="58"/>
        <v>99.10010893944569</v>
      </c>
      <c r="F223">
        <f t="shared" si="59"/>
        <v>0</v>
      </c>
      <c r="G223">
        <f t="shared" si="60"/>
        <v>1.0182437104755377E-4</v>
      </c>
      <c r="H223">
        <f t="shared" si="61"/>
        <v>5.1309449333824413E-2</v>
      </c>
      <c r="K223" s="1">
        <f t="shared" si="50"/>
        <v>5.1960424915557182</v>
      </c>
      <c r="L223" s="1">
        <f t="shared" si="64"/>
        <v>5.1079505364841546</v>
      </c>
      <c r="M223" s="1">
        <f t="shared" si="64"/>
        <v>4.8184648990043755</v>
      </c>
      <c r="N223" s="1">
        <f t="shared" si="64"/>
        <v>5.2783852061294541</v>
      </c>
      <c r="O223" s="1">
        <f t="shared" si="64"/>
        <v>4.6535112015992679</v>
      </c>
      <c r="P223" s="1">
        <f t="shared" si="64"/>
        <v>4.3887339236714489</v>
      </c>
      <c r="Q223" s="1">
        <f t="shared" si="64"/>
        <v>3.9714536869695198</v>
      </c>
      <c r="R223" s="1">
        <f t="shared" si="64"/>
        <v>3.7908277394275198</v>
      </c>
      <c r="S223" s="1">
        <f t="shared" si="64"/>
        <v>3.6421763027504857</v>
      </c>
      <c r="T223" s="1">
        <f t="shared" si="64"/>
        <v>4.2460598399066889</v>
      </c>
      <c r="U223" s="1">
        <f t="shared" si="64"/>
        <v>5.0761262474798192</v>
      </c>
      <c r="X223" s="1">
        <f t="shared" si="52"/>
        <v>0.66180736344019331</v>
      </c>
      <c r="Y223" s="1">
        <f t="shared" si="65"/>
        <v>0.69274624319357425</v>
      </c>
      <c r="Z223" s="1">
        <f t="shared" si="65"/>
        <v>0.69519445972534344</v>
      </c>
      <c r="AA223" s="1">
        <f t="shared" si="65"/>
        <v>0.79466971602490355</v>
      </c>
      <c r="AB223" s="1">
        <f t="shared" si="65"/>
        <v>0.71450264034051314</v>
      </c>
      <c r="AC223" s="1">
        <f t="shared" si="65"/>
        <v>0.71138228532819625</v>
      </c>
      <c r="AD223" s="1">
        <f t="shared" si="65"/>
        <v>0.62483345522511946</v>
      </c>
      <c r="AE223" s="1">
        <f t="shared" si="65"/>
        <v>0.62413912341488376</v>
      </c>
      <c r="AF223" s="1">
        <f t="shared" si="65"/>
        <v>0.62531439447673942</v>
      </c>
      <c r="AG223" s="1">
        <f t="shared" si="65"/>
        <v>0.60629471024334358</v>
      </c>
      <c r="AH223" s="1">
        <f t="shared" si="65"/>
        <v>0.52858465383218767</v>
      </c>
    </row>
    <row r="224" spans="1:34" x14ac:dyDescent="0.2">
      <c r="A224">
        <v>6155000</v>
      </c>
      <c r="B224">
        <v>475000</v>
      </c>
      <c r="C224">
        <v>871.68605787181298</v>
      </c>
      <c r="E224">
        <f t="shared" si="58"/>
        <v>92.363486247596796</v>
      </c>
      <c r="F224">
        <f t="shared" si="59"/>
        <v>0</v>
      </c>
      <c r="G224">
        <f t="shared" si="60"/>
        <v>1.1721936546438355E-4</v>
      </c>
      <c r="H224">
        <f t="shared" si="61"/>
        <v>6.2273240804935737E-2</v>
      </c>
      <c r="K224" s="1">
        <f t="shared" si="50"/>
        <v>5.523263047943388</v>
      </c>
      <c r="L224" s="1">
        <f t="shared" ref="L224:U233" si="66">L$2+L$3*$C224</f>
        <v>5.4055502497479919</v>
      </c>
      <c r="M224" s="1">
        <f t="shared" si="66"/>
        <v>5.0648564577162531</v>
      </c>
      <c r="N224" s="1">
        <f t="shared" si="66"/>
        <v>5.5420555899969006</v>
      </c>
      <c r="O224" s="1">
        <f t="shared" si="66"/>
        <v>4.8482458051057966</v>
      </c>
      <c r="P224" s="1">
        <f t="shared" si="66"/>
        <v>4.5349531765463666</v>
      </c>
      <c r="Q224" s="1">
        <f t="shared" si="66"/>
        <v>4.1218916659863174</v>
      </c>
      <c r="R224" s="1">
        <f t="shared" si="66"/>
        <v>3.9865945844368484</v>
      </c>
      <c r="S224" s="1">
        <f t="shared" si="66"/>
        <v>3.8900937836838954</v>
      </c>
      <c r="T224" s="1">
        <f t="shared" si="66"/>
        <v>4.6432932982234165</v>
      </c>
      <c r="U224" s="1">
        <f t="shared" si="66"/>
        <v>5.6321902570317635</v>
      </c>
      <c r="X224" s="1">
        <f t="shared" si="52"/>
        <v>0.68871624198337178</v>
      </c>
      <c r="Y224" s="1">
        <f t="shared" ref="Y224:AH233" si="67">SQRT(Y$2+2*Y$3*$C224+Y$4*$C224^2+Y$5)</f>
        <v>0.71987900572760599</v>
      </c>
      <c r="Z224" s="1">
        <f t="shared" si="67"/>
        <v>0.72234922114495248</v>
      </c>
      <c r="AA224" s="1">
        <f t="shared" si="67"/>
        <v>0.82516554849100887</v>
      </c>
      <c r="AB224" s="1">
        <f t="shared" si="67"/>
        <v>0.74333472545926016</v>
      </c>
      <c r="AC224" s="1">
        <f t="shared" si="67"/>
        <v>0.74107334483678833</v>
      </c>
      <c r="AD224" s="1">
        <f t="shared" si="67"/>
        <v>0.6530720288552625</v>
      </c>
      <c r="AE224" s="1">
        <f t="shared" si="67"/>
        <v>0.65142076452744091</v>
      </c>
      <c r="AF224" s="1">
        <f t="shared" si="67"/>
        <v>0.65154420409156844</v>
      </c>
      <c r="AG224" s="1">
        <f t="shared" si="67"/>
        <v>0.63259228534595391</v>
      </c>
      <c r="AH224" s="1">
        <f t="shared" si="67"/>
        <v>0.55422232443583452</v>
      </c>
    </row>
    <row r="225" spans="1:34" x14ac:dyDescent="0.2">
      <c r="A225">
        <v>6155000</v>
      </c>
      <c r="B225">
        <v>485000</v>
      </c>
      <c r="C225">
        <v>904.96994710640797</v>
      </c>
      <c r="E225">
        <f t="shared" si="58"/>
        <v>86.262364863305265</v>
      </c>
      <c r="F225">
        <f t="shared" si="59"/>
        <v>0</v>
      </c>
      <c r="G225">
        <f t="shared" si="60"/>
        <v>1.3438700645103713E-4</v>
      </c>
      <c r="H225">
        <f t="shared" si="61"/>
        <v>7.4119663476059597E-2</v>
      </c>
      <c r="K225" s="1">
        <f t="shared" si="50"/>
        <v>5.7659358843528201</v>
      </c>
      <c r="L225" s="1">
        <f t="shared" si="66"/>
        <v>5.6262557192625913</v>
      </c>
      <c r="M225" s="1">
        <f t="shared" si="66"/>
        <v>5.2475850096141796</v>
      </c>
      <c r="N225" s="1">
        <f t="shared" si="66"/>
        <v>5.7375984392501467</v>
      </c>
      <c r="O225" s="1">
        <f t="shared" si="66"/>
        <v>4.9926646004947042</v>
      </c>
      <c r="P225" s="1">
        <f t="shared" si="66"/>
        <v>4.6433920876726775</v>
      </c>
      <c r="Q225" s="1">
        <f t="shared" si="66"/>
        <v>4.2334592627006797</v>
      </c>
      <c r="R225" s="1">
        <f t="shared" si="66"/>
        <v>4.1317789092781521</v>
      </c>
      <c r="S225" s="1">
        <f t="shared" si="66"/>
        <v>4.0739539878157984</v>
      </c>
      <c r="T225" s="1">
        <f t="shared" si="66"/>
        <v>4.9378890018388164</v>
      </c>
      <c r="U225" s="1">
        <f t="shared" si="66"/>
        <v>6.0445776446483945</v>
      </c>
      <c r="X225" s="1">
        <f t="shared" si="52"/>
        <v>0.7129445907739711</v>
      </c>
      <c r="Y225" s="1">
        <f t="shared" si="67"/>
        <v>0.74433648167170152</v>
      </c>
      <c r="Z225" s="1">
        <f t="shared" si="67"/>
        <v>0.74684412185440974</v>
      </c>
      <c r="AA225" s="1">
        <f t="shared" si="67"/>
        <v>0.85268416759682075</v>
      </c>
      <c r="AB225" s="1">
        <f t="shared" si="67"/>
        <v>0.7693575430406544</v>
      </c>
      <c r="AC225" s="1">
        <f t="shared" si="67"/>
        <v>0.76787861717954686</v>
      </c>
      <c r="AD225" s="1">
        <f t="shared" si="67"/>
        <v>0.67853466083501024</v>
      </c>
      <c r="AE225" s="1">
        <f t="shared" si="67"/>
        <v>0.676078641202847</v>
      </c>
      <c r="AF225" s="1">
        <f t="shared" si="67"/>
        <v>0.67527020138328231</v>
      </c>
      <c r="AG225" s="1">
        <f t="shared" si="67"/>
        <v>0.65638504691288757</v>
      </c>
      <c r="AH225" s="1">
        <f t="shared" si="67"/>
        <v>0.57736820515473375</v>
      </c>
    </row>
    <row r="226" spans="1:34" x14ac:dyDescent="0.2">
      <c r="A226">
        <v>6155000</v>
      </c>
      <c r="B226">
        <v>495000</v>
      </c>
      <c r="C226">
        <v>950.97735532047398</v>
      </c>
      <c r="E226">
        <f t="shared" si="58"/>
        <v>80.940580624369147</v>
      </c>
      <c r="F226">
        <f t="shared" si="59"/>
        <v>0</v>
      </c>
      <c r="G226">
        <f t="shared" si="60"/>
        <v>1.52639652651088E-4</v>
      </c>
      <c r="H226">
        <f t="shared" si="61"/>
        <v>8.846664278722291E-2</v>
      </c>
      <c r="K226" s="1">
        <f t="shared" si="50"/>
        <v>6.1013758976415753</v>
      </c>
      <c r="L226" s="1">
        <f t="shared" si="66"/>
        <v>5.9313308431300626</v>
      </c>
      <c r="M226" s="1">
        <f t="shared" si="66"/>
        <v>5.5001656807094026</v>
      </c>
      <c r="N226" s="1">
        <f t="shared" si="66"/>
        <v>6.0078919625077845</v>
      </c>
      <c r="O226" s="1">
        <f t="shared" si="66"/>
        <v>5.1922907447355362</v>
      </c>
      <c r="P226" s="1">
        <f t="shared" si="66"/>
        <v>4.793284223634104</v>
      </c>
      <c r="Q226" s="1">
        <f t="shared" si="66"/>
        <v>4.3876760950342284</v>
      </c>
      <c r="R226" s="1">
        <f t="shared" si="66"/>
        <v>4.3324632239079079</v>
      </c>
      <c r="S226" s="1">
        <f t="shared" si="66"/>
        <v>4.328098910790299</v>
      </c>
      <c r="T226" s="1">
        <f t="shared" si="66"/>
        <v>5.3451005719415141</v>
      </c>
      <c r="U226" s="1">
        <f t="shared" si="66"/>
        <v>6.6146094324206723</v>
      </c>
      <c r="X226" s="1">
        <f t="shared" si="52"/>
        <v>0.75170442607342203</v>
      </c>
      <c r="Y226" s="1">
        <f t="shared" si="67"/>
        <v>0.78351389158190665</v>
      </c>
      <c r="Z226" s="1">
        <f t="shared" si="67"/>
        <v>0.78610066751564833</v>
      </c>
      <c r="AA226" s="1">
        <f t="shared" si="67"/>
        <v>0.89680892570577486</v>
      </c>
      <c r="AB226" s="1">
        <f t="shared" si="67"/>
        <v>0.81105550423047734</v>
      </c>
      <c r="AC226" s="1">
        <f t="shared" si="67"/>
        <v>0.81081323429510899</v>
      </c>
      <c r="AD226" s="1">
        <f t="shared" si="67"/>
        <v>0.719231732583824</v>
      </c>
      <c r="AE226" s="1">
        <f t="shared" si="67"/>
        <v>0.71556944981891712</v>
      </c>
      <c r="AF226" s="1">
        <f t="shared" si="67"/>
        <v>0.71331415977668577</v>
      </c>
      <c r="AG226" s="1">
        <f t="shared" si="67"/>
        <v>0.69451921378924419</v>
      </c>
      <c r="AH226" s="1">
        <f t="shared" si="67"/>
        <v>0.61434177927403155</v>
      </c>
    </row>
    <row r="227" spans="1:34" x14ac:dyDescent="0.2">
      <c r="A227">
        <v>6155000</v>
      </c>
      <c r="B227">
        <v>505000</v>
      </c>
      <c r="C227">
        <v>941.22674859987399</v>
      </c>
      <c r="E227">
        <f t="shared" si="58"/>
        <v>76.560822826103433</v>
      </c>
      <c r="F227">
        <f t="shared" si="59"/>
        <v>0</v>
      </c>
      <c r="G227">
        <f t="shared" si="60"/>
        <v>1.7060305953337724E-4</v>
      </c>
      <c r="H227">
        <f t="shared" si="61"/>
        <v>9.7864025995697823E-2</v>
      </c>
      <c r="K227" s="1">
        <f t="shared" si="50"/>
        <v>6.0302842240416803</v>
      </c>
      <c r="L227" s="1">
        <f t="shared" si="66"/>
        <v>5.8666745699657641</v>
      </c>
      <c r="M227" s="1">
        <f t="shared" si="66"/>
        <v>5.4466348498133081</v>
      </c>
      <c r="N227" s="1">
        <f t="shared" si="66"/>
        <v>5.9506071480242593</v>
      </c>
      <c r="O227" s="1">
        <f t="shared" si="66"/>
        <v>5.1499828621748529</v>
      </c>
      <c r="P227" s="1">
        <f t="shared" si="66"/>
        <v>4.7615167469383897</v>
      </c>
      <c r="Q227" s="1">
        <f t="shared" si="66"/>
        <v>4.3549920613067776</v>
      </c>
      <c r="R227" s="1">
        <f t="shared" si="66"/>
        <v>4.2899310773926507</v>
      </c>
      <c r="S227" s="1">
        <f t="shared" si="66"/>
        <v>4.2742365592657041</v>
      </c>
      <c r="T227" s="1">
        <f t="shared" si="66"/>
        <v>5.2587979518574839</v>
      </c>
      <c r="U227" s="1">
        <f t="shared" si="66"/>
        <v>6.4937994151524387</v>
      </c>
      <c r="X227" s="1">
        <f t="shared" si="52"/>
        <v>0.74301793866292298</v>
      </c>
      <c r="Y227" s="1">
        <f t="shared" si="67"/>
        <v>0.77472865174737715</v>
      </c>
      <c r="Z227" s="1">
        <f t="shared" si="67"/>
        <v>0.7772961414551024</v>
      </c>
      <c r="AA227" s="1">
        <f t="shared" si="67"/>
        <v>0.88691017198762778</v>
      </c>
      <c r="AB227" s="1">
        <f t="shared" si="67"/>
        <v>0.80170519710597521</v>
      </c>
      <c r="AC227" s="1">
        <f t="shared" si="67"/>
        <v>0.80118825626174728</v>
      </c>
      <c r="AD227" s="1">
        <f t="shared" si="67"/>
        <v>0.71011798175026142</v>
      </c>
      <c r="AE227" s="1">
        <f t="shared" si="67"/>
        <v>0.7067185739698234</v>
      </c>
      <c r="AF227" s="1">
        <f t="shared" si="67"/>
        <v>0.70478263756779103</v>
      </c>
      <c r="AG227" s="1">
        <f t="shared" si="67"/>
        <v>0.68596995555435913</v>
      </c>
      <c r="AH227" s="1">
        <f t="shared" si="67"/>
        <v>0.60606605978826023</v>
      </c>
    </row>
    <row r="228" spans="1:34" x14ac:dyDescent="0.2">
      <c r="A228">
        <v>6155000</v>
      </c>
      <c r="B228">
        <v>515000</v>
      </c>
      <c r="C228">
        <v>896.47850964530005</v>
      </c>
      <c r="E228">
        <f t="shared" si="58"/>
        <v>73.292165964787813</v>
      </c>
      <c r="F228">
        <f t="shared" si="59"/>
        <v>0</v>
      </c>
      <c r="G228">
        <f t="shared" si="60"/>
        <v>1.861593643157826E-4</v>
      </c>
      <c r="H228">
        <f t="shared" si="61"/>
        <v>0.10171073021822409</v>
      </c>
      <c r="K228" s="1">
        <f t="shared" si="50"/>
        <v>5.7040248138238825</v>
      </c>
      <c r="L228" s="1">
        <f t="shared" si="66"/>
        <v>5.5699489974579848</v>
      </c>
      <c r="M228" s="1">
        <f t="shared" si="66"/>
        <v>5.2009670179526974</v>
      </c>
      <c r="N228" s="1">
        <f t="shared" si="66"/>
        <v>5.6877112441661373</v>
      </c>
      <c r="O228" s="1">
        <f t="shared" si="66"/>
        <v>4.9558202533509572</v>
      </c>
      <c r="P228" s="1">
        <f t="shared" si="66"/>
        <v>4.6157269844243878</v>
      </c>
      <c r="Q228" s="1">
        <f t="shared" si="66"/>
        <v>4.2049959643310455</v>
      </c>
      <c r="R228" s="1">
        <f t="shared" si="66"/>
        <v>4.0947392590727993</v>
      </c>
      <c r="S228" s="1">
        <f t="shared" si="66"/>
        <v>4.027047287280638</v>
      </c>
      <c r="T228" s="1">
        <f t="shared" si="66"/>
        <v>4.8627312888705498</v>
      </c>
      <c r="U228" s="1">
        <f t="shared" si="66"/>
        <v>5.9393687345052681</v>
      </c>
      <c r="X228" s="1">
        <f t="shared" si="52"/>
        <v>0.70644103055887275</v>
      </c>
      <c r="Y228" s="1">
        <f t="shared" si="67"/>
        <v>0.73776890681014129</v>
      </c>
      <c r="Z228" s="1">
        <f t="shared" si="67"/>
        <v>0.74026535487658363</v>
      </c>
      <c r="AA228" s="1">
        <f t="shared" si="67"/>
        <v>0.84529226347114295</v>
      </c>
      <c r="AB228" s="1">
        <f t="shared" si="67"/>
        <v>0.76236825368888061</v>
      </c>
      <c r="AC228" s="1">
        <f t="shared" si="67"/>
        <v>0.76067956733707764</v>
      </c>
      <c r="AD228" s="1">
        <f t="shared" si="67"/>
        <v>0.67170006930156623</v>
      </c>
      <c r="AE228" s="1">
        <f t="shared" si="67"/>
        <v>0.66945570493185058</v>
      </c>
      <c r="AF228" s="1">
        <f t="shared" si="67"/>
        <v>0.66889547246231174</v>
      </c>
      <c r="AG228" s="1">
        <f t="shared" si="67"/>
        <v>0.64999281410424392</v>
      </c>
      <c r="AH228" s="1">
        <f t="shared" si="67"/>
        <v>0.57115542525778984</v>
      </c>
    </row>
    <row r="229" spans="1:34" x14ac:dyDescent="0.2">
      <c r="A229">
        <v>6155000</v>
      </c>
      <c r="B229">
        <v>525000</v>
      </c>
      <c r="C229">
        <v>828.86975731176699</v>
      </c>
      <c r="E229">
        <f t="shared" si="58"/>
        <v>71.287611769577467</v>
      </c>
      <c r="F229">
        <f t="shared" si="59"/>
        <v>0</v>
      </c>
      <c r="G229">
        <f t="shared" si="60"/>
        <v>1.9677588258343643E-4</v>
      </c>
      <c r="H229">
        <f t="shared" si="61"/>
        <v>9.9403154071209199E-2</v>
      </c>
      <c r="K229" s="1">
        <f t="shared" si="50"/>
        <v>5.211089400560093</v>
      </c>
      <c r="L229" s="1">
        <f t="shared" si="66"/>
        <v>5.1216353607343263</v>
      </c>
      <c r="M229" s="1">
        <f t="shared" si="66"/>
        <v>4.8297949676416012</v>
      </c>
      <c r="N229" s="1">
        <f t="shared" si="66"/>
        <v>5.2905098242066311</v>
      </c>
      <c r="O229" s="1">
        <f t="shared" si="66"/>
        <v>4.662465876975757</v>
      </c>
      <c r="P229" s="1">
        <f t="shared" si="66"/>
        <v>4.3954576693217371</v>
      </c>
      <c r="Q229" s="1">
        <f t="shared" si="66"/>
        <v>3.9783714265090433</v>
      </c>
      <c r="R229" s="1">
        <f t="shared" si="66"/>
        <v>3.799829881393928</v>
      </c>
      <c r="S229" s="1">
        <f t="shared" si="66"/>
        <v>3.6535765393902007</v>
      </c>
      <c r="T229" s="1">
        <f t="shared" si="66"/>
        <v>4.2643262219664493</v>
      </c>
      <c r="U229" s="1">
        <f t="shared" si="66"/>
        <v>5.1016962930927923</v>
      </c>
      <c r="X229" s="1">
        <f t="shared" si="52"/>
        <v>0.66288916486751503</v>
      </c>
      <c r="Y229" s="1">
        <f t="shared" si="67"/>
        <v>0.69383642866078576</v>
      </c>
      <c r="Z229" s="1">
        <f t="shared" si="67"/>
        <v>0.69628491587071217</v>
      </c>
      <c r="AA229" s="1">
        <f t="shared" si="67"/>
        <v>0.79589418106454635</v>
      </c>
      <c r="AB229" s="1">
        <f t="shared" si="67"/>
        <v>0.71565954937526699</v>
      </c>
      <c r="AC229" s="1">
        <f t="shared" si="67"/>
        <v>0.7125730003427968</v>
      </c>
      <c r="AD229" s="1">
        <f t="shared" si="67"/>
        <v>0.62596612655152573</v>
      </c>
      <c r="AE229" s="1">
        <f t="shared" si="67"/>
        <v>0.625231667190836</v>
      </c>
      <c r="AF229" s="1">
        <f t="shared" si="67"/>
        <v>0.62636457967304227</v>
      </c>
      <c r="AG229" s="1">
        <f t="shared" si="67"/>
        <v>0.60734703941627244</v>
      </c>
      <c r="AH229" s="1">
        <f t="shared" si="67"/>
        <v>0.52961112944368693</v>
      </c>
    </row>
    <row r="230" spans="1:34" x14ac:dyDescent="0.2">
      <c r="A230">
        <v>6155000</v>
      </c>
      <c r="B230">
        <v>535000</v>
      </c>
      <c r="C230">
        <v>787.87175171127001</v>
      </c>
      <c r="E230">
        <f t="shared" si="58"/>
        <v>70.65483417155545</v>
      </c>
      <c r="F230">
        <f t="shared" si="59"/>
        <v>0</v>
      </c>
      <c r="G230">
        <f t="shared" si="60"/>
        <v>2.0031627568947865E-4</v>
      </c>
      <c r="H230">
        <f t="shared" si="61"/>
        <v>9.6186421715757045E-2</v>
      </c>
      <c r="K230" s="1">
        <f t="shared" si="50"/>
        <v>4.9121729417268689</v>
      </c>
      <c r="L230" s="1">
        <f t="shared" si="66"/>
        <v>4.8497775855974314</v>
      </c>
      <c r="M230" s="1">
        <f t="shared" si="66"/>
        <v>4.6047159168948726</v>
      </c>
      <c r="N230" s="1">
        <f t="shared" si="66"/>
        <v>5.0496465413037113</v>
      </c>
      <c r="O230" s="1">
        <f t="shared" si="66"/>
        <v>4.4845755306752002</v>
      </c>
      <c r="P230" s="1">
        <f t="shared" si="66"/>
        <v>4.2618861670753176</v>
      </c>
      <c r="Q230" s="1">
        <f t="shared" si="66"/>
        <v>3.8409461117361774</v>
      </c>
      <c r="R230" s="1">
        <f t="shared" si="66"/>
        <v>3.6209965809645599</v>
      </c>
      <c r="S230" s="1">
        <f t="shared" si="66"/>
        <v>3.4271035564530554</v>
      </c>
      <c r="T230" s="1">
        <f t="shared" si="66"/>
        <v>3.9014528743964503</v>
      </c>
      <c r="U230" s="1">
        <f t="shared" si="66"/>
        <v>4.5937310037026355</v>
      </c>
      <c r="X230" s="1">
        <f t="shared" si="52"/>
        <v>0.6444017799190731</v>
      </c>
      <c r="Y230" s="1">
        <f t="shared" si="67"/>
        <v>0.67521191873600506</v>
      </c>
      <c r="Z230" s="1">
        <f t="shared" si="67"/>
        <v>0.67766866460567121</v>
      </c>
      <c r="AA230" s="1">
        <f t="shared" si="67"/>
        <v>0.77498980358458824</v>
      </c>
      <c r="AB230" s="1">
        <f t="shared" si="67"/>
        <v>0.69593538892498852</v>
      </c>
      <c r="AC230" s="1">
        <f t="shared" si="67"/>
        <v>0.69229452908052169</v>
      </c>
      <c r="AD230" s="1">
        <f t="shared" si="67"/>
        <v>0.60668961417971257</v>
      </c>
      <c r="AE230" s="1">
        <f t="shared" si="67"/>
        <v>0.60666905993998765</v>
      </c>
      <c r="AF230" s="1">
        <f t="shared" si="67"/>
        <v>0.60851826165421397</v>
      </c>
      <c r="AG230" s="1">
        <f t="shared" si="67"/>
        <v>0.58948382100912167</v>
      </c>
      <c r="AH230" s="1">
        <f t="shared" si="67"/>
        <v>0.51219910312999917</v>
      </c>
    </row>
    <row r="231" spans="1:34" x14ac:dyDescent="0.2">
      <c r="A231">
        <v>6155000</v>
      </c>
      <c r="B231">
        <v>545000</v>
      </c>
      <c r="C231">
        <v>736.50037336652804</v>
      </c>
      <c r="E231">
        <f t="shared" si="58"/>
        <v>71.430298836068147</v>
      </c>
      <c r="F231">
        <f t="shared" si="59"/>
        <v>0</v>
      </c>
      <c r="G231">
        <f t="shared" si="60"/>
        <v>1.9599052033153968E-4</v>
      </c>
      <c r="H231">
        <f t="shared" si="61"/>
        <v>8.7973129006394965E-2</v>
      </c>
      <c r="K231" s="1">
        <f t="shared" si="50"/>
        <v>4.5376242222153556</v>
      </c>
      <c r="L231" s="1">
        <f t="shared" si="66"/>
        <v>4.5091339757934472</v>
      </c>
      <c r="M231" s="1">
        <f t="shared" si="66"/>
        <v>4.3226870497822389</v>
      </c>
      <c r="N231" s="1">
        <f t="shared" si="66"/>
        <v>4.747839693528352</v>
      </c>
      <c r="O231" s="1">
        <f t="shared" si="66"/>
        <v>4.2616751200373653</v>
      </c>
      <c r="P231" s="1">
        <f t="shared" si="66"/>
        <v>4.0945182164281482</v>
      </c>
      <c r="Q231" s="1">
        <f t="shared" si="66"/>
        <v>3.6687492515246021</v>
      </c>
      <c r="R231" s="1">
        <f t="shared" si="66"/>
        <v>3.3969146286247955</v>
      </c>
      <c r="S231" s="1">
        <f t="shared" si="66"/>
        <v>3.143328062476701</v>
      </c>
      <c r="T231" s="1">
        <f t="shared" si="66"/>
        <v>3.4467648046671391</v>
      </c>
      <c r="U231" s="1">
        <f t="shared" si="66"/>
        <v>3.9572396260112823</v>
      </c>
      <c r="X231" s="1">
        <f t="shared" si="52"/>
        <v>0.63067706238473309</v>
      </c>
      <c r="Y231" s="1">
        <f t="shared" si="67"/>
        <v>0.66138735820524097</v>
      </c>
      <c r="Z231" s="1">
        <f t="shared" si="67"/>
        <v>0.66389480676183055</v>
      </c>
      <c r="AA231" s="1">
        <f t="shared" si="67"/>
        <v>0.75951150801660694</v>
      </c>
      <c r="AB231" s="1">
        <f t="shared" si="67"/>
        <v>0.68145523683465059</v>
      </c>
      <c r="AC231" s="1">
        <f t="shared" si="67"/>
        <v>0.67750691974892308</v>
      </c>
      <c r="AD231" s="1">
        <f t="shared" si="67"/>
        <v>0.59273014730159657</v>
      </c>
      <c r="AE231" s="1">
        <f t="shared" si="67"/>
        <v>0.59331754978810258</v>
      </c>
      <c r="AF231" s="1">
        <f t="shared" si="67"/>
        <v>0.59564636986647668</v>
      </c>
      <c r="AG231" s="1">
        <f t="shared" si="67"/>
        <v>0.57668892630745483</v>
      </c>
      <c r="AH231" s="1">
        <f t="shared" si="67"/>
        <v>0.49983909020709505</v>
      </c>
    </row>
    <row r="232" spans="1:34" x14ac:dyDescent="0.2">
      <c r="A232">
        <v>6155000</v>
      </c>
      <c r="B232">
        <v>555000</v>
      </c>
      <c r="C232">
        <v>709.65779402613896</v>
      </c>
      <c r="E232">
        <f t="shared" si="58"/>
        <v>73.569488185048556</v>
      </c>
      <c r="F232">
        <f t="shared" si="59"/>
        <v>0</v>
      </c>
      <c r="G232">
        <f t="shared" si="60"/>
        <v>1.8475854377328468E-4</v>
      </c>
      <c r="H232">
        <f t="shared" si="61"/>
        <v>7.9908965685098796E-2</v>
      </c>
      <c r="K232" s="1">
        <f t="shared" si="50"/>
        <v>4.3419149762445786</v>
      </c>
      <c r="L232" s="1">
        <f t="shared" si="66"/>
        <v>4.3311408321873275</v>
      </c>
      <c r="M232" s="1">
        <f t="shared" si="66"/>
        <v>4.1753212892035032</v>
      </c>
      <c r="N232" s="1">
        <f t="shared" si="66"/>
        <v>4.590139539903566</v>
      </c>
      <c r="O232" s="1">
        <f t="shared" si="66"/>
        <v>4.1452051682794169</v>
      </c>
      <c r="P232" s="1">
        <f t="shared" si="66"/>
        <v>4.007065092937161</v>
      </c>
      <c r="Q232" s="1">
        <f t="shared" si="66"/>
        <v>3.5787729255756178</v>
      </c>
      <c r="R232" s="1">
        <f t="shared" si="66"/>
        <v>3.2798272975420182</v>
      </c>
      <c r="S232" s="1">
        <f t="shared" si="66"/>
        <v>2.9950496542003919</v>
      </c>
      <c r="T232" s="1">
        <f t="shared" si="66"/>
        <v>3.2091811349253554</v>
      </c>
      <c r="U232" s="1">
        <f t="shared" si="66"/>
        <v>3.6246600679838616</v>
      </c>
      <c r="X232" s="1">
        <f t="shared" si="52"/>
        <v>0.6279055351478855</v>
      </c>
      <c r="Y232" s="1">
        <f t="shared" si="67"/>
        <v>0.65858829586189005</v>
      </c>
      <c r="Z232" s="1">
        <f t="shared" si="67"/>
        <v>0.66113946479883912</v>
      </c>
      <c r="AA232" s="1">
        <f t="shared" si="67"/>
        <v>0.75640184336530503</v>
      </c>
      <c r="AB232" s="1">
        <f t="shared" si="67"/>
        <v>0.67865372623415032</v>
      </c>
      <c r="AC232" s="1">
        <f t="shared" si="67"/>
        <v>0.67473184987577628</v>
      </c>
      <c r="AD232" s="1">
        <f t="shared" si="67"/>
        <v>0.59020798540111397</v>
      </c>
      <c r="AE232" s="1">
        <f t="shared" si="67"/>
        <v>0.59096773434932093</v>
      </c>
      <c r="AF232" s="1">
        <f t="shared" si="67"/>
        <v>0.59334267736801494</v>
      </c>
      <c r="AG232" s="1">
        <f t="shared" si="67"/>
        <v>0.57447743661494233</v>
      </c>
      <c r="AH232" s="1">
        <f t="shared" si="67"/>
        <v>0.49782050965827462</v>
      </c>
    </row>
    <row r="233" spans="1:34" x14ac:dyDescent="0.2">
      <c r="A233">
        <v>6155000</v>
      </c>
      <c r="B233">
        <v>565000</v>
      </c>
      <c r="C233">
        <v>659.64559116366604</v>
      </c>
      <c r="E233">
        <f t="shared" si="58"/>
        <v>76.958765529405412</v>
      </c>
      <c r="F233">
        <f t="shared" si="59"/>
        <v>0</v>
      </c>
      <c r="G233">
        <f t="shared" si="60"/>
        <v>1.6884329332875612E-4</v>
      </c>
      <c r="H233">
        <f t="shared" si="61"/>
        <v>6.7879163321635461E-2</v>
      </c>
      <c r="K233" s="1">
        <f t="shared" si="50"/>
        <v>3.9772760051742884</v>
      </c>
      <c r="L233" s="1">
        <f t="shared" si="66"/>
        <v>3.9995099150062696</v>
      </c>
      <c r="M233" s="1">
        <f t="shared" si="66"/>
        <v>3.9007542954885266</v>
      </c>
      <c r="N233" s="1">
        <f t="shared" si="66"/>
        <v>4.296317848086538</v>
      </c>
      <c r="O233" s="1">
        <f t="shared" si="66"/>
        <v>3.9282022200591467</v>
      </c>
      <c r="P233" s="1">
        <f t="shared" si="66"/>
        <v>3.8441253360112242</v>
      </c>
      <c r="Q233" s="1">
        <f t="shared" si="66"/>
        <v>3.4111320215806087</v>
      </c>
      <c r="R233" s="1">
        <f t="shared" si="66"/>
        <v>3.0616740686559116</v>
      </c>
      <c r="S233" s="1">
        <f t="shared" si="66"/>
        <v>2.7187822455880912</v>
      </c>
      <c r="T233" s="1">
        <f t="shared" si="66"/>
        <v>2.7665231273896076</v>
      </c>
      <c r="U233" s="1">
        <f t="shared" si="66"/>
        <v>3.0050088745178227</v>
      </c>
      <c r="X233" s="1">
        <f t="shared" si="52"/>
        <v>0.63096841116213775</v>
      </c>
      <c r="Y233" s="1">
        <f t="shared" si="67"/>
        <v>0.66163956262526546</v>
      </c>
      <c r="Z233" s="1">
        <f t="shared" si="67"/>
        <v>0.66430115936861822</v>
      </c>
      <c r="AA233" s="1">
        <f t="shared" si="67"/>
        <v>0.75990244984286126</v>
      </c>
      <c r="AB233" s="1">
        <f t="shared" si="67"/>
        <v>0.6823307725701665</v>
      </c>
      <c r="AC233" s="1">
        <f t="shared" si="67"/>
        <v>0.67880686080863273</v>
      </c>
      <c r="AD233" s="1">
        <f t="shared" si="67"/>
        <v>0.59442520994995984</v>
      </c>
      <c r="AE233" s="1">
        <f t="shared" si="67"/>
        <v>0.59522249110531145</v>
      </c>
      <c r="AF233" s="1">
        <f t="shared" si="67"/>
        <v>0.5972981707585443</v>
      </c>
      <c r="AG233" s="1">
        <f t="shared" si="67"/>
        <v>0.57870037591284296</v>
      </c>
      <c r="AH233" s="1">
        <f t="shared" si="67"/>
        <v>0.50234688200564781</v>
      </c>
    </row>
    <row r="234" spans="1:34" x14ac:dyDescent="0.2">
      <c r="A234">
        <v>6155000</v>
      </c>
      <c r="B234">
        <v>575000</v>
      </c>
      <c r="C234">
        <v>639.09885812072605</v>
      </c>
      <c r="E234">
        <f t="shared" si="58"/>
        <v>81.44221013583801</v>
      </c>
      <c r="F234">
        <f t="shared" si="59"/>
        <v>0</v>
      </c>
      <c r="G234">
        <f t="shared" si="60"/>
        <v>1.5076512717502322E-4</v>
      </c>
      <c r="H234">
        <f t="shared" si="61"/>
        <v>5.8723366086534459E-2</v>
      </c>
      <c r="K234" s="1">
        <f t="shared" si="50"/>
        <v>3.8274697745582129</v>
      </c>
      <c r="L234" s="1">
        <f t="shared" ref="L234:U243" si="68">L$2+L$3*$C234</f>
        <v>3.8632645281985338</v>
      </c>
      <c r="M234" s="1">
        <f t="shared" si="68"/>
        <v>3.7879527310827861</v>
      </c>
      <c r="N234" s="1">
        <f t="shared" si="68"/>
        <v>4.1756057914592652</v>
      </c>
      <c r="O234" s="1">
        <f t="shared" si="68"/>
        <v>3.8390499453858302</v>
      </c>
      <c r="P234" s="1">
        <f t="shared" si="68"/>
        <v>3.7771840797573253</v>
      </c>
      <c r="Q234" s="1">
        <f t="shared" si="68"/>
        <v>3.3422593724206733</v>
      </c>
      <c r="R234" s="1">
        <f t="shared" si="68"/>
        <v>2.9720492191226073</v>
      </c>
      <c r="S234" s="1">
        <f t="shared" si="68"/>
        <v>2.6052820922588906</v>
      </c>
      <c r="T234" s="1">
        <f t="shared" si="68"/>
        <v>2.5846639932265463</v>
      </c>
      <c r="U234" s="1">
        <f t="shared" si="68"/>
        <v>2.750434852115796</v>
      </c>
      <c r="X234" s="1">
        <f t="shared" si="52"/>
        <v>0.63530375603558453</v>
      </c>
      <c r="Y234" s="1">
        <f t="shared" ref="Y234:AH243" si="69">SQRT(Y$2+2*Y$3*$C234+Y$4*$C234^2+Y$5)</f>
        <v>0.66598630534565872</v>
      </c>
      <c r="Z234" s="1">
        <f t="shared" si="69"/>
        <v>0.66870321504204933</v>
      </c>
      <c r="AA234" s="1">
        <f t="shared" si="69"/>
        <v>0.76481843598812105</v>
      </c>
      <c r="AB234" s="1">
        <f t="shared" si="69"/>
        <v>0.68716558742579315</v>
      </c>
      <c r="AC234" s="1">
        <f t="shared" si="69"/>
        <v>0.68393149670783648</v>
      </c>
      <c r="AD234" s="1">
        <f t="shared" si="69"/>
        <v>0.59947880028657918</v>
      </c>
      <c r="AE234" s="1">
        <f t="shared" si="69"/>
        <v>0.60018540833720446</v>
      </c>
      <c r="AF234" s="1">
        <f t="shared" si="69"/>
        <v>0.60199766199591498</v>
      </c>
      <c r="AG234" s="1">
        <f t="shared" si="69"/>
        <v>0.58354146825850672</v>
      </c>
      <c r="AH234" s="1">
        <f t="shared" si="69"/>
        <v>0.50728203613464551</v>
      </c>
    </row>
    <row r="235" spans="1:34" x14ac:dyDescent="0.2">
      <c r="A235">
        <v>6155000</v>
      </c>
      <c r="B235">
        <v>585000</v>
      </c>
      <c r="C235">
        <v>609.87885812073</v>
      </c>
      <c r="E235">
        <f t="shared" si="58"/>
        <v>86.850535932773596</v>
      </c>
      <c r="F235">
        <f t="shared" si="59"/>
        <v>0</v>
      </c>
      <c r="G235">
        <f t="shared" si="60"/>
        <v>1.3257297268293771E-4</v>
      </c>
      <c r="H235">
        <f t="shared" si="61"/>
        <v>4.9276581881553351E-2</v>
      </c>
      <c r="K235" s="1">
        <f t="shared" si="50"/>
        <v>3.6144267545582416</v>
      </c>
      <c r="L235" s="1">
        <f t="shared" si="68"/>
        <v>3.6695067081985604</v>
      </c>
      <c r="M235" s="1">
        <f t="shared" si="68"/>
        <v>3.627534931082808</v>
      </c>
      <c r="N235" s="1">
        <f t="shared" si="68"/>
        <v>4.0039382914592885</v>
      </c>
      <c r="O235" s="1">
        <f t="shared" si="68"/>
        <v>3.7122643653858471</v>
      </c>
      <c r="P235" s="1">
        <f t="shared" si="68"/>
        <v>3.6819853197573384</v>
      </c>
      <c r="Q235" s="1">
        <f t="shared" si="68"/>
        <v>3.2443139324206873</v>
      </c>
      <c r="R235" s="1">
        <f t="shared" si="68"/>
        <v>2.8445915791226244</v>
      </c>
      <c r="S235" s="1">
        <f t="shared" si="68"/>
        <v>2.4438708122589126</v>
      </c>
      <c r="T235" s="1">
        <f t="shared" si="68"/>
        <v>2.3260377732265809</v>
      </c>
      <c r="U235" s="1">
        <f t="shared" si="68"/>
        <v>2.3883990521158447</v>
      </c>
      <c r="X235" s="1">
        <f t="shared" si="52"/>
        <v>0.64446528631182121</v>
      </c>
      <c r="Y235" s="1">
        <f t="shared" si="69"/>
        <v>0.67518371429565294</v>
      </c>
      <c r="Z235" s="1">
        <f t="shared" si="69"/>
        <v>0.67798814240622662</v>
      </c>
      <c r="AA235" s="1">
        <f t="shared" si="69"/>
        <v>0.77520179153244761</v>
      </c>
      <c r="AB235" s="1">
        <f t="shared" si="69"/>
        <v>0.69727471181385159</v>
      </c>
      <c r="AC235" s="1">
        <f t="shared" si="69"/>
        <v>0.69456868836039198</v>
      </c>
      <c r="AD235" s="1">
        <f t="shared" si="69"/>
        <v>0.6098757317027188</v>
      </c>
      <c r="AE235" s="1">
        <f t="shared" si="69"/>
        <v>0.6103528580524118</v>
      </c>
      <c r="AF235" s="1">
        <f t="shared" si="69"/>
        <v>0.61166078920188549</v>
      </c>
      <c r="AG235" s="1">
        <f t="shared" si="69"/>
        <v>0.5934300025082867</v>
      </c>
      <c r="AH235" s="1">
        <f t="shared" si="69"/>
        <v>0.51725560084159461</v>
      </c>
    </row>
    <row r="236" spans="1:34" x14ac:dyDescent="0.2">
      <c r="A236">
        <v>6155000</v>
      </c>
      <c r="B236">
        <v>595000</v>
      </c>
      <c r="C236">
        <v>598.16449284381395</v>
      </c>
      <c r="E236">
        <f t="shared" si="58"/>
        <v>93.022564960390113</v>
      </c>
      <c r="F236">
        <f t="shared" si="59"/>
        <v>0</v>
      </c>
      <c r="G236">
        <f t="shared" si="60"/>
        <v>1.1556421650956765E-4</v>
      </c>
      <c r="H236">
        <f t="shared" si="61"/>
        <v>4.2129471470976614E-2</v>
      </c>
      <c r="K236" s="1">
        <f t="shared" si="50"/>
        <v>3.5290173173242474</v>
      </c>
      <c r="L236" s="1">
        <f t="shared" si="68"/>
        <v>3.5918287520473302</v>
      </c>
      <c r="M236" s="1">
        <f t="shared" si="68"/>
        <v>3.5632230657125388</v>
      </c>
      <c r="N236" s="1">
        <f t="shared" si="68"/>
        <v>3.9351163954574071</v>
      </c>
      <c r="O236" s="1">
        <f t="shared" si="68"/>
        <v>3.6614357344493085</v>
      </c>
      <c r="P236" s="1">
        <f t="shared" si="68"/>
        <v>3.6438199176851462</v>
      </c>
      <c r="Q236" s="1">
        <f t="shared" si="68"/>
        <v>3.2050473800124646</v>
      </c>
      <c r="R236" s="1">
        <f t="shared" si="68"/>
        <v>2.7934935177847167</v>
      </c>
      <c r="S236" s="1">
        <f t="shared" si="68"/>
        <v>2.3791606584692282</v>
      </c>
      <c r="T236" s="1">
        <f t="shared" si="68"/>
        <v>2.2223539261605971</v>
      </c>
      <c r="U236" s="1">
        <f t="shared" si="68"/>
        <v>2.2432580663348549</v>
      </c>
      <c r="X236" s="1">
        <f t="shared" si="52"/>
        <v>0.64909765731726721</v>
      </c>
      <c r="Y236" s="1">
        <f t="shared" si="69"/>
        <v>0.67983795970266547</v>
      </c>
      <c r="Z236" s="1">
        <f t="shared" si="69"/>
        <v>0.68268016204673909</v>
      </c>
      <c r="AA236" s="1">
        <f t="shared" si="69"/>
        <v>0.7804526876578104</v>
      </c>
      <c r="AB236" s="1">
        <f t="shared" si="69"/>
        <v>0.70236233696344352</v>
      </c>
      <c r="AC236" s="1">
        <f t="shared" si="69"/>
        <v>0.69990327927450657</v>
      </c>
      <c r="AD236" s="1">
        <f t="shared" si="69"/>
        <v>0.61506580619751494</v>
      </c>
      <c r="AE236" s="1">
        <f t="shared" si="69"/>
        <v>0.61541972202365225</v>
      </c>
      <c r="AF236" s="1">
        <f t="shared" si="69"/>
        <v>0.6164858572951234</v>
      </c>
      <c r="AG236" s="1">
        <f t="shared" si="69"/>
        <v>0.59835136685089074</v>
      </c>
      <c r="AH236" s="1">
        <f t="shared" si="69"/>
        <v>0.52219036746177228</v>
      </c>
    </row>
    <row r="237" spans="1:34" x14ac:dyDescent="0.2">
      <c r="A237">
        <v>6155000</v>
      </c>
      <c r="B237">
        <v>605000</v>
      </c>
      <c r="C237">
        <v>599.47821095208701</v>
      </c>
      <c r="E237">
        <f t="shared" si="58"/>
        <v>99.816730019621446</v>
      </c>
      <c r="F237">
        <f t="shared" si="59"/>
        <v>0</v>
      </c>
      <c r="G237">
        <f t="shared" si="60"/>
        <v>1.0036755006524197E-4</v>
      </c>
      <c r="H237">
        <f t="shared" si="61"/>
        <v>3.6669815742638202E-2</v>
      </c>
      <c r="K237" s="1">
        <f t="shared" si="50"/>
        <v>3.5385956360516664</v>
      </c>
      <c r="L237" s="1">
        <f t="shared" si="68"/>
        <v>3.6005400168232886</v>
      </c>
      <c r="M237" s="1">
        <f t="shared" si="68"/>
        <v>3.570435378126958</v>
      </c>
      <c r="N237" s="1">
        <f t="shared" si="68"/>
        <v>3.9428344893435114</v>
      </c>
      <c r="O237" s="1">
        <f t="shared" si="68"/>
        <v>3.667135957321106</v>
      </c>
      <c r="P237" s="1">
        <f t="shared" si="68"/>
        <v>3.6481000112818993</v>
      </c>
      <c r="Q237" s="1">
        <f t="shared" si="68"/>
        <v>3.2094509631113954</v>
      </c>
      <c r="R237" s="1">
        <f t="shared" si="68"/>
        <v>2.7992239561730039</v>
      </c>
      <c r="S237" s="1">
        <f t="shared" si="68"/>
        <v>2.3864176372993287</v>
      </c>
      <c r="T237" s="1">
        <f t="shared" si="68"/>
        <v>2.2339816451369217</v>
      </c>
      <c r="U237" s="1">
        <f t="shared" si="68"/>
        <v>2.2595350336963582</v>
      </c>
      <c r="X237" s="1">
        <f t="shared" si="52"/>
        <v>0.64855142540823441</v>
      </c>
      <c r="Y237" s="1">
        <f t="shared" si="69"/>
        <v>0.67928904081447283</v>
      </c>
      <c r="Z237" s="1">
        <f t="shared" si="69"/>
        <v>0.68212693456109241</v>
      </c>
      <c r="AA237" s="1">
        <f t="shared" si="69"/>
        <v>0.77983346581122837</v>
      </c>
      <c r="AB237" s="1">
        <f t="shared" si="69"/>
        <v>0.70176296153607132</v>
      </c>
      <c r="AC237" s="1">
        <f t="shared" si="69"/>
        <v>0.69927526258614314</v>
      </c>
      <c r="AD237" s="1">
        <f t="shared" si="69"/>
        <v>0.61445541261403558</v>
      </c>
      <c r="AE237" s="1">
        <f t="shared" si="69"/>
        <v>0.61482399400567656</v>
      </c>
      <c r="AF237" s="1">
        <f t="shared" si="69"/>
        <v>0.61591831020382048</v>
      </c>
      <c r="AG237" s="1">
        <f t="shared" si="69"/>
        <v>0.59777289054284055</v>
      </c>
      <c r="AH237" s="1">
        <f t="shared" si="69"/>
        <v>0.5216110666299727</v>
      </c>
    </row>
    <row r="238" spans="1:34" x14ac:dyDescent="0.2">
      <c r="A238">
        <v>6155000</v>
      </c>
      <c r="B238">
        <v>615000</v>
      </c>
      <c r="C238">
        <v>580.26337896702296</v>
      </c>
      <c r="E238">
        <f t="shared" si="58"/>
        <v>107.11471230325925</v>
      </c>
      <c r="F238">
        <f t="shared" si="59"/>
        <v>0</v>
      </c>
      <c r="G238">
        <f t="shared" si="60"/>
        <v>8.7156894744332489E-5</v>
      </c>
      <c r="H238">
        <f t="shared" si="61"/>
        <v>3.0822574656399787E-2</v>
      </c>
      <c r="K238" s="1">
        <f t="shared" ref="K238:K301" si="70">K$2+K$3*$C238</f>
        <v>3.3985002960485637</v>
      </c>
      <c r="L238" s="1">
        <f t="shared" si="68"/>
        <v>3.4731264659303291</v>
      </c>
      <c r="M238" s="1">
        <f t="shared" si="68"/>
        <v>3.4649459505289562</v>
      </c>
      <c r="N238" s="1">
        <f t="shared" si="68"/>
        <v>3.8299473514312599</v>
      </c>
      <c r="O238" s="1">
        <f t="shared" si="68"/>
        <v>3.5837628013379126</v>
      </c>
      <c r="P238" s="1">
        <f t="shared" si="68"/>
        <v>3.5854980886745609</v>
      </c>
      <c r="Q238" s="1">
        <f t="shared" si="68"/>
        <v>3.1450428462974607</v>
      </c>
      <c r="R238" s="1">
        <f t="shared" si="68"/>
        <v>2.7154088590541545</v>
      </c>
      <c r="S238" s="1">
        <f t="shared" si="68"/>
        <v>2.2802749054138349</v>
      </c>
      <c r="T238" s="1">
        <f t="shared" si="68"/>
        <v>2.0639111672371202</v>
      </c>
      <c r="U238" s="1">
        <f t="shared" si="68"/>
        <v>2.0214632654014144</v>
      </c>
      <c r="X238" s="1">
        <f t="shared" ref="X238:X301" si="71">SQRT(X$2+2*X$3*$C238+X$4*$C238^2+X$5)</f>
        <v>0.6572008608454365</v>
      </c>
      <c r="Y238" s="1">
        <f t="shared" si="69"/>
        <v>0.68798406910721921</v>
      </c>
      <c r="Z238" s="1">
        <f t="shared" si="69"/>
        <v>0.69088672630667691</v>
      </c>
      <c r="AA238" s="1">
        <f t="shared" si="69"/>
        <v>0.78964080984957452</v>
      </c>
      <c r="AB238" s="1">
        <f t="shared" si="69"/>
        <v>0.71124107844298401</v>
      </c>
      <c r="AC238" s="1">
        <f t="shared" si="69"/>
        <v>0.70919489433137584</v>
      </c>
      <c r="AD238" s="1">
        <f t="shared" si="69"/>
        <v>0.62408084772690642</v>
      </c>
      <c r="AE238" s="1">
        <f t="shared" si="69"/>
        <v>0.62421443449208702</v>
      </c>
      <c r="AF238" s="1">
        <f t="shared" si="69"/>
        <v>0.62487105721850866</v>
      </c>
      <c r="AG238" s="1">
        <f t="shared" si="69"/>
        <v>0.60688801050332364</v>
      </c>
      <c r="AH238" s="1">
        <f t="shared" si="69"/>
        <v>0.53071948012308623</v>
      </c>
    </row>
    <row r="239" spans="1:34" x14ac:dyDescent="0.2">
      <c r="A239">
        <v>6155000</v>
      </c>
      <c r="B239">
        <v>635000</v>
      </c>
      <c r="C239">
        <v>556.43916925949395</v>
      </c>
      <c r="E239">
        <f t="shared" si="58"/>
        <v>122.85733837182863</v>
      </c>
      <c r="F239">
        <f t="shared" si="59"/>
        <v>0</v>
      </c>
      <c r="G239">
        <f t="shared" si="60"/>
        <v>6.6251817257042978E-5</v>
      </c>
      <c r="H239">
        <f t="shared" si="61"/>
        <v>2.2467641767281551E-2</v>
      </c>
      <c r="K239" s="1">
        <f t="shared" si="70"/>
        <v>3.2247979830709701</v>
      </c>
      <c r="L239" s="1">
        <f t="shared" si="68"/>
        <v>3.3151481313597042</v>
      </c>
      <c r="M239" s="1">
        <f t="shared" si="68"/>
        <v>3.3341510392346221</v>
      </c>
      <c r="N239" s="1">
        <f t="shared" si="68"/>
        <v>3.689980119399527</v>
      </c>
      <c r="O239" s="1">
        <f t="shared" si="68"/>
        <v>3.4803895554169442</v>
      </c>
      <c r="P239" s="1">
        <f t="shared" si="68"/>
        <v>3.5078788134474315</v>
      </c>
      <c r="Q239" s="1">
        <f t="shared" si="68"/>
        <v>3.0651840953578233</v>
      </c>
      <c r="R239" s="1">
        <f t="shared" si="68"/>
        <v>2.611487656309913</v>
      </c>
      <c r="S239" s="1">
        <f t="shared" si="68"/>
        <v>2.1486699709894448</v>
      </c>
      <c r="T239" s="1">
        <f t="shared" si="68"/>
        <v>1.8530430871157808</v>
      </c>
      <c r="U239" s="1">
        <f t="shared" si="68"/>
        <v>1.7262813071251299</v>
      </c>
      <c r="X239" s="1">
        <f t="shared" si="71"/>
        <v>0.66983477351280984</v>
      </c>
      <c r="Y239" s="1">
        <f t="shared" si="69"/>
        <v>0.70069499158623783</v>
      </c>
      <c r="Z239" s="1">
        <f t="shared" si="69"/>
        <v>0.70368283576377211</v>
      </c>
      <c r="AA239" s="1">
        <f t="shared" si="69"/>
        <v>0.80397538228843035</v>
      </c>
      <c r="AB239" s="1">
        <f t="shared" si="69"/>
        <v>0.72505040535092669</v>
      </c>
      <c r="AC239" s="1">
        <f t="shared" si="69"/>
        <v>0.7236138720945251</v>
      </c>
      <c r="AD239" s="1">
        <f t="shared" si="69"/>
        <v>0.6380233682625166</v>
      </c>
      <c r="AE239" s="1">
        <f t="shared" si="69"/>
        <v>0.63780829535322681</v>
      </c>
      <c r="AF239" s="1">
        <f t="shared" si="69"/>
        <v>0.63785175093862867</v>
      </c>
      <c r="AG239" s="1">
        <f t="shared" si="69"/>
        <v>0.62007438516087565</v>
      </c>
      <c r="AH239" s="1">
        <f t="shared" si="69"/>
        <v>0.54383472138399169</v>
      </c>
    </row>
    <row r="240" spans="1:34" x14ac:dyDescent="0.2">
      <c r="A240">
        <v>6155000</v>
      </c>
      <c r="B240">
        <v>645000</v>
      </c>
      <c r="C240">
        <v>594.50517423771498</v>
      </c>
      <c r="E240">
        <f t="shared" si="58"/>
        <v>131.16442959815743</v>
      </c>
      <c r="F240">
        <f t="shared" si="59"/>
        <v>0</v>
      </c>
      <c r="G240">
        <f t="shared" si="60"/>
        <v>5.8125653694240397E-5</v>
      </c>
      <c r="H240">
        <f t="shared" si="61"/>
        <v>2.1060345460316592E-2</v>
      </c>
      <c r="K240" s="1">
        <f t="shared" si="70"/>
        <v>3.5023372253671798</v>
      </c>
      <c r="L240" s="1">
        <f t="shared" si="68"/>
        <v>3.567563810370288</v>
      </c>
      <c r="M240" s="1">
        <f t="shared" si="68"/>
        <v>3.5431334065650555</v>
      </c>
      <c r="N240" s="1">
        <f t="shared" si="68"/>
        <v>3.9136178986465757</v>
      </c>
      <c r="O240" s="1">
        <f t="shared" si="68"/>
        <v>3.6455579510174454</v>
      </c>
      <c r="P240" s="1">
        <f t="shared" si="68"/>
        <v>3.6318978576664755</v>
      </c>
      <c r="Q240" s="1">
        <f t="shared" si="68"/>
        <v>3.1927813440448203</v>
      </c>
      <c r="R240" s="1">
        <f t="shared" si="68"/>
        <v>2.7775315700249128</v>
      </c>
      <c r="S240" s="1">
        <f t="shared" si="68"/>
        <v>2.3589465824891378</v>
      </c>
      <c r="T240" s="1">
        <f t="shared" si="68"/>
        <v>2.1899652971780146</v>
      </c>
      <c r="U240" s="1">
        <f t="shared" si="68"/>
        <v>2.1979191088052881</v>
      </c>
      <c r="X240" s="1">
        <f t="shared" si="71"/>
        <v>0.65065442543274499</v>
      </c>
      <c r="Y240" s="1">
        <f t="shared" si="69"/>
        <v>0.68140253481883428</v>
      </c>
      <c r="Z240" s="1">
        <f t="shared" si="69"/>
        <v>0.6842568328690839</v>
      </c>
      <c r="AA240" s="1">
        <f t="shared" si="69"/>
        <v>0.78221757031267669</v>
      </c>
      <c r="AB240" s="1">
        <f t="shared" si="69"/>
        <v>0.70406988415679728</v>
      </c>
      <c r="AC240" s="1">
        <f t="shared" si="69"/>
        <v>0.70169183205626451</v>
      </c>
      <c r="AD240" s="1">
        <f t="shared" si="69"/>
        <v>0.61680336240250178</v>
      </c>
      <c r="AE240" s="1">
        <f t="shared" si="69"/>
        <v>0.61711532143491354</v>
      </c>
      <c r="AF240" s="1">
        <f t="shared" si="69"/>
        <v>0.61810157683951905</v>
      </c>
      <c r="AG240" s="1">
        <f t="shared" si="69"/>
        <v>0.59999768185010738</v>
      </c>
      <c r="AH240" s="1">
        <f t="shared" si="69"/>
        <v>0.52383802901877219</v>
      </c>
    </row>
    <row r="241" spans="1:34" x14ac:dyDescent="0.2">
      <c r="A241">
        <v>6155000</v>
      </c>
      <c r="B241">
        <v>655000</v>
      </c>
      <c r="C241">
        <v>645.53562227753901</v>
      </c>
      <c r="E241">
        <f t="shared" si="58"/>
        <v>139.69355601390492</v>
      </c>
      <c r="F241">
        <f t="shared" si="59"/>
        <v>0</v>
      </c>
      <c r="G241">
        <f t="shared" si="60"/>
        <v>5.1244499334461697E-5</v>
      </c>
      <c r="H241">
        <f t="shared" si="61"/>
        <v>2.0160879271591027E-2</v>
      </c>
      <c r="K241" s="1">
        <f t="shared" si="70"/>
        <v>3.8744002220255362</v>
      </c>
      <c r="L241" s="1">
        <f t="shared" si="68"/>
        <v>3.9059467113223612</v>
      </c>
      <c r="M241" s="1">
        <f t="shared" si="68"/>
        <v>3.8232905663036894</v>
      </c>
      <c r="N241" s="1">
        <f t="shared" si="68"/>
        <v>4.2134217808805419</v>
      </c>
      <c r="O241" s="1">
        <f t="shared" si="68"/>
        <v>3.8669790650622415</v>
      </c>
      <c r="P241" s="1">
        <f t="shared" si="68"/>
        <v>3.7981550573802219</v>
      </c>
      <c r="Q241" s="1">
        <f t="shared" si="68"/>
        <v>3.363835405874311</v>
      </c>
      <c r="R241" s="1">
        <f t="shared" si="68"/>
        <v>3.0001263843746253</v>
      </c>
      <c r="S241" s="1">
        <f t="shared" si="68"/>
        <v>2.6408387774611257</v>
      </c>
      <c r="T241" s="1">
        <f t="shared" si="68"/>
        <v>2.641635792778497</v>
      </c>
      <c r="U241" s="1">
        <f t="shared" si="68"/>
        <v>2.8301863600187085</v>
      </c>
      <c r="X241" s="1">
        <f t="shared" si="71"/>
        <v>0.63375578582288816</v>
      </c>
      <c r="Y241" s="1">
        <f t="shared" si="69"/>
        <v>0.66443363484261131</v>
      </c>
      <c r="Z241" s="1">
        <f t="shared" si="69"/>
        <v>0.66713263765873232</v>
      </c>
      <c r="AA241" s="1">
        <f t="shared" si="69"/>
        <v>0.76306365048150704</v>
      </c>
      <c r="AB241" s="1">
        <f t="shared" si="69"/>
        <v>0.68544603952755068</v>
      </c>
      <c r="AC241" s="1">
        <f t="shared" si="69"/>
        <v>0.68211362135228959</v>
      </c>
      <c r="AD241" s="1">
        <f t="shared" si="69"/>
        <v>0.59769163623947263</v>
      </c>
      <c r="AE241" s="1">
        <f t="shared" si="69"/>
        <v>0.59843311141797717</v>
      </c>
      <c r="AF241" s="1">
        <f t="shared" si="69"/>
        <v>0.60033630224825552</v>
      </c>
      <c r="AG241" s="1">
        <f t="shared" si="69"/>
        <v>0.58183404304944242</v>
      </c>
      <c r="AH241" s="1">
        <f t="shared" si="69"/>
        <v>0.50554771133661047</v>
      </c>
    </row>
    <row r="242" spans="1:34" x14ac:dyDescent="0.2">
      <c r="A242">
        <v>6155000</v>
      </c>
      <c r="B242">
        <v>665000</v>
      </c>
      <c r="C242">
        <v>661.45479464841503</v>
      </c>
      <c r="E242">
        <f t="shared" si="58"/>
        <v>148.40644053345525</v>
      </c>
      <c r="F242">
        <f t="shared" si="59"/>
        <v>0</v>
      </c>
      <c r="G242">
        <f t="shared" si="60"/>
        <v>4.5404040493387344E-5</v>
      </c>
      <c r="H242">
        <f t="shared" si="61"/>
        <v>1.8303606605707245E-2</v>
      </c>
      <c r="K242" s="1">
        <f t="shared" si="70"/>
        <v>3.9904669077815935</v>
      </c>
      <c r="L242" s="1">
        <f t="shared" si="68"/>
        <v>4.0115067433136398</v>
      </c>
      <c r="M242" s="1">
        <f t="shared" si="68"/>
        <v>3.9106868226197986</v>
      </c>
      <c r="N242" s="1">
        <f t="shared" si="68"/>
        <v>4.3069469185594382</v>
      </c>
      <c r="O242" s="1">
        <f t="shared" si="68"/>
        <v>3.9360523539794725</v>
      </c>
      <c r="P242" s="1">
        <f t="shared" si="68"/>
        <v>3.8500197209645366</v>
      </c>
      <c r="Q242" s="1">
        <f t="shared" si="68"/>
        <v>3.4171964716614873</v>
      </c>
      <c r="R242" s="1">
        <f t="shared" si="68"/>
        <v>3.0695658142563866</v>
      </c>
      <c r="S242" s="1">
        <f t="shared" si="68"/>
        <v>2.7287762856378448</v>
      </c>
      <c r="T242" s="1">
        <f t="shared" si="68"/>
        <v>2.7825363874331215</v>
      </c>
      <c r="U242" s="1">
        <f t="shared" si="68"/>
        <v>3.027424905693862</v>
      </c>
      <c r="X242" s="1">
        <f t="shared" si="71"/>
        <v>0.6306716349757665</v>
      </c>
      <c r="Y242" s="1">
        <f t="shared" si="69"/>
        <v>0.66134226934448692</v>
      </c>
      <c r="Z242" s="1">
        <f t="shared" si="69"/>
        <v>0.66399925839235518</v>
      </c>
      <c r="AA242" s="1">
        <f t="shared" si="69"/>
        <v>0.75956567019209353</v>
      </c>
      <c r="AB242" s="1">
        <f t="shared" si="69"/>
        <v>0.68199679358517995</v>
      </c>
      <c r="AC242" s="1">
        <f t="shared" si="69"/>
        <v>0.6784507681827513</v>
      </c>
      <c r="AD242" s="1">
        <f t="shared" si="69"/>
        <v>0.5940716519284106</v>
      </c>
      <c r="AE242" s="1">
        <f t="shared" si="69"/>
        <v>0.59487401086645775</v>
      </c>
      <c r="AF242" s="1">
        <f t="shared" si="69"/>
        <v>0.59696908649015601</v>
      </c>
      <c r="AG242" s="1">
        <f t="shared" si="69"/>
        <v>0.57835961918350376</v>
      </c>
      <c r="AH242" s="1">
        <f t="shared" si="69"/>
        <v>0.50199678443345819</v>
      </c>
    </row>
    <row r="243" spans="1:34" x14ac:dyDescent="0.2">
      <c r="A243">
        <v>6155000</v>
      </c>
      <c r="B243">
        <v>675000</v>
      </c>
      <c r="C243">
        <v>661.79572495333196</v>
      </c>
      <c r="E243">
        <f t="shared" si="58"/>
        <v>157.272545575539</v>
      </c>
      <c r="F243">
        <f t="shared" si="59"/>
        <v>0</v>
      </c>
      <c r="G243">
        <f t="shared" si="60"/>
        <v>4.042910875174394E-5</v>
      </c>
      <c r="H243">
        <f t="shared" si="61"/>
        <v>1.630647642054054E-2</v>
      </c>
      <c r="K243" s="1">
        <f t="shared" si="70"/>
        <v>3.9929526306347425</v>
      </c>
      <c r="L243" s="1">
        <f t="shared" si="68"/>
        <v>4.0137674521655438</v>
      </c>
      <c r="M243" s="1">
        <f t="shared" si="68"/>
        <v>3.9125585299937926</v>
      </c>
      <c r="N243" s="1">
        <f t="shared" si="68"/>
        <v>4.3089498841008247</v>
      </c>
      <c r="O243" s="1">
        <f t="shared" si="68"/>
        <v>3.9375316505725078</v>
      </c>
      <c r="P243" s="1">
        <f t="shared" si="68"/>
        <v>3.8511304718979558</v>
      </c>
      <c r="Q243" s="1">
        <f t="shared" si="68"/>
        <v>3.4183392700435684</v>
      </c>
      <c r="R243" s="1">
        <f t="shared" si="68"/>
        <v>3.071052952246434</v>
      </c>
      <c r="S243" s="1">
        <f t="shared" si="68"/>
        <v>2.7306595846422059</v>
      </c>
      <c r="T243" s="1">
        <f t="shared" si="68"/>
        <v>2.7855539615619405</v>
      </c>
      <c r="U243" s="1">
        <f t="shared" si="68"/>
        <v>3.0316490321717824</v>
      </c>
      <c r="X243" s="1">
        <f t="shared" si="71"/>
        <v>0.63061725996512297</v>
      </c>
      <c r="Y243" s="1">
        <f t="shared" si="69"/>
        <v>0.66128780531058473</v>
      </c>
      <c r="Z243" s="1">
        <f t="shared" si="69"/>
        <v>0.6639439309662224</v>
      </c>
      <c r="AA243" s="1">
        <f t="shared" si="69"/>
        <v>0.75950395911544244</v>
      </c>
      <c r="AB243" s="1">
        <f t="shared" si="69"/>
        <v>0.68193553204010959</v>
      </c>
      <c r="AC243" s="1">
        <f t="shared" si="69"/>
        <v>0.67838540246713552</v>
      </c>
      <c r="AD243" s="1">
        <f t="shared" si="69"/>
        <v>0.59400669748898005</v>
      </c>
      <c r="AE243" s="1">
        <f t="shared" si="69"/>
        <v>0.59480995994927488</v>
      </c>
      <c r="AF243" s="1">
        <f t="shared" si="69"/>
        <v>0.59690862044104265</v>
      </c>
      <c r="AG243" s="1">
        <f t="shared" si="69"/>
        <v>0.57829696887688842</v>
      </c>
      <c r="AH243" s="1">
        <f t="shared" si="69"/>
        <v>0.50193235683319437</v>
      </c>
    </row>
    <row r="244" spans="1:34" x14ac:dyDescent="0.2">
      <c r="A244">
        <v>6155000</v>
      </c>
      <c r="B244">
        <v>685000</v>
      </c>
      <c r="C244">
        <v>678.89224331052196</v>
      </c>
      <c r="E244">
        <f t="shared" si="58"/>
        <v>166.26736177557518</v>
      </c>
      <c r="F244">
        <f t="shared" si="59"/>
        <v>0</v>
      </c>
      <c r="G244">
        <f t="shared" si="60"/>
        <v>3.6173121619007129E-5</v>
      </c>
      <c r="H244">
        <f t="shared" si="61"/>
        <v>1.4966795926980711E-2</v>
      </c>
      <c r="K244" s="1">
        <f t="shared" si="70"/>
        <v>4.1176033459770149</v>
      </c>
      <c r="L244" s="1">
        <f t="shared" ref="L244:U253" si="72">L$2+L$3*$C244</f>
        <v>4.1271344653920705</v>
      </c>
      <c r="M244" s="1">
        <f t="shared" si="72"/>
        <v>4.0064184157747658</v>
      </c>
      <c r="N244" s="1">
        <f t="shared" si="72"/>
        <v>4.409391929449316</v>
      </c>
      <c r="O244" s="1">
        <f t="shared" si="72"/>
        <v>4.0117134437243545</v>
      </c>
      <c r="P244" s="1">
        <f t="shared" si="72"/>
        <v>3.9068309287056806</v>
      </c>
      <c r="Q244" s="1">
        <f t="shared" si="72"/>
        <v>3.4756467995768698</v>
      </c>
      <c r="R244" s="1">
        <f t="shared" si="72"/>
        <v>3.145627965320497</v>
      </c>
      <c r="S244" s="1">
        <f t="shared" si="72"/>
        <v>2.8251007520473235</v>
      </c>
      <c r="T244" s="1">
        <f t="shared" si="72"/>
        <v>2.9368752455414295</v>
      </c>
      <c r="U244" s="1">
        <f t="shared" si="72"/>
        <v>3.2434748946173668</v>
      </c>
      <c r="X244" s="1">
        <f t="shared" si="71"/>
        <v>0.62852372612164131</v>
      </c>
      <c r="Y244" s="1">
        <f t="shared" ref="Y244:AH253" si="73">SQRT(Y$2+2*Y$3*$C244+Y$4*$C244^2+Y$5)</f>
        <v>0.65919312000585195</v>
      </c>
      <c r="Z244" s="1">
        <f t="shared" si="73"/>
        <v>0.66180798266240615</v>
      </c>
      <c r="AA244" s="1">
        <f t="shared" si="73"/>
        <v>0.75712498997058175</v>
      </c>
      <c r="AB244" s="1">
        <f t="shared" si="73"/>
        <v>0.67954746973379843</v>
      </c>
      <c r="AC244" s="1">
        <f t="shared" si="73"/>
        <v>0.67581750446747269</v>
      </c>
      <c r="AD244" s="1">
        <f t="shared" si="73"/>
        <v>0.59143277444191134</v>
      </c>
      <c r="AE244" s="1">
        <f t="shared" si="73"/>
        <v>0.59225947815731261</v>
      </c>
      <c r="AF244" s="1">
        <f t="shared" si="73"/>
        <v>0.59450900709631804</v>
      </c>
      <c r="AG244" s="1">
        <f t="shared" si="73"/>
        <v>0.57579432856389867</v>
      </c>
      <c r="AH244" s="1">
        <f t="shared" si="73"/>
        <v>0.49933427361496707</v>
      </c>
    </row>
    <row r="245" spans="1:34" x14ac:dyDescent="0.2">
      <c r="A245">
        <v>6155000</v>
      </c>
      <c r="B245">
        <v>695000</v>
      </c>
      <c r="C245">
        <v>653.84523024269299</v>
      </c>
      <c r="E245">
        <f t="shared" si="58"/>
        <v>175.37108539268951</v>
      </c>
      <c r="F245">
        <f t="shared" si="59"/>
        <v>0</v>
      </c>
      <c r="G245">
        <f t="shared" si="60"/>
        <v>3.2515019606631541E-5</v>
      </c>
      <c r="H245">
        <f t="shared" si="61"/>
        <v>1.2956896273363881E-2</v>
      </c>
      <c r="K245" s="1">
        <f t="shared" si="70"/>
        <v>3.9349855736994739</v>
      </c>
      <c r="L245" s="1">
        <f t="shared" si="72"/>
        <v>3.9610477217392974</v>
      </c>
      <c r="M245" s="1">
        <f t="shared" si="72"/>
        <v>3.8689103140323846</v>
      </c>
      <c r="N245" s="1">
        <f t="shared" si="72"/>
        <v>4.2622407276758212</v>
      </c>
      <c r="O245" s="1">
        <f t="shared" si="72"/>
        <v>3.9030344540230448</v>
      </c>
      <c r="P245" s="1">
        <f t="shared" si="72"/>
        <v>3.8252277601306934</v>
      </c>
      <c r="Q245" s="1">
        <f t="shared" si="72"/>
        <v>3.3916892117735067</v>
      </c>
      <c r="R245" s="1">
        <f t="shared" si="72"/>
        <v>3.0363728943186272</v>
      </c>
      <c r="S245" s="1">
        <f t="shared" si="72"/>
        <v>2.6867410518606363</v>
      </c>
      <c r="T245" s="1">
        <f t="shared" si="72"/>
        <v>2.7151841328780755</v>
      </c>
      <c r="U245" s="1">
        <f t="shared" si="72"/>
        <v>2.9331424027069657</v>
      </c>
      <c r="X245" s="1">
        <f t="shared" si="71"/>
        <v>0.63201302296343242</v>
      </c>
      <c r="Y245" s="1">
        <f t="shared" si="73"/>
        <v>0.66268634702056783</v>
      </c>
      <c r="Z245" s="1">
        <f t="shared" si="73"/>
        <v>0.665363008024215</v>
      </c>
      <c r="AA245" s="1">
        <f t="shared" si="73"/>
        <v>0.76108748038140939</v>
      </c>
      <c r="AB245" s="1">
        <f t="shared" si="73"/>
        <v>0.68350210217976348</v>
      </c>
      <c r="AC245" s="1">
        <f t="shared" si="73"/>
        <v>0.6800528543160812</v>
      </c>
      <c r="AD245" s="1">
        <f t="shared" si="73"/>
        <v>0.59565906018320669</v>
      </c>
      <c r="AE245" s="1">
        <f t="shared" si="73"/>
        <v>0.59643686260716156</v>
      </c>
      <c r="AF245" s="1">
        <f t="shared" si="73"/>
        <v>0.59844615983179461</v>
      </c>
      <c r="AG245" s="1">
        <f t="shared" si="73"/>
        <v>0.57988669190467435</v>
      </c>
      <c r="AH245" s="1">
        <f t="shared" si="73"/>
        <v>0.50356207402024056</v>
      </c>
    </row>
    <row r="246" spans="1:34" x14ac:dyDescent="0.2">
      <c r="A246">
        <v>6155000</v>
      </c>
      <c r="B246">
        <v>705000</v>
      </c>
      <c r="C246">
        <v>600.16007156192097</v>
      </c>
      <c r="E246">
        <f t="shared" si="58"/>
        <v>184.5676016851549</v>
      </c>
      <c r="F246">
        <f t="shared" si="59"/>
        <v>0</v>
      </c>
      <c r="G246">
        <f t="shared" si="60"/>
        <v>2.9355471624490983E-5</v>
      </c>
      <c r="H246">
        <f t="shared" si="61"/>
        <v>1.0737376028573744E-2</v>
      </c>
      <c r="K246" s="1">
        <f t="shared" si="70"/>
        <v>3.5435670817579652</v>
      </c>
      <c r="L246" s="1">
        <f t="shared" si="72"/>
        <v>3.6050614345270979</v>
      </c>
      <c r="M246" s="1">
        <f t="shared" si="72"/>
        <v>3.5741787928749464</v>
      </c>
      <c r="N246" s="1">
        <f t="shared" si="72"/>
        <v>3.9468404204262857</v>
      </c>
      <c r="O246" s="1">
        <f t="shared" si="72"/>
        <v>3.6700945505071747</v>
      </c>
      <c r="P246" s="1">
        <f t="shared" si="72"/>
        <v>3.6503215131487385</v>
      </c>
      <c r="Q246" s="1">
        <f t="shared" si="72"/>
        <v>3.2117365598755594</v>
      </c>
      <c r="R246" s="1">
        <f t="shared" si="72"/>
        <v>2.8021982321530996</v>
      </c>
      <c r="S246" s="1">
        <f t="shared" si="72"/>
        <v>2.3901842353080518</v>
      </c>
      <c r="T246" s="1">
        <f t="shared" si="72"/>
        <v>2.2400167933945623</v>
      </c>
      <c r="U246" s="1">
        <f t="shared" si="72"/>
        <v>2.2679832866522007</v>
      </c>
      <c r="X246" s="1">
        <f t="shared" si="71"/>
        <v>0.64827055992948646</v>
      </c>
      <c r="Y246" s="1">
        <f t="shared" si="73"/>
        <v>0.679006804518833</v>
      </c>
      <c r="Z246" s="1">
        <f t="shared" si="73"/>
        <v>0.68184246907503276</v>
      </c>
      <c r="AA246" s="1">
        <f t="shared" si="73"/>
        <v>0.7795150761353915</v>
      </c>
      <c r="AB246" s="1">
        <f t="shared" si="73"/>
        <v>0.70145471940355442</v>
      </c>
      <c r="AC246" s="1">
        <f t="shared" si="73"/>
        <v>0.69895224733896566</v>
      </c>
      <c r="AD246" s="1">
        <f t="shared" si="73"/>
        <v>0.61414140223756597</v>
      </c>
      <c r="AE246" s="1">
        <f t="shared" si="73"/>
        <v>0.61451751214641337</v>
      </c>
      <c r="AF246" s="1">
        <f t="shared" si="73"/>
        <v>0.6156263507559443</v>
      </c>
      <c r="AG246" s="1">
        <f t="shared" si="73"/>
        <v>0.59747527046182969</v>
      </c>
      <c r="AH246" s="1">
        <f t="shared" si="73"/>
        <v>0.52131294882896462</v>
      </c>
    </row>
    <row r="247" spans="1:34" x14ac:dyDescent="0.2">
      <c r="A247">
        <v>6165000</v>
      </c>
      <c r="B247">
        <v>445000</v>
      </c>
      <c r="C247">
        <v>829.03340385812101</v>
      </c>
      <c r="E247">
        <f t="shared" si="58"/>
        <v>108.10831416597895</v>
      </c>
      <c r="F247">
        <f t="shared" si="59"/>
        <v>0</v>
      </c>
      <c r="G247">
        <f t="shared" si="60"/>
        <v>8.5562173830640913E-5</v>
      </c>
      <c r="H247">
        <f t="shared" si="61"/>
        <v>4.3231055740442531E-2</v>
      </c>
      <c r="K247" s="1">
        <f t="shared" si="70"/>
        <v>5.2122825475295596</v>
      </c>
      <c r="L247" s="1">
        <f t="shared" si="72"/>
        <v>5.1227205009832</v>
      </c>
      <c r="M247" s="1">
        <f t="shared" si="72"/>
        <v>4.8306933871810847</v>
      </c>
      <c r="N247" s="1">
        <f t="shared" si="72"/>
        <v>5.2914712476664603</v>
      </c>
      <c r="O247" s="1">
        <f t="shared" si="72"/>
        <v>4.6631759393403867</v>
      </c>
      <c r="P247" s="1">
        <f t="shared" si="72"/>
        <v>4.3959908297697581</v>
      </c>
      <c r="Q247" s="1">
        <f t="shared" si="72"/>
        <v>3.9789199697324218</v>
      </c>
      <c r="R247" s="1">
        <f t="shared" si="72"/>
        <v>3.800543707629124</v>
      </c>
      <c r="S247" s="1">
        <f t="shared" si="72"/>
        <v>3.654480522912261</v>
      </c>
      <c r="T247" s="1">
        <f t="shared" si="72"/>
        <v>4.2657746575482287</v>
      </c>
      <c r="U247" s="1">
        <f t="shared" si="72"/>
        <v>5.1037238738021182</v>
      </c>
      <c r="X247" s="1">
        <f t="shared" si="71"/>
        <v>0.66297561153183704</v>
      </c>
      <c r="Y247" s="1">
        <f t="shared" si="73"/>
        <v>0.69392354743876261</v>
      </c>
      <c r="Z247" s="1">
        <f t="shared" si="73"/>
        <v>0.6963720592079361</v>
      </c>
      <c r="AA247" s="1">
        <f t="shared" si="73"/>
        <v>0.79599203399255103</v>
      </c>
      <c r="AB247" s="1">
        <f t="shared" si="73"/>
        <v>0.7157520084763237</v>
      </c>
      <c r="AC247" s="1">
        <f t="shared" si="73"/>
        <v>0.71266816530455657</v>
      </c>
      <c r="AD247" s="1">
        <f t="shared" si="73"/>
        <v>0.6260566536092429</v>
      </c>
      <c r="AE247" s="1">
        <f t="shared" si="73"/>
        <v>0.62531899479575437</v>
      </c>
      <c r="AF247" s="1">
        <f t="shared" si="73"/>
        <v>0.62644852168439857</v>
      </c>
      <c r="AG247" s="1">
        <f t="shared" si="73"/>
        <v>0.60743115641022716</v>
      </c>
      <c r="AH247" s="1">
        <f t="shared" si="73"/>
        <v>0.52969318000349463</v>
      </c>
    </row>
    <row r="248" spans="1:34" x14ac:dyDescent="0.2">
      <c r="A248">
        <v>6165000</v>
      </c>
      <c r="B248">
        <v>455000</v>
      </c>
      <c r="C248">
        <v>856.071449906662</v>
      </c>
      <c r="E248">
        <f t="shared" si="58"/>
        <v>99.987947232704016</v>
      </c>
      <c r="F248">
        <f t="shared" si="59"/>
        <v>0</v>
      </c>
      <c r="G248">
        <f t="shared" si="60"/>
        <v>1.0002410989336842E-4</v>
      </c>
      <c r="H248">
        <f t="shared" si="61"/>
        <v>5.2186324532599179E-2</v>
      </c>
      <c r="K248" s="1">
        <f t="shared" si="70"/>
        <v>5.4094169412694724</v>
      </c>
      <c r="L248" s="1">
        <f t="shared" si="72"/>
        <v>5.3020097843310756</v>
      </c>
      <c r="M248" s="1">
        <f t="shared" si="72"/>
        <v>4.9791322599875745</v>
      </c>
      <c r="N248" s="1">
        <f t="shared" si="72"/>
        <v>5.4503197682016387</v>
      </c>
      <c r="O248" s="1">
        <f t="shared" si="72"/>
        <v>4.7804940211450067</v>
      </c>
      <c r="P248" s="1">
        <f t="shared" si="72"/>
        <v>4.4840807837959051</v>
      </c>
      <c r="Q248" s="1">
        <f t="shared" si="72"/>
        <v>4.0695515000871305</v>
      </c>
      <c r="R248" s="1">
        <f t="shared" si="72"/>
        <v>3.91848366449286</v>
      </c>
      <c r="S248" s="1">
        <f t="shared" si="72"/>
        <v>3.8038386892844014</v>
      </c>
      <c r="T248" s="1">
        <f t="shared" si="72"/>
        <v>4.5050884031238647</v>
      </c>
      <c r="U248" s="1">
        <f t="shared" si="72"/>
        <v>5.4387252643435415</v>
      </c>
      <c r="X248" s="1">
        <f t="shared" si="71"/>
        <v>0.67856853266249706</v>
      </c>
      <c r="Y248" s="1">
        <f t="shared" si="73"/>
        <v>0.7096430638734208</v>
      </c>
      <c r="Z248" s="1">
        <f t="shared" si="73"/>
        <v>0.71210183020470752</v>
      </c>
      <c r="AA248" s="1">
        <f t="shared" si="73"/>
        <v>0.81365617789475442</v>
      </c>
      <c r="AB248" s="1">
        <f t="shared" si="73"/>
        <v>0.7324504323311849</v>
      </c>
      <c r="AC248" s="1">
        <f t="shared" si="73"/>
        <v>0.72986214924995962</v>
      </c>
      <c r="AD248" s="1">
        <f t="shared" si="73"/>
        <v>0.64241199416765526</v>
      </c>
      <c r="AE248" s="1">
        <f t="shared" si="73"/>
        <v>0.64111248314380687</v>
      </c>
      <c r="AF248" s="1">
        <f t="shared" si="73"/>
        <v>0.64163136187971692</v>
      </c>
      <c r="AG248" s="1">
        <f t="shared" si="73"/>
        <v>0.62265161215507836</v>
      </c>
      <c r="AH248" s="1">
        <f t="shared" si="73"/>
        <v>0.54453615985121884</v>
      </c>
    </row>
    <row r="249" spans="1:34" x14ac:dyDescent="0.2">
      <c r="A249">
        <v>6165000</v>
      </c>
      <c r="B249">
        <v>465000</v>
      </c>
      <c r="C249">
        <v>900.16510267579395</v>
      </c>
      <c r="E249">
        <f t="shared" si="58"/>
        <v>92.237582317675717</v>
      </c>
      <c r="F249">
        <f t="shared" si="59"/>
        <v>0</v>
      </c>
      <c r="G249">
        <f t="shared" si="60"/>
        <v>1.1753959179659322E-4</v>
      </c>
      <c r="H249">
        <f t="shared" si="61"/>
        <v>6.4483462952817372E-2</v>
      </c>
      <c r="K249" s="1">
        <f t="shared" si="70"/>
        <v>5.7309037636092128</v>
      </c>
      <c r="L249" s="1">
        <f t="shared" si="72"/>
        <v>5.594394795843189</v>
      </c>
      <c r="M249" s="1">
        <f t="shared" si="72"/>
        <v>5.2212064136901093</v>
      </c>
      <c r="N249" s="1">
        <f t="shared" si="72"/>
        <v>5.7093699782202894</v>
      </c>
      <c r="O249" s="1">
        <f t="shared" si="72"/>
        <v>4.97181638051027</v>
      </c>
      <c r="P249" s="1">
        <f t="shared" si="72"/>
        <v>4.6277379045177369</v>
      </c>
      <c r="Q249" s="1">
        <f t="shared" si="72"/>
        <v>4.2173534241692616</v>
      </c>
      <c r="R249" s="1">
        <f t="shared" si="72"/>
        <v>4.1108201778718136</v>
      </c>
      <c r="S249" s="1">
        <f t="shared" si="72"/>
        <v>4.0474120271810854</v>
      </c>
      <c r="T249" s="1">
        <f t="shared" si="72"/>
        <v>4.8953613237834519</v>
      </c>
      <c r="U249" s="1">
        <f t="shared" si="72"/>
        <v>5.9850456221530868</v>
      </c>
      <c r="X249" s="1">
        <f t="shared" si="71"/>
        <v>0.7092382622602077</v>
      </c>
      <c r="Y249" s="1">
        <f t="shared" si="73"/>
        <v>0.74059344964986717</v>
      </c>
      <c r="Z249" s="1">
        <f t="shared" si="73"/>
        <v>0.74309462104919488</v>
      </c>
      <c r="AA249" s="1">
        <f t="shared" si="73"/>
        <v>0.84847113277471731</v>
      </c>
      <c r="AB249" s="1">
        <f t="shared" si="73"/>
        <v>0.76537408358239278</v>
      </c>
      <c r="AC249" s="1">
        <f t="shared" si="73"/>
        <v>0.76377566685213605</v>
      </c>
      <c r="AD249" s="1">
        <f t="shared" si="73"/>
        <v>0.6746397913185016</v>
      </c>
      <c r="AE249" s="1">
        <f t="shared" si="73"/>
        <v>0.67230402640545328</v>
      </c>
      <c r="AF249" s="1">
        <f t="shared" si="73"/>
        <v>0.67163685412743579</v>
      </c>
      <c r="AG249" s="1">
        <f t="shared" si="73"/>
        <v>0.65274178338469757</v>
      </c>
      <c r="AH249" s="1">
        <f t="shared" si="73"/>
        <v>0.57382774651965995</v>
      </c>
    </row>
    <row r="250" spans="1:34" x14ac:dyDescent="0.2">
      <c r="A250">
        <v>6165000</v>
      </c>
      <c r="B250">
        <v>475000</v>
      </c>
      <c r="C250">
        <v>892.21006222775497</v>
      </c>
      <c r="E250">
        <f t="shared" si="58"/>
        <v>84.958540428905692</v>
      </c>
      <c r="F250">
        <f t="shared" si="59"/>
        <v>0</v>
      </c>
      <c r="G250">
        <f t="shared" si="60"/>
        <v>1.385434233235678E-4</v>
      </c>
      <c r="H250">
        <f t="shared" si="61"/>
        <v>7.5334694822825024E-2</v>
      </c>
      <c r="K250" s="1">
        <f t="shared" si="70"/>
        <v>5.6729035637025609</v>
      </c>
      <c r="L250" s="1">
        <f t="shared" si="72"/>
        <v>5.5416449226322433</v>
      </c>
      <c r="M250" s="1">
        <f t="shared" si="72"/>
        <v>5.1775332416303748</v>
      </c>
      <c r="N250" s="1">
        <f t="shared" si="72"/>
        <v>5.6626341155880597</v>
      </c>
      <c r="O250" s="1">
        <f t="shared" si="72"/>
        <v>4.937299460006229</v>
      </c>
      <c r="P250" s="1">
        <f t="shared" si="72"/>
        <v>4.6018203827380262</v>
      </c>
      <c r="Q250" s="1">
        <f t="shared" si="72"/>
        <v>4.1906881285874347</v>
      </c>
      <c r="R250" s="1">
        <f t="shared" si="72"/>
        <v>4.0761202914374675</v>
      </c>
      <c r="S250" s="1">
        <f t="shared" si="72"/>
        <v>4.0034683837461191</v>
      </c>
      <c r="T250" s="1">
        <f t="shared" si="72"/>
        <v>4.8249512607778584</v>
      </c>
      <c r="U250" s="1">
        <f t="shared" si="72"/>
        <v>5.8864826710018834</v>
      </c>
      <c r="X250" s="1">
        <f t="shared" si="71"/>
        <v>0.70325345342817835</v>
      </c>
      <c r="Y250" s="1">
        <f t="shared" si="73"/>
        <v>0.73455061941572009</v>
      </c>
      <c r="Z250" s="1">
        <f t="shared" si="73"/>
        <v>0.7370418612200258</v>
      </c>
      <c r="AA250" s="1">
        <f t="shared" si="73"/>
        <v>0.84167062679259141</v>
      </c>
      <c r="AB250" s="1">
        <f t="shared" si="73"/>
        <v>0.75894358904231873</v>
      </c>
      <c r="AC250" s="1">
        <f t="shared" si="73"/>
        <v>0.75715196311910204</v>
      </c>
      <c r="AD250" s="1">
        <f t="shared" si="73"/>
        <v>0.66834997662643325</v>
      </c>
      <c r="AE250" s="1">
        <f t="shared" si="73"/>
        <v>0.66621046191028821</v>
      </c>
      <c r="AF250" s="1">
        <f t="shared" si="73"/>
        <v>0.66577242402786529</v>
      </c>
      <c r="AG250" s="1">
        <f t="shared" si="73"/>
        <v>0.64686102640375787</v>
      </c>
      <c r="AH250" s="1">
        <f t="shared" si="73"/>
        <v>0.5681100030453291</v>
      </c>
    </row>
    <row r="251" spans="1:34" x14ac:dyDescent="0.2">
      <c r="A251">
        <v>6165000</v>
      </c>
      <c r="B251">
        <v>485000</v>
      </c>
      <c r="C251">
        <v>899.04685127566904</v>
      </c>
      <c r="E251">
        <f t="shared" si="58"/>
        <v>78.282409210562761</v>
      </c>
      <c r="F251">
        <f t="shared" si="59"/>
        <v>0</v>
      </c>
      <c r="G251">
        <f t="shared" si="60"/>
        <v>1.6318176793223349E-4</v>
      </c>
      <c r="H251">
        <f t="shared" si="61"/>
        <v>8.941203104509024E-2</v>
      </c>
      <c r="K251" s="1">
        <f t="shared" si="70"/>
        <v>5.7227505926509021</v>
      </c>
      <c r="L251" s="1">
        <f t="shared" si="72"/>
        <v>5.5869796708089607</v>
      </c>
      <c r="M251" s="1">
        <f t="shared" si="72"/>
        <v>5.2150672135034233</v>
      </c>
      <c r="N251" s="1">
        <f t="shared" si="72"/>
        <v>5.7028002512445548</v>
      </c>
      <c r="O251" s="1">
        <f t="shared" si="72"/>
        <v>4.9669642876851281</v>
      </c>
      <c r="P251" s="1">
        <f t="shared" si="72"/>
        <v>4.6240946414561295</v>
      </c>
      <c r="Q251" s="1">
        <f t="shared" si="72"/>
        <v>4.2136050454760428</v>
      </c>
      <c r="R251" s="1">
        <f t="shared" si="72"/>
        <v>4.1059423652644691</v>
      </c>
      <c r="S251" s="1">
        <f t="shared" si="72"/>
        <v>4.0412348064467967</v>
      </c>
      <c r="T251" s="1">
        <f t="shared" si="72"/>
        <v>4.8854636806409459</v>
      </c>
      <c r="U251" s="1">
        <f t="shared" si="72"/>
        <v>5.971190487305539</v>
      </c>
      <c r="X251" s="1">
        <f t="shared" si="71"/>
        <v>0.70838548600361251</v>
      </c>
      <c r="Y251" s="1">
        <f t="shared" si="73"/>
        <v>0.73973231154063424</v>
      </c>
      <c r="Z251" s="1">
        <f t="shared" si="73"/>
        <v>0.74223202811047639</v>
      </c>
      <c r="AA251" s="1">
        <f t="shared" si="73"/>
        <v>0.84750193692538267</v>
      </c>
      <c r="AB251" s="1">
        <f t="shared" si="73"/>
        <v>0.76445766096975454</v>
      </c>
      <c r="AC251" s="1">
        <f t="shared" si="73"/>
        <v>0.76283173151207395</v>
      </c>
      <c r="AD251" s="1">
        <f t="shared" si="73"/>
        <v>0.67374359015999064</v>
      </c>
      <c r="AE251" s="1">
        <f t="shared" si="73"/>
        <v>0.67143563064589395</v>
      </c>
      <c r="AF251" s="1">
        <f t="shared" si="73"/>
        <v>0.67080103134527613</v>
      </c>
      <c r="AG251" s="1">
        <f t="shared" si="73"/>
        <v>0.6519036562404138</v>
      </c>
      <c r="AH251" s="1">
        <f t="shared" si="73"/>
        <v>0.57301307208545849</v>
      </c>
    </row>
    <row r="252" spans="1:34" x14ac:dyDescent="0.2">
      <c r="A252">
        <v>6165000</v>
      </c>
      <c r="B252">
        <v>495000</v>
      </c>
      <c r="C252">
        <v>929.91240821406302</v>
      </c>
      <c r="E252">
        <f t="shared" si="58"/>
        <v>72.376222558309863</v>
      </c>
      <c r="F252">
        <f t="shared" si="59"/>
        <v>0</v>
      </c>
      <c r="G252">
        <f t="shared" si="60"/>
        <v>1.9090098728711654E-4</v>
      </c>
      <c r="H252">
        <f t="shared" si="61"/>
        <v>0.10819127006698326</v>
      </c>
      <c r="K252" s="1">
        <f t="shared" si="70"/>
        <v>5.9477913682887333</v>
      </c>
      <c r="L252" s="1">
        <f t="shared" si="72"/>
        <v>5.791649178867452</v>
      </c>
      <c r="M252" s="1">
        <f t="shared" si="72"/>
        <v>5.3845191210952059</v>
      </c>
      <c r="N252" s="1">
        <f t="shared" si="72"/>
        <v>5.8841353982576194</v>
      </c>
      <c r="O252" s="1">
        <f t="shared" si="72"/>
        <v>5.1008899392408189</v>
      </c>
      <c r="P252" s="1">
        <f t="shared" si="72"/>
        <v>4.7246546259614171</v>
      </c>
      <c r="Q252" s="1">
        <f t="shared" si="72"/>
        <v>4.3170663923335395</v>
      </c>
      <c r="R252" s="1">
        <f t="shared" si="72"/>
        <v>4.2405779246297435</v>
      </c>
      <c r="S252" s="1">
        <f t="shared" si="72"/>
        <v>4.211736142974484</v>
      </c>
      <c r="T252" s="1">
        <f t="shared" si="72"/>
        <v>5.1586547251026706</v>
      </c>
      <c r="U252" s="1">
        <f t="shared" si="72"/>
        <v>6.353614737772241</v>
      </c>
      <c r="X252" s="1">
        <f t="shared" si="71"/>
        <v>0.73324728633008041</v>
      </c>
      <c r="Y252" s="1">
        <f t="shared" si="73"/>
        <v>0.76485041286450606</v>
      </c>
      <c r="Z252" s="1">
        <f t="shared" si="73"/>
        <v>0.76739718257374057</v>
      </c>
      <c r="AA252" s="1">
        <f t="shared" si="73"/>
        <v>0.87578259645597278</v>
      </c>
      <c r="AB252" s="1">
        <f t="shared" si="73"/>
        <v>0.79119121694228178</v>
      </c>
      <c r="AC252" s="1">
        <f t="shared" si="73"/>
        <v>0.79036347652927674</v>
      </c>
      <c r="AD252" s="1">
        <f t="shared" si="73"/>
        <v>0.69986151848757194</v>
      </c>
      <c r="AE252" s="1">
        <f t="shared" si="73"/>
        <v>0.69676268864821744</v>
      </c>
      <c r="AF252" s="1">
        <f t="shared" si="73"/>
        <v>0.69518935369874935</v>
      </c>
      <c r="AG252" s="1">
        <f t="shared" si="73"/>
        <v>0.67635490146314137</v>
      </c>
      <c r="AH252" s="1">
        <f t="shared" si="73"/>
        <v>0.59674949880211714</v>
      </c>
    </row>
    <row r="253" spans="1:34" x14ac:dyDescent="0.2">
      <c r="A253">
        <v>6165000</v>
      </c>
      <c r="B253">
        <v>505000</v>
      </c>
      <c r="C253">
        <v>918.56170192905699</v>
      </c>
      <c r="E253">
        <f t="shared" si="58"/>
        <v>67.442565133675046</v>
      </c>
      <c r="F253">
        <f t="shared" si="59"/>
        <v>0</v>
      </c>
      <c r="G253">
        <f t="shared" si="60"/>
        <v>2.1985271842182716E-4</v>
      </c>
      <c r="H253">
        <f t="shared" si="61"/>
        <v>0.12307849469454477</v>
      </c>
      <c r="K253" s="1">
        <f t="shared" si="70"/>
        <v>5.8650333687647542</v>
      </c>
      <c r="L253" s="1">
        <f t="shared" si="72"/>
        <v>5.7163826454915769</v>
      </c>
      <c r="M253" s="1">
        <f t="shared" si="72"/>
        <v>5.3222037435905234</v>
      </c>
      <c r="N253" s="1">
        <f t="shared" si="72"/>
        <v>5.8174499988332098</v>
      </c>
      <c r="O253" s="1">
        <f t="shared" si="72"/>
        <v>5.0516392246701782</v>
      </c>
      <c r="P253" s="1">
        <f t="shared" si="72"/>
        <v>4.6876740248848678</v>
      </c>
      <c r="Q253" s="1">
        <f t="shared" si="72"/>
        <v>4.2790188248661991</v>
      </c>
      <c r="R253" s="1">
        <f t="shared" si="72"/>
        <v>4.1910661438145471</v>
      </c>
      <c r="S253" s="1">
        <f t="shared" si="72"/>
        <v>4.1490348414561105</v>
      </c>
      <c r="T253" s="1">
        <f t="shared" si="72"/>
        <v>5.0581896237740827</v>
      </c>
      <c r="U253" s="1">
        <f t="shared" si="72"/>
        <v>6.2129794869010153</v>
      </c>
      <c r="X253" s="1">
        <f t="shared" si="71"/>
        <v>0.72379155674188578</v>
      </c>
      <c r="Y253" s="1">
        <f t="shared" si="73"/>
        <v>0.75529419159526101</v>
      </c>
      <c r="Z253" s="1">
        <f t="shared" si="73"/>
        <v>0.75782201670384042</v>
      </c>
      <c r="AA253" s="1">
        <f t="shared" si="73"/>
        <v>0.86502066243015652</v>
      </c>
      <c r="AB253" s="1">
        <f t="shared" si="73"/>
        <v>0.78101994614656778</v>
      </c>
      <c r="AC253" s="1">
        <f t="shared" si="73"/>
        <v>0.77988973080048174</v>
      </c>
      <c r="AD253" s="1">
        <f t="shared" si="73"/>
        <v>0.68993094498112817</v>
      </c>
      <c r="AE253" s="1">
        <f t="shared" si="73"/>
        <v>0.6871282794656306</v>
      </c>
      <c r="AF253" s="1">
        <f t="shared" si="73"/>
        <v>0.68590927790415002</v>
      </c>
      <c r="AG253" s="1">
        <f t="shared" si="73"/>
        <v>0.66705205346593943</v>
      </c>
      <c r="AH253" s="1">
        <f t="shared" si="73"/>
        <v>0.58772611740155145</v>
      </c>
    </row>
    <row r="254" spans="1:34" x14ac:dyDescent="0.2">
      <c r="A254">
        <v>6165000</v>
      </c>
      <c r="B254">
        <v>515000</v>
      </c>
      <c r="C254">
        <v>889.74172682016297</v>
      </c>
      <c r="E254">
        <f t="shared" si="58"/>
        <v>63.707782819762301</v>
      </c>
      <c r="F254">
        <f t="shared" si="59"/>
        <v>0</v>
      </c>
      <c r="G254">
        <f t="shared" si="60"/>
        <v>2.4638542772556895E-4</v>
      </c>
      <c r="H254">
        <f t="shared" si="61"/>
        <v>0.13360446692452485</v>
      </c>
      <c r="K254" s="1">
        <f t="shared" si="70"/>
        <v>5.6549069302458079</v>
      </c>
      <c r="L254" s="1">
        <f t="shared" ref="L254:U263" si="74">L$2+L$3*$C254</f>
        <v>5.5252773905445007</v>
      </c>
      <c r="M254" s="1">
        <f t="shared" si="74"/>
        <v>5.163982080242695</v>
      </c>
      <c r="N254" s="1">
        <f t="shared" si="74"/>
        <v>5.6481326450684568</v>
      </c>
      <c r="O254" s="1">
        <f t="shared" si="74"/>
        <v>4.9265893526726874</v>
      </c>
      <c r="P254" s="1">
        <f t="shared" si="74"/>
        <v>4.5937785459800908</v>
      </c>
      <c r="Q254" s="1">
        <f t="shared" si="74"/>
        <v>4.1824142683011862</v>
      </c>
      <c r="R254" s="1">
        <f t="shared" si="74"/>
        <v>4.0653534123895509</v>
      </c>
      <c r="S254" s="1">
        <f t="shared" si="74"/>
        <v>3.9898332989545806</v>
      </c>
      <c r="T254" s="1">
        <f t="shared" si="74"/>
        <v>4.803104024085262</v>
      </c>
      <c r="U254" s="1">
        <f t="shared" si="74"/>
        <v>5.8558999953018196</v>
      </c>
      <c r="X254" s="1">
        <f t="shared" si="71"/>
        <v>0.70143548096307184</v>
      </c>
      <c r="Y254" s="1">
        <f t="shared" ref="Y254:AH263" si="75">SQRT(Y$2+2*Y$3*$C254+Y$4*$C254^2+Y$5)</f>
        <v>0.73271532978417797</v>
      </c>
      <c r="Z254" s="1">
        <f t="shared" si="75"/>
        <v>0.73520369040955935</v>
      </c>
      <c r="AA254" s="1">
        <f t="shared" si="75"/>
        <v>0.83960550045300497</v>
      </c>
      <c r="AB254" s="1">
        <f t="shared" si="75"/>
        <v>0.7569907088799116</v>
      </c>
      <c r="AC254" s="1">
        <f t="shared" si="75"/>
        <v>0.75514034665545682</v>
      </c>
      <c r="AD254" s="1">
        <f t="shared" si="75"/>
        <v>0.66643927655558832</v>
      </c>
      <c r="AE254" s="1">
        <f t="shared" si="75"/>
        <v>0.66435990065329886</v>
      </c>
      <c r="AF254" s="1">
        <f t="shared" si="75"/>
        <v>0.66399170918883454</v>
      </c>
      <c r="AG254" s="1">
        <f t="shared" si="75"/>
        <v>0.64507528986324103</v>
      </c>
      <c r="AH254" s="1">
        <f t="shared" si="75"/>
        <v>0.56637306061029602</v>
      </c>
    </row>
    <row r="255" spans="1:34" x14ac:dyDescent="0.2">
      <c r="A255">
        <v>6165000</v>
      </c>
      <c r="B255">
        <v>525000</v>
      </c>
      <c r="C255">
        <v>841.70237398880101</v>
      </c>
      <c r="E255">
        <f t="shared" si="58"/>
        <v>61.391070945293016</v>
      </c>
      <c r="F255">
        <f t="shared" si="59"/>
        <v>0</v>
      </c>
      <c r="G255">
        <f t="shared" si="60"/>
        <v>2.6533196960831079E-4</v>
      </c>
      <c r="H255">
        <f t="shared" si="61"/>
        <v>0.13611003160857013</v>
      </c>
      <c r="K255" s="1">
        <f t="shared" si="70"/>
        <v>5.3046520087523481</v>
      </c>
      <c r="L255" s="1">
        <f t="shared" si="74"/>
        <v>5.206728441919739</v>
      </c>
      <c r="M255" s="1">
        <f t="shared" si="74"/>
        <v>4.9002460331985178</v>
      </c>
      <c r="N255" s="1">
        <f t="shared" si="74"/>
        <v>5.3659014471842053</v>
      </c>
      <c r="O255" s="1">
        <f t="shared" si="74"/>
        <v>4.7181466007374073</v>
      </c>
      <c r="P255" s="1">
        <f t="shared" si="74"/>
        <v>4.4372663344555141</v>
      </c>
      <c r="Q255" s="1">
        <f t="shared" si="74"/>
        <v>4.0213863576104609</v>
      </c>
      <c r="R255" s="1">
        <f t="shared" si="74"/>
        <v>3.8558057553391505</v>
      </c>
      <c r="S255" s="1">
        <f t="shared" si="74"/>
        <v>3.7244639139141369</v>
      </c>
      <c r="T255" s="1">
        <f t="shared" si="74"/>
        <v>4.3779077121748768</v>
      </c>
      <c r="U255" s="1">
        <f t="shared" si="74"/>
        <v>5.2606924137212436</v>
      </c>
      <c r="X255" s="1">
        <f t="shared" si="71"/>
        <v>0.66996109996143849</v>
      </c>
      <c r="Y255" s="1">
        <f t="shared" si="75"/>
        <v>0.70096441738555348</v>
      </c>
      <c r="Z255" s="1">
        <f t="shared" si="75"/>
        <v>0.70341620615889477</v>
      </c>
      <c r="AA255" s="1">
        <f t="shared" si="75"/>
        <v>0.80390209130002854</v>
      </c>
      <c r="AB255" s="1">
        <f t="shared" si="75"/>
        <v>0.72322801049664776</v>
      </c>
      <c r="AC255" s="1">
        <f t="shared" si="75"/>
        <v>0.72036462478552798</v>
      </c>
      <c r="AD255" s="1">
        <f t="shared" si="75"/>
        <v>0.63337818276150692</v>
      </c>
      <c r="AE255" s="1">
        <f t="shared" si="75"/>
        <v>0.6323852548701685</v>
      </c>
      <c r="AF255" s="1">
        <f t="shared" si="75"/>
        <v>0.63324104913075341</v>
      </c>
      <c r="AG255" s="1">
        <f t="shared" si="75"/>
        <v>0.61423929998314153</v>
      </c>
      <c r="AH255" s="1">
        <f t="shared" si="75"/>
        <v>0.53633370240278844</v>
      </c>
    </row>
    <row r="256" spans="1:34" x14ac:dyDescent="0.2">
      <c r="A256">
        <v>6165000</v>
      </c>
      <c r="B256">
        <v>535000</v>
      </c>
      <c r="C256">
        <v>793.21299315495298</v>
      </c>
      <c r="E256">
        <f t="shared" si="58"/>
        <v>60.655136565751789</v>
      </c>
      <c r="F256">
        <f t="shared" si="59"/>
        <v>0</v>
      </c>
      <c r="G256">
        <f t="shared" si="60"/>
        <v>2.7180962427487195E-4</v>
      </c>
      <c r="H256">
        <f t="shared" si="61"/>
        <v>0.13140038921052805</v>
      </c>
      <c r="K256" s="1">
        <f t="shared" si="70"/>
        <v>4.9511159330927619</v>
      </c>
      <c r="L256" s="1">
        <f t="shared" si="74"/>
        <v>4.8851953576104927</v>
      </c>
      <c r="M256" s="1">
        <f t="shared" si="74"/>
        <v>4.6340393324206923</v>
      </c>
      <c r="N256" s="1">
        <f t="shared" si="74"/>
        <v>5.0810263347853484</v>
      </c>
      <c r="O256" s="1">
        <f t="shared" si="74"/>
        <v>4.5077511772993413</v>
      </c>
      <c r="P256" s="1">
        <f t="shared" si="74"/>
        <v>4.2792879316988373</v>
      </c>
      <c r="Q256" s="1">
        <f t="shared" si="74"/>
        <v>3.8588499530554019</v>
      </c>
      <c r="R256" s="1">
        <f t="shared" si="74"/>
        <v>3.6442950761419053</v>
      </c>
      <c r="S256" s="1">
        <f t="shared" si="74"/>
        <v>3.4566085741879609</v>
      </c>
      <c r="T256" s="1">
        <f t="shared" si="74"/>
        <v>3.9487282024144887</v>
      </c>
      <c r="U256" s="1">
        <f t="shared" si="74"/>
        <v>4.6599089851898681</v>
      </c>
      <c r="X256" s="1">
        <f t="shared" si="71"/>
        <v>0.64644353847799796</v>
      </c>
      <c r="Y256" s="1">
        <f t="shared" si="75"/>
        <v>0.67726827582323734</v>
      </c>
      <c r="Z256" s="1">
        <f t="shared" si="75"/>
        <v>0.67972231503631608</v>
      </c>
      <c r="AA256" s="1">
        <f t="shared" si="75"/>
        <v>0.77729608154729724</v>
      </c>
      <c r="AB256" s="1">
        <f t="shared" si="75"/>
        <v>0.69810720720662367</v>
      </c>
      <c r="AC256" s="1">
        <f t="shared" si="75"/>
        <v>0.69452393142461433</v>
      </c>
      <c r="AD256" s="1">
        <f t="shared" si="75"/>
        <v>0.60880616243094998</v>
      </c>
      <c r="AE256" s="1">
        <f t="shared" si="75"/>
        <v>0.60870315345227088</v>
      </c>
      <c r="AF256" s="1">
        <f t="shared" si="75"/>
        <v>0.61047472431816452</v>
      </c>
      <c r="AG256" s="1">
        <f t="shared" si="75"/>
        <v>0.59143905538556052</v>
      </c>
      <c r="AH256" s="1">
        <f t="shared" si="75"/>
        <v>0.51410211156455787</v>
      </c>
    </row>
    <row r="257" spans="1:34" x14ac:dyDescent="0.2">
      <c r="A257">
        <v>6165000</v>
      </c>
      <c r="B257">
        <v>545000</v>
      </c>
      <c r="C257">
        <v>773.44358120721995</v>
      </c>
      <c r="E257">
        <f t="shared" si="58"/>
        <v>61.556702249308316</v>
      </c>
      <c r="F257">
        <f t="shared" si="59"/>
        <v>0</v>
      </c>
      <c r="G257">
        <f t="shared" si="60"/>
        <v>2.6390602722343477E-4</v>
      </c>
      <c r="H257">
        <f t="shared" si="61"/>
        <v>0.12439987685862511</v>
      </c>
      <c r="K257" s="1">
        <f t="shared" si="70"/>
        <v>4.8069771505818402</v>
      </c>
      <c r="L257" s="1">
        <f t="shared" si="74"/>
        <v>4.754104386985075</v>
      </c>
      <c r="M257" s="1">
        <f t="shared" si="74"/>
        <v>4.5255052608276376</v>
      </c>
      <c r="N257" s="1">
        <f t="shared" si="74"/>
        <v>4.9648810395924166</v>
      </c>
      <c r="O257" s="1">
        <f t="shared" si="74"/>
        <v>4.421971698858127</v>
      </c>
      <c r="P257" s="1">
        <f t="shared" si="74"/>
        <v>4.2148791875731231</v>
      </c>
      <c r="Q257" s="1">
        <f t="shared" si="74"/>
        <v>3.7925828842066016</v>
      </c>
      <c r="R257" s="1">
        <f t="shared" si="74"/>
        <v>3.5580609012258937</v>
      </c>
      <c r="S257" s="1">
        <f t="shared" si="74"/>
        <v>3.347402342588683</v>
      </c>
      <c r="T257" s="1">
        <f t="shared" si="74"/>
        <v>3.7737491372651037</v>
      </c>
      <c r="U257" s="1">
        <f t="shared" si="74"/>
        <v>4.4149659711574545</v>
      </c>
      <c r="X257" s="1">
        <f t="shared" si="71"/>
        <v>0.6394549329487571</v>
      </c>
      <c r="Y257" s="1">
        <f t="shared" si="75"/>
        <v>0.67022994486868803</v>
      </c>
      <c r="Z257" s="1">
        <f t="shared" si="75"/>
        <v>0.67269643884859187</v>
      </c>
      <c r="AA257" s="1">
        <f t="shared" si="75"/>
        <v>0.76940515652589103</v>
      </c>
      <c r="AB257" s="1">
        <f t="shared" si="75"/>
        <v>0.69068507343722174</v>
      </c>
      <c r="AC257" s="1">
        <f t="shared" si="75"/>
        <v>0.68691202592521794</v>
      </c>
      <c r="AD257" s="1">
        <f t="shared" si="75"/>
        <v>0.60158631404909302</v>
      </c>
      <c r="AE257" s="1">
        <f t="shared" si="75"/>
        <v>0.60177122210247191</v>
      </c>
      <c r="AF257" s="1">
        <f t="shared" si="75"/>
        <v>0.60380491081819487</v>
      </c>
      <c r="AG257" s="1">
        <f t="shared" si="75"/>
        <v>0.58477974933995902</v>
      </c>
      <c r="AH257" s="1">
        <f t="shared" si="75"/>
        <v>0.5076283735580488</v>
      </c>
    </row>
    <row r="258" spans="1:34" x14ac:dyDescent="0.2">
      <c r="A258">
        <v>6165000</v>
      </c>
      <c r="B258">
        <v>555000</v>
      </c>
      <c r="C258">
        <v>724.62690728065604</v>
      </c>
      <c r="E258">
        <f t="shared" si="58"/>
        <v>64.026631894938831</v>
      </c>
      <c r="F258">
        <f t="shared" si="59"/>
        <v>0</v>
      </c>
      <c r="G258">
        <f t="shared" si="60"/>
        <v>2.4393756652124957E-4</v>
      </c>
      <c r="H258">
        <f t="shared" si="61"/>
        <v>0.10772962433278638</v>
      </c>
      <c r="K258" s="1">
        <f t="shared" si="70"/>
        <v>4.451054780983263</v>
      </c>
      <c r="L258" s="1">
        <f t="shared" si="74"/>
        <v>4.4304010221780299</v>
      </c>
      <c r="M258" s="1">
        <f t="shared" si="74"/>
        <v>4.2575017209708017</v>
      </c>
      <c r="N258" s="1">
        <f t="shared" si="74"/>
        <v>4.6780830802738542</v>
      </c>
      <c r="O258" s="1">
        <f t="shared" si="74"/>
        <v>4.210156150690767</v>
      </c>
      <c r="P258" s="1">
        <f t="shared" si="74"/>
        <v>4.0558344639203776</v>
      </c>
      <c r="Q258" s="1">
        <f t="shared" si="74"/>
        <v>3.628949393204759</v>
      </c>
      <c r="R258" s="1">
        <f t="shared" si="74"/>
        <v>3.3451225695582218</v>
      </c>
      <c r="S258" s="1">
        <f t="shared" si="74"/>
        <v>3.0777390358183445</v>
      </c>
      <c r="T258" s="1">
        <f t="shared" si="74"/>
        <v>3.3416727563410866</v>
      </c>
      <c r="U258" s="1">
        <f t="shared" si="74"/>
        <v>3.8101273812073275</v>
      </c>
      <c r="X258" s="1">
        <f t="shared" si="71"/>
        <v>0.62907215809584638</v>
      </c>
      <c r="Y258" s="1">
        <f t="shared" si="75"/>
        <v>0.65976840426028738</v>
      </c>
      <c r="Z258" s="1">
        <f t="shared" si="75"/>
        <v>0.66229378184990007</v>
      </c>
      <c r="AA258" s="1">
        <f t="shared" si="75"/>
        <v>0.75770771713877749</v>
      </c>
      <c r="AB258" s="1">
        <f t="shared" si="75"/>
        <v>0.67980591965769532</v>
      </c>
      <c r="AC258" s="1">
        <f t="shared" si="75"/>
        <v>0.67585307643726278</v>
      </c>
      <c r="AD258" s="1">
        <f t="shared" si="75"/>
        <v>0.59120320267590754</v>
      </c>
      <c r="AE258" s="1">
        <f t="shared" si="75"/>
        <v>0.59187973886999568</v>
      </c>
      <c r="AF258" s="1">
        <f t="shared" si="75"/>
        <v>0.59424679212620735</v>
      </c>
      <c r="AG258" s="1">
        <f t="shared" si="75"/>
        <v>0.57532556313804251</v>
      </c>
      <c r="AH258" s="1">
        <f t="shared" si="75"/>
        <v>0.49856340741108579</v>
      </c>
    </row>
    <row r="259" spans="1:34" x14ac:dyDescent="0.2">
      <c r="A259">
        <v>6165000</v>
      </c>
      <c r="B259">
        <v>575000</v>
      </c>
      <c r="C259">
        <v>611.90625700062697</v>
      </c>
      <c r="E259">
        <f t="shared" si="58"/>
        <v>72.936778046538336</v>
      </c>
      <c r="F259">
        <f t="shared" si="59"/>
        <v>0</v>
      </c>
      <c r="G259">
        <f t="shared" si="60"/>
        <v>1.8797792476347861E-4</v>
      </c>
      <c r="H259">
        <f t="shared" si="61"/>
        <v>7.0102538840988299E-2</v>
      </c>
      <c r="K259" s="1">
        <f t="shared" si="70"/>
        <v>3.6292085197915709</v>
      </c>
      <c r="L259" s="1">
        <f t="shared" si="74"/>
        <v>3.6829503901711576</v>
      </c>
      <c r="M259" s="1">
        <f t="shared" si="74"/>
        <v>3.6386653509334423</v>
      </c>
      <c r="N259" s="1">
        <f t="shared" si="74"/>
        <v>4.0158492598786832</v>
      </c>
      <c r="O259" s="1">
        <f t="shared" si="74"/>
        <v>3.7210612491257207</v>
      </c>
      <c r="P259" s="1">
        <f t="shared" si="74"/>
        <v>3.6885905853080425</v>
      </c>
      <c r="Q259" s="1">
        <f t="shared" si="74"/>
        <v>3.2511097734661014</v>
      </c>
      <c r="R259" s="1">
        <f t="shared" si="74"/>
        <v>2.8534350930367349</v>
      </c>
      <c r="S259" s="1">
        <f t="shared" si="74"/>
        <v>2.4550701636714636</v>
      </c>
      <c r="T259" s="1">
        <f t="shared" si="74"/>
        <v>2.3439822807125488</v>
      </c>
      <c r="U259" s="1">
        <f t="shared" si="74"/>
        <v>2.4135185242377677</v>
      </c>
      <c r="X259" s="1">
        <f t="shared" si="71"/>
        <v>0.64371848069951865</v>
      </c>
      <c r="Y259" s="1">
        <f t="shared" si="75"/>
        <v>0.67443358623860428</v>
      </c>
      <c r="Z259" s="1">
        <f t="shared" si="75"/>
        <v>0.67723162702072004</v>
      </c>
      <c r="AA259" s="1">
        <f t="shared" si="75"/>
        <v>0.77435535818109924</v>
      </c>
      <c r="AB259" s="1">
        <f t="shared" si="75"/>
        <v>0.69645341338736133</v>
      </c>
      <c r="AC259" s="1">
        <f t="shared" si="75"/>
        <v>0.69370661414840562</v>
      </c>
      <c r="AD259" s="1">
        <f t="shared" si="75"/>
        <v>0.60903580858482897</v>
      </c>
      <c r="AE259" s="1">
        <f t="shared" si="75"/>
        <v>0.60953250198713793</v>
      </c>
      <c r="AF259" s="1">
        <f t="shared" si="75"/>
        <v>0.61088006754921853</v>
      </c>
      <c r="AG259" s="1">
        <f t="shared" si="75"/>
        <v>0.59263290534903779</v>
      </c>
      <c r="AH259" s="1">
        <f t="shared" si="75"/>
        <v>0.51645485824419568</v>
      </c>
    </row>
    <row r="260" spans="1:34" x14ac:dyDescent="0.2">
      <c r="A260">
        <v>6165000</v>
      </c>
      <c r="B260">
        <v>585000</v>
      </c>
      <c r="C260">
        <v>572.82200684505699</v>
      </c>
      <c r="E260">
        <f t="shared" si="58"/>
        <v>78.930067729668124</v>
      </c>
      <c r="F260">
        <f t="shared" si="59"/>
        <v>0</v>
      </c>
      <c r="G260">
        <f t="shared" si="60"/>
        <v>1.6051478782844238E-4</v>
      </c>
      <c r="H260">
        <f t="shared" si="61"/>
        <v>5.603724110288763E-2</v>
      </c>
      <c r="K260" s="1">
        <f t="shared" si="70"/>
        <v>3.34424525190731</v>
      </c>
      <c r="L260" s="1">
        <f t="shared" si="74"/>
        <v>3.4237827273895727</v>
      </c>
      <c r="M260" s="1">
        <f t="shared" si="74"/>
        <v>3.4240928175793632</v>
      </c>
      <c r="N260" s="1">
        <f t="shared" si="74"/>
        <v>3.7862292902147097</v>
      </c>
      <c r="O260" s="1">
        <f t="shared" si="74"/>
        <v>3.5514746877007024</v>
      </c>
      <c r="P260" s="1">
        <f t="shared" si="74"/>
        <v>3.5612540983011955</v>
      </c>
      <c r="Q260" s="1">
        <f t="shared" si="74"/>
        <v>3.1200993669446309</v>
      </c>
      <c r="R260" s="1">
        <f t="shared" si="74"/>
        <v>2.6829495938581389</v>
      </c>
      <c r="S260" s="1">
        <f t="shared" si="74"/>
        <v>2.2391687658120949</v>
      </c>
      <c r="T260" s="1">
        <f t="shared" si="74"/>
        <v>1.998047582585599</v>
      </c>
      <c r="U260" s="1">
        <f t="shared" si="74"/>
        <v>1.9292646648102556</v>
      </c>
      <c r="X260" s="1">
        <f t="shared" si="71"/>
        <v>0.66092451235565142</v>
      </c>
      <c r="Y260" s="1">
        <f t="shared" si="75"/>
        <v>0.69172920866559007</v>
      </c>
      <c r="Z260" s="1">
        <f t="shared" si="75"/>
        <v>0.69465791580037983</v>
      </c>
      <c r="AA260" s="1">
        <f t="shared" si="75"/>
        <v>0.79386449209329668</v>
      </c>
      <c r="AB260" s="1">
        <f t="shared" si="75"/>
        <v>0.71531468114038987</v>
      </c>
      <c r="AC260" s="1">
        <f t="shared" si="75"/>
        <v>0.71345191457523538</v>
      </c>
      <c r="AD260" s="1">
        <f t="shared" si="75"/>
        <v>0.62820255098851008</v>
      </c>
      <c r="AE260" s="1">
        <f t="shared" si="75"/>
        <v>0.62823375388514779</v>
      </c>
      <c r="AF260" s="1">
        <f t="shared" si="75"/>
        <v>0.62870680922996169</v>
      </c>
      <c r="AG260" s="1">
        <f t="shared" si="75"/>
        <v>0.61078772561196049</v>
      </c>
      <c r="AH260" s="1">
        <f t="shared" si="75"/>
        <v>0.534604957120702</v>
      </c>
    </row>
    <row r="261" spans="1:34" x14ac:dyDescent="0.2">
      <c r="A261">
        <v>6165000</v>
      </c>
      <c r="B261">
        <v>605000</v>
      </c>
      <c r="C261">
        <v>581.08615743621999</v>
      </c>
      <c r="E261">
        <f t="shared" si="58"/>
        <v>93.007094309036432</v>
      </c>
      <c r="F261">
        <f t="shared" si="59"/>
        <v>0</v>
      </c>
      <c r="G261">
        <f t="shared" si="60"/>
        <v>1.1560266524103759E-4</v>
      </c>
      <c r="H261">
        <f t="shared" si="61"/>
        <v>4.0940239472583941E-2</v>
      </c>
      <c r="K261" s="1">
        <f t="shared" si="70"/>
        <v>3.4044991738674799</v>
      </c>
      <c r="L261" s="1">
        <f t="shared" si="74"/>
        <v>3.4785823099595747</v>
      </c>
      <c r="M261" s="1">
        <f t="shared" si="74"/>
        <v>3.4694630043248478</v>
      </c>
      <c r="N261" s="1">
        <f t="shared" si="74"/>
        <v>3.8347811749377927</v>
      </c>
      <c r="O261" s="1">
        <f t="shared" si="74"/>
        <v>3.5873328371157589</v>
      </c>
      <c r="P261" s="1">
        <f t="shared" si="74"/>
        <v>3.5881787009272048</v>
      </c>
      <c r="Q261" s="1">
        <f t="shared" si="74"/>
        <v>3.1478007997262094</v>
      </c>
      <c r="R261" s="1">
        <f t="shared" si="74"/>
        <v>2.7189978187367916</v>
      </c>
      <c r="S261" s="1">
        <f t="shared" si="74"/>
        <v>2.2848199336776793</v>
      </c>
      <c r="T261" s="1">
        <f t="shared" si="74"/>
        <v>2.071193579467983</v>
      </c>
      <c r="U261" s="1">
        <f t="shared" si="74"/>
        <v>2.0316574906347658</v>
      </c>
      <c r="X261" s="1">
        <f t="shared" si="71"/>
        <v>0.65680179258569982</v>
      </c>
      <c r="Y261" s="1">
        <f t="shared" si="75"/>
        <v>0.68758276133455443</v>
      </c>
      <c r="Z261" s="1">
        <f t="shared" si="75"/>
        <v>0.69048257053754469</v>
      </c>
      <c r="AA261" s="1">
        <f t="shared" si="75"/>
        <v>0.78918821048488108</v>
      </c>
      <c r="AB261" s="1">
        <f t="shared" si="75"/>
        <v>0.71080429635421194</v>
      </c>
      <c r="AC261" s="1">
        <f t="shared" si="75"/>
        <v>0.70873824316079326</v>
      </c>
      <c r="AD261" s="1">
        <f t="shared" si="75"/>
        <v>0.62363841631807049</v>
      </c>
      <c r="AE261" s="1">
        <f t="shared" si="75"/>
        <v>0.62378294460241934</v>
      </c>
      <c r="AF261" s="1">
        <f t="shared" si="75"/>
        <v>0.6244593983592851</v>
      </c>
      <c r="AG261" s="1">
        <f t="shared" si="75"/>
        <v>0.60646930717223912</v>
      </c>
      <c r="AH261" s="1">
        <f t="shared" si="75"/>
        <v>0.53030193188968189</v>
      </c>
    </row>
    <row r="262" spans="1:34" x14ac:dyDescent="0.2">
      <c r="A262">
        <v>6165000</v>
      </c>
      <c r="B262">
        <v>635000</v>
      </c>
      <c r="C262">
        <v>583.86360298693603</v>
      </c>
      <c r="E262">
        <f t="shared" si="58"/>
        <v>117.3919315447616</v>
      </c>
      <c r="F262">
        <f t="shared" si="59"/>
        <v>0</v>
      </c>
      <c r="G262">
        <f t="shared" si="60"/>
        <v>7.2564382355945969E-5</v>
      </c>
      <c r="H262">
        <f t="shared" si="61"/>
        <v>2.5821228913667008E-2</v>
      </c>
      <c r="K262" s="1">
        <f t="shared" si="70"/>
        <v>3.4247495293777499</v>
      </c>
      <c r="L262" s="1">
        <f t="shared" si="74"/>
        <v>3.4969995514063728</v>
      </c>
      <c r="M262" s="1">
        <f t="shared" si="74"/>
        <v>3.4847111803982789</v>
      </c>
      <c r="N262" s="1">
        <f t="shared" si="74"/>
        <v>3.851098667548249</v>
      </c>
      <c r="O262" s="1">
        <f t="shared" si="74"/>
        <v>3.5993841733603151</v>
      </c>
      <c r="P262" s="1">
        <f t="shared" si="74"/>
        <v>3.5972276185314378</v>
      </c>
      <c r="Q262" s="1">
        <f t="shared" si="74"/>
        <v>3.1571107972122094</v>
      </c>
      <c r="R262" s="1">
        <f t="shared" si="74"/>
        <v>2.731113036229015</v>
      </c>
      <c r="S262" s="1">
        <f t="shared" si="74"/>
        <v>2.3001625428998347</v>
      </c>
      <c r="T262" s="1">
        <f t="shared" si="74"/>
        <v>2.0957767500373707</v>
      </c>
      <c r="U262" s="1">
        <f t="shared" si="74"/>
        <v>2.0660700410081372</v>
      </c>
      <c r="X262" s="1">
        <f t="shared" si="71"/>
        <v>0.65547341633405309</v>
      </c>
      <c r="Y262" s="1">
        <f t="shared" si="75"/>
        <v>0.68624702128077941</v>
      </c>
      <c r="Z262" s="1">
        <f t="shared" si="75"/>
        <v>0.68913726482168336</v>
      </c>
      <c r="AA262" s="1">
        <f t="shared" si="75"/>
        <v>0.78768172414896587</v>
      </c>
      <c r="AB262" s="1">
        <f t="shared" si="75"/>
        <v>0.7093500642329833</v>
      </c>
      <c r="AC262" s="1">
        <f t="shared" si="75"/>
        <v>0.70721755704387212</v>
      </c>
      <c r="AD262" s="1">
        <f t="shared" si="75"/>
        <v>0.6221646483032387</v>
      </c>
      <c r="AE262" s="1">
        <f t="shared" si="75"/>
        <v>0.62234554466132486</v>
      </c>
      <c r="AF262" s="1">
        <f t="shared" si="75"/>
        <v>0.62308824252624007</v>
      </c>
      <c r="AG262" s="1">
        <f t="shared" si="75"/>
        <v>0.60507442039729309</v>
      </c>
      <c r="AH262" s="1">
        <f t="shared" si="75"/>
        <v>0.52891034549060556</v>
      </c>
    </row>
    <row r="263" spans="1:34" x14ac:dyDescent="0.2">
      <c r="A263">
        <v>6165000</v>
      </c>
      <c r="B263">
        <v>645000</v>
      </c>
      <c r="C263">
        <v>609.86522090852895</v>
      </c>
      <c r="E263">
        <f t="shared" si="58"/>
        <v>126.05969852339801</v>
      </c>
      <c r="F263">
        <f t="shared" si="59"/>
        <v>0</v>
      </c>
      <c r="G263">
        <f t="shared" si="60"/>
        <v>6.2928513316855511E-5</v>
      </c>
      <c r="H263">
        <f t="shared" si="61"/>
        <v>2.3389629413810103E-2</v>
      </c>
      <c r="K263" s="1">
        <f t="shared" si="70"/>
        <v>3.6143273256440844</v>
      </c>
      <c r="L263" s="1">
        <f t="shared" si="74"/>
        <v>3.6694162798444552</v>
      </c>
      <c r="M263" s="1">
        <f t="shared" si="74"/>
        <v>3.627460062787824</v>
      </c>
      <c r="N263" s="1">
        <f t="shared" si="74"/>
        <v>4.0038581728376075</v>
      </c>
      <c r="O263" s="1">
        <f t="shared" si="74"/>
        <v>3.7122051935221068</v>
      </c>
      <c r="P263" s="1">
        <f t="shared" si="74"/>
        <v>3.6819408897199875</v>
      </c>
      <c r="Q263" s="1">
        <f t="shared" si="74"/>
        <v>3.244268220485389</v>
      </c>
      <c r="R263" s="1">
        <f t="shared" si="74"/>
        <v>2.8445320936030036</v>
      </c>
      <c r="S263" s="1">
        <f t="shared" si="74"/>
        <v>2.4437954802987139</v>
      </c>
      <c r="T263" s="1">
        <f t="shared" si="74"/>
        <v>2.3259170702613892</v>
      </c>
      <c r="U263" s="1">
        <f t="shared" si="74"/>
        <v>2.3882300870566739</v>
      </c>
      <c r="X263" s="1">
        <f t="shared" si="71"/>
        <v>0.64447036491348519</v>
      </c>
      <c r="Y263" s="1">
        <f t="shared" si="75"/>
        <v>0.67518881569595046</v>
      </c>
      <c r="Z263" s="1">
        <f t="shared" si="75"/>
        <v>0.67799328692323879</v>
      </c>
      <c r="AA263" s="1">
        <f t="shared" si="75"/>
        <v>0.77520754771549005</v>
      </c>
      <c r="AB263" s="1">
        <f t="shared" si="75"/>
        <v>0.69728029581825557</v>
      </c>
      <c r="AC263" s="1">
        <f t="shared" si="75"/>
        <v>0.69457454864271473</v>
      </c>
      <c r="AD263" s="1">
        <f t="shared" si="75"/>
        <v>0.60988144015485268</v>
      </c>
      <c r="AE263" s="1">
        <f t="shared" si="75"/>
        <v>0.61035843310658844</v>
      </c>
      <c r="AF263" s="1">
        <f t="shared" si="75"/>
        <v>0.61166609540632111</v>
      </c>
      <c r="AG263" s="1">
        <f t="shared" si="75"/>
        <v>0.59343541917579934</v>
      </c>
      <c r="AH263" s="1">
        <f t="shared" si="75"/>
        <v>0.51726104075935975</v>
      </c>
    </row>
    <row r="264" spans="1:34" x14ac:dyDescent="0.2">
      <c r="A264">
        <v>6165000</v>
      </c>
      <c r="B264">
        <v>655000</v>
      </c>
      <c r="C264">
        <v>654.77710640946304</v>
      </c>
      <c r="E264">
        <f t="shared" ref="E264:E327" si="76">(SQRT(($A264-E$1)^2+($B264-E$2)^2)/1000)</f>
        <v>134.91193272579704</v>
      </c>
      <c r="F264">
        <f t="shared" si="59"/>
        <v>0</v>
      </c>
      <c r="G264">
        <f t="shared" si="60"/>
        <v>5.4941343108488135E-5</v>
      </c>
      <c r="H264">
        <f t="shared" si="61"/>
        <v>2.1924755570297057E-2</v>
      </c>
      <c r="K264" s="1">
        <f t="shared" si="70"/>
        <v>3.941779882831395</v>
      </c>
      <c r="L264" s="1">
        <f t="shared" ref="L264:U273" si="77">L$2+L$3*$C264</f>
        <v>3.967226992601149</v>
      </c>
      <c r="M264" s="1">
        <f t="shared" si="77"/>
        <v>3.8740263141879523</v>
      </c>
      <c r="N264" s="1">
        <f t="shared" si="77"/>
        <v>4.2677155001555951</v>
      </c>
      <c r="O264" s="1">
        <f t="shared" si="77"/>
        <v>3.9070778647106605</v>
      </c>
      <c r="P264" s="1">
        <f t="shared" si="77"/>
        <v>3.8282638126820308</v>
      </c>
      <c r="Q264" s="1">
        <f t="shared" si="77"/>
        <v>3.39481286068452</v>
      </c>
      <c r="R264" s="1">
        <f t="shared" si="77"/>
        <v>3.0404377381580781</v>
      </c>
      <c r="S264" s="1">
        <f t="shared" si="77"/>
        <v>2.6918887358058741</v>
      </c>
      <c r="T264" s="1">
        <f t="shared" si="77"/>
        <v>2.7234321688301568</v>
      </c>
      <c r="U264" s="1">
        <f t="shared" si="77"/>
        <v>2.9446883484132469</v>
      </c>
      <c r="X264" s="1">
        <f t="shared" si="71"/>
        <v>0.63183564193384789</v>
      </c>
      <c r="Y264" s="1">
        <f t="shared" ref="Y264:AH273" si="78">SQRT(Y$2+2*Y$3*$C264+Y$4*$C264^2+Y$5)</f>
        <v>0.66250856333299457</v>
      </c>
      <c r="Z264" s="1">
        <f t="shared" si="78"/>
        <v>0.66518277437489515</v>
      </c>
      <c r="AA264" s="1">
        <f t="shared" si="78"/>
        <v>0.76088629053548762</v>
      </c>
      <c r="AB264" s="1">
        <f t="shared" si="78"/>
        <v>0.68330359984264033</v>
      </c>
      <c r="AC264" s="1">
        <f t="shared" si="78"/>
        <v>0.67984197161843318</v>
      </c>
      <c r="AD264" s="1">
        <f t="shared" si="78"/>
        <v>0.59545054327586355</v>
      </c>
      <c r="AE264" s="1">
        <f t="shared" si="78"/>
        <v>0.59623180278785204</v>
      </c>
      <c r="AF264" s="1">
        <f t="shared" si="78"/>
        <v>0.59825219415897846</v>
      </c>
      <c r="AG264" s="1">
        <f t="shared" si="78"/>
        <v>0.57968647731322998</v>
      </c>
      <c r="AH264" s="1">
        <f t="shared" si="78"/>
        <v>0.50335733407703021</v>
      </c>
    </row>
    <row r="265" spans="1:34" x14ac:dyDescent="0.2">
      <c r="A265">
        <v>6165000</v>
      </c>
      <c r="B265">
        <v>665000</v>
      </c>
      <c r="C265">
        <v>659.24102053516401</v>
      </c>
      <c r="E265">
        <f t="shared" si="76"/>
        <v>143.91459825816835</v>
      </c>
      <c r="F265">
        <f t="shared" ref="F265:F307" si="79">IF(E265=0,1,0)</f>
        <v>0</v>
      </c>
      <c r="G265">
        <f t="shared" ref="G265:G328" si="80">IF($F$618=0,1/E265^2,F265)</f>
        <v>4.8282561310086393E-5</v>
      </c>
      <c r="H265">
        <f t="shared" ref="H265:H328" si="81">G265/$G$618*C265</f>
        <v>1.9398874148256071E-2</v>
      </c>
      <c r="K265" s="1">
        <f t="shared" si="70"/>
        <v>3.97432628072188</v>
      </c>
      <c r="L265" s="1">
        <f t="shared" si="77"/>
        <v>3.9968272071686721</v>
      </c>
      <c r="M265" s="1">
        <f t="shared" si="77"/>
        <v>3.8985332027380504</v>
      </c>
      <c r="N265" s="1">
        <f t="shared" si="77"/>
        <v>4.2939409956440882</v>
      </c>
      <c r="O265" s="1">
        <f t="shared" si="77"/>
        <v>3.9264467881020764</v>
      </c>
      <c r="P265" s="1">
        <f t="shared" si="77"/>
        <v>3.8428072449035646</v>
      </c>
      <c r="Q265" s="1">
        <f t="shared" si="77"/>
        <v>3.4097759008338695</v>
      </c>
      <c r="R265" s="1">
        <f t="shared" si="77"/>
        <v>3.0599093315743855</v>
      </c>
      <c r="S265" s="1">
        <f t="shared" si="77"/>
        <v>2.716547397436246</v>
      </c>
      <c r="T265" s="1">
        <f t="shared" si="77"/>
        <v>2.7629422727567361</v>
      </c>
      <c r="U265" s="1">
        <f t="shared" si="77"/>
        <v>2.9999962444306822</v>
      </c>
      <c r="X265" s="1">
        <f t="shared" si="71"/>
        <v>0.63103666838583583</v>
      </c>
      <c r="Y265" s="1">
        <f t="shared" si="78"/>
        <v>0.66170794581676851</v>
      </c>
      <c r="Z265" s="1">
        <f t="shared" si="78"/>
        <v>0.66437057888365547</v>
      </c>
      <c r="AA265" s="1">
        <f t="shared" si="78"/>
        <v>0.75997989962073442</v>
      </c>
      <c r="AB265" s="1">
        <f t="shared" si="78"/>
        <v>0.68240750041149911</v>
      </c>
      <c r="AC265" s="1">
        <f t="shared" si="78"/>
        <v>0.67888861044125726</v>
      </c>
      <c r="AD265" s="1">
        <f t="shared" si="78"/>
        <v>0.59450631159081402</v>
      </c>
      <c r="AE265" s="1">
        <f t="shared" si="78"/>
        <v>0.5953023921648547</v>
      </c>
      <c r="AF265" s="1">
        <f t="shared" si="78"/>
        <v>0.59737364898081446</v>
      </c>
      <c r="AG265" s="1">
        <f t="shared" si="78"/>
        <v>0.57877848291805045</v>
      </c>
      <c r="AH265" s="1">
        <f t="shared" si="78"/>
        <v>0.50242705664768095</v>
      </c>
    </row>
    <row r="266" spans="1:34" x14ac:dyDescent="0.2">
      <c r="A266">
        <v>6165000</v>
      </c>
      <c r="B266">
        <v>675000</v>
      </c>
      <c r="C266">
        <v>660.53200995644204</v>
      </c>
      <c r="E266">
        <f t="shared" si="76"/>
        <v>153.04114999505848</v>
      </c>
      <c r="F266">
        <f t="shared" si="79"/>
        <v>0</v>
      </c>
      <c r="G266">
        <f t="shared" si="80"/>
        <v>4.2695643064598211E-5</v>
      </c>
      <c r="H266">
        <f t="shared" si="81"/>
        <v>1.7187765893454762E-2</v>
      </c>
      <c r="K266" s="1">
        <f t="shared" si="70"/>
        <v>3.9837388845924186</v>
      </c>
      <c r="L266" s="1">
        <f t="shared" si="77"/>
        <v>4.0053877580211665</v>
      </c>
      <c r="M266" s="1">
        <f t="shared" si="77"/>
        <v>3.9056207346608671</v>
      </c>
      <c r="N266" s="1">
        <f t="shared" si="77"/>
        <v>4.301525558494097</v>
      </c>
      <c r="O266" s="1">
        <f t="shared" si="77"/>
        <v>3.9320483912010022</v>
      </c>
      <c r="P266" s="1">
        <f t="shared" si="77"/>
        <v>3.8470132884380881</v>
      </c>
      <c r="Q266" s="1">
        <f t="shared" si="77"/>
        <v>3.4141032973739938</v>
      </c>
      <c r="R266" s="1">
        <f t="shared" si="77"/>
        <v>3.0655406274300003</v>
      </c>
      <c r="S266" s="1">
        <f t="shared" si="77"/>
        <v>2.723678822999386</v>
      </c>
      <c r="T266" s="1">
        <f t="shared" si="77"/>
        <v>2.7743688201244678</v>
      </c>
      <c r="U266" s="1">
        <f t="shared" si="77"/>
        <v>3.0159916033603169</v>
      </c>
      <c r="X266" s="1">
        <f t="shared" si="71"/>
        <v>0.630821276563449</v>
      </c>
      <c r="Y266" s="1">
        <f t="shared" si="78"/>
        <v>0.66149216525943588</v>
      </c>
      <c r="Z266" s="1">
        <f t="shared" si="78"/>
        <v>0.66415149901263493</v>
      </c>
      <c r="AA266" s="1">
        <f t="shared" si="78"/>
        <v>0.75973548988349648</v>
      </c>
      <c r="AB266" s="1">
        <f t="shared" si="78"/>
        <v>0.68216527212535283</v>
      </c>
      <c r="AC266" s="1">
        <f t="shared" si="78"/>
        <v>0.67863045559358759</v>
      </c>
      <c r="AD266" s="1">
        <f t="shared" si="78"/>
        <v>0.59425012066506355</v>
      </c>
      <c r="AE266" s="1">
        <f t="shared" si="78"/>
        <v>0.59504994916948006</v>
      </c>
      <c r="AF266" s="1">
        <f t="shared" si="78"/>
        <v>0.597135210079344</v>
      </c>
      <c r="AG266" s="1">
        <f t="shared" si="78"/>
        <v>0.57853167926426574</v>
      </c>
      <c r="AH266" s="1">
        <f t="shared" si="78"/>
        <v>0.50217362799920473</v>
      </c>
    </row>
    <row r="267" spans="1:34" x14ac:dyDescent="0.2">
      <c r="A267">
        <v>6165000</v>
      </c>
      <c r="B267">
        <v>685000</v>
      </c>
      <c r="C267">
        <v>646.15838830118696</v>
      </c>
      <c r="E267">
        <f t="shared" si="76"/>
        <v>162.27068617532248</v>
      </c>
      <c r="F267">
        <f t="shared" si="79"/>
        <v>0</v>
      </c>
      <c r="G267">
        <f t="shared" si="80"/>
        <v>3.7976930059780368E-5</v>
      </c>
      <c r="H267">
        <f t="shared" si="81"/>
        <v>1.4955496766165954E-2</v>
      </c>
      <c r="K267" s="1">
        <f t="shared" si="70"/>
        <v>3.8789408091039537</v>
      </c>
      <c r="L267" s="1">
        <f t="shared" si="77"/>
        <v>3.9100762728251706</v>
      </c>
      <c r="M267" s="1">
        <f t="shared" si="77"/>
        <v>3.8267095517735168</v>
      </c>
      <c r="N267" s="1">
        <f t="shared" si="77"/>
        <v>4.217080531269473</v>
      </c>
      <c r="O267" s="1">
        <f t="shared" si="77"/>
        <v>3.8696812468388506</v>
      </c>
      <c r="P267" s="1">
        <f t="shared" si="77"/>
        <v>3.8001840290852673</v>
      </c>
      <c r="Q267" s="1">
        <f t="shared" si="77"/>
        <v>3.3659229175855785</v>
      </c>
      <c r="R267" s="1">
        <f t="shared" si="77"/>
        <v>3.0028428897697776</v>
      </c>
      <c r="S267" s="1">
        <f t="shared" si="77"/>
        <v>2.6442789369757569</v>
      </c>
      <c r="T267" s="1">
        <f t="shared" si="77"/>
        <v>2.6471478948538056</v>
      </c>
      <c r="U267" s="1">
        <f t="shared" si="77"/>
        <v>2.8379024310517069</v>
      </c>
      <c r="X267" s="1">
        <f t="shared" si="71"/>
        <v>0.63361516330140333</v>
      </c>
      <c r="Y267" s="1">
        <f t="shared" si="78"/>
        <v>0.66429261386121308</v>
      </c>
      <c r="Z267" s="1">
        <f t="shared" si="78"/>
        <v>0.66698991171016697</v>
      </c>
      <c r="AA267" s="1">
        <f t="shared" si="78"/>
        <v>0.76290422157058568</v>
      </c>
      <c r="AB267" s="1">
        <f t="shared" si="78"/>
        <v>0.6852895431014191</v>
      </c>
      <c r="AC267" s="1">
        <f t="shared" si="78"/>
        <v>0.68194797138552121</v>
      </c>
      <c r="AD267" s="1">
        <f t="shared" si="78"/>
        <v>0.59752854419625478</v>
      </c>
      <c r="AE267" s="1">
        <f t="shared" si="78"/>
        <v>0.59827308290009518</v>
      </c>
      <c r="AF267" s="1">
        <f t="shared" si="78"/>
        <v>0.60018466996052366</v>
      </c>
      <c r="AG267" s="1">
        <f t="shared" si="78"/>
        <v>0.5816780329322746</v>
      </c>
      <c r="AH267" s="1">
        <f t="shared" si="78"/>
        <v>0.50538896621835017</v>
      </c>
    </row>
    <row r="268" spans="1:34" x14ac:dyDescent="0.2">
      <c r="A268">
        <v>6165000</v>
      </c>
      <c r="B268">
        <v>695000</v>
      </c>
      <c r="C268">
        <v>664.71863410081198</v>
      </c>
      <c r="E268">
        <f t="shared" si="76"/>
        <v>171.58658919568859</v>
      </c>
      <c r="F268">
        <f t="shared" si="79"/>
        <v>0</v>
      </c>
      <c r="G268">
        <f t="shared" si="80"/>
        <v>3.3965132817057473E-5</v>
      </c>
      <c r="H268">
        <f t="shared" si="81"/>
        <v>1.3759833304652309E-2</v>
      </c>
      <c r="K268" s="1">
        <f t="shared" si="70"/>
        <v>4.0142635612290194</v>
      </c>
      <c r="L268" s="1">
        <f t="shared" si="77"/>
        <v>4.0331492627224836</v>
      </c>
      <c r="M268" s="1">
        <f t="shared" si="77"/>
        <v>3.9286053012134579</v>
      </c>
      <c r="N268" s="1">
        <f t="shared" si="77"/>
        <v>4.3261219753422706</v>
      </c>
      <c r="O268" s="1">
        <f t="shared" si="77"/>
        <v>3.9502141533634232</v>
      </c>
      <c r="P268" s="1">
        <f t="shared" si="77"/>
        <v>3.8606533099004459</v>
      </c>
      <c r="Q268" s="1">
        <f t="shared" si="77"/>
        <v>3.428136861505922</v>
      </c>
      <c r="R268" s="1">
        <f t="shared" si="77"/>
        <v>3.0838026819477422</v>
      </c>
      <c r="S268" s="1">
        <f t="shared" si="77"/>
        <v>2.7468057347728854</v>
      </c>
      <c r="T268" s="1">
        <f t="shared" si="77"/>
        <v>2.8114246304262869</v>
      </c>
      <c r="U268" s="1">
        <f t="shared" si="77"/>
        <v>3.0678638765090609</v>
      </c>
      <c r="X268" s="1">
        <f t="shared" si="71"/>
        <v>0.63017128434062275</v>
      </c>
      <c r="Y268" s="1">
        <f t="shared" si="78"/>
        <v>0.66084117500702733</v>
      </c>
      <c r="Z268" s="1">
        <f t="shared" si="78"/>
        <v>0.66348996255134152</v>
      </c>
      <c r="AA268" s="1">
        <f t="shared" si="78"/>
        <v>0.75899772305367985</v>
      </c>
      <c r="AB268" s="1">
        <f t="shared" si="78"/>
        <v>0.6814321333965484</v>
      </c>
      <c r="AC268" s="1">
        <f t="shared" si="78"/>
        <v>0.67784764021019939</v>
      </c>
      <c r="AD268" s="1">
        <f t="shared" si="78"/>
        <v>0.59347160071322491</v>
      </c>
      <c r="AE268" s="1">
        <f t="shared" si="78"/>
        <v>0.59428191347950232</v>
      </c>
      <c r="AF268" s="1">
        <f t="shared" si="78"/>
        <v>0.59641039192305567</v>
      </c>
      <c r="AG268" s="1">
        <f t="shared" si="78"/>
        <v>0.57778021587934625</v>
      </c>
      <c r="AH268" s="1">
        <f t="shared" si="78"/>
        <v>0.50140014978402292</v>
      </c>
    </row>
    <row r="269" spans="1:34" x14ac:dyDescent="0.2">
      <c r="A269">
        <v>6165000</v>
      </c>
      <c r="B269">
        <v>705000</v>
      </c>
      <c r="C269">
        <v>624.16611076540596</v>
      </c>
      <c r="E269">
        <f t="shared" si="76"/>
        <v>180.97552207911983</v>
      </c>
      <c r="F269">
        <f t="shared" si="79"/>
        <v>0</v>
      </c>
      <c r="G269">
        <f t="shared" si="80"/>
        <v>3.0532356434205608E-5</v>
      </c>
      <c r="H269">
        <f t="shared" si="81"/>
        <v>1.1614553275385341E-2</v>
      </c>
      <c r="K269" s="1">
        <f t="shared" si="70"/>
        <v>3.7185951135905748</v>
      </c>
      <c r="L269" s="1">
        <f t="shared" si="77"/>
        <v>3.7642454804854069</v>
      </c>
      <c r="M269" s="1">
        <f t="shared" si="77"/>
        <v>3.705971948102079</v>
      </c>
      <c r="N269" s="1">
        <f t="shared" si="77"/>
        <v>4.0878759007467602</v>
      </c>
      <c r="O269" s="1">
        <f t="shared" si="77"/>
        <v>3.7742567546110966</v>
      </c>
      <c r="P269" s="1">
        <f t="shared" si="77"/>
        <v>3.7285331888736923</v>
      </c>
      <c r="Q269" s="1">
        <f t="shared" si="77"/>
        <v>3.2922048032856406</v>
      </c>
      <c r="R269" s="1">
        <f t="shared" si="77"/>
        <v>2.9069125751587008</v>
      </c>
      <c r="S269" s="1">
        <f t="shared" si="77"/>
        <v>2.5227935958681025</v>
      </c>
      <c r="T269" s="1">
        <f t="shared" si="77"/>
        <v>2.4524942463846076</v>
      </c>
      <c r="U269" s="1">
        <f t="shared" si="77"/>
        <v>2.5654181123833792</v>
      </c>
      <c r="X269" s="1">
        <f t="shared" si="71"/>
        <v>0.63955291273681836</v>
      </c>
      <c r="Y269" s="1">
        <f t="shared" si="78"/>
        <v>0.67025066745255701</v>
      </c>
      <c r="Z269" s="1">
        <f t="shared" si="78"/>
        <v>0.67301106356916107</v>
      </c>
      <c r="AA269" s="1">
        <f t="shared" si="78"/>
        <v>0.76963434046956658</v>
      </c>
      <c r="AB269" s="1">
        <f t="shared" si="78"/>
        <v>0.69186489832007092</v>
      </c>
      <c r="AC269" s="1">
        <f t="shared" si="78"/>
        <v>0.68888439271151358</v>
      </c>
      <c r="AD269" s="1">
        <f t="shared" si="78"/>
        <v>0.60432991580531292</v>
      </c>
      <c r="AE269" s="1">
        <f t="shared" si="78"/>
        <v>0.60493353661618054</v>
      </c>
      <c r="AF269" s="1">
        <f t="shared" si="78"/>
        <v>0.60650631786908038</v>
      </c>
      <c r="AG269" s="1">
        <f t="shared" si="78"/>
        <v>0.58816228694816919</v>
      </c>
      <c r="AH269" s="1">
        <f t="shared" si="78"/>
        <v>0.51195461160019451</v>
      </c>
    </row>
    <row r="270" spans="1:34" x14ac:dyDescent="0.2">
      <c r="A270">
        <v>6165000</v>
      </c>
      <c r="B270">
        <v>715000</v>
      </c>
      <c r="C270">
        <v>620.62498133167696</v>
      </c>
      <c r="E270">
        <f t="shared" si="76"/>
        <v>190.4266829827427</v>
      </c>
      <c r="F270">
        <f t="shared" si="79"/>
        <v>0</v>
      </c>
      <c r="G270">
        <f t="shared" si="80"/>
        <v>2.7576833365954554E-5</v>
      </c>
      <c r="H270">
        <f t="shared" si="81"/>
        <v>1.043075271390771E-2</v>
      </c>
      <c r="K270" s="1">
        <f t="shared" si="70"/>
        <v>3.6927767388892567</v>
      </c>
      <c r="L270" s="1">
        <f t="shared" si="77"/>
        <v>3.7407642512103498</v>
      </c>
      <c r="M270" s="1">
        <f t="shared" si="77"/>
        <v>3.6865311475109066</v>
      </c>
      <c r="N270" s="1">
        <f t="shared" si="77"/>
        <v>4.0670717653236022</v>
      </c>
      <c r="O270" s="1">
        <f t="shared" si="77"/>
        <v>3.7588917939981465</v>
      </c>
      <c r="P270" s="1">
        <f t="shared" si="77"/>
        <v>3.7169961891786034</v>
      </c>
      <c r="Q270" s="1">
        <f t="shared" si="77"/>
        <v>3.2803349374237811</v>
      </c>
      <c r="R270" s="1">
        <f t="shared" si="77"/>
        <v>2.8914661685687753</v>
      </c>
      <c r="S270" s="1">
        <f t="shared" si="77"/>
        <v>2.5032323968761836</v>
      </c>
      <c r="T270" s="1">
        <f t="shared" si="77"/>
        <v>2.4211517097666722</v>
      </c>
      <c r="U270" s="1">
        <f t="shared" si="77"/>
        <v>2.5215435186994775</v>
      </c>
      <c r="X270" s="1">
        <f t="shared" si="71"/>
        <v>0.64069396768124531</v>
      </c>
      <c r="Y270" s="1">
        <f t="shared" si="78"/>
        <v>0.67139626322672885</v>
      </c>
      <c r="Z270" s="1">
        <f t="shared" si="78"/>
        <v>0.67416735725538735</v>
      </c>
      <c r="AA270" s="1">
        <f t="shared" si="78"/>
        <v>0.7709275210915213</v>
      </c>
      <c r="AB270" s="1">
        <f t="shared" si="78"/>
        <v>0.69312323180944024</v>
      </c>
      <c r="AC270" s="1">
        <f t="shared" si="78"/>
        <v>0.69020792586831703</v>
      </c>
      <c r="AD270" s="1">
        <f t="shared" si="78"/>
        <v>0.60562292813722962</v>
      </c>
      <c r="AE270" s="1">
        <f t="shared" si="78"/>
        <v>0.60619769720057148</v>
      </c>
      <c r="AF270" s="1">
        <f t="shared" si="78"/>
        <v>0.607708013873971</v>
      </c>
      <c r="AG270" s="1">
        <f t="shared" si="78"/>
        <v>0.58939155893993567</v>
      </c>
      <c r="AH270" s="1">
        <f t="shared" si="78"/>
        <v>0.51319372389512341</v>
      </c>
    </row>
    <row r="271" spans="1:34" x14ac:dyDescent="0.2">
      <c r="A271">
        <v>6165000</v>
      </c>
      <c r="B271">
        <v>725000</v>
      </c>
      <c r="C271">
        <v>609.41973864343902</v>
      </c>
      <c r="E271">
        <f t="shared" si="76"/>
        <v>199.93124716214319</v>
      </c>
      <c r="F271">
        <f t="shared" si="79"/>
        <v>0</v>
      </c>
      <c r="G271">
        <f t="shared" si="80"/>
        <v>2.501719707656468E-5</v>
      </c>
      <c r="H271">
        <f t="shared" si="81"/>
        <v>9.29174255245779E-3</v>
      </c>
      <c r="K271" s="1">
        <f t="shared" si="70"/>
        <v>3.6110793144493138</v>
      </c>
      <c r="L271" s="1">
        <f t="shared" si="77"/>
        <v>3.6664622869446442</v>
      </c>
      <c r="M271" s="1">
        <f t="shared" si="77"/>
        <v>3.6250143651524804</v>
      </c>
      <c r="N271" s="1">
        <f t="shared" si="77"/>
        <v>4.0012409645302043</v>
      </c>
      <c r="O271" s="1">
        <f t="shared" si="77"/>
        <v>3.7102722459738819</v>
      </c>
      <c r="P271" s="1">
        <f t="shared" si="77"/>
        <v>3.6804895085003242</v>
      </c>
      <c r="Q271" s="1">
        <f t="shared" si="77"/>
        <v>3.2427749639328072</v>
      </c>
      <c r="R271" s="1">
        <f t="shared" si="77"/>
        <v>2.8425888999626814</v>
      </c>
      <c r="S271" s="1">
        <f t="shared" si="77"/>
        <v>2.4413346362663573</v>
      </c>
      <c r="T271" s="1">
        <f t="shared" si="77"/>
        <v>2.3219741067330784</v>
      </c>
      <c r="U271" s="1">
        <f t="shared" si="77"/>
        <v>2.3827105617922095</v>
      </c>
      <c r="X271" s="1">
        <f t="shared" si="71"/>
        <v>0.64463667127457192</v>
      </c>
      <c r="Y271" s="1">
        <f t="shared" si="78"/>
        <v>0.67535587014105403</v>
      </c>
      <c r="Z271" s="1">
        <f t="shared" si="78"/>
        <v>0.6781617509652127</v>
      </c>
      <c r="AA271" s="1">
        <f t="shared" si="78"/>
        <v>0.77539604302921861</v>
      </c>
      <c r="AB271" s="1">
        <f t="shared" si="78"/>
        <v>0.6974631437640606</v>
      </c>
      <c r="AC271" s="1">
        <f t="shared" si="78"/>
        <v>0.69476643631671098</v>
      </c>
      <c r="AD271" s="1">
        <f t="shared" si="78"/>
        <v>0.61006834719364467</v>
      </c>
      <c r="AE271" s="1">
        <f t="shared" si="78"/>
        <v>0.61054096943095104</v>
      </c>
      <c r="AF271" s="1">
        <f t="shared" si="78"/>
        <v>0.61183983282931531</v>
      </c>
      <c r="AG271" s="1">
        <f t="shared" si="78"/>
        <v>0.59361276732921564</v>
      </c>
      <c r="AH271" s="1">
        <f t="shared" si="78"/>
        <v>0.51743913899998795</v>
      </c>
    </row>
    <row r="272" spans="1:34" x14ac:dyDescent="0.2">
      <c r="A272">
        <v>6165000</v>
      </c>
      <c r="B272">
        <v>735000</v>
      </c>
      <c r="C272">
        <v>596.21437149969199</v>
      </c>
      <c r="E272">
        <f t="shared" si="76"/>
        <v>209.48194574189441</v>
      </c>
      <c r="F272">
        <f t="shared" si="79"/>
        <v>0</v>
      </c>
      <c r="G272">
        <f t="shared" si="80"/>
        <v>2.2788031008444801E-5</v>
      </c>
      <c r="H272">
        <f t="shared" si="81"/>
        <v>8.2803986126721695E-3</v>
      </c>
      <c r="K272" s="1">
        <f t="shared" si="70"/>
        <v>3.5147989826042538</v>
      </c>
      <c r="L272" s="1">
        <f t="shared" si="77"/>
        <v>3.5788974974144576</v>
      </c>
      <c r="M272" s="1">
        <f t="shared" si="77"/>
        <v>3.5525168995333094</v>
      </c>
      <c r="N272" s="1">
        <f t="shared" si="77"/>
        <v>3.9236594325606906</v>
      </c>
      <c r="O272" s="1">
        <f t="shared" si="77"/>
        <v>3.6529741579371633</v>
      </c>
      <c r="P272" s="1">
        <f t="shared" si="77"/>
        <v>3.6374664223459967</v>
      </c>
      <c r="Q272" s="1">
        <f t="shared" si="77"/>
        <v>3.1985105732669674</v>
      </c>
      <c r="R272" s="1">
        <f t="shared" si="77"/>
        <v>2.7849870884816568</v>
      </c>
      <c r="S272" s="1">
        <f t="shared" si="77"/>
        <v>2.3683881881642987</v>
      </c>
      <c r="T272" s="1">
        <f t="shared" si="77"/>
        <v>2.2050934021437731</v>
      </c>
      <c r="U272" s="1">
        <f t="shared" si="77"/>
        <v>2.2190960628811833</v>
      </c>
      <c r="X272" s="1">
        <f t="shared" si="71"/>
        <v>0.64992084501495218</v>
      </c>
      <c r="Y272" s="1">
        <f t="shared" si="78"/>
        <v>0.6806652483971205</v>
      </c>
      <c r="Z272" s="1">
        <f t="shared" si="78"/>
        <v>0.68351387959569765</v>
      </c>
      <c r="AA272" s="1">
        <f t="shared" si="78"/>
        <v>0.78138590477319447</v>
      </c>
      <c r="AB272" s="1">
        <f t="shared" si="78"/>
        <v>0.70326537539701894</v>
      </c>
      <c r="AC272" s="1">
        <f t="shared" si="78"/>
        <v>0.70084926381037815</v>
      </c>
      <c r="AD272" s="1">
        <f t="shared" si="78"/>
        <v>0.61598496398587721</v>
      </c>
      <c r="AE272" s="1">
        <f t="shared" si="78"/>
        <v>0.61631672195219123</v>
      </c>
      <c r="AF272" s="1">
        <f t="shared" si="78"/>
        <v>0.61734053960721269</v>
      </c>
      <c r="AG272" s="1">
        <f t="shared" si="78"/>
        <v>0.59922232694701827</v>
      </c>
      <c r="AH272" s="1">
        <f t="shared" si="78"/>
        <v>0.52306222099385924</v>
      </c>
    </row>
    <row r="273" spans="1:34" x14ac:dyDescent="0.2">
      <c r="A273">
        <v>6175000</v>
      </c>
      <c r="B273">
        <v>445000</v>
      </c>
      <c r="C273">
        <v>841.10688238954901</v>
      </c>
      <c r="E273">
        <f t="shared" si="76"/>
        <v>102.83164683991988</v>
      </c>
      <c r="F273">
        <f t="shared" si="79"/>
        <v>0</v>
      </c>
      <c r="G273">
        <f t="shared" si="80"/>
        <v>9.4568482009662266E-5</v>
      </c>
      <c r="H273">
        <f t="shared" si="81"/>
        <v>4.847743206165326E-2</v>
      </c>
      <c r="K273" s="1">
        <f t="shared" si="70"/>
        <v>5.3003102795022015</v>
      </c>
      <c r="L273" s="1">
        <f t="shared" si="77"/>
        <v>5.2027797371250992</v>
      </c>
      <c r="M273" s="1">
        <f t="shared" si="77"/>
        <v>4.8969767843186238</v>
      </c>
      <c r="N273" s="1">
        <f t="shared" si="77"/>
        <v>5.3624029340385997</v>
      </c>
      <c r="O273" s="1">
        <f t="shared" si="77"/>
        <v>4.7155627626882533</v>
      </c>
      <c r="P273" s="1">
        <f t="shared" si="77"/>
        <v>4.4353262228251511</v>
      </c>
      <c r="Q273" s="1">
        <f t="shared" si="77"/>
        <v>4.0193902697697679</v>
      </c>
      <c r="R273" s="1">
        <f t="shared" si="77"/>
        <v>3.853208220983213</v>
      </c>
      <c r="S273" s="1">
        <f t="shared" si="77"/>
        <v>3.7211744183198685</v>
      </c>
      <c r="T273" s="1">
        <f t="shared" si="77"/>
        <v>4.3726370160298975</v>
      </c>
      <c r="U273" s="1">
        <f t="shared" si="77"/>
        <v>5.2533142728065121</v>
      </c>
      <c r="X273" s="1">
        <f t="shared" si="71"/>
        <v>0.66961992407904058</v>
      </c>
      <c r="Y273" s="1">
        <f t="shared" si="78"/>
        <v>0.7006204869138325</v>
      </c>
      <c r="Z273" s="1">
        <f t="shared" si="78"/>
        <v>0.70307206101976127</v>
      </c>
      <c r="AA273" s="1">
        <f t="shared" si="78"/>
        <v>0.80351563035451534</v>
      </c>
      <c r="AB273" s="1">
        <f t="shared" si="78"/>
        <v>0.72286268063814596</v>
      </c>
      <c r="AC273" s="1">
        <f t="shared" si="78"/>
        <v>0.71998845676142476</v>
      </c>
      <c r="AD273" s="1">
        <f t="shared" si="78"/>
        <v>0.63302034464491075</v>
      </c>
      <c r="AE273" s="1">
        <f t="shared" si="78"/>
        <v>0.63203974176321609</v>
      </c>
      <c r="AF273" s="1">
        <f t="shared" si="78"/>
        <v>0.63290890574564362</v>
      </c>
      <c r="AG273" s="1">
        <f t="shared" si="78"/>
        <v>0.61390633651989424</v>
      </c>
      <c r="AH273" s="1">
        <f t="shared" si="78"/>
        <v>0.53600896823912969</v>
      </c>
    </row>
    <row r="274" spans="1:34" x14ac:dyDescent="0.2">
      <c r="A274">
        <v>6175000</v>
      </c>
      <c r="B274">
        <v>455000</v>
      </c>
      <c r="C274">
        <v>868.27675482265204</v>
      </c>
      <c r="E274">
        <f t="shared" si="76"/>
        <v>94.25778265909932</v>
      </c>
      <c r="F274">
        <f t="shared" si="79"/>
        <v>0</v>
      </c>
      <c r="G274">
        <f t="shared" si="80"/>
        <v>1.1255519942460732E-4</v>
      </c>
      <c r="H274">
        <f t="shared" si="81"/>
        <v>5.9561515299644742E-2</v>
      </c>
      <c r="K274" s="1">
        <f t="shared" si="70"/>
        <v>5.4984058194119552</v>
      </c>
      <c r="L274" s="1">
        <f t="shared" ref="L274:U283" si="82">L$2+L$3*$C274</f>
        <v>5.3829431612290053</v>
      </c>
      <c r="M274" s="1">
        <f t="shared" si="82"/>
        <v>5.0461393839763602</v>
      </c>
      <c r="N274" s="1">
        <f t="shared" si="82"/>
        <v>5.5220259345830804</v>
      </c>
      <c r="O274" s="1">
        <f t="shared" si="82"/>
        <v>4.8334528391754876</v>
      </c>
      <c r="P274" s="1">
        <f t="shared" si="82"/>
        <v>4.5238456672122007</v>
      </c>
      <c r="Q274" s="1">
        <f t="shared" si="82"/>
        <v>4.1104636821655296</v>
      </c>
      <c r="R274" s="1">
        <f t="shared" si="82"/>
        <v>3.9717232045364086</v>
      </c>
      <c r="S274" s="1">
        <f t="shared" si="82"/>
        <v>3.8712607936403303</v>
      </c>
      <c r="T274" s="1">
        <f t="shared" si="82"/>
        <v>4.6131175569352925</v>
      </c>
      <c r="U274" s="1">
        <f t="shared" si="82"/>
        <v>5.5899489922526593</v>
      </c>
      <c r="X274" s="1">
        <f t="shared" si="71"/>
        <v>0.6864317345567299</v>
      </c>
      <c r="Y274" s="1">
        <f t="shared" ref="Y274:AH283" si="83">SQRT(Y$2+2*Y$3*$C274+Y$4*$C274^2+Y$5)</f>
        <v>0.71757423139516474</v>
      </c>
      <c r="Z274" s="1">
        <f t="shared" si="83"/>
        <v>0.72004160740217593</v>
      </c>
      <c r="AA274" s="1">
        <f t="shared" si="83"/>
        <v>0.82257360519899947</v>
      </c>
      <c r="AB274" s="1">
        <f t="shared" si="83"/>
        <v>0.74088345948628431</v>
      </c>
      <c r="AC274" s="1">
        <f t="shared" si="83"/>
        <v>0.73854834317669349</v>
      </c>
      <c r="AD274" s="1">
        <f t="shared" si="83"/>
        <v>0.65067161183459488</v>
      </c>
      <c r="AE274" s="1">
        <f t="shared" si="83"/>
        <v>0.64909869555262756</v>
      </c>
      <c r="AF274" s="1">
        <f t="shared" si="83"/>
        <v>0.64931094039545667</v>
      </c>
      <c r="AG274" s="1">
        <f t="shared" si="83"/>
        <v>0.63035266434827908</v>
      </c>
      <c r="AH274" s="1">
        <f t="shared" si="83"/>
        <v>0.55204076643533695</v>
      </c>
    </row>
    <row r="275" spans="1:34" x14ac:dyDescent="0.2">
      <c r="A275">
        <v>6175000</v>
      </c>
      <c r="B275">
        <v>465000</v>
      </c>
      <c r="C275">
        <v>915.92971997510995</v>
      </c>
      <c r="E275">
        <f t="shared" si="76"/>
        <v>85.992508928452622</v>
      </c>
      <c r="F275">
        <f t="shared" si="79"/>
        <v>0</v>
      </c>
      <c r="G275">
        <f t="shared" si="80"/>
        <v>1.3523177849255781E-4</v>
      </c>
      <c r="H275">
        <f t="shared" si="81"/>
        <v>7.5488867965426601E-2</v>
      </c>
      <c r="K275" s="1">
        <f t="shared" si="70"/>
        <v>5.8458435883385258</v>
      </c>
      <c r="L275" s="1">
        <f t="shared" si="82"/>
        <v>5.6989299731549536</v>
      </c>
      <c r="M275" s="1">
        <f t="shared" si="82"/>
        <v>5.307754162663354</v>
      </c>
      <c r="N275" s="1">
        <f t="shared" si="82"/>
        <v>5.8019871048537706</v>
      </c>
      <c r="O275" s="1">
        <f t="shared" si="82"/>
        <v>5.0402190549720025</v>
      </c>
      <c r="P275" s="1">
        <f t="shared" si="82"/>
        <v>4.679099027678908</v>
      </c>
      <c r="Q275" s="1">
        <f t="shared" si="82"/>
        <v>4.2701964213565686</v>
      </c>
      <c r="R275" s="1">
        <f t="shared" si="82"/>
        <v>4.1795854385314302</v>
      </c>
      <c r="S275" s="1">
        <f t="shared" si="82"/>
        <v>4.1344957731425076</v>
      </c>
      <c r="T275" s="1">
        <f t="shared" si="82"/>
        <v>5.034893951499698</v>
      </c>
      <c r="U275" s="1">
        <f t="shared" si="82"/>
        <v>6.1803692304916114</v>
      </c>
      <c r="X275" s="1">
        <f t="shared" si="71"/>
        <v>0.72164997837114797</v>
      </c>
      <c r="Y275" s="1">
        <f t="shared" si="83"/>
        <v>0.75313036014921753</v>
      </c>
      <c r="Z275" s="1">
        <f t="shared" si="83"/>
        <v>0.75565406147912284</v>
      </c>
      <c r="AA275" s="1">
        <f t="shared" si="83"/>
        <v>0.86258423414555252</v>
      </c>
      <c r="AB275" s="1">
        <f t="shared" si="83"/>
        <v>0.77871688809796802</v>
      </c>
      <c r="AC275" s="1">
        <f t="shared" si="83"/>
        <v>0.77751795888317221</v>
      </c>
      <c r="AD275" s="1">
        <f t="shared" si="83"/>
        <v>0.68768125952796588</v>
      </c>
      <c r="AE275" s="1">
        <f t="shared" si="83"/>
        <v>0.68494643120517307</v>
      </c>
      <c r="AF275" s="1">
        <f t="shared" si="83"/>
        <v>0.68380814522499545</v>
      </c>
      <c r="AG275" s="1">
        <f t="shared" si="83"/>
        <v>0.66494554914955584</v>
      </c>
      <c r="AH275" s="1">
        <f t="shared" si="83"/>
        <v>0.58568161311485545</v>
      </c>
    </row>
    <row r="276" spans="1:34" x14ac:dyDescent="0.2">
      <c r="A276">
        <v>6175000</v>
      </c>
      <c r="B276">
        <v>475000</v>
      </c>
      <c r="C276">
        <v>885.29599564405703</v>
      </c>
      <c r="E276">
        <f t="shared" si="76"/>
        <v>78.13381848988314</v>
      </c>
      <c r="F276">
        <f t="shared" si="79"/>
        <v>0</v>
      </c>
      <c r="G276">
        <f t="shared" si="80"/>
        <v>1.6380301883419328E-4</v>
      </c>
      <c r="H276">
        <f t="shared" si="81"/>
        <v>8.8379675591674769E-2</v>
      </c>
      <c r="K276" s="1">
        <f t="shared" si="70"/>
        <v>5.6224931042408191</v>
      </c>
      <c r="L276" s="1">
        <f t="shared" si="82"/>
        <v>5.4957977471157422</v>
      </c>
      <c r="M276" s="1">
        <f t="shared" si="82"/>
        <v>5.1395750160858729</v>
      </c>
      <c r="N276" s="1">
        <f t="shared" si="82"/>
        <v>5.6220139744088344</v>
      </c>
      <c r="O276" s="1">
        <f t="shared" si="82"/>
        <v>4.9072993250995633</v>
      </c>
      <c r="P276" s="1">
        <f t="shared" si="82"/>
        <v>4.5792943538083382</v>
      </c>
      <c r="Q276" s="1">
        <f t="shared" si="82"/>
        <v>4.167512177398879</v>
      </c>
      <c r="R276" s="1">
        <f t="shared" si="82"/>
        <v>4.045961132999377</v>
      </c>
      <c r="S276" s="1">
        <f t="shared" si="82"/>
        <v>3.9652750799377716</v>
      </c>
      <c r="T276" s="1">
        <f t="shared" si="82"/>
        <v>4.7637548574455479</v>
      </c>
      <c r="U276" s="1">
        <f t="shared" si="82"/>
        <v>5.8008173860298671</v>
      </c>
      <c r="X276" s="1">
        <f t="shared" si="71"/>
        <v>0.69820848329438612</v>
      </c>
      <c r="Y276" s="1">
        <f t="shared" si="83"/>
        <v>0.72945794944612175</v>
      </c>
      <c r="Z276" s="1">
        <f t="shared" si="83"/>
        <v>0.73194136182313307</v>
      </c>
      <c r="AA276" s="1">
        <f t="shared" si="83"/>
        <v>0.83594052418484699</v>
      </c>
      <c r="AB276" s="1">
        <f t="shared" si="83"/>
        <v>0.7535248289965194</v>
      </c>
      <c r="AC276" s="1">
        <f t="shared" si="83"/>
        <v>0.7515701760813206</v>
      </c>
      <c r="AD276" s="1">
        <f t="shared" si="83"/>
        <v>0.66304766838341445</v>
      </c>
      <c r="AE276" s="1">
        <f t="shared" si="83"/>
        <v>0.66107566742410007</v>
      </c>
      <c r="AF276" s="1">
        <f t="shared" si="83"/>
        <v>0.66083172774256338</v>
      </c>
      <c r="AG276" s="1">
        <f t="shared" si="83"/>
        <v>0.64190634215595654</v>
      </c>
      <c r="AH276" s="1">
        <f t="shared" si="83"/>
        <v>0.56328990673896773</v>
      </c>
    </row>
    <row r="277" spans="1:34" x14ac:dyDescent="0.2">
      <c r="A277">
        <v>6175000</v>
      </c>
      <c r="B277">
        <v>485000</v>
      </c>
      <c r="C277">
        <v>886.49152457996502</v>
      </c>
      <c r="E277">
        <f t="shared" si="76"/>
        <v>70.817198418251508</v>
      </c>
      <c r="F277">
        <f t="shared" si="79"/>
        <v>0</v>
      </c>
      <c r="G277">
        <f t="shared" si="80"/>
        <v>1.993987890497753E-4</v>
      </c>
      <c r="H277">
        <f t="shared" si="81"/>
        <v>0.10773060683982301</v>
      </c>
      <c r="K277" s="1">
        <f t="shared" si="70"/>
        <v>5.6312097057125241</v>
      </c>
      <c r="L277" s="1">
        <f t="shared" si="82"/>
        <v>5.5037252994897479</v>
      </c>
      <c r="M277" s="1">
        <f t="shared" si="82"/>
        <v>5.1461384699440078</v>
      </c>
      <c r="N277" s="1">
        <f t="shared" si="82"/>
        <v>5.6290377069072939</v>
      </c>
      <c r="O277" s="1">
        <f t="shared" si="82"/>
        <v>4.9124867251524682</v>
      </c>
      <c r="P277" s="1">
        <f t="shared" si="82"/>
        <v>4.5831893870815259</v>
      </c>
      <c r="Q277" s="1">
        <f t="shared" si="82"/>
        <v>4.1715195903920428</v>
      </c>
      <c r="R277" s="1">
        <f t="shared" si="82"/>
        <v>4.0511760302178077</v>
      </c>
      <c r="S277" s="1">
        <f t="shared" si="82"/>
        <v>3.9718791817797272</v>
      </c>
      <c r="T277" s="1">
        <f t="shared" si="82"/>
        <v>4.7743364840572697</v>
      </c>
      <c r="U277" s="1">
        <f t="shared" si="82"/>
        <v>5.8156299895457666</v>
      </c>
      <c r="X277" s="1">
        <f t="shared" si="71"/>
        <v>0.69907025226627828</v>
      </c>
      <c r="Y277" s="1">
        <f t="shared" si="83"/>
        <v>0.73032778736368842</v>
      </c>
      <c r="Z277" s="1">
        <f t="shared" si="83"/>
        <v>0.7328124998218688</v>
      </c>
      <c r="AA277" s="1">
        <f t="shared" si="83"/>
        <v>0.83691916281008705</v>
      </c>
      <c r="AB277" s="1">
        <f t="shared" si="83"/>
        <v>0.75445031596467027</v>
      </c>
      <c r="AC277" s="1">
        <f t="shared" si="83"/>
        <v>0.75252351651283855</v>
      </c>
      <c r="AD277" s="1">
        <f t="shared" si="83"/>
        <v>0.66395339437119416</v>
      </c>
      <c r="AE277" s="1">
        <f t="shared" si="83"/>
        <v>0.66195263951008609</v>
      </c>
      <c r="AF277" s="1">
        <f t="shared" si="83"/>
        <v>0.66167548501154549</v>
      </c>
      <c r="AG277" s="1">
        <f t="shared" si="83"/>
        <v>0.64275249943721868</v>
      </c>
      <c r="AH277" s="1">
        <f t="shared" si="83"/>
        <v>0.56411325453897343</v>
      </c>
    </row>
    <row r="278" spans="1:34" x14ac:dyDescent="0.2">
      <c r="A278">
        <v>6175000</v>
      </c>
      <c r="B278">
        <v>495000</v>
      </c>
      <c r="C278">
        <v>880.65025202240201</v>
      </c>
      <c r="E278">
        <f t="shared" si="76"/>
        <v>64.228168211540975</v>
      </c>
      <c r="F278">
        <f t="shared" si="79"/>
        <v>0</v>
      </c>
      <c r="G278">
        <f t="shared" si="80"/>
        <v>2.4240910482422476E-4</v>
      </c>
      <c r="H278">
        <f t="shared" si="81"/>
        <v>0.13010512173149685</v>
      </c>
      <c r="K278" s="1">
        <f t="shared" si="70"/>
        <v>5.5886209874953323</v>
      </c>
      <c r="L278" s="1">
        <f t="shared" si="82"/>
        <v>5.464991821160547</v>
      </c>
      <c r="M278" s="1">
        <f t="shared" si="82"/>
        <v>5.114069883602987</v>
      </c>
      <c r="N278" s="1">
        <f t="shared" si="82"/>
        <v>5.5947202306316113</v>
      </c>
      <c r="O278" s="1">
        <f t="shared" si="82"/>
        <v>4.8871414435252021</v>
      </c>
      <c r="P278" s="1">
        <f t="shared" si="82"/>
        <v>4.5641585210889861</v>
      </c>
      <c r="Q278" s="1">
        <f t="shared" si="82"/>
        <v>4.1519396447790911</v>
      </c>
      <c r="R278" s="1">
        <f t="shared" si="82"/>
        <v>4.0256963993217179</v>
      </c>
      <c r="S278" s="1">
        <f t="shared" si="82"/>
        <v>3.939611992171749</v>
      </c>
      <c r="T278" s="1">
        <f t="shared" si="82"/>
        <v>4.7226353806502797</v>
      </c>
      <c r="U278" s="1">
        <f t="shared" si="82"/>
        <v>5.7432566225575608</v>
      </c>
      <c r="X278" s="1">
        <f t="shared" si="71"/>
        <v>0.69490216644541836</v>
      </c>
      <c r="Y278" s="1">
        <f t="shared" si="83"/>
        <v>0.72612097865861369</v>
      </c>
      <c r="Z278" s="1">
        <f t="shared" si="83"/>
        <v>0.72859955378627261</v>
      </c>
      <c r="AA278" s="1">
        <f t="shared" si="83"/>
        <v>0.83218645044746387</v>
      </c>
      <c r="AB278" s="1">
        <f t="shared" si="83"/>
        <v>0.74997458112272264</v>
      </c>
      <c r="AC278" s="1">
        <f t="shared" si="83"/>
        <v>0.74791305944568309</v>
      </c>
      <c r="AD278" s="1">
        <f t="shared" si="83"/>
        <v>0.65957276345567795</v>
      </c>
      <c r="AE278" s="1">
        <f t="shared" si="83"/>
        <v>0.65771163152752299</v>
      </c>
      <c r="AF278" s="1">
        <f t="shared" si="83"/>
        <v>0.65759534603424219</v>
      </c>
      <c r="AG278" s="1">
        <f t="shared" si="83"/>
        <v>0.63866072621642223</v>
      </c>
      <c r="AH278" s="1">
        <f t="shared" si="83"/>
        <v>0.56013112397880094</v>
      </c>
    </row>
    <row r="279" spans="1:34" x14ac:dyDescent="0.2">
      <c r="A279">
        <v>6175000</v>
      </c>
      <c r="B279">
        <v>505000</v>
      </c>
      <c r="C279">
        <v>887.54158991910003</v>
      </c>
      <c r="E279">
        <f t="shared" si="76"/>
        <v>58.612623143909893</v>
      </c>
      <c r="F279">
        <f t="shared" si="79"/>
        <v>0</v>
      </c>
      <c r="G279">
        <f t="shared" si="80"/>
        <v>2.9108356391536441E-4</v>
      </c>
      <c r="H279">
        <f t="shared" si="81"/>
        <v>0.1574520786920178</v>
      </c>
      <c r="K279" s="1">
        <f t="shared" si="70"/>
        <v>5.6388657321001574</v>
      </c>
      <c r="L279" s="1">
        <f t="shared" si="82"/>
        <v>5.5106882827535522</v>
      </c>
      <c r="M279" s="1">
        <f t="shared" si="82"/>
        <v>5.1519033286558598</v>
      </c>
      <c r="N279" s="1">
        <f t="shared" si="82"/>
        <v>5.6352068407747122</v>
      </c>
      <c r="O279" s="1">
        <f t="shared" si="82"/>
        <v>4.9170429586589748</v>
      </c>
      <c r="P279" s="1">
        <f t="shared" si="82"/>
        <v>4.5866104999564277</v>
      </c>
      <c r="Q279" s="1">
        <f t="shared" si="82"/>
        <v>4.1750394094088232</v>
      </c>
      <c r="R279" s="1">
        <f t="shared" si="82"/>
        <v>4.0557564152271146</v>
      </c>
      <c r="S279" s="1">
        <f t="shared" si="82"/>
        <v>3.9776797427131085</v>
      </c>
      <c r="T279" s="1">
        <f t="shared" si="82"/>
        <v>4.7836306123739538</v>
      </c>
      <c r="U279" s="1">
        <f t="shared" si="82"/>
        <v>5.8286402990976489</v>
      </c>
      <c r="X279" s="1">
        <f t="shared" si="71"/>
        <v>0.69983083047204153</v>
      </c>
      <c r="Y279" s="1">
        <f t="shared" si="83"/>
        <v>0.73109551415787433</v>
      </c>
      <c r="Z279" s="1">
        <f t="shared" si="83"/>
        <v>0.73358138709683374</v>
      </c>
      <c r="AA279" s="1">
        <f t="shared" si="83"/>
        <v>0.83778294370196127</v>
      </c>
      <c r="AB279" s="1">
        <f t="shared" si="83"/>
        <v>0.75526717642625307</v>
      </c>
      <c r="AC279" s="1">
        <f t="shared" si="83"/>
        <v>0.75336495849763085</v>
      </c>
      <c r="AD279" s="1">
        <f t="shared" si="83"/>
        <v>0.66475277033365576</v>
      </c>
      <c r="AE279" s="1">
        <f t="shared" si="83"/>
        <v>0.66272668628538933</v>
      </c>
      <c r="AF279" s="1">
        <f t="shared" si="83"/>
        <v>0.66242023723166499</v>
      </c>
      <c r="AG279" s="1">
        <f t="shared" si="83"/>
        <v>0.64349936672002672</v>
      </c>
      <c r="AH279" s="1">
        <f t="shared" si="83"/>
        <v>0.56483992926221727</v>
      </c>
    </row>
    <row r="280" spans="1:34" x14ac:dyDescent="0.2">
      <c r="A280">
        <v>6175000</v>
      </c>
      <c r="B280">
        <v>515000</v>
      </c>
      <c r="C280">
        <v>866.50391723708799</v>
      </c>
      <c r="E280">
        <f t="shared" si="76"/>
        <v>54.273580974632587</v>
      </c>
      <c r="F280">
        <f t="shared" si="79"/>
        <v>0</v>
      </c>
      <c r="G280">
        <f t="shared" si="80"/>
        <v>3.3948691942658143E-4</v>
      </c>
      <c r="H280">
        <f t="shared" si="81"/>
        <v>0.17928154147869368</v>
      </c>
      <c r="K280" s="1">
        <f t="shared" si="70"/>
        <v>5.4854800605756084</v>
      </c>
      <c r="L280" s="1">
        <f t="shared" si="82"/>
        <v>5.3711874751991298</v>
      </c>
      <c r="M280" s="1">
        <f t="shared" si="82"/>
        <v>5.0364065056316134</v>
      </c>
      <c r="N280" s="1">
        <f t="shared" si="82"/>
        <v>5.5116105137678915</v>
      </c>
      <c r="O280" s="1">
        <f t="shared" si="82"/>
        <v>4.8257604968917249</v>
      </c>
      <c r="P280" s="1">
        <f t="shared" si="82"/>
        <v>4.5180697623584329</v>
      </c>
      <c r="Q280" s="1">
        <f t="shared" si="82"/>
        <v>4.1045211305787186</v>
      </c>
      <c r="R280" s="1">
        <f t="shared" si="82"/>
        <v>3.9639900869881779</v>
      </c>
      <c r="S280" s="1">
        <f t="shared" si="82"/>
        <v>3.8614676388176741</v>
      </c>
      <c r="T280" s="1">
        <f t="shared" si="82"/>
        <v>4.5974261714654654</v>
      </c>
      <c r="U280" s="1">
        <f t="shared" si="82"/>
        <v>5.5679835345675199</v>
      </c>
      <c r="X280" s="1">
        <f t="shared" si="71"/>
        <v>0.68525883988394676</v>
      </c>
      <c r="Y280" s="1">
        <f t="shared" si="83"/>
        <v>0.71639102238396835</v>
      </c>
      <c r="Z280" s="1">
        <f t="shared" si="83"/>
        <v>0.71885699649589041</v>
      </c>
      <c r="AA280" s="1">
        <f t="shared" si="83"/>
        <v>0.82124306737008668</v>
      </c>
      <c r="AB280" s="1">
        <f t="shared" si="83"/>
        <v>0.73962514807239876</v>
      </c>
      <c r="AC280" s="1">
        <f t="shared" si="83"/>
        <v>0.73725219935803843</v>
      </c>
      <c r="AD280" s="1">
        <f t="shared" si="83"/>
        <v>0.64943931157987445</v>
      </c>
      <c r="AE280" s="1">
        <f t="shared" si="83"/>
        <v>0.64790680406138934</v>
      </c>
      <c r="AF280" s="1">
        <f t="shared" si="83"/>
        <v>0.64816469560754564</v>
      </c>
      <c r="AG280" s="1">
        <f t="shared" si="83"/>
        <v>0.62920316988839853</v>
      </c>
      <c r="AH280" s="1">
        <f t="shared" si="83"/>
        <v>0.55092090241351377</v>
      </c>
    </row>
    <row r="281" spans="1:34" x14ac:dyDescent="0.2">
      <c r="A281">
        <v>6175000</v>
      </c>
      <c r="B281">
        <v>525000</v>
      </c>
      <c r="C281">
        <v>840.834138145613</v>
      </c>
      <c r="E281">
        <f t="shared" si="76"/>
        <v>51.534489342672252</v>
      </c>
      <c r="F281">
        <f t="shared" si="79"/>
        <v>0</v>
      </c>
      <c r="G281">
        <f t="shared" si="80"/>
        <v>3.7653386834923049E-4</v>
      </c>
      <c r="H281">
        <f t="shared" si="81"/>
        <v>0.19295515416823708</v>
      </c>
      <c r="K281" s="1">
        <f t="shared" si="70"/>
        <v>5.2983217012196642</v>
      </c>
      <c r="L281" s="1">
        <f t="shared" si="82"/>
        <v>5.2009711700435597</v>
      </c>
      <c r="M281" s="1">
        <f t="shared" si="82"/>
        <v>4.8954794184194155</v>
      </c>
      <c r="N281" s="1">
        <f t="shared" si="82"/>
        <v>5.3608005616054761</v>
      </c>
      <c r="O281" s="1">
        <f t="shared" si="82"/>
        <v>4.7143793254138151</v>
      </c>
      <c r="P281" s="1">
        <f t="shared" si="82"/>
        <v>4.4344376220784074</v>
      </c>
      <c r="Q281" s="1">
        <f t="shared" si="82"/>
        <v>4.018476031064095</v>
      </c>
      <c r="R281" s="1">
        <f t="shared" si="82"/>
        <v>3.8520185105911642</v>
      </c>
      <c r="S281" s="1">
        <f t="shared" si="82"/>
        <v>3.7196677791163668</v>
      </c>
      <c r="T281" s="1">
        <f t="shared" si="82"/>
        <v>4.3702229567268205</v>
      </c>
      <c r="U281" s="1">
        <f t="shared" si="82"/>
        <v>5.2499349716241452</v>
      </c>
      <c r="X281" s="1">
        <f t="shared" si="71"/>
        <v>0.66946407872887392</v>
      </c>
      <c r="Y281" s="1">
        <f t="shared" si="83"/>
        <v>0.70046338501322958</v>
      </c>
      <c r="Z281" s="1">
        <f t="shared" si="83"/>
        <v>0.70291486278839244</v>
      </c>
      <c r="AA281" s="1">
        <f t="shared" si="83"/>
        <v>0.80333910359259297</v>
      </c>
      <c r="AB281" s="1">
        <f t="shared" si="83"/>
        <v>0.72269580823993518</v>
      </c>
      <c r="AC281" s="1">
        <f t="shared" si="83"/>
        <v>0.71981663567856768</v>
      </c>
      <c r="AD281" s="1">
        <f t="shared" si="83"/>
        <v>0.63285689552370983</v>
      </c>
      <c r="AE281" s="1">
        <f t="shared" si="83"/>
        <v>0.63188192721373004</v>
      </c>
      <c r="AF281" s="1">
        <f t="shared" si="83"/>
        <v>0.63275719851464807</v>
      </c>
      <c r="AG281" s="1">
        <f t="shared" si="83"/>
        <v>0.6137542563410141</v>
      </c>
      <c r="AH281" s="1">
        <f t="shared" si="83"/>
        <v>0.53586064527228883</v>
      </c>
    </row>
    <row r="282" spans="1:34" x14ac:dyDescent="0.2">
      <c r="A282">
        <v>6175000</v>
      </c>
      <c r="B282">
        <v>535000</v>
      </c>
      <c r="C282">
        <v>825.364993777226</v>
      </c>
      <c r="E282">
        <f t="shared" si="76"/>
        <v>50.655558350589722</v>
      </c>
      <c r="F282">
        <f t="shared" si="79"/>
        <v>0</v>
      </c>
      <c r="G282">
        <f t="shared" si="80"/>
        <v>3.8971380166426343E-4</v>
      </c>
      <c r="H282">
        <f t="shared" si="81"/>
        <v>0.19603509776597935</v>
      </c>
      <c r="K282" s="1">
        <f t="shared" si="70"/>
        <v>5.1855361696297546</v>
      </c>
      <c r="L282" s="1">
        <f t="shared" si="82"/>
        <v>5.0983952737367852</v>
      </c>
      <c r="M282" s="1">
        <f t="shared" si="82"/>
        <v>4.8105538158369709</v>
      </c>
      <c r="N282" s="1">
        <f t="shared" si="82"/>
        <v>5.269919338441202</v>
      </c>
      <c r="O282" s="1">
        <f t="shared" si="82"/>
        <v>4.6472587079993835</v>
      </c>
      <c r="P282" s="1">
        <f t="shared" si="82"/>
        <v>4.3840391497262026</v>
      </c>
      <c r="Q282" s="1">
        <f t="shared" si="82"/>
        <v>3.9666234591412612</v>
      </c>
      <c r="R282" s="1">
        <f t="shared" si="82"/>
        <v>3.78454210285626</v>
      </c>
      <c r="S282" s="1">
        <f t="shared" si="82"/>
        <v>3.6342162256253965</v>
      </c>
      <c r="T282" s="1">
        <f t="shared" si="82"/>
        <v>4.2333055599222265</v>
      </c>
      <c r="U282" s="1">
        <f t="shared" si="82"/>
        <v>5.0582722728998304</v>
      </c>
      <c r="X282" s="1">
        <f t="shared" si="71"/>
        <v>0.66106124993832938</v>
      </c>
      <c r="Y282" s="1">
        <f t="shared" si="83"/>
        <v>0.69199437606471492</v>
      </c>
      <c r="Z282" s="1">
        <f t="shared" si="83"/>
        <v>0.69444244652550846</v>
      </c>
      <c r="AA282" s="1">
        <f t="shared" si="83"/>
        <v>0.7938252900627436</v>
      </c>
      <c r="AB282" s="1">
        <f t="shared" si="83"/>
        <v>0.71370487239719649</v>
      </c>
      <c r="AC282" s="1">
        <f t="shared" si="83"/>
        <v>0.71056126407359044</v>
      </c>
      <c r="AD282" s="1">
        <f t="shared" si="83"/>
        <v>0.62405247387420615</v>
      </c>
      <c r="AE282" s="1">
        <f t="shared" si="83"/>
        <v>0.6233859158748124</v>
      </c>
      <c r="AF282" s="1">
        <f t="shared" si="83"/>
        <v>0.62459039016659734</v>
      </c>
      <c r="AG282" s="1">
        <f t="shared" si="83"/>
        <v>0.6055692790026288</v>
      </c>
      <c r="AH282" s="1">
        <f t="shared" si="83"/>
        <v>0.52787705032302445</v>
      </c>
    </row>
    <row r="283" spans="1:34" x14ac:dyDescent="0.2">
      <c r="A283">
        <v>6175000</v>
      </c>
      <c r="B283">
        <v>545000</v>
      </c>
      <c r="C283">
        <v>776.70742065961997</v>
      </c>
      <c r="E283">
        <f t="shared" si="76"/>
        <v>51.731688468577936</v>
      </c>
      <c r="F283">
        <f t="shared" si="79"/>
        <v>0</v>
      </c>
      <c r="G283">
        <f t="shared" si="80"/>
        <v>3.7366867570638946E-4</v>
      </c>
      <c r="H283">
        <f t="shared" si="81"/>
        <v>0.17688302188922159</v>
      </c>
      <c r="K283" s="1">
        <f t="shared" si="70"/>
        <v>4.8307738040292891</v>
      </c>
      <c r="L283" s="1">
        <f t="shared" si="82"/>
        <v>4.7757469063939402</v>
      </c>
      <c r="M283" s="1">
        <f t="shared" si="82"/>
        <v>4.5434237394213142</v>
      </c>
      <c r="N283" s="1">
        <f t="shared" si="82"/>
        <v>4.9840560963752667</v>
      </c>
      <c r="O283" s="1">
        <f t="shared" si="82"/>
        <v>4.436133498242091</v>
      </c>
      <c r="P283" s="1">
        <f t="shared" si="82"/>
        <v>4.2255127765090421</v>
      </c>
      <c r="Q283" s="1">
        <f t="shared" si="82"/>
        <v>3.8035232740510461</v>
      </c>
      <c r="R283" s="1">
        <f t="shared" si="82"/>
        <v>3.5722977689172626</v>
      </c>
      <c r="S283" s="1">
        <f t="shared" si="82"/>
        <v>3.3654317917237413</v>
      </c>
      <c r="T283" s="1">
        <f t="shared" si="82"/>
        <v>3.8026373802582958</v>
      </c>
      <c r="U283" s="1">
        <f t="shared" si="82"/>
        <v>4.4554049419726907</v>
      </c>
      <c r="X283" s="1">
        <f t="shared" si="71"/>
        <v>0.64050069010335065</v>
      </c>
      <c r="Y283" s="1">
        <f t="shared" si="83"/>
        <v>0.67128311878017954</v>
      </c>
      <c r="Z283" s="1">
        <f t="shared" si="83"/>
        <v>0.67374709710810554</v>
      </c>
      <c r="AA283" s="1">
        <f t="shared" si="83"/>
        <v>0.77058534605122686</v>
      </c>
      <c r="AB283" s="1">
        <f t="shared" si="83"/>
        <v>0.69179332184675391</v>
      </c>
      <c r="AC283" s="1">
        <f t="shared" si="83"/>
        <v>0.68804714314318294</v>
      </c>
      <c r="AD283" s="1">
        <f t="shared" si="83"/>
        <v>0.60266151874901175</v>
      </c>
      <c r="AE283" s="1">
        <f t="shared" si="83"/>
        <v>0.60280220726388667</v>
      </c>
      <c r="AF283" s="1">
        <f t="shared" si="83"/>
        <v>0.6047974431316433</v>
      </c>
      <c r="AG283" s="1">
        <f t="shared" si="83"/>
        <v>0.58576939329690636</v>
      </c>
      <c r="AH283" s="1">
        <f t="shared" si="83"/>
        <v>0.50858876912057704</v>
      </c>
    </row>
    <row r="284" spans="1:34" x14ac:dyDescent="0.2">
      <c r="A284">
        <v>6175000</v>
      </c>
      <c r="B284">
        <v>555000</v>
      </c>
      <c r="C284">
        <v>736.60492532670196</v>
      </c>
      <c r="E284">
        <f t="shared" si="76"/>
        <v>54.647503070222697</v>
      </c>
      <c r="F284">
        <f t="shared" si="79"/>
        <v>0</v>
      </c>
      <c r="G284">
        <f t="shared" si="80"/>
        <v>3.3485697814565277E-4</v>
      </c>
      <c r="H284">
        <f t="shared" si="81"/>
        <v>0.15032664813943572</v>
      </c>
      <c r="K284" s="1">
        <f t="shared" si="70"/>
        <v>4.5383865105569834</v>
      </c>
      <c r="L284" s="1">
        <f t="shared" ref="L284:U293" si="84">L$2+L$3*$C284</f>
        <v>4.5098272598413605</v>
      </c>
      <c r="M284" s="1">
        <f t="shared" si="84"/>
        <v>4.3232610400435938</v>
      </c>
      <c r="N284" s="1">
        <f t="shared" si="84"/>
        <v>4.7484539362943741</v>
      </c>
      <c r="O284" s="1">
        <f t="shared" si="84"/>
        <v>4.2621287709925602</v>
      </c>
      <c r="P284" s="1">
        <f t="shared" si="84"/>
        <v>4.0948588467143949</v>
      </c>
      <c r="Q284" s="1">
        <f t="shared" si="84"/>
        <v>3.6690997096951046</v>
      </c>
      <c r="R284" s="1">
        <f t="shared" si="84"/>
        <v>3.3973706842750744</v>
      </c>
      <c r="S284" s="1">
        <f t="shared" si="84"/>
        <v>3.1439056075047014</v>
      </c>
      <c r="T284" s="1">
        <f t="shared" si="84"/>
        <v>3.4476901940666389</v>
      </c>
      <c r="U284" s="1">
        <f t="shared" si="84"/>
        <v>3.958535024797837</v>
      </c>
      <c r="X284" s="1">
        <f t="shared" si="71"/>
        <v>0.63069385090196406</v>
      </c>
      <c r="Y284" s="1">
        <f t="shared" ref="Y284:AH293" si="85">SQRT(Y$2+2*Y$3*$C284+Y$4*$C284^2+Y$5)</f>
        <v>0.6614042840591603</v>
      </c>
      <c r="Z284" s="1">
        <f t="shared" si="85"/>
        <v>0.66391158484973212</v>
      </c>
      <c r="AA284" s="1">
        <f t="shared" si="85"/>
        <v>0.75953039457835714</v>
      </c>
      <c r="AB284" s="1">
        <f t="shared" si="85"/>
        <v>0.68147263561464988</v>
      </c>
      <c r="AC284" s="1">
        <f t="shared" si="85"/>
        <v>0.67752447208414479</v>
      </c>
      <c r="AD284" s="1">
        <f t="shared" si="85"/>
        <v>0.59274647617480403</v>
      </c>
      <c r="AE284" s="1">
        <f t="shared" si="85"/>
        <v>0.59333300427296731</v>
      </c>
      <c r="AF284" s="1">
        <f t="shared" si="85"/>
        <v>0.59566136299482719</v>
      </c>
      <c r="AG284" s="1">
        <f t="shared" si="85"/>
        <v>0.57670363260019586</v>
      </c>
      <c r="AH284" s="1">
        <f t="shared" si="85"/>
        <v>0.49985300709742048</v>
      </c>
    </row>
    <row r="285" spans="1:34" x14ac:dyDescent="0.2">
      <c r="A285">
        <v>6175000</v>
      </c>
      <c r="B285">
        <v>565000</v>
      </c>
      <c r="C285">
        <v>676.18752955818695</v>
      </c>
      <c r="E285">
        <f t="shared" si="76"/>
        <v>59.131477165803993</v>
      </c>
      <c r="F285">
        <f t="shared" si="79"/>
        <v>0</v>
      </c>
      <c r="G285">
        <f t="shared" si="80"/>
        <v>2.8599770193477486E-4</v>
      </c>
      <c r="H285">
        <f t="shared" si="81"/>
        <v>0.11786142903041176</v>
      </c>
      <c r="K285" s="1">
        <f t="shared" si="70"/>
        <v>4.0978832780087409</v>
      </c>
      <c r="L285" s="1">
        <f t="shared" si="84"/>
        <v>4.1091995085003372</v>
      </c>
      <c r="M285" s="1">
        <f t="shared" si="84"/>
        <v>3.9915695372744464</v>
      </c>
      <c r="N285" s="1">
        <f t="shared" si="84"/>
        <v>4.3935017361543478</v>
      </c>
      <c r="O285" s="1">
        <f t="shared" si="84"/>
        <v>3.9999776907529734</v>
      </c>
      <c r="P285" s="1">
        <f t="shared" si="84"/>
        <v>3.8980189713005728</v>
      </c>
      <c r="Q285" s="1">
        <f t="shared" si="84"/>
        <v>3.4665805990790428</v>
      </c>
      <c r="R285" s="1">
        <f t="shared" si="84"/>
        <v>3.1338300039328115</v>
      </c>
      <c r="S285" s="1">
        <f t="shared" si="84"/>
        <v>2.810159913279425</v>
      </c>
      <c r="T285" s="1">
        <f t="shared" si="84"/>
        <v>2.9129358241195122</v>
      </c>
      <c r="U285" s="1">
        <f t="shared" si="84"/>
        <v>3.2099634912259356</v>
      </c>
      <c r="X285" s="1">
        <f t="shared" si="71"/>
        <v>0.62877200882680739</v>
      </c>
      <c r="Y285" s="1">
        <f t="shared" si="85"/>
        <v>0.65944116227848215</v>
      </c>
      <c r="Z285" s="1">
        <f t="shared" si="85"/>
        <v>0.66206228305127279</v>
      </c>
      <c r="AA285" s="1">
        <f t="shared" si="85"/>
        <v>0.75740764843730501</v>
      </c>
      <c r="AB285" s="1">
        <f t="shared" si="85"/>
        <v>0.67983567990630012</v>
      </c>
      <c r="AC285" s="1">
        <f t="shared" si="85"/>
        <v>0.67613073995370998</v>
      </c>
      <c r="AD285" s="1">
        <f t="shared" si="85"/>
        <v>0.59175041124817918</v>
      </c>
      <c r="AE285" s="1">
        <f t="shared" si="85"/>
        <v>0.59257627633166554</v>
      </c>
      <c r="AF285" s="1">
        <f t="shared" si="85"/>
        <v>0.59480574492266736</v>
      </c>
      <c r="AG285" s="1">
        <f t="shared" si="85"/>
        <v>0.57610649041319217</v>
      </c>
      <c r="AH285" s="1">
        <f t="shared" si="85"/>
        <v>0.49966230093247999</v>
      </c>
    </row>
    <row r="286" spans="1:34" x14ac:dyDescent="0.2">
      <c r="A286">
        <v>6175000</v>
      </c>
      <c r="B286">
        <v>585000</v>
      </c>
      <c r="C286">
        <v>587.68202240199696</v>
      </c>
      <c r="E286">
        <f t="shared" si="76"/>
        <v>71.532479279065939</v>
      </c>
      <c r="F286">
        <f t="shared" si="79"/>
        <v>0</v>
      </c>
      <c r="G286">
        <f t="shared" si="80"/>
        <v>1.9543099562175555E-4</v>
      </c>
      <c r="H286">
        <f t="shared" si="81"/>
        <v>6.9996746145872119E-2</v>
      </c>
      <c r="K286" s="1">
        <f t="shared" si="70"/>
        <v>3.4525896253329593</v>
      </c>
      <c r="L286" s="1">
        <f t="shared" si="84"/>
        <v>3.5223194905476416</v>
      </c>
      <c r="M286" s="1">
        <f t="shared" si="84"/>
        <v>3.5056743029869635</v>
      </c>
      <c r="N286" s="1">
        <f t="shared" si="84"/>
        <v>3.8735318816117323</v>
      </c>
      <c r="O286" s="1">
        <f t="shared" si="84"/>
        <v>3.6159522952022645</v>
      </c>
      <c r="P286" s="1">
        <f t="shared" si="84"/>
        <v>3.6096680289857064</v>
      </c>
      <c r="Q286" s="1">
        <f t="shared" si="84"/>
        <v>3.1699101390914937</v>
      </c>
      <c r="R286" s="1">
        <f t="shared" si="84"/>
        <v>2.747768981717511</v>
      </c>
      <c r="S286" s="1">
        <f t="shared" si="84"/>
        <v>2.3212554917486314</v>
      </c>
      <c r="T286" s="1">
        <f t="shared" si="84"/>
        <v>2.1295735802800744</v>
      </c>
      <c r="U286" s="1">
        <f t="shared" si="84"/>
        <v>2.1133802575607419</v>
      </c>
      <c r="X286" s="1">
        <f t="shared" si="71"/>
        <v>0.653694663588824</v>
      </c>
      <c r="Y286" s="1">
        <f t="shared" si="85"/>
        <v>0.68445863118248784</v>
      </c>
      <c r="Z286" s="1">
        <f t="shared" si="85"/>
        <v>0.6873358468986509</v>
      </c>
      <c r="AA286" s="1">
        <f t="shared" si="85"/>
        <v>0.78566465984385803</v>
      </c>
      <c r="AB286" s="1">
        <f t="shared" si="85"/>
        <v>0.70740197150178585</v>
      </c>
      <c r="AC286" s="1">
        <f t="shared" si="85"/>
        <v>0.70517968247633811</v>
      </c>
      <c r="AD286" s="1">
        <f t="shared" si="85"/>
        <v>0.62018856115729193</v>
      </c>
      <c r="AE286" s="1">
        <f t="shared" si="85"/>
        <v>0.62041801114248896</v>
      </c>
      <c r="AF286" s="1">
        <f t="shared" si="85"/>
        <v>0.62124999530315717</v>
      </c>
      <c r="AG286" s="1">
        <f t="shared" si="85"/>
        <v>0.60320368524725909</v>
      </c>
      <c r="AH286" s="1">
        <f t="shared" si="85"/>
        <v>0.52704266939492184</v>
      </c>
    </row>
    <row r="287" spans="1:34" x14ac:dyDescent="0.2">
      <c r="A287">
        <v>6175000</v>
      </c>
      <c r="B287">
        <v>625000</v>
      </c>
      <c r="C287">
        <v>550.75699751089405</v>
      </c>
      <c r="E287">
        <f t="shared" si="76"/>
        <v>103.71896447521058</v>
      </c>
      <c r="F287">
        <f t="shared" si="79"/>
        <v>0</v>
      </c>
      <c r="G287">
        <f t="shared" si="80"/>
        <v>9.2957333138270521E-5</v>
      </c>
      <c r="H287">
        <f t="shared" si="81"/>
        <v>3.1202233407815791E-2</v>
      </c>
      <c r="K287" s="1">
        <f t="shared" si="70"/>
        <v>3.1833692688519282</v>
      </c>
      <c r="L287" s="1">
        <f t="shared" si="84"/>
        <v>3.2774696504947385</v>
      </c>
      <c r="M287" s="1">
        <f t="shared" si="84"/>
        <v>3.3029559163348083</v>
      </c>
      <c r="N287" s="1">
        <f t="shared" si="84"/>
        <v>3.6565973603765025</v>
      </c>
      <c r="O287" s="1">
        <f t="shared" si="84"/>
        <v>3.4557346121997696</v>
      </c>
      <c r="P287" s="1">
        <f t="shared" si="84"/>
        <v>3.4893662978904931</v>
      </c>
      <c r="Q287" s="1">
        <f t="shared" si="84"/>
        <v>3.0461374556565168</v>
      </c>
      <c r="R287" s="1">
        <f t="shared" si="84"/>
        <v>2.5867020231425202</v>
      </c>
      <c r="S287" s="1">
        <f t="shared" si="84"/>
        <v>2.1172816542501787</v>
      </c>
      <c r="T287" s="1">
        <f t="shared" si="84"/>
        <v>1.8027501849689225</v>
      </c>
      <c r="U287" s="1">
        <f t="shared" si="84"/>
        <v>1.6558791991599771</v>
      </c>
      <c r="X287" s="1">
        <f t="shared" si="71"/>
        <v>0.67314855535877804</v>
      </c>
      <c r="Y287" s="1">
        <f t="shared" si="85"/>
        <v>0.70403081486463059</v>
      </c>
      <c r="Z287" s="1">
        <f t="shared" si="85"/>
        <v>0.70703971814535183</v>
      </c>
      <c r="AA287" s="1">
        <f t="shared" si="85"/>
        <v>0.8077372095585339</v>
      </c>
      <c r="AB287" s="1">
        <f t="shared" si="85"/>
        <v>0.72866768501104473</v>
      </c>
      <c r="AC287" s="1">
        <f t="shared" si="85"/>
        <v>0.72738573738074852</v>
      </c>
      <c r="AD287" s="1">
        <f t="shared" si="85"/>
        <v>0.64166280075407267</v>
      </c>
      <c r="AE287" s="1">
        <f t="shared" si="85"/>
        <v>0.64135594866033385</v>
      </c>
      <c r="AF287" s="1">
        <f t="shared" si="85"/>
        <v>0.64124271382231712</v>
      </c>
      <c r="AG287" s="1">
        <f t="shared" si="85"/>
        <v>0.62351452573695154</v>
      </c>
      <c r="AH287" s="1">
        <f t="shared" si="85"/>
        <v>0.54724637212924754</v>
      </c>
    </row>
    <row r="288" spans="1:34" x14ac:dyDescent="0.2">
      <c r="A288">
        <v>6175000</v>
      </c>
      <c r="B288">
        <v>635000</v>
      </c>
      <c r="C288">
        <v>581.33162725576005</v>
      </c>
      <c r="E288">
        <f t="shared" si="76"/>
        <v>112.5513464682231</v>
      </c>
      <c r="F288">
        <f t="shared" si="79"/>
        <v>0</v>
      </c>
      <c r="G288">
        <f t="shared" si="80"/>
        <v>7.8940270495350917E-5</v>
      </c>
      <c r="H288">
        <f t="shared" si="81"/>
        <v>2.7968203014116514E-2</v>
      </c>
      <c r="K288" s="1">
        <f t="shared" si="70"/>
        <v>3.4062888943217464</v>
      </c>
      <c r="L288" s="1">
        <f t="shared" si="84"/>
        <v>3.4802100203329447</v>
      </c>
      <c r="M288" s="1">
        <f t="shared" si="84"/>
        <v>3.4708106336341227</v>
      </c>
      <c r="N288" s="1">
        <f t="shared" si="84"/>
        <v>3.8362233101275902</v>
      </c>
      <c r="O288" s="1">
        <f t="shared" si="84"/>
        <v>3.5883979306627429</v>
      </c>
      <c r="P288" s="1">
        <f t="shared" si="84"/>
        <v>3.5889784415992665</v>
      </c>
      <c r="Q288" s="1">
        <f t="shared" si="84"/>
        <v>3.1486236145613073</v>
      </c>
      <c r="R288" s="1">
        <f t="shared" si="84"/>
        <v>2.7200685580896256</v>
      </c>
      <c r="S288" s="1">
        <f t="shared" si="84"/>
        <v>2.2861759089608187</v>
      </c>
      <c r="T288" s="1">
        <f t="shared" si="84"/>
        <v>2.0733662328407316</v>
      </c>
      <c r="U288" s="1">
        <f t="shared" si="84"/>
        <v>2.0346988616988666</v>
      </c>
      <c r="X288" s="1">
        <f t="shared" si="71"/>
        <v>0.65668322445366423</v>
      </c>
      <c r="Y288" s="1">
        <f t="shared" si="85"/>
        <v>0.68746353022988294</v>
      </c>
      <c r="Z288" s="1">
        <f t="shared" si="85"/>
        <v>0.69036249101595415</v>
      </c>
      <c r="AA288" s="1">
        <f t="shared" si="85"/>
        <v>0.78905373971303006</v>
      </c>
      <c r="AB288" s="1">
        <f t="shared" si="85"/>
        <v>0.71067451463901721</v>
      </c>
      <c r="AC288" s="1">
        <f t="shared" si="85"/>
        <v>0.7086025497759928</v>
      </c>
      <c r="AD288" s="1">
        <f t="shared" si="85"/>
        <v>0.62350693683463287</v>
      </c>
      <c r="AE288" s="1">
        <f t="shared" si="85"/>
        <v>0.62365471462728983</v>
      </c>
      <c r="AF288" s="1">
        <f t="shared" si="85"/>
        <v>0.62433706657248167</v>
      </c>
      <c r="AG288" s="1">
        <f t="shared" si="85"/>
        <v>0.60634487495618827</v>
      </c>
      <c r="AH288" s="1">
        <f t="shared" si="85"/>
        <v>0.53017782847712047</v>
      </c>
    </row>
    <row r="289" spans="1:34" x14ac:dyDescent="0.2">
      <c r="A289">
        <v>6175000</v>
      </c>
      <c r="B289">
        <v>645000</v>
      </c>
      <c r="C289">
        <v>618.62485687617004</v>
      </c>
      <c r="E289">
        <f t="shared" si="76"/>
        <v>121.56474650082562</v>
      </c>
      <c r="F289">
        <f t="shared" si="79"/>
        <v>0</v>
      </c>
      <c r="G289">
        <f t="shared" si="80"/>
        <v>6.7668212182977002E-5</v>
      </c>
      <c r="H289">
        <f t="shared" si="81"/>
        <v>2.5512561853269441E-2</v>
      </c>
      <c r="K289" s="1">
        <f t="shared" si="70"/>
        <v>3.6781938314841556</v>
      </c>
      <c r="L289" s="1">
        <f t="shared" si="84"/>
        <v>3.7275014259458832</v>
      </c>
      <c r="M289" s="1">
        <f t="shared" si="84"/>
        <v>3.6755504642501737</v>
      </c>
      <c r="N289" s="1">
        <f t="shared" si="84"/>
        <v>4.0553210341474992</v>
      </c>
      <c r="O289" s="1">
        <f t="shared" si="84"/>
        <v>3.7502132539857023</v>
      </c>
      <c r="P289" s="1">
        <f t="shared" si="84"/>
        <v>3.7104797837025618</v>
      </c>
      <c r="Q289" s="1">
        <f t="shared" si="84"/>
        <v>3.273630520248922</v>
      </c>
      <c r="R289" s="1">
        <f t="shared" si="84"/>
        <v>2.8827416256938538</v>
      </c>
      <c r="S289" s="1">
        <f t="shared" si="84"/>
        <v>2.4921837093839634</v>
      </c>
      <c r="T289" s="1">
        <f t="shared" si="84"/>
        <v>2.4034486082109803</v>
      </c>
      <c r="U289" s="1">
        <f t="shared" si="84"/>
        <v>2.4967619766957467</v>
      </c>
      <c r="X289" s="1">
        <f t="shared" si="71"/>
        <v>0.64136084639985647</v>
      </c>
      <c r="Y289" s="1">
        <f t="shared" si="85"/>
        <v>0.67206587301378995</v>
      </c>
      <c r="Z289" s="1">
        <f t="shared" si="85"/>
        <v>0.67484307304305691</v>
      </c>
      <c r="AA289" s="1">
        <f t="shared" si="85"/>
        <v>0.77168331296520143</v>
      </c>
      <c r="AB289" s="1">
        <f t="shared" si="85"/>
        <v>0.69385811403754405</v>
      </c>
      <c r="AC289" s="1">
        <f t="shared" si="85"/>
        <v>0.69098046960752735</v>
      </c>
      <c r="AD289" s="1">
        <f t="shared" si="85"/>
        <v>0.60637713335244037</v>
      </c>
      <c r="AE289" s="1">
        <f t="shared" si="85"/>
        <v>0.6069348709695479</v>
      </c>
      <c r="AF289" s="1">
        <f t="shared" si="85"/>
        <v>0.60840896894695151</v>
      </c>
      <c r="AG289" s="1">
        <f t="shared" si="85"/>
        <v>0.59010823978176141</v>
      </c>
      <c r="AH289" s="1">
        <f t="shared" si="85"/>
        <v>0.51391551452792927</v>
      </c>
    </row>
    <row r="290" spans="1:34" x14ac:dyDescent="0.2">
      <c r="A290">
        <v>6175000</v>
      </c>
      <c r="B290">
        <v>655000</v>
      </c>
      <c r="C290">
        <v>646.25839452396394</v>
      </c>
      <c r="E290">
        <f t="shared" si="76"/>
        <v>130.72172578347485</v>
      </c>
      <c r="F290">
        <f t="shared" si="79"/>
        <v>0</v>
      </c>
      <c r="G290">
        <f t="shared" si="80"/>
        <v>5.8520018462321402E-5</v>
      </c>
      <c r="H290">
        <f t="shared" si="81"/>
        <v>2.3049030028480518E-2</v>
      </c>
      <c r="K290" s="1">
        <f t="shared" si="70"/>
        <v>3.8796699544742204</v>
      </c>
      <c r="L290" s="1">
        <f t="shared" si="84"/>
        <v>3.9107394140884049</v>
      </c>
      <c r="M290" s="1">
        <f t="shared" si="84"/>
        <v>3.8272585859365624</v>
      </c>
      <c r="N290" s="1">
        <f t="shared" si="84"/>
        <v>4.2176680678282876</v>
      </c>
      <c r="O290" s="1">
        <f t="shared" si="84"/>
        <v>3.8701151738394799</v>
      </c>
      <c r="P290" s="1">
        <f t="shared" si="84"/>
        <v>3.8005098493590745</v>
      </c>
      <c r="Q290" s="1">
        <f t="shared" si="84"/>
        <v>3.3662581384443273</v>
      </c>
      <c r="R290" s="1">
        <f t="shared" si="84"/>
        <v>3.0032791169135309</v>
      </c>
      <c r="S290" s="1">
        <f t="shared" si="84"/>
        <v>2.644831371350377</v>
      </c>
      <c r="T290" s="1">
        <f t="shared" si="84"/>
        <v>2.6480330499316045</v>
      </c>
      <c r="U290" s="1">
        <f t="shared" si="84"/>
        <v>2.8391415081519122</v>
      </c>
      <c r="X290" s="1">
        <f t="shared" si="71"/>
        <v>0.63359273234315316</v>
      </c>
      <c r="Y290" s="1">
        <f t="shared" si="85"/>
        <v>0.6642701198275156</v>
      </c>
      <c r="Z290" s="1">
        <f t="shared" si="85"/>
        <v>0.66696714434313908</v>
      </c>
      <c r="AA290" s="1">
        <f t="shared" si="85"/>
        <v>0.7628787904171721</v>
      </c>
      <c r="AB290" s="1">
        <f t="shared" si="85"/>
        <v>0.68526457503635496</v>
      </c>
      <c r="AC290" s="1">
        <f t="shared" si="85"/>
        <v>0.68192153936856892</v>
      </c>
      <c r="AD290" s="1">
        <f t="shared" si="85"/>
        <v>0.59750251618083539</v>
      </c>
      <c r="AE290" s="1">
        <f t="shared" si="85"/>
        <v>0.59824754171561412</v>
      </c>
      <c r="AF290" s="1">
        <f t="shared" si="85"/>
        <v>0.60016047041837961</v>
      </c>
      <c r="AG290" s="1">
        <f t="shared" si="85"/>
        <v>0.58165313171238087</v>
      </c>
      <c r="AH290" s="1">
        <f t="shared" si="85"/>
        <v>0.50536362369724119</v>
      </c>
    </row>
    <row r="291" spans="1:34" x14ac:dyDescent="0.2">
      <c r="A291">
        <v>6175000</v>
      </c>
      <c r="B291">
        <v>665000</v>
      </c>
      <c r="C291">
        <v>641.63537958930101</v>
      </c>
      <c r="E291">
        <f t="shared" si="76"/>
        <v>139.99411270410621</v>
      </c>
      <c r="F291">
        <f t="shared" si="79"/>
        <v>0</v>
      </c>
      <c r="G291">
        <f t="shared" si="80"/>
        <v>5.1024699465943483E-5</v>
      </c>
      <c r="H291">
        <f t="shared" si="81"/>
        <v>1.9953117502520237E-2</v>
      </c>
      <c r="K291" s="1">
        <f t="shared" si="70"/>
        <v>3.8459635525855935</v>
      </c>
      <c r="L291" s="1">
        <f t="shared" si="84"/>
        <v>3.8800842020566551</v>
      </c>
      <c r="M291" s="1">
        <f t="shared" si="84"/>
        <v>3.8018782339452626</v>
      </c>
      <c r="N291" s="1">
        <f t="shared" si="84"/>
        <v>4.1905078550871435</v>
      </c>
      <c r="O291" s="1">
        <f t="shared" si="84"/>
        <v>3.8500559120379769</v>
      </c>
      <c r="P291" s="1">
        <f t="shared" si="84"/>
        <v>3.7854480667019432</v>
      </c>
      <c r="Q291" s="1">
        <f t="shared" si="84"/>
        <v>3.350761792383337</v>
      </c>
      <c r="R291" s="1">
        <f t="shared" si="84"/>
        <v>2.9831135257685313</v>
      </c>
      <c r="S291" s="1">
        <f t="shared" si="84"/>
        <v>2.6192938368512988</v>
      </c>
      <c r="T291" s="1">
        <f t="shared" si="84"/>
        <v>2.6071147447449032</v>
      </c>
      <c r="U291" s="1">
        <f t="shared" si="84"/>
        <v>2.781862353111439</v>
      </c>
      <c r="X291" s="1">
        <f t="shared" si="71"/>
        <v>0.63467320537781924</v>
      </c>
      <c r="Y291" s="1">
        <f t="shared" si="85"/>
        <v>0.66535377446657584</v>
      </c>
      <c r="Z291" s="1">
        <f t="shared" si="85"/>
        <v>0.66806356600043393</v>
      </c>
      <c r="AA291" s="1">
        <f t="shared" si="85"/>
        <v>0.76410368068363121</v>
      </c>
      <c r="AB291" s="1">
        <f t="shared" si="85"/>
        <v>0.6864657925671811</v>
      </c>
      <c r="AC291" s="1">
        <f t="shared" si="85"/>
        <v>0.68319214847940868</v>
      </c>
      <c r="AD291" s="1">
        <f t="shared" si="85"/>
        <v>0.59875248799556346</v>
      </c>
      <c r="AE291" s="1">
        <f t="shared" si="85"/>
        <v>0.59947353109661039</v>
      </c>
      <c r="AF291" s="1">
        <f t="shared" si="85"/>
        <v>0.60132252080246673</v>
      </c>
      <c r="AG291" s="1">
        <f t="shared" si="85"/>
        <v>0.58284799896592976</v>
      </c>
      <c r="AH291" s="1">
        <f t="shared" si="85"/>
        <v>0.5065782709734068</v>
      </c>
    </row>
    <row r="292" spans="1:34" x14ac:dyDescent="0.2">
      <c r="A292">
        <v>6175000</v>
      </c>
      <c r="B292">
        <v>675000</v>
      </c>
      <c r="C292">
        <v>635.63955196018003</v>
      </c>
      <c r="E292">
        <f t="shared" si="76"/>
        <v>149.36041507645186</v>
      </c>
      <c r="F292">
        <f t="shared" si="79"/>
        <v>0</v>
      </c>
      <c r="G292">
        <f t="shared" si="80"/>
        <v>4.482589569971218E-5</v>
      </c>
      <c r="H292">
        <f t="shared" si="81"/>
        <v>1.7365284026269769E-2</v>
      </c>
      <c r="K292" s="1">
        <f t="shared" si="70"/>
        <v>3.8022479733416725</v>
      </c>
      <c r="L292" s="1">
        <f t="shared" si="84"/>
        <v>3.8403258690479536</v>
      </c>
      <c r="M292" s="1">
        <f t="shared" si="84"/>
        <v>3.7689611402613887</v>
      </c>
      <c r="N292" s="1">
        <f t="shared" si="84"/>
        <v>4.1552823677660573</v>
      </c>
      <c r="O292" s="1">
        <f t="shared" si="84"/>
        <v>3.8240400159552213</v>
      </c>
      <c r="P292" s="1">
        <f t="shared" si="84"/>
        <v>3.7659136602862668</v>
      </c>
      <c r="Q292" s="1">
        <f t="shared" si="84"/>
        <v>3.3306637781705231</v>
      </c>
      <c r="R292" s="1">
        <f t="shared" si="84"/>
        <v>2.9569597256503055</v>
      </c>
      <c r="S292" s="1">
        <f t="shared" si="84"/>
        <v>2.5861728850280348</v>
      </c>
      <c r="T292" s="1">
        <f t="shared" si="84"/>
        <v>2.5540456743995534</v>
      </c>
      <c r="U292" s="1">
        <f t="shared" si="84"/>
        <v>2.70757404878663</v>
      </c>
      <c r="X292" s="1">
        <f t="shared" si="71"/>
        <v>0.63620660914630467</v>
      </c>
      <c r="Y292" s="1">
        <f t="shared" si="85"/>
        <v>0.66689213357770405</v>
      </c>
      <c r="Z292" s="1">
        <f t="shared" si="85"/>
        <v>0.66961887862084324</v>
      </c>
      <c r="AA292" s="1">
        <f t="shared" si="85"/>
        <v>0.76584178845978401</v>
      </c>
      <c r="AB292" s="1">
        <f t="shared" si="85"/>
        <v>0.68816627726335533</v>
      </c>
      <c r="AC292" s="1">
        <f t="shared" si="85"/>
        <v>0.68498780015583671</v>
      </c>
      <c r="AD292" s="1">
        <f t="shared" si="85"/>
        <v>0.60051535277461532</v>
      </c>
      <c r="AE292" s="1">
        <f t="shared" si="85"/>
        <v>0.60120082840938116</v>
      </c>
      <c r="AF292" s="1">
        <f t="shared" si="85"/>
        <v>0.60296111269646158</v>
      </c>
      <c r="AG292" s="1">
        <f t="shared" si="85"/>
        <v>0.58453026925609919</v>
      </c>
      <c r="AH292" s="1">
        <f t="shared" si="85"/>
        <v>0.5082842104923333</v>
      </c>
    </row>
    <row r="293" spans="1:34" x14ac:dyDescent="0.2">
      <c r="A293">
        <v>6175000</v>
      </c>
      <c r="B293">
        <v>685000</v>
      </c>
      <c r="C293">
        <v>630.67106098320403</v>
      </c>
      <c r="E293">
        <f t="shared" si="76"/>
        <v>158.80401629621963</v>
      </c>
      <c r="F293">
        <f t="shared" si="79"/>
        <v>0</v>
      </c>
      <c r="G293">
        <f t="shared" si="80"/>
        <v>3.9653090037811409E-5</v>
      </c>
      <c r="H293">
        <f t="shared" si="81"/>
        <v>1.524129753837232E-2</v>
      </c>
      <c r="K293" s="1">
        <f t="shared" si="70"/>
        <v>3.76602270562854</v>
      </c>
      <c r="L293" s="1">
        <f t="shared" si="84"/>
        <v>3.8073798053796253</v>
      </c>
      <c r="M293" s="1">
        <f t="shared" si="84"/>
        <v>3.7416841247977901</v>
      </c>
      <c r="N293" s="1">
        <f t="shared" si="84"/>
        <v>4.1260924832763237</v>
      </c>
      <c r="O293" s="1">
        <f t="shared" si="84"/>
        <v>3.8024817336061227</v>
      </c>
      <c r="P293" s="1">
        <f t="shared" si="84"/>
        <v>3.7497263166832786</v>
      </c>
      <c r="Q293" s="1">
        <f t="shared" si="84"/>
        <v>3.3140093964156998</v>
      </c>
      <c r="R293" s="1">
        <f t="shared" si="84"/>
        <v>2.935287168008736</v>
      </c>
      <c r="S293" s="1">
        <f t="shared" si="84"/>
        <v>2.5587269408712192</v>
      </c>
      <c r="T293" s="1">
        <f t="shared" si="84"/>
        <v>2.5100695607623384</v>
      </c>
      <c r="U293" s="1">
        <f t="shared" si="84"/>
        <v>2.6460144455818977</v>
      </c>
      <c r="X293" s="1">
        <f t="shared" si="71"/>
        <v>0.63758958096162488</v>
      </c>
      <c r="Y293" s="1">
        <f t="shared" si="85"/>
        <v>0.66827994700623528</v>
      </c>
      <c r="Z293" s="1">
        <f t="shared" si="85"/>
        <v>0.67102107220979978</v>
      </c>
      <c r="AA293" s="1">
        <f t="shared" si="85"/>
        <v>0.76740923263589667</v>
      </c>
      <c r="AB293" s="1">
        <f t="shared" si="85"/>
        <v>0.68969659453576737</v>
      </c>
      <c r="AC293" s="1">
        <f t="shared" si="85"/>
        <v>0.68660132374966931</v>
      </c>
      <c r="AD293" s="1">
        <f t="shared" si="85"/>
        <v>0.60209649172770174</v>
      </c>
      <c r="AE293" s="1">
        <f t="shared" si="85"/>
        <v>0.60274872325149753</v>
      </c>
      <c r="AF293" s="1">
        <f t="shared" si="85"/>
        <v>0.60443063811662212</v>
      </c>
      <c r="AG293" s="1">
        <f t="shared" si="85"/>
        <v>0.58603689056962749</v>
      </c>
      <c r="AH293" s="1">
        <f t="shared" si="85"/>
        <v>0.50980862189386222</v>
      </c>
    </row>
    <row r="294" spans="1:34" x14ac:dyDescent="0.2">
      <c r="A294">
        <v>6175000</v>
      </c>
      <c r="B294">
        <v>695000</v>
      </c>
      <c r="C294">
        <v>631.78931238332802</v>
      </c>
      <c r="E294">
        <f t="shared" si="76"/>
        <v>168.31190567458381</v>
      </c>
      <c r="F294">
        <f t="shared" si="79"/>
        <v>0</v>
      </c>
      <c r="G294">
        <f t="shared" si="80"/>
        <v>3.5299644003411703E-5</v>
      </c>
      <c r="H294">
        <f t="shared" si="81"/>
        <v>1.3592038697960409E-2</v>
      </c>
      <c r="K294" s="1">
        <f t="shared" si="70"/>
        <v>3.7741758765868445</v>
      </c>
      <c r="L294" s="1">
        <f t="shared" ref="L294:U303" si="86">L$2+L$3*$C294</f>
        <v>3.8147949304138482</v>
      </c>
      <c r="M294" s="1">
        <f t="shared" si="86"/>
        <v>3.7478233249844708</v>
      </c>
      <c r="N294" s="1">
        <f t="shared" si="86"/>
        <v>4.132662210252052</v>
      </c>
      <c r="O294" s="1">
        <f t="shared" si="86"/>
        <v>3.8073338264312602</v>
      </c>
      <c r="P294" s="1">
        <f t="shared" si="86"/>
        <v>3.7533695797448825</v>
      </c>
      <c r="Q294" s="1">
        <f t="shared" si="86"/>
        <v>3.3177577751089151</v>
      </c>
      <c r="R294" s="1">
        <f t="shared" si="86"/>
        <v>2.940164980616077</v>
      </c>
      <c r="S294" s="1">
        <f t="shared" si="86"/>
        <v>2.5649041616055039</v>
      </c>
      <c r="T294" s="1">
        <f t="shared" si="86"/>
        <v>2.5199672039048355</v>
      </c>
      <c r="U294" s="1">
        <f t="shared" si="86"/>
        <v>2.6598695804294339</v>
      </c>
      <c r="X294" s="1">
        <f t="shared" si="71"/>
        <v>0.63726947856130045</v>
      </c>
      <c r="Y294" s="1">
        <f t="shared" ref="Y294:AH303" si="87">SQRT(Y$2+2*Y$3*$C294+Y$4*$C294^2+Y$5)</f>
        <v>0.66795869544038422</v>
      </c>
      <c r="Z294" s="1">
        <f t="shared" si="87"/>
        <v>0.67069655825733254</v>
      </c>
      <c r="AA294" s="1">
        <f t="shared" si="87"/>
        <v>0.76704644065368932</v>
      </c>
      <c r="AB294" s="1">
        <f t="shared" si="87"/>
        <v>0.68934263036691701</v>
      </c>
      <c r="AC294" s="1">
        <f t="shared" si="87"/>
        <v>0.68622829301518651</v>
      </c>
      <c r="AD294" s="1">
        <f t="shared" si="87"/>
        <v>0.60173116520114867</v>
      </c>
      <c r="AE294" s="1">
        <f t="shared" si="87"/>
        <v>0.60239117442548951</v>
      </c>
      <c r="AF294" s="1">
        <f t="shared" si="87"/>
        <v>0.60409110787708487</v>
      </c>
      <c r="AG294" s="1">
        <f t="shared" si="87"/>
        <v>0.58568894272101168</v>
      </c>
      <c r="AH294" s="1">
        <f t="shared" si="87"/>
        <v>0.50945682060947683</v>
      </c>
    </row>
    <row r="295" spans="1:34" x14ac:dyDescent="0.2">
      <c r="A295">
        <v>6175000</v>
      </c>
      <c r="B295">
        <v>705000</v>
      </c>
      <c r="C295">
        <v>629.91192283759005</v>
      </c>
      <c r="E295">
        <f t="shared" si="76"/>
        <v>177.87377432272018</v>
      </c>
      <c r="F295">
        <f t="shared" si="79"/>
        <v>0</v>
      </c>
      <c r="G295">
        <f t="shared" si="80"/>
        <v>3.1606482012165027E-5</v>
      </c>
      <c r="H295">
        <f t="shared" si="81"/>
        <v>1.2133832333427212E-2</v>
      </c>
      <c r="K295" s="1">
        <f t="shared" si="70"/>
        <v>3.7604878294088691</v>
      </c>
      <c r="L295" s="1">
        <f t="shared" si="86"/>
        <v>3.8023459603360594</v>
      </c>
      <c r="M295" s="1">
        <f t="shared" si="86"/>
        <v>3.7375164563783696</v>
      </c>
      <c r="N295" s="1">
        <f t="shared" si="86"/>
        <v>4.121632546670841</v>
      </c>
      <c r="O295" s="1">
        <f t="shared" si="86"/>
        <v>3.7991878331923035</v>
      </c>
      <c r="P295" s="1">
        <f t="shared" si="86"/>
        <v>3.7472530446048689</v>
      </c>
      <c r="Q295" s="1">
        <f t="shared" si="86"/>
        <v>3.3114647653516016</v>
      </c>
      <c r="R295" s="1">
        <f t="shared" si="86"/>
        <v>2.9319758074175679</v>
      </c>
      <c r="S295" s="1">
        <f t="shared" si="86"/>
        <v>2.5545334617548474</v>
      </c>
      <c r="T295" s="1">
        <f t="shared" si="86"/>
        <v>2.5033504290355095</v>
      </c>
      <c r="U295" s="1">
        <f t="shared" si="86"/>
        <v>2.6366087239577407</v>
      </c>
      <c r="X295" s="1">
        <f t="shared" si="71"/>
        <v>0.63780980460432168</v>
      </c>
      <c r="Y295" s="1">
        <f t="shared" si="87"/>
        <v>0.66850097072740866</v>
      </c>
      <c r="Z295" s="1">
        <f t="shared" si="87"/>
        <v>0.67124431913713545</v>
      </c>
      <c r="AA295" s="1">
        <f t="shared" si="87"/>
        <v>0.7676588236113151</v>
      </c>
      <c r="AB295" s="1">
        <f t="shared" si="87"/>
        <v>0.68994003622692601</v>
      </c>
      <c r="AC295" s="1">
        <f t="shared" si="87"/>
        <v>0.68685782056971811</v>
      </c>
      <c r="AD295" s="1">
        <f t="shared" si="87"/>
        <v>0.60234762030772815</v>
      </c>
      <c r="AE295" s="1">
        <f t="shared" si="87"/>
        <v>0.60299447454276112</v>
      </c>
      <c r="AF295" s="1">
        <f t="shared" si="87"/>
        <v>0.60466403230527344</v>
      </c>
      <c r="AG295" s="1">
        <f t="shared" si="87"/>
        <v>0.5862760212808602</v>
      </c>
      <c r="AH295" s="1">
        <f t="shared" si="87"/>
        <v>0.51005031746064089</v>
      </c>
    </row>
    <row r="296" spans="1:34" x14ac:dyDescent="0.2">
      <c r="A296">
        <v>6175000</v>
      </c>
      <c r="B296">
        <v>715000</v>
      </c>
      <c r="C296">
        <v>645.49925637834997</v>
      </c>
      <c r="E296">
        <f t="shared" si="76"/>
        <v>187.48136331862426</v>
      </c>
      <c r="F296">
        <f t="shared" si="79"/>
        <v>0</v>
      </c>
      <c r="G296">
        <f t="shared" si="80"/>
        <v>2.8450099794785066E-5</v>
      </c>
      <c r="H296">
        <f t="shared" si="81"/>
        <v>1.119235669023777E-2</v>
      </c>
      <c r="K296" s="1">
        <f t="shared" si="70"/>
        <v>3.8741350782545494</v>
      </c>
      <c r="L296" s="1">
        <f t="shared" si="86"/>
        <v>3.9057055690448381</v>
      </c>
      <c r="M296" s="1">
        <f t="shared" si="86"/>
        <v>3.8230909175171415</v>
      </c>
      <c r="N296" s="1">
        <f t="shared" si="86"/>
        <v>4.2132081312228058</v>
      </c>
      <c r="O296" s="1">
        <f t="shared" si="86"/>
        <v>3.8668212734256606</v>
      </c>
      <c r="P296" s="1">
        <f t="shared" si="86"/>
        <v>3.7980365772806639</v>
      </c>
      <c r="Q296" s="1">
        <f t="shared" si="86"/>
        <v>3.3637135073802291</v>
      </c>
      <c r="R296" s="1">
        <f t="shared" si="86"/>
        <v>2.9999677563223628</v>
      </c>
      <c r="S296" s="1">
        <f t="shared" si="86"/>
        <v>2.6406378922340052</v>
      </c>
      <c r="T296" s="1">
        <f t="shared" si="86"/>
        <v>2.6413139182047756</v>
      </c>
      <c r="U296" s="1">
        <f t="shared" si="86"/>
        <v>2.8297357865277561</v>
      </c>
      <c r="X296" s="1">
        <f t="shared" si="71"/>
        <v>0.63376404733838565</v>
      </c>
      <c r="Y296" s="1">
        <f t="shared" si="87"/>
        <v>0.66444191992839374</v>
      </c>
      <c r="Z296" s="1">
        <f t="shared" si="87"/>
        <v>0.66714102245605333</v>
      </c>
      <c r="AA296" s="1">
        <f t="shared" si="87"/>
        <v>0.76307301674846173</v>
      </c>
      <c r="AB296" s="1">
        <f t="shared" si="87"/>
        <v>0.68545523196011404</v>
      </c>
      <c r="AC296" s="1">
        <f t="shared" si="87"/>
        <v>0.68212335027299364</v>
      </c>
      <c r="AD296" s="1">
        <f t="shared" si="87"/>
        <v>0.59770121354936734</v>
      </c>
      <c r="AE296" s="1">
        <f t="shared" si="87"/>
        <v>0.59844250813823252</v>
      </c>
      <c r="AF296" s="1">
        <f t="shared" si="87"/>
        <v>0.60034520647160639</v>
      </c>
      <c r="AG296" s="1">
        <f t="shared" si="87"/>
        <v>0.58184320335288209</v>
      </c>
      <c r="AH296" s="1">
        <f t="shared" si="87"/>
        <v>0.50555703064789037</v>
      </c>
    </row>
    <row r="297" spans="1:34" x14ac:dyDescent="0.2">
      <c r="A297">
        <v>6175000</v>
      </c>
      <c r="B297">
        <v>725000</v>
      </c>
      <c r="C297">
        <v>633.02575295582199</v>
      </c>
      <c r="E297">
        <f t="shared" si="76"/>
        <v>197.12798784497849</v>
      </c>
      <c r="F297">
        <f t="shared" si="79"/>
        <v>0</v>
      </c>
      <c r="G297">
        <f t="shared" si="80"/>
        <v>2.5733770418955766E-5</v>
      </c>
      <c r="H297">
        <f t="shared" si="81"/>
        <v>9.9281150780338133E-3</v>
      </c>
      <c r="K297" s="1">
        <f t="shared" si="70"/>
        <v>3.7831907648008976</v>
      </c>
      <c r="L297" s="1">
        <f t="shared" si="86"/>
        <v>3.822993767850055</v>
      </c>
      <c r="M297" s="1">
        <f t="shared" si="86"/>
        <v>3.7546113837274628</v>
      </c>
      <c r="N297" s="1">
        <f t="shared" si="86"/>
        <v>4.1399262986154541</v>
      </c>
      <c r="O297" s="1">
        <f t="shared" si="86"/>
        <v>3.8126987420753116</v>
      </c>
      <c r="P297" s="1">
        <f t="shared" si="86"/>
        <v>3.7573979031300677</v>
      </c>
      <c r="Q297" s="1">
        <f t="shared" si="86"/>
        <v>3.3219023239079153</v>
      </c>
      <c r="R297" s="1">
        <f t="shared" si="86"/>
        <v>2.9455583343932958</v>
      </c>
      <c r="S297" s="1">
        <f t="shared" si="86"/>
        <v>2.5717342593279606</v>
      </c>
      <c r="T297" s="1">
        <f t="shared" si="86"/>
        <v>2.5309109394119798</v>
      </c>
      <c r="U297" s="1">
        <f t="shared" si="86"/>
        <v>2.6751890791226343</v>
      </c>
      <c r="X297" s="1">
        <f t="shared" si="71"/>
        <v>0.6369215142301391</v>
      </c>
      <c r="Y297" s="1">
        <f t="shared" si="87"/>
        <v>0.66760950094977178</v>
      </c>
      <c r="Z297" s="1">
        <f t="shared" si="87"/>
        <v>0.6703437740039272</v>
      </c>
      <c r="AA297" s="1">
        <f t="shared" si="87"/>
        <v>0.76665206597597602</v>
      </c>
      <c r="AB297" s="1">
        <f t="shared" si="87"/>
        <v>0.68895769729110146</v>
      </c>
      <c r="AC297" s="1">
        <f t="shared" si="87"/>
        <v>0.68582250700273417</v>
      </c>
      <c r="AD297" s="1">
        <f t="shared" si="87"/>
        <v>0.60133361615199965</v>
      </c>
      <c r="AE297" s="1">
        <f t="shared" si="87"/>
        <v>0.60200202576350226</v>
      </c>
      <c r="AF297" s="1">
        <f t="shared" si="87"/>
        <v>0.60372162596580248</v>
      </c>
      <c r="AG297" s="1">
        <f t="shared" si="87"/>
        <v>0.58531019934451278</v>
      </c>
      <c r="AH297" s="1">
        <f t="shared" si="87"/>
        <v>0.50907371354872144</v>
      </c>
    </row>
    <row r="298" spans="1:34" x14ac:dyDescent="0.2">
      <c r="A298">
        <v>6175000</v>
      </c>
      <c r="B298">
        <v>735000</v>
      </c>
      <c r="C298">
        <v>619.415815183576</v>
      </c>
      <c r="E298">
        <f t="shared" si="76"/>
        <v>206.80818550485372</v>
      </c>
      <c r="F298">
        <f t="shared" si="79"/>
        <v>0</v>
      </c>
      <c r="G298">
        <f t="shared" si="80"/>
        <v>2.3381079122457672E-5</v>
      </c>
      <c r="H298">
        <f t="shared" si="81"/>
        <v>8.8265064557226987E-3</v>
      </c>
      <c r="K298" s="1">
        <f t="shared" si="70"/>
        <v>3.6839607085034523</v>
      </c>
      <c r="L298" s="1">
        <f t="shared" si="86"/>
        <v>3.7327462704822922</v>
      </c>
      <c r="M298" s="1">
        <f t="shared" si="86"/>
        <v>3.6798928253578325</v>
      </c>
      <c r="N298" s="1">
        <f t="shared" si="86"/>
        <v>4.0599679142035088</v>
      </c>
      <c r="O298" s="1">
        <f t="shared" si="86"/>
        <v>3.7536452220815359</v>
      </c>
      <c r="P298" s="1">
        <f t="shared" si="86"/>
        <v>3.7130567258680909</v>
      </c>
      <c r="Q298" s="1">
        <f t="shared" si="86"/>
        <v>3.2762818124953466</v>
      </c>
      <c r="R298" s="1">
        <f t="shared" si="86"/>
        <v>2.8861917858307589</v>
      </c>
      <c r="S298" s="1">
        <f t="shared" si="86"/>
        <v>2.4965529630740741</v>
      </c>
      <c r="T298" s="1">
        <f t="shared" si="86"/>
        <v>2.4104493801898306</v>
      </c>
      <c r="U298" s="1">
        <f t="shared" si="86"/>
        <v>2.5065619501245067</v>
      </c>
      <c r="X298" s="1">
        <f t="shared" si="71"/>
        <v>0.64109519961921191</v>
      </c>
      <c r="Y298" s="1">
        <f t="shared" si="87"/>
        <v>0.67179913170690186</v>
      </c>
      <c r="Z298" s="1">
        <f t="shared" si="87"/>
        <v>0.67457391164375979</v>
      </c>
      <c r="AA298" s="1">
        <f t="shared" si="87"/>
        <v>0.77138224750501028</v>
      </c>
      <c r="AB298" s="1">
        <f t="shared" si="87"/>
        <v>0.69356542342557348</v>
      </c>
      <c r="AC298" s="1">
        <f t="shared" si="87"/>
        <v>0.69067281400361769</v>
      </c>
      <c r="AD298" s="1">
        <f t="shared" si="87"/>
        <v>0.60607682504507354</v>
      </c>
      <c r="AE298" s="1">
        <f t="shared" si="87"/>
        <v>0.60664136094671584</v>
      </c>
      <c r="AF298" s="1">
        <f t="shared" si="87"/>
        <v>0.60812986211916309</v>
      </c>
      <c r="AG298" s="1">
        <f t="shared" si="87"/>
        <v>0.5898229014919476</v>
      </c>
      <c r="AH298" s="1">
        <f t="shared" si="87"/>
        <v>0.51362819496628598</v>
      </c>
    </row>
    <row r="299" spans="1:34" x14ac:dyDescent="0.2">
      <c r="A299">
        <v>6185000</v>
      </c>
      <c r="B299">
        <v>445000</v>
      </c>
      <c r="C299">
        <v>815.79621655258404</v>
      </c>
      <c r="E299">
        <f t="shared" si="76"/>
        <v>98.291849060896212</v>
      </c>
      <c r="F299">
        <f t="shared" si="79"/>
        <v>0</v>
      </c>
      <c r="G299">
        <f t="shared" si="80"/>
        <v>1.0350587232779539E-4</v>
      </c>
      <c r="H299">
        <f t="shared" si="81"/>
        <v>5.1462239138194948E-2</v>
      </c>
      <c r="K299" s="1">
        <f t="shared" si="70"/>
        <v>5.1157702148848898</v>
      </c>
      <c r="L299" s="1">
        <f t="shared" si="86"/>
        <v>5.0349447119601844</v>
      </c>
      <c r="M299" s="1">
        <f t="shared" si="86"/>
        <v>4.7580212288736865</v>
      </c>
      <c r="N299" s="1">
        <f t="shared" si="86"/>
        <v>5.2137027722464309</v>
      </c>
      <c r="O299" s="1">
        <f t="shared" si="86"/>
        <v>4.6057397836216625</v>
      </c>
      <c r="P299" s="1">
        <f t="shared" si="86"/>
        <v>4.3528640735283188</v>
      </c>
      <c r="Q299" s="1">
        <f t="shared" si="86"/>
        <v>3.9345489178842614</v>
      </c>
      <c r="R299" s="1">
        <f t="shared" si="86"/>
        <v>3.7428030966023718</v>
      </c>
      <c r="S299" s="1">
        <f t="shared" si="86"/>
        <v>3.5813583002364742</v>
      </c>
      <c r="T299" s="1">
        <f t="shared" si="86"/>
        <v>4.1486123127069208</v>
      </c>
      <c r="U299" s="1">
        <f t="shared" si="86"/>
        <v>4.9397151230865157</v>
      </c>
      <c r="X299" s="1">
        <f t="shared" si="71"/>
        <v>0.65630150723840175</v>
      </c>
      <c r="Y299" s="1">
        <f t="shared" si="87"/>
        <v>0.68719846868739065</v>
      </c>
      <c r="Z299" s="1">
        <f t="shared" si="87"/>
        <v>0.6896464668526795</v>
      </c>
      <c r="AA299" s="1">
        <f t="shared" si="87"/>
        <v>0.78843999375921514</v>
      </c>
      <c r="AB299" s="1">
        <f t="shared" si="87"/>
        <v>0.7086187197420174</v>
      </c>
      <c r="AC299" s="1">
        <f t="shared" si="87"/>
        <v>0.70532817655937752</v>
      </c>
      <c r="AD299" s="1">
        <f t="shared" si="87"/>
        <v>0.61907515240753552</v>
      </c>
      <c r="AE299" s="1">
        <f t="shared" si="87"/>
        <v>0.6185877801834766</v>
      </c>
      <c r="AF299" s="1">
        <f t="shared" si="87"/>
        <v>0.6199782203254397</v>
      </c>
      <c r="AG299" s="1">
        <f t="shared" si="87"/>
        <v>0.60094917931761638</v>
      </c>
      <c r="AH299" s="1">
        <f t="shared" si="87"/>
        <v>0.52337085271550809</v>
      </c>
    </row>
    <row r="300" spans="1:34" x14ac:dyDescent="0.2">
      <c r="A300">
        <v>6185000</v>
      </c>
      <c r="B300">
        <v>455000</v>
      </c>
      <c r="C300">
        <v>831.20172059738604</v>
      </c>
      <c r="E300">
        <f t="shared" si="76"/>
        <v>89.283086818333089</v>
      </c>
      <c r="F300">
        <f t="shared" si="79"/>
        <v>0</v>
      </c>
      <c r="G300">
        <f t="shared" si="80"/>
        <v>1.2544738313088639E-4</v>
      </c>
      <c r="H300">
        <f t="shared" si="81"/>
        <v>6.3549193256588504E-2</v>
      </c>
      <c r="K300" s="1">
        <f t="shared" si="70"/>
        <v>5.2280917448755408</v>
      </c>
      <c r="L300" s="1">
        <f t="shared" si="86"/>
        <v>5.1370986092812663</v>
      </c>
      <c r="M300" s="1">
        <f t="shared" si="86"/>
        <v>4.8425974460796493</v>
      </c>
      <c r="N300" s="1">
        <f t="shared" si="86"/>
        <v>5.3042101085096425</v>
      </c>
      <c r="O300" s="1">
        <f t="shared" si="86"/>
        <v>4.6725842656720582</v>
      </c>
      <c r="P300" s="1">
        <f t="shared" si="86"/>
        <v>4.4030552057062842</v>
      </c>
      <c r="Q300" s="1">
        <f t="shared" si="86"/>
        <v>3.986188167442438</v>
      </c>
      <c r="R300" s="1">
        <f t="shared" si="86"/>
        <v>3.8100019052457981</v>
      </c>
      <c r="S300" s="1">
        <f t="shared" si="86"/>
        <v>3.6664583045799604</v>
      </c>
      <c r="T300" s="1">
        <f t="shared" si="86"/>
        <v>4.2849664290074632</v>
      </c>
      <c r="U300" s="1">
        <f t="shared" si="86"/>
        <v>5.1305893182016122</v>
      </c>
      <c r="X300" s="1">
        <f t="shared" si="71"/>
        <v>0.66413022315149051</v>
      </c>
      <c r="Y300" s="1">
        <f t="shared" si="87"/>
        <v>0.69508716668455617</v>
      </c>
      <c r="Z300" s="1">
        <f t="shared" si="87"/>
        <v>0.69753604676550807</v>
      </c>
      <c r="AA300" s="1">
        <f t="shared" si="87"/>
        <v>0.79729907638588471</v>
      </c>
      <c r="AB300" s="1">
        <f t="shared" si="87"/>
        <v>0.71698706992858818</v>
      </c>
      <c r="AC300" s="1">
        <f t="shared" si="87"/>
        <v>0.71393942670706401</v>
      </c>
      <c r="AD300" s="1">
        <f t="shared" si="87"/>
        <v>0.6272659716451584</v>
      </c>
      <c r="AE300" s="1">
        <f t="shared" si="87"/>
        <v>0.62648567908997443</v>
      </c>
      <c r="AF300" s="1">
        <f t="shared" si="87"/>
        <v>0.62756997839499684</v>
      </c>
      <c r="AG300" s="1">
        <f t="shared" si="87"/>
        <v>0.60855499929461421</v>
      </c>
      <c r="AH300" s="1">
        <f t="shared" si="87"/>
        <v>0.53078941236799437</v>
      </c>
    </row>
    <row r="301" spans="1:34" x14ac:dyDescent="0.2">
      <c r="A301">
        <v>6185000</v>
      </c>
      <c r="B301">
        <v>465000</v>
      </c>
      <c r="C301">
        <v>867.71762912258703</v>
      </c>
      <c r="E301">
        <f t="shared" si="76"/>
        <v>80.508705068520399</v>
      </c>
      <c r="F301">
        <f t="shared" si="79"/>
        <v>0</v>
      </c>
      <c r="G301">
        <f t="shared" si="80"/>
        <v>1.5428166507184166E-4</v>
      </c>
      <c r="H301">
        <f t="shared" si="81"/>
        <v>8.158958800669229E-2</v>
      </c>
      <c r="K301" s="1">
        <f t="shared" si="70"/>
        <v>5.4943292339327812</v>
      </c>
      <c r="L301" s="1">
        <f t="shared" si="86"/>
        <v>5.3792355987118743</v>
      </c>
      <c r="M301" s="1">
        <f t="shared" si="86"/>
        <v>5.043069783883003</v>
      </c>
      <c r="N301" s="1">
        <f t="shared" si="86"/>
        <v>5.5187410710951985</v>
      </c>
      <c r="O301" s="1">
        <f t="shared" si="86"/>
        <v>4.8310267927629056</v>
      </c>
      <c r="P301" s="1">
        <f t="shared" si="86"/>
        <v>4.5220240356813886</v>
      </c>
      <c r="Q301" s="1">
        <f t="shared" si="86"/>
        <v>4.1085894928189113</v>
      </c>
      <c r="R301" s="1">
        <f t="shared" si="86"/>
        <v>3.9692842982327248</v>
      </c>
      <c r="S301" s="1">
        <f t="shared" si="86"/>
        <v>3.8681721832731708</v>
      </c>
      <c r="T301" s="1">
        <f t="shared" si="86"/>
        <v>4.6081687353640168</v>
      </c>
      <c r="U301" s="1">
        <f t="shared" si="86"/>
        <v>5.5830214248288526</v>
      </c>
      <c r="X301" s="1">
        <f t="shared" si="71"/>
        <v>0.6860607057136634</v>
      </c>
      <c r="Y301" s="1">
        <f t="shared" si="87"/>
        <v>0.71719993307698737</v>
      </c>
      <c r="Z301" s="1">
        <f t="shared" si="87"/>
        <v>0.71966686142645542</v>
      </c>
      <c r="AA301" s="1">
        <f t="shared" si="87"/>
        <v>0.82215269351794429</v>
      </c>
      <c r="AB301" s="1">
        <f t="shared" si="87"/>
        <v>0.74048539531927637</v>
      </c>
      <c r="AC301" s="1">
        <f t="shared" si="87"/>
        <v>0.73813830926509294</v>
      </c>
      <c r="AD301" s="1">
        <f t="shared" si="87"/>
        <v>0.65028178257513347</v>
      </c>
      <c r="AE301" s="1">
        <f t="shared" si="87"/>
        <v>0.64872163538939975</v>
      </c>
      <c r="AF301" s="1">
        <f t="shared" si="87"/>
        <v>0.64894831614035164</v>
      </c>
      <c r="AG301" s="1">
        <f t="shared" si="87"/>
        <v>0.62998901088784642</v>
      </c>
      <c r="AH301" s="1">
        <f t="shared" si="87"/>
        <v>0.55168649917019119</v>
      </c>
    </row>
    <row r="302" spans="1:34" x14ac:dyDescent="0.2">
      <c r="A302">
        <v>6185000</v>
      </c>
      <c r="B302">
        <v>475000</v>
      </c>
      <c r="C302">
        <v>893.21921593030504</v>
      </c>
      <c r="E302">
        <f t="shared" si="76"/>
        <v>72.054379407569698</v>
      </c>
      <c r="F302">
        <f t="shared" si="79"/>
        <v>0</v>
      </c>
      <c r="G302">
        <f t="shared" si="80"/>
        <v>1.9261017948985818E-4</v>
      </c>
      <c r="H302">
        <f t="shared" si="81"/>
        <v>0.10485262205228012</v>
      </c>
      <c r="K302" s="1">
        <f t="shared" ref="K302:K365" si="88">K$2+K$3*$C302</f>
        <v>5.6802613033478533</v>
      </c>
      <c r="L302" s="1">
        <f t="shared" si="86"/>
        <v>5.5483366208338527</v>
      </c>
      <c r="M302" s="1">
        <f t="shared" si="86"/>
        <v>5.1830734954573749</v>
      </c>
      <c r="N302" s="1">
        <f t="shared" si="86"/>
        <v>5.6685628935905417</v>
      </c>
      <c r="O302" s="1">
        <f t="shared" si="86"/>
        <v>4.9416781779215935</v>
      </c>
      <c r="P302" s="1">
        <f t="shared" si="86"/>
        <v>4.605108205500934</v>
      </c>
      <c r="Q302" s="1">
        <f t="shared" si="86"/>
        <v>4.1940708117983823</v>
      </c>
      <c r="R302" s="1">
        <f t="shared" si="86"/>
        <v>4.0805222198879907</v>
      </c>
      <c r="S302" s="1">
        <f t="shared" si="86"/>
        <v>4.0090429487990047</v>
      </c>
      <c r="T302" s="1">
        <f t="shared" si="86"/>
        <v>4.8338832801991298</v>
      </c>
      <c r="U302" s="1">
        <f t="shared" si="86"/>
        <v>5.8989860853764791</v>
      </c>
      <c r="X302" s="1">
        <f t="shared" ref="X302:X365" si="89">SQRT(X$2+2*X$3*$C302+X$4*$C302^2+X$5)</f>
        <v>0.70400207542984616</v>
      </c>
      <c r="Y302" s="1">
        <f t="shared" si="87"/>
        <v>0.73530641429892685</v>
      </c>
      <c r="Z302" s="1">
        <f t="shared" si="87"/>
        <v>0.73779886142581264</v>
      </c>
      <c r="AA302" s="1">
        <f t="shared" si="87"/>
        <v>0.84252110973889793</v>
      </c>
      <c r="AB302" s="1">
        <f t="shared" si="87"/>
        <v>0.75974783120803024</v>
      </c>
      <c r="AC302" s="1">
        <f t="shared" si="87"/>
        <v>0.75798038720094241</v>
      </c>
      <c r="AD302" s="1">
        <f t="shared" si="87"/>
        <v>0.66913677632667345</v>
      </c>
      <c r="AE302" s="1">
        <f t="shared" si="87"/>
        <v>0.66697256942209215</v>
      </c>
      <c r="AF302" s="1">
        <f t="shared" si="87"/>
        <v>0.66650580205018195</v>
      </c>
      <c r="AG302" s="1">
        <f t="shared" si="87"/>
        <v>0.64759646488306666</v>
      </c>
      <c r="AH302" s="1">
        <f t="shared" si="87"/>
        <v>0.56882525120907823</v>
      </c>
    </row>
    <row r="303" spans="1:34" x14ac:dyDescent="0.2">
      <c r="A303">
        <v>6185000</v>
      </c>
      <c r="B303">
        <v>485000</v>
      </c>
      <c r="C303">
        <v>904.933581207217</v>
      </c>
      <c r="E303">
        <f t="shared" si="76"/>
        <v>64.046979568204478</v>
      </c>
      <c r="F303">
        <f t="shared" si="79"/>
        <v>0</v>
      </c>
      <c r="G303">
        <f t="shared" si="80"/>
        <v>2.4378259360997531E-4</v>
      </c>
      <c r="H303">
        <f t="shared" si="81"/>
        <v>0.13445018366783068</v>
      </c>
      <c r="K303" s="1">
        <f t="shared" si="88"/>
        <v>5.7656707405818191</v>
      </c>
      <c r="L303" s="1">
        <f t="shared" si="86"/>
        <v>5.6260145769850558</v>
      </c>
      <c r="M303" s="1">
        <f t="shared" si="86"/>
        <v>5.2473853608276215</v>
      </c>
      <c r="N303" s="1">
        <f t="shared" si="86"/>
        <v>5.7373847895923999</v>
      </c>
      <c r="O303" s="1">
        <f t="shared" si="86"/>
        <v>4.9925068088581144</v>
      </c>
      <c r="P303" s="1">
        <f t="shared" si="86"/>
        <v>4.6432736075731134</v>
      </c>
      <c r="Q303" s="1">
        <f t="shared" si="86"/>
        <v>4.2333373642065917</v>
      </c>
      <c r="R303" s="1">
        <f t="shared" si="86"/>
        <v>4.1316202812258807</v>
      </c>
      <c r="S303" s="1">
        <f t="shared" si="86"/>
        <v>4.0737531025886664</v>
      </c>
      <c r="T303" s="1">
        <f t="shared" si="86"/>
        <v>4.9375671272650772</v>
      </c>
      <c r="U303" s="1">
        <f t="shared" si="86"/>
        <v>6.0441270711574182</v>
      </c>
      <c r="X303" s="1">
        <f t="shared" si="89"/>
        <v>0.71291628381307337</v>
      </c>
      <c r="Y303" s="1">
        <f t="shared" si="87"/>
        <v>0.74430789217196913</v>
      </c>
      <c r="Z303" s="1">
        <f t="shared" si="87"/>
        <v>0.74681548207383552</v>
      </c>
      <c r="AA303" s="1">
        <f t="shared" si="87"/>
        <v>0.85265198625315064</v>
      </c>
      <c r="AB303" s="1">
        <f t="shared" si="87"/>
        <v>0.76932711643123297</v>
      </c>
      <c r="AC303" s="1">
        <f t="shared" si="87"/>
        <v>0.76784727852752088</v>
      </c>
      <c r="AD303" s="1">
        <f t="shared" si="87"/>
        <v>0.67850491522536704</v>
      </c>
      <c r="AE303" s="1">
        <f t="shared" si="87"/>
        <v>0.67604981043211476</v>
      </c>
      <c r="AF303" s="1">
        <f t="shared" si="87"/>
        <v>0.67524244767076336</v>
      </c>
      <c r="AG303" s="1">
        <f t="shared" si="87"/>
        <v>0.65635721811059189</v>
      </c>
      <c r="AH303" s="1">
        <f t="shared" si="87"/>
        <v>0.57734116692659443</v>
      </c>
    </row>
    <row r="304" spans="1:34" x14ac:dyDescent="0.2">
      <c r="A304">
        <v>6185000</v>
      </c>
      <c r="B304">
        <v>495000</v>
      </c>
      <c r="C304">
        <v>891.88731487243604</v>
      </c>
      <c r="E304">
        <f t="shared" si="76"/>
        <v>56.676252450298811</v>
      </c>
      <c r="F304">
        <f t="shared" si="79"/>
        <v>0</v>
      </c>
      <c r="G304">
        <f t="shared" si="80"/>
        <v>3.1131335212679812E-4</v>
      </c>
      <c r="H304">
        <f t="shared" si="81"/>
        <v>0.16921923866665983</v>
      </c>
      <c r="K304" s="1">
        <f t="shared" si="88"/>
        <v>5.6705504127349302</v>
      </c>
      <c r="L304" s="1">
        <f t="shared" ref="L304:U313" si="90">L$2+L$3*$C304</f>
        <v>5.5395047849191235</v>
      </c>
      <c r="M304" s="1">
        <f t="shared" si="90"/>
        <v>5.175761358649674</v>
      </c>
      <c r="N304" s="1">
        <f t="shared" si="90"/>
        <v>5.6607379748755617</v>
      </c>
      <c r="O304" s="1">
        <f t="shared" si="90"/>
        <v>4.9358990592314997</v>
      </c>
      <c r="P304" s="1">
        <f t="shared" si="90"/>
        <v>4.6007688718543971</v>
      </c>
      <c r="Q304" s="1">
        <f t="shared" si="90"/>
        <v>4.1896062794524056</v>
      </c>
      <c r="R304" s="1">
        <f t="shared" si="90"/>
        <v>4.0747124674735664</v>
      </c>
      <c r="S304" s="1">
        <f t="shared" si="90"/>
        <v>4.0016855273553364</v>
      </c>
      <c r="T304" s="1">
        <f t="shared" si="90"/>
        <v>4.8220946239359312</v>
      </c>
      <c r="U304" s="1">
        <f t="shared" si="90"/>
        <v>5.8824838312694832</v>
      </c>
      <c r="X304" s="1">
        <f t="shared" si="89"/>
        <v>0.70301468466725947</v>
      </c>
      <c r="Y304" s="1">
        <f t="shared" ref="Y304:AH313" si="91">SQRT(Y$2+2*Y$3*$C304+Y$4*$C304^2+Y$5)</f>
        <v>0.73430956803379366</v>
      </c>
      <c r="Z304" s="1">
        <f t="shared" si="91"/>
        <v>0.73680042770148868</v>
      </c>
      <c r="AA304" s="1">
        <f t="shared" si="91"/>
        <v>0.84139938052841823</v>
      </c>
      <c r="AB304" s="1">
        <f t="shared" si="91"/>
        <v>0.75868708863142553</v>
      </c>
      <c r="AC304" s="1">
        <f t="shared" si="91"/>
        <v>0.75688774935314029</v>
      </c>
      <c r="AD304" s="1">
        <f t="shared" si="91"/>
        <v>0.66809903034368801</v>
      </c>
      <c r="AE304" s="1">
        <f t="shared" si="91"/>
        <v>0.6659673998909279</v>
      </c>
      <c r="AF304" s="1">
        <f t="shared" si="91"/>
        <v>0.66553852912710765</v>
      </c>
      <c r="AG304" s="1">
        <f t="shared" si="91"/>
        <v>0.64662647338136425</v>
      </c>
      <c r="AH304" s="1">
        <f t="shared" si="91"/>
        <v>0.56788187763195797</v>
      </c>
    </row>
    <row r="305" spans="1:34" x14ac:dyDescent="0.2">
      <c r="A305">
        <v>6185000</v>
      </c>
      <c r="B305">
        <v>505000</v>
      </c>
      <c r="C305">
        <v>891.44183260734599</v>
      </c>
      <c r="E305">
        <f t="shared" si="76"/>
        <v>50.223297301252551</v>
      </c>
      <c r="F305">
        <f t="shared" si="79"/>
        <v>0</v>
      </c>
      <c r="G305">
        <f t="shared" si="80"/>
        <v>3.9645103506503673E-4</v>
      </c>
      <c r="H305">
        <f t="shared" si="81"/>
        <v>0.21538951991192912</v>
      </c>
      <c r="K305" s="1">
        <f t="shared" si="88"/>
        <v>5.6673024015401587</v>
      </c>
      <c r="L305" s="1">
        <f t="shared" si="90"/>
        <v>5.5365507920193107</v>
      </c>
      <c r="M305" s="1">
        <f t="shared" si="90"/>
        <v>5.17331566101433</v>
      </c>
      <c r="N305" s="1">
        <f t="shared" si="90"/>
        <v>5.6581207665681577</v>
      </c>
      <c r="O305" s="1">
        <f t="shared" si="90"/>
        <v>4.933966111683274</v>
      </c>
      <c r="P305" s="1">
        <f t="shared" si="90"/>
        <v>4.5993174906347329</v>
      </c>
      <c r="Q305" s="1">
        <f t="shared" si="90"/>
        <v>4.1881130228998238</v>
      </c>
      <c r="R305" s="1">
        <f t="shared" si="90"/>
        <v>4.0727692738332433</v>
      </c>
      <c r="S305" s="1">
        <f t="shared" si="90"/>
        <v>3.9992246833229799</v>
      </c>
      <c r="T305" s="1">
        <f t="shared" si="90"/>
        <v>4.8181516604076187</v>
      </c>
      <c r="U305" s="1">
        <f t="shared" si="90"/>
        <v>5.876964306005017</v>
      </c>
      <c r="X305" s="1">
        <f t="shared" si="89"/>
        <v>0.70268563927657512</v>
      </c>
      <c r="Y305" s="1">
        <f t="shared" si="91"/>
        <v>0.73397738104970489</v>
      </c>
      <c r="Z305" s="1">
        <f t="shared" si="91"/>
        <v>0.73646771593092852</v>
      </c>
      <c r="AA305" s="1">
        <f t="shared" si="91"/>
        <v>0.84102558645742453</v>
      </c>
      <c r="AB305" s="1">
        <f t="shared" si="91"/>
        <v>0.75833361385398745</v>
      </c>
      <c r="AC305" s="1">
        <f t="shared" si="91"/>
        <v>0.75652364436028319</v>
      </c>
      <c r="AD305" s="1">
        <f t="shared" si="91"/>
        <v>0.66775320254447257</v>
      </c>
      <c r="AE305" s="1">
        <f t="shared" si="91"/>
        <v>0.66563244436262281</v>
      </c>
      <c r="AF305" s="1">
        <f t="shared" si="91"/>
        <v>0.66521620990048869</v>
      </c>
      <c r="AG305" s="1">
        <f t="shared" si="91"/>
        <v>0.64630324647467796</v>
      </c>
      <c r="AH305" s="1">
        <f t="shared" si="91"/>
        <v>0.56756749908746174</v>
      </c>
    </row>
    <row r="306" spans="1:34" x14ac:dyDescent="0.2">
      <c r="A306">
        <v>6185000</v>
      </c>
      <c r="B306">
        <v>515000</v>
      </c>
      <c r="C306">
        <v>845.22077473553497</v>
      </c>
      <c r="E306">
        <f t="shared" si="76"/>
        <v>45.08393939985725</v>
      </c>
      <c r="F306">
        <f t="shared" si="79"/>
        <v>0</v>
      </c>
      <c r="G306">
        <f t="shared" si="80"/>
        <v>4.9199001104291147E-4</v>
      </c>
      <c r="H306">
        <f t="shared" si="81"/>
        <v>0.25343608448448635</v>
      </c>
      <c r="K306" s="1">
        <f t="shared" si="88"/>
        <v>5.330304668596785</v>
      </c>
      <c r="L306" s="1">
        <f t="shared" si="90"/>
        <v>5.2300589572713321</v>
      </c>
      <c r="M306" s="1">
        <f t="shared" si="90"/>
        <v>4.9195620532980868</v>
      </c>
      <c r="N306" s="1">
        <f t="shared" si="90"/>
        <v>5.3865720515712674</v>
      </c>
      <c r="O306" s="1">
        <f t="shared" si="90"/>
        <v>4.7334129415774866</v>
      </c>
      <c r="P306" s="1">
        <f t="shared" si="90"/>
        <v>4.4487292840883734</v>
      </c>
      <c r="Q306" s="1">
        <f t="shared" si="90"/>
        <v>4.0331800369135129</v>
      </c>
      <c r="R306" s="1">
        <f t="shared" si="90"/>
        <v>3.8711530193964037</v>
      </c>
      <c r="S306" s="1">
        <f t="shared" si="90"/>
        <v>3.7438995596390954</v>
      </c>
      <c r="T306" s="1">
        <f t="shared" si="90"/>
        <v>4.4090490771842195</v>
      </c>
      <c r="U306" s="1">
        <f t="shared" si="90"/>
        <v>5.3042853989732786</v>
      </c>
      <c r="X306" s="1">
        <f t="shared" si="89"/>
        <v>0.67200238103593102</v>
      </c>
      <c r="Y306" s="1">
        <f t="shared" si="91"/>
        <v>0.70302228736921302</v>
      </c>
      <c r="Z306" s="1">
        <f t="shared" si="91"/>
        <v>0.70547546595557709</v>
      </c>
      <c r="AA306" s="1">
        <f t="shared" si="91"/>
        <v>0.80621458439854787</v>
      </c>
      <c r="AB306" s="1">
        <f t="shared" si="91"/>
        <v>0.72541418620610776</v>
      </c>
      <c r="AC306" s="1">
        <f t="shared" si="91"/>
        <v>0.72261576846514675</v>
      </c>
      <c r="AD306" s="1">
        <f t="shared" si="91"/>
        <v>0.63551959176026673</v>
      </c>
      <c r="AE306" s="1">
        <f t="shared" si="91"/>
        <v>0.63445320911415204</v>
      </c>
      <c r="AF306" s="1">
        <f t="shared" si="91"/>
        <v>0.63522902656218017</v>
      </c>
      <c r="AG306" s="1">
        <f t="shared" si="91"/>
        <v>0.6162322814092388</v>
      </c>
      <c r="AH306" s="1">
        <f t="shared" si="91"/>
        <v>0.53827732372069015</v>
      </c>
    </row>
    <row r="307" spans="1:34" x14ac:dyDescent="0.2">
      <c r="A307">
        <v>6185000</v>
      </c>
      <c r="B307">
        <v>525000</v>
      </c>
      <c r="C307">
        <v>821.30565028002604</v>
      </c>
      <c r="E307">
        <f t="shared" si="76"/>
        <v>41.746180565531986</v>
      </c>
      <c r="F307">
        <f t="shared" si="79"/>
        <v>0</v>
      </c>
      <c r="G307">
        <f t="shared" si="80"/>
        <v>5.7380787667186744E-4</v>
      </c>
      <c r="H307">
        <f t="shared" si="81"/>
        <v>0.2872191006647738</v>
      </c>
      <c r="K307" s="1">
        <f t="shared" si="88"/>
        <v>5.1559394961916691</v>
      </c>
      <c r="L307" s="1">
        <f t="shared" si="90"/>
        <v>5.0714777670068525</v>
      </c>
      <c r="M307" s="1">
        <f t="shared" si="90"/>
        <v>4.7882680200373429</v>
      </c>
      <c r="N307" s="1">
        <f t="shared" si="90"/>
        <v>5.2460706953951526</v>
      </c>
      <c r="O307" s="1">
        <f t="shared" si="90"/>
        <v>4.6296452165650335</v>
      </c>
      <c r="P307" s="1">
        <f t="shared" si="90"/>
        <v>4.3708138086123247</v>
      </c>
      <c r="Q307" s="1">
        <f t="shared" si="90"/>
        <v>3.9530165397386474</v>
      </c>
      <c r="R307" s="1">
        <f t="shared" si="90"/>
        <v>3.7668352465214738</v>
      </c>
      <c r="S307" s="1">
        <f t="shared" si="90"/>
        <v>3.6117924121468641</v>
      </c>
      <c r="T307" s="1">
        <f t="shared" si="90"/>
        <v>4.1973763106285098</v>
      </c>
      <c r="U307" s="1">
        <f t="shared" si="90"/>
        <v>5.0079770069695231</v>
      </c>
      <c r="X307" s="1">
        <f t="shared" si="89"/>
        <v>0.65900052003731457</v>
      </c>
      <c r="Y307" s="1">
        <f t="shared" si="91"/>
        <v>0.68991787545639116</v>
      </c>
      <c r="Z307" s="1">
        <f t="shared" si="91"/>
        <v>0.69236572449834577</v>
      </c>
      <c r="AA307" s="1">
        <f t="shared" si="91"/>
        <v>0.79149337901047467</v>
      </c>
      <c r="AB307" s="1">
        <f t="shared" si="91"/>
        <v>0.71150213437228493</v>
      </c>
      <c r="AC307" s="1">
        <f t="shared" si="91"/>
        <v>0.70829459199353773</v>
      </c>
      <c r="AD307" s="1">
        <f t="shared" si="91"/>
        <v>0.62189644538667921</v>
      </c>
      <c r="AE307" s="1">
        <f t="shared" si="91"/>
        <v>0.62130702823743311</v>
      </c>
      <c r="AF307" s="1">
        <f t="shared" si="91"/>
        <v>0.62259209834536788</v>
      </c>
      <c r="AG307" s="1">
        <f t="shared" si="91"/>
        <v>0.60356728758247891</v>
      </c>
      <c r="AH307" s="1">
        <f t="shared" si="91"/>
        <v>0.52592431306655285</v>
      </c>
    </row>
    <row r="308" spans="1:34" x14ac:dyDescent="0.2">
      <c r="A308">
        <v>6185000</v>
      </c>
      <c r="B308">
        <v>535000</v>
      </c>
      <c r="C308">
        <v>791.31287492221998</v>
      </c>
      <c r="E308">
        <f t="shared" si="76"/>
        <v>40.65618762021348</v>
      </c>
      <c r="F308">
        <f t="shared" ref="F308:F371" si="92">IF(E308=0,1,0)</f>
        <v>0</v>
      </c>
      <c r="G308">
        <f t="shared" si="80"/>
        <v>6.0498791049932988E-4</v>
      </c>
      <c r="H308">
        <f t="shared" si="81"/>
        <v>0.2917675106283637</v>
      </c>
      <c r="K308" s="1">
        <f t="shared" si="88"/>
        <v>4.9372621710579052</v>
      </c>
      <c r="L308" s="1">
        <f t="shared" si="90"/>
        <v>4.8725956736092408</v>
      </c>
      <c r="M308" s="1">
        <f t="shared" si="90"/>
        <v>4.6236076833229882</v>
      </c>
      <c r="N308" s="1">
        <f t="shared" si="90"/>
        <v>5.0698631401680423</v>
      </c>
      <c r="O308" s="1">
        <f t="shared" si="90"/>
        <v>4.4995065642875129</v>
      </c>
      <c r="P308" s="1">
        <f t="shared" si="90"/>
        <v>4.2730973464965931</v>
      </c>
      <c r="Q308" s="1">
        <f t="shared" si="90"/>
        <v>3.8524807567392809</v>
      </c>
      <c r="R308" s="1">
        <f t="shared" si="90"/>
        <v>3.6360067604107238</v>
      </c>
      <c r="S308" s="1">
        <f t="shared" si="90"/>
        <v>3.4461123210703435</v>
      </c>
      <c r="T308" s="1">
        <f t="shared" si="90"/>
        <v>3.9319102559365682</v>
      </c>
      <c r="U308" s="1">
        <f t="shared" si="90"/>
        <v>4.6363665202863045</v>
      </c>
      <c r="X308" s="1">
        <f t="shared" si="89"/>
        <v>0.6457042936937305</v>
      </c>
      <c r="Y308" s="1">
        <f t="shared" si="91"/>
        <v>0.67652373478895256</v>
      </c>
      <c r="Z308" s="1">
        <f t="shared" si="91"/>
        <v>0.67897868090364444</v>
      </c>
      <c r="AA308" s="1">
        <f t="shared" si="91"/>
        <v>0.77646098496284677</v>
      </c>
      <c r="AB308" s="1">
        <f t="shared" si="91"/>
        <v>0.69732060612949387</v>
      </c>
      <c r="AC308" s="1">
        <f t="shared" si="91"/>
        <v>0.69371631948991841</v>
      </c>
      <c r="AD308" s="1">
        <f t="shared" si="91"/>
        <v>0.60803929156325875</v>
      </c>
      <c r="AE308" s="1">
        <f t="shared" si="91"/>
        <v>0.60796600092472175</v>
      </c>
      <c r="AF308" s="1">
        <f t="shared" si="91"/>
        <v>0.60976575467333283</v>
      </c>
      <c r="AG308" s="1">
        <f t="shared" si="91"/>
        <v>0.59073039166283892</v>
      </c>
      <c r="AH308" s="1">
        <f t="shared" si="91"/>
        <v>0.513412218824708</v>
      </c>
    </row>
    <row r="309" spans="1:34" x14ac:dyDescent="0.2">
      <c r="A309">
        <v>6185000</v>
      </c>
      <c r="B309">
        <v>545000</v>
      </c>
      <c r="C309">
        <v>741.39613254512005</v>
      </c>
      <c r="D309" s="91"/>
      <c r="E309">
        <f t="shared" si="76"/>
        <v>41.989374748976665</v>
      </c>
      <c r="F309">
        <f t="shared" si="92"/>
        <v>0</v>
      </c>
      <c r="G309">
        <f t="shared" si="80"/>
        <v>5.6718036077049846E-4</v>
      </c>
      <c r="H309">
        <f t="shared" si="81"/>
        <v>0.25627928437678987</v>
      </c>
      <c r="K309" s="1">
        <f t="shared" si="88"/>
        <v>4.5733192023864699</v>
      </c>
      <c r="L309" s="1">
        <f t="shared" si="90"/>
        <v>4.5415977549066913</v>
      </c>
      <c r="M309" s="1">
        <f t="shared" si="90"/>
        <v>4.3495647676727094</v>
      </c>
      <c r="N309" s="1">
        <f t="shared" si="90"/>
        <v>4.7766022787025797</v>
      </c>
      <c r="O309" s="1">
        <f t="shared" si="90"/>
        <v>4.2829178191132762</v>
      </c>
      <c r="P309" s="1">
        <f t="shared" si="90"/>
        <v>4.110468599832001</v>
      </c>
      <c r="Q309" s="1">
        <f t="shared" si="90"/>
        <v>3.6851598362912421</v>
      </c>
      <c r="R309" s="1">
        <f t="shared" si="90"/>
        <v>3.4182699301618138</v>
      </c>
      <c r="S309" s="1">
        <f t="shared" si="90"/>
        <v>3.1703722361792432</v>
      </c>
      <c r="T309" s="1">
        <f t="shared" si="90"/>
        <v>3.490097169156857</v>
      </c>
      <c r="U309" s="1">
        <f t="shared" si="90"/>
        <v>4.017898082234038</v>
      </c>
      <c r="X309" s="1">
        <f t="shared" si="89"/>
        <v>0.63151275833167919</v>
      </c>
      <c r="Y309" s="1">
        <f t="shared" si="91"/>
        <v>0.6622297470196703</v>
      </c>
      <c r="Z309" s="1">
        <f t="shared" si="91"/>
        <v>0.66473046742924535</v>
      </c>
      <c r="AA309" s="1">
        <f t="shared" si="91"/>
        <v>0.76045193057635374</v>
      </c>
      <c r="AB309" s="1">
        <f t="shared" si="91"/>
        <v>0.68232360713014328</v>
      </c>
      <c r="AC309" s="1">
        <f t="shared" si="91"/>
        <v>0.67838459895341996</v>
      </c>
      <c r="AD309" s="1">
        <f t="shared" si="91"/>
        <v>0.59354854493528453</v>
      </c>
      <c r="AE309" s="1">
        <f t="shared" si="91"/>
        <v>0.59409334567498462</v>
      </c>
      <c r="AF309" s="1">
        <f t="shared" si="91"/>
        <v>0.59639824235897432</v>
      </c>
      <c r="AG309" s="1">
        <f t="shared" si="91"/>
        <v>0.57742796328511226</v>
      </c>
      <c r="AH309" s="1">
        <f t="shared" si="91"/>
        <v>0.50054082198447925</v>
      </c>
    </row>
    <row r="310" spans="1:34" x14ac:dyDescent="0.2">
      <c r="A310">
        <v>6185000</v>
      </c>
      <c r="B310">
        <v>555000</v>
      </c>
      <c r="C310">
        <v>671.95544803983103</v>
      </c>
      <c r="E310">
        <f t="shared" si="76"/>
        <v>45.533389856346069</v>
      </c>
      <c r="F310">
        <f t="shared" si="92"/>
        <v>0</v>
      </c>
      <c r="G310">
        <f t="shared" si="80"/>
        <v>4.8232528825217888E-4</v>
      </c>
      <c r="H310">
        <f t="shared" si="81"/>
        <v>0.19752520164741713</v>
      </c>
      <c r="K310" s="1">
        <f t="shared" si="88"/>
        <v>4.0670271716584079</v>
      </c>
      <c r="L310" s="1">
        <f t="shared" si="90"/>
        <v>4.0811365759521196</v>
      </c>
      <c r="M310" s="1">
        <f t="shared" si="90"/>
        <v>3.9683354097386725</v>
      </c>
      <c r="N310" s="1">
        <f t="shared" si="90"/>
        <v>4.3686382572340072</v>
      </c>
      <c r="O310" s="1">
        <f t="shared" si="90"/>
        <v>3.981614689044827</v>
      </c>
      <c r="P310" s="1">
        <f t="shared" si="90"/>
        <v>3.8842308497137692</v>
      </c>
      <c r="Q310" s="1">
        <f t="shared" si="90"/>
        <v>3.4523946618295138</v>
      </c>
      <c r="R310" s="1">
        <f t="shared" si="90"/>
        <v>3.1153696643497431</v>
      </c>
      <c r="S310" s="1">
        <f t="shared" si="90"/>
        <v>2.7867818949720267</v>
      </c>
      <c r="T310" s="1">
        <f t="shared" si="90"/>
        <v>2.875477670600544</v>
      </c>
      <c r="U310" s="1">
        <f t="shared" si="90"/>
        <v>3.1575280012135059</v>
      </c>
      <c r="X310" s="1">
        <f t="shared" si="89"/>
        <v>0.62922315051434763</v>
      </c>
      <c r="Y310" s="1">
        <f t="shared" si="91"/>
        <v>0.65989224168872018</v>
      </c>
      <c r="Z310" s="1">
        <f t="shared" si="91"/>
        <v>0.6625233602755819</v>
      </c>
      <c r="AA310" s="1">
        <f t="shared" si="91"/>
        <v>0.75792071648901971</v>
      </c>
      <c r="AB310" s="1">
        <f t="shared" si="91"/>
        <v>0.68035434164698805</v>
      </c>
      <c r="AC310" s="1">
        <f t="shared" si="91"/>
        <v>0.67669115867991525</v>
      </c>
      <c r="AD310" s="1">
        <f t="shared" si="91"/>
        <v>0.59231513190469642</v>
      </c>
      <c r="AE310" s="1">
        <f t="shared" si="91"/>
        <v>0.5931375136772119</v>
      </c>
      <c r="AF310" s="1">
        <f t="shared" si="91"/>
        <v>0.59533270571421104</v>
      </c>
      <c r="AG310" s="1">
        <f t="shared" si="91"/>
        <v>0.5766582579863837</v>
      </c>
      <c r="AH310" s="1">
        <f t="shared" si="91"/>
        <v>0.50023834457076244</v>
      </c>
    </row>
    <row r="311" spans="1:34" x14ac:dyDescent="0.2">
      <c r="A311">
        <v>6185000</v>
      </c>
      <c r="B311">
        <v>565000</v>
      </c>
      <c r="C311">
        <v>632.62572806472099</v>
      </c>
      <c r="E311">
        <f t="shared" si="76"/>
        <v>50.827862357274071</v>
      </c>
      <c r="F311">
        <f t="shared" si="92"/>
        <v>0</v>
      </c>
      <c r="G311">
        <f t="shared" si="80"/>
        <v>3.8707605811116847E-4</v>
      </c>
      <c r="H311">
        <f t="shared" si="81"/>
        <v>0.14923997294935848</v>
      </c>
      <c r="K311" s="1">
        <f t="shared" si="88"/>
        <v>3.7802741833198805</v>
      </c>
      <c r="L311" s="1">
        <f t="shared" si="90"/>
        <v>3.8203412027971648</v>
      </c>
      <c r="M311" s="1">
        <f t="shared" si="90"/>
        <v>3.7524152470753185</v>
      </c>
      <c r="N311" s="1">
        <f t="shared" si="90"/>
        <v>4.1375761523802357</v>
      </c>
      <c r="O311" s="1">
        <f t="shared" si="90"/>
        <v>3.8109630340728247</v>
      </c>
      <c r="P311" s="1">
        <f t="shared" si="90"/>
        <v>3.756094622034861</v>
      </c>
      <c r="Q311" s="1">
        <f t="shared" si="90"/>
        <v>3.3205614404729449</v>
      </c>
      <c r="R311" s="1">
        <f t="shared" si="90"/>
        <v>2.9438134258183131</v>
      </c>
      <c r="S311" s="1">
        <f t="shared" si="90"/>
        <v>2.5695245218295191</v>
      </c>
      <c r="T311" s="1">
        <f t="shared" si="90"/>
        <v>2.5273703191008448</v>
      </c>
      <c r="U311" s="1">
        <f t="shared" si="90"/>
        <v>2.6702327707218929</v>
      </c>
      <c r="X311" s="1">
        <f t="shared" si="89"/>
        <v>0.63703340424410526</v>
      </c>
      <c r="Y311" s="1">
        <f t="shared" si="91"/>
        <v>0.66772178432796825</v>
      </c>
      <c r="Z311" s="1">
        <f t="shared" si="91"/>
        <v>0.67045721676782077</v>
      </c>
      <c r="AA311" s="1">
        <f t="shared" si="91"/>
        <v>0.76677888014313977</v>
      </c>
      <c r="AB311" s="1">
        <f t="shared" si="91"/>
        <v>0.6890814934870253</v>
      </c>
      <c r="AC311" s="1">
        <f t="shared" si="91"/>
        <v>0.68595302338012287</v>
      </c>
      <c r="AD311" s="1">
        <f t="shared" si="91"/>
        <v>0.60146149993066</v>
      </c>
      <c r="AE311" s="1">
        <f t="shared" si="91"/>
        <v>0.60212721471980213</v>
      </c>
      <c r="AF311" s="1">
        <f t="shared" si="91"/>
        <v>0.60384048166473281</v>
      </c>
      <c r="AG311" s="1">
        <f t="shared" si="91"/>
        <v>0.58543204609195054</v>
      </c>
      <c r="AH311" s="1">
        <f t="shared" si="91"/>
        <v>0.50919698380954215</v>
      </c>
    </row>
    <row r="312" spans="1:34" x14ac:dyDescent="0.2">
      <c r="A312">
        <v>6185000</v>
      </c>
      <c r="B312">
        <v>575000</v>
      </c>
      <c r="C312">
        <v>621.697775357816</v>
      </c>
      <c r="E312">
        <f t="shared" si="76"/>
        <v>57.390361488755218</v>
      </c>
      <c r="F312">
        <f t="shared" si="92"/>
        <v>0</v>
      </c>
      <c r="G312">
        <f t="shared" si="80"/>
        <v>3.0361419989236298E-4</v>
      </c>
      <c r="H312">
        <f t="shared" si="81"/>
        <v>0.11503854883826839</v>
      </c>
      <c r="K312" s="1">
        <f t="shared" si="88"/>
        <v>3.7005984801338361</v>
      </c>
      <c r="L312" s="1">
        <f t="shared" si="90"/>
        <v>3.7478779483976776</v>
      </c>
      <c r="M312" s="1">
        <f t="shared" si="90"/>
        <v>3.6924207867144099</v>
      </c>
      <c r="N312" s="1">
        <f t="shared" si="90"/>
        <v>4.0733744302271688</v>
      </c>
      <c r="O312" s="1">
        <f t="shared" si="90"/>
        <v>3.7635466472775638</v>
      </c>
      <c r="P312" s="1">
        <f t="shared" si="90"/>
        <v>3.720491352115765</v>
      </c>
      <c r="Q312" s="1">
        <f t="shared" si="90"/>
        <v>3.2839309429993992</v>
      </c>
      <c r="R312" s="1">
        <f t="shared" si="90"/>
        <v>2.8961456961107936</v>
      </c>
      <c r="S312" s="1">
        <f t="shared" si="90"/>
        <v>2.5091585110765755</v>
      </c>
      <c r="T312" s="1">
        <f t="shared" si="90"/>
        <v>2.430647009692029</v>
      </c>
      <c r="U312" s="1">
        <f t="shared" si="90"/>
        <v>2.5348354366833403</v>
      </c>
      <c r="X312" s="1">
        <f t="shared" si="89"/>
        <v>0.64034292667934645</v>
      </c>
      <c r="Y312" s="1">
        <f t="shared" si="91"/>
        <v>0.67104380713132006</v>
      </c>
      <c r="Z312" s="1">
        <f t="shared" si="91"/>
        <v>0.67381164495682933</v>
      </c>
      <c r="AA312" s="1">
        <f t="shared" si="91"/>
        <v>0.77052967864821564</v>
      </c>
      <c r="AB312" s="1">
        <f t="shared" si="91"/>
        <v>0.69273623929655337</v>
      </c>
      <c r="AC312" s="1">
        <f t="shared" si="91"/>
        <v>0.68980098060059192</v>
      </c>
      <c r="AD312" s="1">
        <f t="shared" si="91"/>
        <v>0.60522549128952652</v>
      </c>
      <c r="AE312" s="1">
        <f t="shared" si="91"/>
        <v>0.60580917729191919</v>
      </c>
      <c r="AF312" s="1">
        <f t="shared" si="91"/>
        <v>0.60733864255741343</v>
      </c>
      <c r="AG312" s="1">
        <f t="shared" si="91"/>
        <v>0.58901379697406109</v>
      </c>
      <c r="AH312" s="1">
        <f t="shared" si="91"/>
        <v>0.51281308657270275</v>
      </c>
    </row>
    <row r="313" spans="1:34" x14ac:dyDescent="0.2">
      <c r="A313">
        <v>6185000</v>
      </c>
      <c r="B313">
        <v>585000</v>
      </c>
      <c r="C313">
        <v>594.75518979465198</v>
      </c>
      <c r="E313">
        <f t="shared" si="76"/>
        <v>64.83699246425607</v>
      </c>
      <c r="F313">
        <f t="shared" si="92"/>
        <v>0</v>
      </c>
      <c r="G313">
        <f t="shared" si="80"/>
        <v>2.3787799930811306E-4</v>
      </c>
      <c r="H313">
        <f t="shared" si="81"/>
        <v>8.6225261350096852E-2</v>
      </c>
      <c r="K313" s="1">
        <f t="shared" si="88"/>
        <v>3.5041600887928075</v>
      </c>
      <c r="L313" s="1">
        <f t="shared" si="90"/>
        <v>3.5692216635283369</v>
      </c>
      <c r="M313" s="1">
        <f t="shared" si="90"/>
        <v>3.5445059919726396</v>
      </c>
      <c r="N313" s="1">
        <f t="shared" si="90"/>
        <v>3.9150867400435803</v>
      </c>
      <c r="O313" s="1">
        <f t="shared" si="90"/>
        <v>3.646642768518995</v>
      </c>
      <c r="P313" s="1">
        <f t="shared" si="90"/>
        <v>3.6327124083509763</v>
      </c>
      <c r="Q313" s="1">
        <f t="shared" si="90"/>
        <v>3.1936193961916732</v>
      </c>
      <c r="R313" s="1">
        <f t="shared" si="90"/>
        <v>2.7786221378842719</v>
      </c>
      <c r="S313" s="1">
        <f t="shared" si="90"/>
        <v>2.3603276684256578</v>
      </c>
      <c r="T313" s="1">
        <f t="shared" si="90"/>
        <v>2.1921781848724642</v>
      </c>
      <c r="U313" s="1">
        <f t="shared" si="90"/>
        <v>2.2010168015557383</v>
      </c>
      <c r="X313" s="1">
        <f t="shared" si="89"/>
        <v>0.65054641605755581</v>
      </c>
      <c r="Y313" s="1">
        <f t="shared" si="91"/>
        <v>0.68129397677949799</v>
      </c>
      <c r="Z313" s="1">
        <f t="shared" si="91"/>
        <v>0.68414744403098904</v>
      </c>
      <c r="AA313" s="1">
        <f t="shared" si="91"/>
        <v>0.78209511730365711</v>
      </c>
      <c r="AB313" s="1">
        <f t="shared" si="91"/>
        <v>0.70395144478960758</v>
      </c>
      <c r="AC313" s="1">
        <f t="shared" si="91"/>
        <v>0.70156780117869244</v>
      </c>
      <c r="AD313" s="1">
        <f t="shared" si="91"/>
        <v>0.61668290544297721</v>
      </c>
      <c r="AE313" s="1">
        <f t="shared" si="91"/>
        <v>0.616997782569774</v>
      </c>
      <c r="AF313" s="1">
        <f t="shared" si="91"/>
        <v>0.61798955986580184</v>
      </c>
      <c r="AG313" s="1">
        <f t="shared" si="91"/>
        <v>0.59988356765976236</v>
      </c>
      <c r="AH313" s="1">
        <f t="shared" si="91"/>
        <v>0.52372386799811255</v>
      </c>
    </row>
    <row r="314" spans="1:34" x14ac:dyDescent="0.2">
      <c r="A314">
        <v>6185000</v>
      </c>
      <c r="B314">
        <v>595000</v>
      </c>
      <c r="C314">
        <v>560.11212507779101</v>
      </c>
      <c r="E314">
        <f t="shared" si="76"/>
        <v>72.897308536118103</v>
      </c>
      <c r="F314">
        <f t="shared" si="92"/>
        <v>0</v>
      </c>
      <c r="G314">
        <f t="shared" si="80"/>
        <v>1.8818153736284337E-4</v>
      </c>
      <c r="H314">
        <f t="shared" si="81"/>
        <v>6.4238292458010049E-2</v>
      </c>
      <c r="K314" s="1">
        <f t="shared" si="88"/>
        <v>3.2515775039421735</v>
      </c>
      <c r="L314" s="1">
        <f t="shared" ref="L314:U323" si="93">L$2+L$3*$C314</f>
        <v>3.3395035013908321</v>
      </c>
      <c r="M314" s="1">
        <f t="shared" si="93"/>
        <v>3.354315566677073</v>
      </c>
      <c r="N314" s="1">
        <f t="shared" si="93"/>
        <v>3.711558734832022</v>
      </c>
      <c r="O314" s="1">
        <f t="shared" si="93"/>
        <v>3.4963265107125352</v>
      </c>
      <c r="P314" s="1">
        <f t="shared" si="93"/>
        <v>3.5198453035034429</v>
      </c>
      <c r="Q314" s="1">
        <f t="shared" si="93"/>
        <v>3.0774958432607553</v>
      </c>
      <c r="R314" s="1">
        <f t="shared" si="93"/>
        <v>2.6275090895893247</v>
      </c>
      <c r="S314" s="1">
        <f t="shared" si="93"/>
        <v>2.1689593789297175</v>
      </c>
      <c r="T314" s="1">
        <f t="shared" si="93"/>
        <v>1.8855524190635276</v>
      </c>
      <c r="U314" s="1">
        <f t="shared" si="93"/>
        <v>1.7717892297138302</v>
      </c>
      <c r="X314" s="1">
        <f t="shared" si="89"/>
        <v>0.66775331042295361</v>
      </c>
      <c r="Y314" s="1">
        <f t="shared" ref="Y314:AH323" si="94">SQRT(Y$2+2*Y$3*$C314+Y$4*$C314^2+Y$5)</f>
        <v>0.6986000610153692</v>
      </c>
      <c r="Z314" s="1">
        <f t="shared" si="94"/>
        <v>0.70157443988078005</v>
      </c>
      <c r="AA314" s="1">
        <f t="shared" si="94"/>
        <v>0.80161291752299013</v>
      </c>
      <c r="AB314" s="1">
        <f t="shared" si="94"/>
        <v>0.7227774176331726</v>
      </c>
      <c r="AC314" s="1">
        <f t="shared" si="94"/>
        <v>0.72124275761196377</v>
      </c>
      <c r="AD314" s="1">
        <f t="shared" si="94"/>
        <v>0.63573396530449522</v>
      </c>
      <c r="AE314" s="1">
        <f t="shared" si="94"/>
        <v>0.63557651554889605</v>
      </c>
      <c r="AF314" s="1">
        <f t="shared" si="94"/>
        <v>0.63571920611977983</v>
      </c>
      <c r="AG314" s="1">
        <f t="shared" si="94"/>
        <v>0.61791002801101769</v>
      </c>
      <c r="AH314" s="1">
        <f t="shared" si="94"/>
        <v>0.54168631730120675</v>
      </c>
    </row>
    <row r="315" spans="1:34" x14ac:dyDescent="0.2">
      <c r="A315">
        <v>6185000</v>
      </c>
      <c r="B315">
        <v>605000</v>
      </c>
      <c r="C315">
        <v>553.26169881767805</v>
      </c>
      <c r="E315">
        <f t="shared" si="76"/>
        <v>81.389185963554127</v>
      </c>
      <c r="F315">
        <f t="shared" si="92"/>
        <v>0</v>
      </c>
      <c r="G315">
        <f t="shared" si="80"/>
        <v>1.5096163485719488E-4</v>
      </c>
      <c r="H315">
        <f t="shared" si="81"/>
        <v>5.0902510038114267E-2</v>
      </c>
      <c r="K315" s="1">
        <f t="shared" si="88"/>
        <v>3.2016310460796902</v>
      </c>
      <c r="L315" s="1">
        <f t="shared" si="93"/>
        <v>3.2940783248600232</v>
      </c>
      <c r="M315" s="1">
        <f t="shared" si="93"/>
        <v>3.3167067265090528</v>
      </c>
      <c r="N315" s="1">
        <f t="shared" si="93"/>
        <v>3.6713124805538588</v>
      </c>
      <c r="O315" s="1">
        <f t="shared" si="93"/>
        <v>3.4666025111699055</v>
      </c>
      <c r="P315" s="1">
        <f t="shared" si="93"/>
        <v>3.4975266147479953</v>
      </c>
      <c r="Q315" s="1">
        <f t="shared" si="93"/>
        <v>3.0545332144368569</v>
      </c>
      <c r="R315" s="1">
        <f t="shared" si="93"/>
        <v>2.5976275302427116</v>
      </c>
      <c r="S315" s="1">
        <f t="shared" si="93"/>
        <v>2.1311176242688536</v>
      </c>
      <c r="T315" s="1">
        <f t="shared" si="93"/>
        <v>1.8249192962352678</v>
      </c>
      <c r="U315" s="1">
        <f t="shared" si="93"/>
        <v>1.6869124483510305</v>
      </c>
      <c r="X315" s="1">
        <f t="shared" si="89"/>
        <v>0.67167389493014784</v>
      </c>
      <c r="Y315" s="1">
        <f t="shared" si="94"/>
        <v>0.70254625580054464</v>
      </c>
      <c r="Z315" s="1">
        <f t="shared" si="94"/>
        <v>0.70554584247386065</v>
      </c>
      <c r="AA315" s="1">
        <f t="shared" si="94"/>
        <v>0.80606306199367228</v>
      </c>
      <c r="AB315" s="1">
        <f t="shared" si="94"/>
        <v>0.72705817136711171</v>
      </c>
      <c r="AC315" s="1">
        <f t="shared" si="94"/>
        <v>0.72570767269508851</v>
      </c>
      <c r="AD315" s="1">
        <f t="shared" si="94"/>
        <v>0.64004401709996595</v>
      </c>
      <c r="AE315" s="1">
        <f t="shared" si="94"/>
        <v>0.63977801061842754</v>
      </c>
      <c r="AF315" s="1">
        <f t="shared" si="94"/>
        <v>0.63973431249399204</v>
      </c>
      <c r="AG315" s="1">
        <f t="shared" si="94"/>
        <v>0.62198445617079068</v>
      </c>
      <c r="AH315" s="1">
        <f t="shared" si="94"/>
        <v>0.54572943890522607</v>
      </c>
    </row>
    <row r="316" spans="1:34" x14ac:dyDescent="0.2">
      <c r="A316">
        <v>6185000</v>
      </c>
      <c r="B316">
        <v>645000</v>
      </c>
      <c r="C316">
        <v>601.46924393279801</v>
      </c>
      <c r="E316">
        <f t="shared" si="76"/>
        <v>117.74942714005022</v>
      </c>
      <c r="F316">
        <f t="shared" si="92"/>
        <v>0</v>
      </c>
      <c r="G316">
        <f t="shared" si="80"/>
        <v>7.2124430032414994E-5</v>
      </c>
      <c r="H316">
        <f t="shared" si="81"/>
        <v>2.643856142648008E-2</v>
      </c>
      <c r="K316" s="1">
        <f t="shared" si="88"/>
        <v>3.5531122575140301</v>
      </c>
      <c r="L316" s="1">
        <f t="shared" si="93"/>
        <v>3.6137425565183836</v>
      </c>
      <c r="M316" s="1">
        <f t="shared" si="93"/>
        <v>3.5813661491910613</v>
      </c>
      <c r="N316" s="1">
        <f t="shared" si="93"/>
        <v>3.9545318081051883</v>
      </c>
      <c r="O316" s="1">
        <f t="shared" si="93"/>
        <v>3.675775049424411</v>
      </c>
      <c r="P316" s="1">
        <f t="shared" si="93"/>
        <v>3.6545867967330561</v>
      </c>
      <c r="Q316" s="1">
        <f t="shared" si="93"/>
        <v>3.2161249056627392</v>
      </c>
      <c r="R316" s="1">
        <f t="shared" si="93"/>
        <v>2.8079088420348652</v>
      </c>
      <c r="S316" s="1">
        <f t="shared" si="93"/>
        <v>2.3974161034847765</v>
      </c>
      <c r="T316" s="1">
        <f t="shared" si="93"/>
        <v>2.2516042780491947</v>
      </c>
      <c r="U316" s="1">
        <f t="shared" si="93"/>
        <v>2.2842039323273671</v>
      </c>
      <c r="X316" s="1">
        <f t="shared" si="89"/>
        <v>0.64773637740430146</v>
      </c>
      <c r="Y316" s="1">
        <f t="shared" si="94"/>
        <v>0.67847003529338035</v>
      </c>
      <c r="Z316" s="1">
        <f t="shared" si="94"/>
        <v>0.68130143348189887</v>
      </c>
      <c r="AA316" s="1">
        <f t="shared" si="94"/>
        <v>0.77890953725205803</v>
      </c>
      <c r="AB316" s="1">
        <f t="shared" si="94"/>
        <v>0.700868370250746</v>
      </c>
      <c r="AC316" s="1">
        <f t="shared" si="94"/>
        <v>0.69833771217726803</v>
      </c>
      <c r="AD316" s="1">
        <f t="shared" si="94"/>
        <v>0.61354388494696388</v>
      </c>
      <c r="AE316" s="1">
        <f t="shared" si="94"/>
        <v>0.61393428919290427</v>
      </c>
      <c r="AF316" s="1">
        <f t="shared" si="94"/>
        <v>0.61507080982438922</v>
      </c>
      <c r="AG316" s="1">
        <f t="shared" si="94"/>
        <v>0.59690888468242065</v>
      </c>
      <c r="AH316" s="1">
        <f t="shared" si="94"/>
        <v>0.52074547521186343</v>
      </c>
    </row>
    <row r="317" spans="1:34" x14ac:dyDescent="0.2">
      <c r="A317">
        <v>6185000</v>
      </c>
      <c r="B317">
        <v>655000</v>
      </c>
      <c r="C317">
        <v>620.53861232110103</v>
      </c>
      <c r="E317">
        <f t="shared" si="76"/>
        <v>127.18140426890244</v>
      </c>
      <c r="F317">
        <f t="shared" si="92"/>
        <v>0</v>
      </c>
      <c r="G317">
        <f t="shared" si="80"/>
        <v>6.182338328677128E-5</v>
      </c>
      <c r="H317">
        <f t="shared" si="81"/>
        <v>2.338102682650053E-2</v>
      </c>
      <c r="K317" s="1">
        <f t="shared" si="88"/>
        <v>3.6921470224331472</v>
      </c>
      <c r="L317" s="1">
        <f t="shared" si="93"/>
        <v>3.7401915383012208</v>
      </c>
      <c r="M317" s="1">
        <f t="shared" si="93"/>
        <v>3.686056981642845</v>
      </c>
      <c r="N317" s="1">
        <f t="shared" si="93"/>
        <v>4.0665643473864685</v>
      </c>
      <c r="O317" s="1">
        <f t="shared" si="93"/>
        <v>3.7585170388612577</v>
      </c>
      <c r="P317" s="1">
        <f t="shared" si="93"/>
        <v>3.7167147989421476</v>
      </c>
      <c r="Q317" s="1">
        <f t="shared" si="93"/>
        <v>3.2800454285003307</v>
      </c>
      <c r="R317" s="1">
        <f t="shared" si="93"/>
        <v>2.8910894269446428</v>
      </c>
      <c r="S317" s="1">
        <f t="shared" si="93"/>
        <v>2.5027552944617621</v>
      </c>
      <c r="T317" s="1">
        <f t="shared" si="93"/>
        <v>2.420387257654065</v>
      </c>
      <c r="U317" s="1">
        <f t="shared" si="93"/>
        <v>2.520473406658442</v>
      </c>
      <c r="X317" s="1">
        <f t="shared" si="89"/>
        <v>0.64072243156629005</v>
      </c>
      <c r="Y317" s="1">
        <f t="shared" si="94"/>
        <v>0.67142484254282631</v>
      </c>
      <c r="Z317" s="1">
        <f t="shared" si="94"/>
        <v>0.67419619929690577</v>
      </c>
      <c r="AA317" s="1">
        <f t="shared" si="94"/>
        <v>0.7709597798810518</v>
      </c>
      <c r="AB317" s="1">
        <f t="shared" si="94"/>
        <v>0.6931546060016649</v>
      </c>
      <c r="AC317" s="1">
        <f t="shared" si="94"/>
        <v>0.69024091396332132</v>
      </c>
      <c r="AD317" s="1">
        <f t="shared" si="94"/>
        <v>0.60565514078712146</v>
      </c>
      <c r="AE317" s="1">
        <f t="shared" si="94"/>
        <v>0.60622918532386438</v>
      </c>
      <c r="AF317" s="1">
        <f t="shared" si="94"/>
        <v>0.60773795191509605</v>
      </c>
      <c r="AG317" s="1">
        <f t="shared" si="94"/>
        <v>0.58942217385161022</v>
      </c>
      <c r="AH317" s="1">
        <f t="shared" si="94"/>
        <v>0.51322456623916923</v>
      </c>
    </row>
    <row r="318" spans="1:34" x14ac:dyDescent="0.2">
      <c r="A318">
        <v>6185000</v>
      </c>
      <c r="B318">
        <v>665000</v>
      </c>
      <c r="C318">
        <v>629.24369943995396</v>
      </c>
      <c r="E318">
        <f t="shared" si="76"/>
        <v>136.69415346608645</v>
      </c>
      <c r="F318">
        <f t="shared" si="92"/>
        <v>0</v>
      </c>
      <c r="G318">
        <f t="shared" si="80"/>
        <v>5.3518030215718604E-5</v>
      </c>
      <c r="H318">
        <f t="shared" si="81"/>
        <v>2.0523952363313818E-2</v>
      </c>
      <c r="K318" s="1">
        <f t="shared" si="88"/>
        <v>3.7556158126167043</v>
      </c>
      <c r="L318" s="1">
        <f t="shared" si="93"/>
        <v>3.7979149709863345</v>
      </c>
      <c r="M318" s="1">
        <f t="shared" si="93"/>
        <v>3.7338479099253474</v>
      </c>
      <c r="N318" s="1">
        <f t="shared" si="93"/>
        <v>4.1177067342097295</v>
      </c>
      <c r="O318" s="1">
        <f t="shared" si="93"/>
        <v>3.79628841186996</v>
      </c>
      <c r="P318" s="1">
        <f t="shared" si="93"/>
        <v>3.7450759727753704</v>
      </c>
      <c r="Q318" s="1">
        <f t="shared" si="93"/>
        <v>3.3092248805227253</v>
      </c>
      <c r="R318" s="1">
        <f t="shared" si="93"/>
        <v>2.9290610169570792</v>
      </c>
      <c r="S318" s="1">
        <f t="shared" si="93"/>
        <v>2.5508421957063057</v>
      </c>
      <c r="T318" s="1">
        <f t="shared" si="93"/>
        <v>2.4974359837430322</v>
      </c>
      <c r="U318" s="1">
        <f t="shared" si="93"/>
        <v>2.628329436061029</v>
      </c>
      <c r="X318" s="1">
        <f t="shared" si="89"/>
        <v>0.63800560497428038</v>
      </c>
      <c r="Y318" s="1">
        <f t="shared" si="94"/>
        <v>0.66869748879297763</v>
      </c>
      <c r="Z318" s="1">
        <f t="shared" si="94"/>
        <v>0.67144279982358768</v>
      </c>
      <c r="AA318" s="1">
        <f t="shared" si="94"/>
        <v>0.76788073311756078</v>
      </c>
      <c r="AB318" s="1">
        <f t="shared" si="94"/>
        <v>0.69015642812699152</v>
      </c>
      <c r="AC318" s="1">
        <f t="shared" si="94"/>
        <v>0.68708577853581498</v>
      </c>
      <c r="AD318" s="1">
        <f t="shared" si="94"/>
        <v>0.60257076029463574</v>
      </c>
      <c r="AE318" s="1">
        <f t="shared" si="94"/>
        <v>0.60321281626162471</v>
      </c>
      <c r="AF318" s="1">
        <f t="shared" si="94"/>
        <v>0.60487141343169926</v>
      </c>
      <c r="AG318" s="1">
        <f t="shared" si="94"/>
        <v>0.58648846656858022</v>
      </c>
      <c r="AH318" s="1">
        <f t="shared" si="94"/>
        <v>0.51026498586339375</v>
      </c>
    </row>
    <row r="319" spans="1:34" x14ac:dyDescent="0.2">
      <c r="A319">
        <v>6185000</v>
      </c>
      <c r="B319">
        <v>675000</v>
      </c>
      <c r="C319">
        <v>645.15378033603599</v>
      </c>
      <c r="E319">
        <f t="shared" si="76"/>
        <v>146.27191662041622</v>
      </c>
      <c r="F319">
        <f t="shared" si="92"/>
        <v>0</v>
      </c>
      <c r="G319">
        <f t="shared" si="80"/>
        <v>4.6738857904168643E-5</v>
      </c>
      <c r="H319">
        <f t="shared" si="81"/>
        <v>1.8377369361425769E-2</v>
      </c>
      <c r="K319" s="1">
        <f t="shared" si="88"/>
        <v>3.8716162124300384</v>
      </c>
      <c r="L319" s="1">
        <f t="shared" si="93"/>
        <v>3.9034147174082543</v>
      </c>
      <c r="M319" s="1">
        <f t="shared" si="93"/>
        <v>3.8211942540448378</v>
      </c>
      <c r="N319" s="1">
        <f t="shared" si="93"/>
        <v>4.211178459474211</v>
      </c>
      <c r="O319" s="1">
        <f t="shared" si="93"/>
        <v>3.8653222528780606</v>
      </c>
      <c r="P319" s="1">
        <f t="shared" si="93"/>
        <v>3.7969110163348052</v>
      </c>
      <c r="Q319" s="1">
        <f t="shared" si="93"/>
        <v>3.3625554716863926</v>
      </c>
      <c r="R319" s="1">
        <f t="shared" si="93"/>
        <v>2.9984607898257893</v>
      </c>
      <c r="S319" s="1">
        <f t="shared" si="93"/>
        <v>2.6387294825762631</v>
      </c>
      <c r="T319" s="1">
        <f t="shared" si="93"/>
        <v>2.6382561097542538</v>
      </c>
      <c r="U319" s="1">
        <f t="shared" si="93"/>
        <v>2.8254553383634855</v>
      </c>
      <c r="X319" s="1">
        <f t="shared" si="89"/>
        <v>0.63384280670673265</v>
      </c>
      <c r="Y319" s="1">
        <f t="shared" si="94"/>
        <v>0.66452090488325577</v>
      </c>
      <c r="Z319" s="1">
        <f t="shared" si="94"/>
        <v>0.66722095550276872</v>
      </c>
      <c r="AA319" s="1">
        <f t="shared" si="94"/>
        <v>0.76316230739656221</v>
      </c>
      <c r="AB319" s="1">
        <f t="shared" si="94"/>
        <v>0.68554285689885475</v>
      </c>
      <c r="AC319" s="1">
        <f t="shared" si="94"/>
        <v>0.68221608270612566</v>
      </c>
      <c r="AD319" s="1">
        <f t="shared" si="94"/>
        <v>0.5977924933260188</v>
      </c>
      <c r="AE319" s="1">
        <f t="shared" si="94"/>
        <v>0.59853206297705486</v>
      </c>
      <c r="AF319" s="1">
        <f t="shared" si="94"/>
        <v>0.60043007046055397</v>
      </c>
      <c r="AG319" s="1">
        <f t="shared" si="94"/>
        <v>0.58193050251852108</v>
      </c>
      <c r="AH319" s="1">
        <f t="shared" si="94"/>
        <v>0.50564583651565453</v>
      </c>
    </row>
    <row r="320" spans="1:34" x14ac:dyDescent="0.2">
      <c r="A320">
        <v>6185000</v>
      </c>
      <c r="B320">
        <v>685000</v>
      </c>
      <c r="C320">
        <v>635.82138145613499</v>
      </c>
      <c r="E320">
        <f t="shared" si="76"/>
        <v>155.90271194501395</v>
      </c>
      <c r="F320">
        <f t="shared" si="92"/>
        <v>0</v>
      </c>
      <c r="G320">
        <f t="shared" si="80"/>
        <v>4.1142687808715548E-5</v>
      </c>
      <c r="H320">
        <f t="shared" si="81"/>
        <v>1.5942990616085759E-2</v>
      </c>
      <c r="K320" s="1">
        <f t="shared" si="88"/>
        <v>3.8035736921966796</v>
      </c>
      <c r="L320" s="1">
        <f t="shared" si="93"/>
        <v>3.8415315804356309</v>
      </c>
      <c r="M320" s="1">
        <f t="shared" si="93"/>
        <v>3.7699593841941814</v>
      </c>
      <c r="N320" s="1">
        <f t="shared" si="93"/>
        <v>4.1563506160547927</v>
      </c>
      <c r="O320" s="1">
        <f t="shared" si="93"/>
        <v>3.8248289741381694</v>
      </c>
      <c r="P320" s="1">
        <f t="shared" si="93"/>
        <v>3.7665060607840877</v>
      </c>
      <c r="Q320" s="1">
        <f t="shared" si="93"/>
        <v>3.3312732706409642</v>
      </c>
      <c r="R320" s="1">
        <f t="shared" si="93"/>
        <v>2.9577528659116612</v>
      </c>
      <c r="S320" s="1">
        <f t="shared" si="93"/>
        <v>2.58717731116369</v>
      </c>
      <c r="T320" s="1">
        <f t="shared" si="93"/>
        <v>2.5556550472682504</v>
      </c>
      <c r="U320" s="1">
        <f t="shared" si="93"/>
        <v>2.7098269162415125</v>
      </c>
      <c r="X320" s="1">
        <f t="shared" si="89"/>
        <v>0.63615792306377994</v>
      </c>
      <c r="Y320" s="1">
        <f t="shared" si="94"/>
        <v>0.66684328312176699</v>
      </c>
      <c r="Z320" s="1">
        <f t="shared" si="94"/>
        <v>0.66956950755651468</v>
      </c>
      <c r="AA320" s="1">
        <f t="shared" si="94"/>
        <v>0.76578660617563454</v>
      </c>
      <c r="AB320" s="1">
        <f t="shared" si="94"/>
        <v>0.68811235122202064</v>
      </c>
      <c r="AC320" s="1">
        <f t="shared" si="94"/>
        <v>0.68493090324303207</v>
      </c>
      <c r="AD320" s="1">
        <f t="shared" si="94"/>
        <v>0.6004595509557813</v>
      </c>
      <c r="AE320" s="1">
        <f t="shared" si="94"/>
        <v>0.60114617870714926</v>
      </c>
      <c r="AF320" s="1">
        <f t="shared" si="94"/>
        <v>0.60290924798649004</v>
      </c>
      <c r="AG320" s="1">
        <f t="shared" si="94"/>
        <v>0.58447706210986494</v>
      </c>
      <c r="AH320" s="1">
        <f t="shared" si="94"/>
        <v>0.50823032012160652</v>
      </c>
    </row>
    <row r="321" spans="1:34" x14ac:dyDescent="0.2">
      <c r="A321">
        <v>6185000</v>
      </c>
      <c r="B321">
        <v>695000</v>
      </c>
      <c r="C321">
        <v>628.87549471064494</v>
      </c>
      <c r="E321">
        <f t="shared" si="76"/>
        <v>165.57728585711865</v>
      </c>
      <c r="F321">
        <f t="shared" si="92"/>
        <v>0</v>
      </c>
      <c r="G321">
        <f t="shared" si="80"/>
        <v>3.6475267138974189E-5</v>
      </c>
      <c r="H321">
        <f t="shared" si="81"/>
        <v>1.3979935095669232E-2</v>
      </c>
      <c r="K321" s="1">
        <f t="shared" si="88"/>
        <v>3.7529312319353121</v>
      </c>
      <c r="L321" s="1">
        <f t="shared" si="93"/>
        <v>3.7954734054262866</v>
      </c>
      <c r="M321" s="1">
        <f t="shared" si="93"/>
        <v>3.7318264659614409</v>
      </c>
      <c r="N321" s="1">
        <f t="shared" si="93"/>
        <v>4.1155435314250388</v>
      </c>
      <c r="O321" s="1">
        <f t="shared" si="93"/>
        <v>3.7946907715494884</v>
      </c>
      <c r="P321" s="1">
        <f t="shared" si="93"/>
        <v>3.7438763617672812</v>
      </c>
      <c r="Q321" s="1">
        <f t="shared" si="93"/>
        <v>3.3079906582700822</v>
      </c>
      <c r="R321" s="1">
        <f t="shared" si="93"/>
        <v>2.9274549079278334</v>
      </c>
      <c r="S321" s="1">
        <f t="shared" si="93"/>
        <v>2.5488082327816026</v>
      </c>
      <c r="T321" s="1">
        <f t="shared" si="93"/>
        <v>2.4941770036839177</v>
      </c>
      <c r="U321" s="1">
        <f t="shared" si="93"/>
        <v>2.6237673794648906</v>
      </c>
      <c r="X321" s="1">
        <f t="shared" si="89"/>
        <v>0.63811427486072858</v>
      </c>
      <c r="Y321" s="1">
        <f t="shared" si="94"/>
        <v>0.66880655954272705</v>
      </c>
      <c r="Z321" s="1">
        <f t="shared" si="94"/>
        <v>0.67155295427943518</v>
      </c>
      <c r="AA321" s="1">
        <f t="shared" si="94"/>
        <v>0.76800389319480877</v>
      </c>
      <c r="AB321" s="1">
        <f t="shared" si="94"/>
        <v>0.69027650595148893</v>
      </c>
      <c r="AC321" s="1">
        <f t="shared" si="94"/>
        <v>0.6872122592090093</v>
      </c>
      <c r="AD321" s="1">
        <f t="shared" si="94"/>
        <v>0.60269454904313335</v>
      </c>
      <c r="AE321" s="1">
        <f t="shared" si="94"/>
        <v>0.6033339351172986</v>
      </c>
      <c r="AF321" s="1">
        <f t="shared" si="94"/>
        <v>0.6049864594878146</v>
      </c>
      <c r="AG321" s="1">
        <f t="shared" si="94"/>
        <v>0.58660630889537146</v>
      </c>
      <c r="AH321" s="1">
        <f t="shared" si="94"/>
        <v>0.51038403923249809</v>
      </c>
    </row>
    <row r="322" spans="1:34" x14ac:dyDescent="0.2">
      <c r="A322">
        <v>6185000</v>
      </c>
      <c r="B322">
        <v>705000</v>
      </c>
      <c r="C322">
        <v>638.07152146858095</v>
      </c>
      <c r="E322">
        <f t="shared" si="76"/>
        <v>175.28838978041298</v>
      </c>
      <c r="F322">
        <f t="shared" si="92"/>
        <v>0</v>
      </c>
      <c r="G322">
        <f t="shared" si="80"/>
        <v>3.2545705993969673E-5</v>
      </c>
      <c r="H322">
        <f t="shared" si="81"/>
        <v>1.2656250448132986E-2</v>
      </c>
      <c r="K322" s="1">
        <f t="shared" si="88"/>
        <v>3.8199794630274235</v>
      </c>
      <c r="L322" s="1">
        <f t="shared" si="93"/>
        <v>3.8564522588581598</v>
      </c>
      <c r="M322" s="1">
        <f t="shared" si="93"/>
        <v>3.7823126528625095</v>
      </c>
      <c r="N322" s="1">
        <f t="shared" si="93"/>
        <v>4.1695701886279126</v>
      </c>
      <c r="O322" s="1">
        <f t="shared" si="93"/>
        <v>3.8345923316521731</v>
      </c>
      <c r="P322" s="1">
        <f t="shared" si="93"/>
        <v>3.7738370169446371</v>
      </c>
      <c r="Q322" s="1">
        <f t="shared" si="93"/>
        <v>3.3388157399626834</v>
      </c>
      <c r="R322" s="1">
        <f t="shared" si="93"/>
        <v>2.9675679766459502</v>
      </c>
      <c r="S322" s="1">
        <f t="shared" si="93"/>
        <v>2.5996070845924413</v>
      </c>
      <c r="T322" s="1">
        <f t="shared" si="93"/>
        <v>2.5755710365184097</v>
      </c>
      <c r="U322" s="1">
        <f t="shared" si="93"/>
        <v>2.7377061509957175</v>
      </c>
      <c r="X322" s="1">
        <f t="shared" si="89"/>
        <v>0.63556672200893993</v>
      </c>
      <c r="Y322" s="1">
        <f t="shared" si="94"/>
        <v>0.66625012152522289</v>
      </c>
      <c r="Z322" s="1">
        <f t="shared" si="94"/>
        <v>0.66896993679990835</v>
      </c>
      <c r="AA322" s="1">
        <f t="shared" si="94"/>
        <v>0.7651165061445806</v>
      </c>
      <c r="AB322" s="1">
        <f t="shared" si="94"/>
        <v>0.68745719977187314</v>
      </c>
      <c r="AC322" s="1">
        <f t="shared" si="94"/>
        <v>0.68423942461355824</v>
      </c>
      <c r="AD322" s="1">
        <f t="shared" si="94"/>
        <v>0.5997811008739955</v>
      </c>
      <c r="AE322" s="1">
        <f t="shared" si="94"/>
        <v>0.60048160673434914</v>
      </c>
      <c r="AF322" s="1">
        <f t="shared" si="94"/>
        <v>0.60227865089662436</v>
      </c>
      <c r="AG322" s="1">
        <f t="shared" si="94"/>
        <v>0.58382994350002437</v>
      </c>
      <c r="AH322" s="1">
        <f t="shared" si="94"/>
        <v>0.5075745647650155</v>
      </c>
    </row>
    <row r="323" spans="1:34" x14ac:dyDescent="0.2">
      <c r="A323">
        <v>6185000</v>
      </c>
      <c r="B323">
        <v>715000</v>
      </c>
      <c r="C323">
        <v>689.57927193528894</v>
      </c>
      <c r="E323">
        <f t="shared" si="76"/>
        <v>185.03027209570328</v>
      </c>
      <c r="F323">
        <f t="shared" si="92"/>
        <v>0</v>
      </c>
      <c r="G323">
        <f t="shared" si="80"/>
        <v>2.920884775486369E-5</v>
      </c>
      <c r="H323">
        <f t="shared" si="81"/>
        <v>1.2275540556173442E-2</v>
      </c>
      <c r="K323" s="1">
        <f t="shared" si="88"/>
        <v>4.1955224716801913</v>
      </c>
      <c r="L323" s="1">
        <f t="shared" si="93"/>
        <v>4.1980001522029005</v>
      </c>
      <c r="M323" s="1">
        <f t="shared" si="93"/>
        <v>4.0650902029247362</v>
      </c>
      <c r="N323" s="1">
        <f t="shared" si="93"/>
        <v>4.4721782226198226</v>
      </c>
      <c r="O323" s="1">
        <f t="shared" si="93"/>
        <v>4.0580844609272191</v>
      </c>
      <c r="P323" s="1">
        <f t="shared" si="93"/>
        <v>3.9416492679651718</v>
      </c>
      <c r="Q323" s="1">
        <f t="shared" si="93"/>
        <v>3.5114697195270885</v>
      </c>
      <c r="R323" s="1">
        <f t="shared" si="93"/>
        <v>3.1922447841817307</v>
      </c>
      <c r="S323" s="1">
        <f t="shared" si="93"/>
        <v>2.8841358981705363</v>
      </c>
      <c r="T323" s="1">
        <f t="shared" si="93"/>
        <v>3.0314661358992421</v>
      </c>
      <c r="U323" s="1">
        <f t="shared" si="93"/>
        <v>3.3758871792782292</v>
      </c>
      <c r="X323" s="1">
        <f t="shared" si="89"/>
        <v>0.62784885889963515</v>
      </c>
      <c r="Y323" s="1">
        <f t="shared" si="94"/>
        <v>0.65852070177910993</v>
      </c>
      <c r="Z323" s="1">
        <f t="shared" si="94"/>
        <v>0.6611118581508435</v>
      </c>
      <c r="AA323" s="1">
        <f t="shared" si="94"/>
        <v>0.75635402031619114</v>
      </c>
      <c r="AB323" s="1">
        <f t="shared" si="94"/>
        <v>0.67873955633958161</v>
      </c>
      <c r="AC323" s="1">
        <f t="shared" si="94"/>
        <v>0.67492350125900391</v>
      </c>
      <c r="AD323" s="1">
        <f t="shared" si="94"/>
        <v>0.59050889563016906</v>
      </c>
      <c r="AE323" s="1">
        <f t="shared" si="94"/>
        <v>0.59132829185422009</v>
      </c>
      <c r="AF323" s="1">
        <f t="shared" si="94"/>
        <v>0.59364289079404409</v>
      </c>
      <c r="AG323" s="1">
        <f t="shared" si="94"/>
        <v>0.5748706415561704</v>
      </c>
      <c r="AH323" s="1">
        <f t="shared" si="94"/>
        <v>0.49834543442664303</v>
      </c>
    </row>
    <row r="324" spans="1:34" x14ac:dyDescent="0.2">
      <c r="A324">
        <v>6185000</v>
      </c>
      <c r="B324">
        <v>725000</v>
      </c>
      <c r="C324">
        <v>667.11423771002501</v>
      </c>
      <c r="E324">
        <f t="shared" si="76"/>
        <v>194.79831516676418</v>
      </c>
      <c r="F324">
        <f t="shared" si="92"/>
        <v>0</v>
      </c>
      <c r="G324">
        <f t="shared" si="80"/>
        <v>2.635297241384107E-5</v>
      </c>
      <c r="H324">
        <f t="shared" si="81"/>
        <v>1.0714497771355309E-2</v>
      </c>
      <c r="K324" s="1">
        <f t="shared" si="88"/>
        <v>4.0317299071437915</v>
      </c>
      <c r="L324" s="1">
        <f t="shared" ref="L324:U333" si="95">L$2+L$3*$C324</f>
        <v>4.0490345102551757</v>
      </c>
      <c r="M324" s="1">
        <f t="shared" si="95"/>
        <v>3.9417571650280374</v>
      </c>
      <c r="N324" s="1">
        <f t="shared" si="95"/>
        <v>4.340196146546397</v>
      </c>
      <c r="O324" s="1">
        <f t="shared" si="95"/>
        <v>3.9606086774237985</v>
      </c>
      <c r="P324" s="1">
        <f t="shared" si="95"/>
        <v>3.8684581864592618</v>
      </c>
      <c r="Q324" s="1">
        <f t="shared" si="95"/>
        <v>3.4361669248040041</v>
      </c>
      <c r="R324" s="1">
        <f t="shared" si="95"/>
        <v>3.0942523048911292</v>
      </c>
      <c r="S324" s="1">
        <f t="shared" si="95"/>
        <v>2.7600390491101785</v>
      </c>
      <c r="T324" s="1">
        <f t="shared" si="95"/>
        <v>2.8326281179714305</v>
      </c>
      <c r="U324" s="1">
        <f t="shared" si="95"/>
        <v>3.0975454052272093</v>
      </c>
      <c r="X324" s="1">
        <f t="shared" si="89"/>
        <v>0.629832778574415</v>
      </c>
      <c r="Y324" s="1">
        <f t="shared" ref="Y324:AH333" si="96">SQRT(Y$2+2*Y$3*$C324+Y$4*$C324^2+Y$5)</f>
        <v>0.66050227618220958</v>
      </c>
      <c r="Z324" s="1">
        <f t="shared" si="96"/>
        <v>0.66314513552044063</v>
      </c>
      <c r="AA324" s="1">
        <f t="shared" si="96"/>
        <v>0.7586133484616584</v>
      </c>
      <c r="AB324" s="1">
        <f t="shared" si="96"/>
        <v>0.68104872895176261</v>
      </c>
      <c r="AC324" s="1">
        <f t="shared" si="96"/>
        <v>0.67743717512828294</v>
      </c>
      <c r="AD324" s="1">
        <f t="shared" si="96"/>
        <v>0.5930621752751627</v>
      </c>
      <c r="AE324" s="1">
        <f t="shared" si="96"/>
        <v>0.59387733474514326</v>
      </c>
      <c r="AF324" s="1">
        <f t="shared" si="96"/>
        <v>0.59602902323277607</v>
      </c>
      <c r="AG324" s="1">
        <f t="shared" si="96"/>
        <v>0.57738393775720542</v>
      </c>
      <c r="AH324" s="1">
        <f t="shared" si="96"/>
        <v>0.5009909242893682</v>
      </c>
    </row>
    <row r="325" spans="1:34" x14ac:dyDescent="0.2">
      <c r="A325">
        <v>6195000</v>
      </c>
      <c r="B325">
        <v>445000</v>
      </c>
      <c r="C325">
        <v>786.74895457374396</v>
      </c>
      <c r="E325">
        <f t="shared" si="76"/>
        <v>94.59507170994695</v>
      </c>
      <c r="F325">
        <f t="shared" si="92"/>
        <v>0</v>
      </c>
      <c r="G325">
        <f t="shared" si="80"/>
        <v>1.1175397471061917E-4</v>
      </c>
      <c r="H325">
        <f t="shared" si="81"/>
        <v>5.3584743335042331E-2</v>
      </c>
      <c r="K325" s="1">
        <f t="shared" si="88"/>
        <v>4.9039866277971669</v>
      </c>
      <c r="L325" s="1">
        <f t="shared" si="95"/>
        <v>4.8423323177784958</v>
      </c>
      <c r="M325" s="1">
        <f t="shared" si="95"/>
        <v>4.5985517606098547</v>
      </c>
      <c r="N325" s="1">
        <f t="shared" si="95"/>
        <v>5.0430501081207453</v>
      </c>
      <c r="O325" s="1">
        <f t="shared" si="95"/>
        <v>4.4797037138954749</v>
      </c>
      <c r="P325" s="1">
        <f t="shared" si="95"/>
        <v>4.2582280940012582</v>
      </c>
      <c r="Q325" s="1">
        <f t="shared" si="95"/>
        <v>3.8371824957311897</v>
      </c>
      <c r="R325" s="1">
        <f t="shared" si="95"/>
        <v>3.6160989398506715</v>
      </c>
      <c r="S325" s="1">
        <f t="shared" si="95"/>
        <v>3.4209012250653621</v>
      </c>
      <c r="T325" s="1">
        <f t="shared" si="95"/>
        <v>3.8915149969322069</v>
      </c>
      <c r="U325" s="1">
        <f t="shared" si="95"/>
        <v>4.5798195471686869</v>
      </c>
      <c r="X325" s="1">
        <f t="shared" si="89"/>
        <v>0.64398693378198035</v>
      </c>
      <c r="Y325" s="1">
        <f t="shared" si="96"/>
        <v>0.67479411682292967</v>
      </c>
      <c r="Z325" s="1">
        <f t="shared" si="96"/>
        <v>0.67725149377499227</v>
      </c>
      <c r="AA325" s="1">
        <f t="shared" si="96"/>
        <v>0.77452129763736177</v>
      </c>
      <c r="AB325" s="1">
        <f t="shared" si="96"/>
        <v>0.69549441313369853</v>
      </c>
      <c r="AC325" s="1">
        <f t="shared" si="96"/>
        <v>0.69184203474184347</v>
      </c>
      <c r="AD325" s="1">
        <f t="shared" si="96"/>
        <v>0.60626018578096796</v>
      </c>
      <c r="AE325" s="1">
        <f t="shared" si="96"/>
        <v>0.60625653366595478</v>
      </c>
      <c r="AF325" s="1">
        <f t="shared" si="96"/>
        <v>0.60812142251047974</v>
      </c>
      <c r="AG325" s="1">
        <f t="shared" si="96"/>
        <v>0.58908738716424258</v>
      </c>
      <c r="AH325" s="1">
        <f t="shared" si="96"/>
        <v>0.51181343909680577</v>
      </c>
    </row>
    <row r="326" spans="1:34" x14ac:dyDescent="0.2">
      <c r="A326">
        <v>6195000</v>
      </c>
      <c r="B326">
        <v>455000</v>
      </c>
      <c r="C326">
        <v>799.45883634101097</v>
      </c>
      <c r="E326">
        <f t="shared" si="76"/>
        <v>85.196300341094641</v>
      </c>
      <c r="F326">
        <f t="shared" si="92"/>
        <v>0</v>
      </c>
      <c r="G326">
        <f t="shared" si="80"/>
        <v>1.3777122761552972E-4</v>
      </c>
      <c r="H326">
        <f t="shared" si="81"/>
        <v>6.7126907074697442E-2</v>
      </c>
      <c r="K326" s="1">
        <f t="shared" si="88"/>
        <v>4.9966543757623105</v>
      </c>
      <c r="L326" s="1">
        <f t="shared" si="95"/>
        <v>4.9266115437772431</v>
      </c>
      <c r="M326" s="1">
        <f t="shared" si="95"/>
        <v>4.6683290115121503</v>
      </c>
      <c r="N326" s="1">
        <f t="shared" si="95"/>
        <v>5.1177206635034391</v>
      </c>
      <c r="O326" s="1">
        <f t="shared" si="95"/>
        <v>4.5348518908836466</v>
      </c>
      <c r="P326" s="1">
        <f t="shared" si="95"/>
        <v>4.2996368887990135</v>
      </c>
      <c r="Q326" s="1">
        <f t="shared" si="95"/>
        <v>3.8797860194150688</v>
      </c>
      <c r="R326" s="1">
        <f t="shared" si="95"/>
        <v>3.6715394441194902</v>
      </c>
      <c r="S326" s="1">
        <f t="shared" si="95"/>
        <v>3.4911106119477444</v>
      </c>
      <c r="T326" s="1">
        <f t="shared" si="95"/>
        <v>4.0040101604542873</v>
      </c>
      <c r="U326" s="1">
        <f t="shared" si="95"/>
        <v>4.7372949822651256</v>
      </c>
      <c r="X326" s="1">
        <f t="shared" si="89"/>
        <v>0.64897317314645897</v>
      </c>
      <c r="Y326" s="1">
        <f t="shared" si="96"/>
        <v>0.67981614206963281</v>
      </c>
      <c r="Z326" s="1">
        <f t="shared" si="96"/>
        <v>0.68226763612720542</v>
      </c>
      <c r="AA326" s="1">
        <f t="shared" si="96"/>
        <v>0.78015436227430524</v>
      </c>
      <c r="AB326" s="1">
        <f t="shared" si="96"/>
        <v>0.70080092558028528</v>
      </c>
      <c r="AC326" s="1">
        <f t="shared" si="96"/>
        <v>0.69729075123155071</v>
      </c>
      <c r="AD326" s="1">
        <f t="shared" si="96"/>
        <v>0.61143441124941766</v>
      </c>
      <c r="AE326" s="1">
        <f t="shared" si="96"/>
        <v>0.61123077016662419</v>
      </c>
      <c r="AF326" s="1">
        <f t="shared" si="96"/>
        <v>0.61290535965047366</v>
      </c>
      <c r="AG326" s="1">
        <f t="shared" si="96"/>
        <v>0.59386967454759931</v>
      </c>
      <c r="AH326" s="1">
        <f t="shared" si="96"/>
        <v>0.51646945883115558</v>
      </c>
    </row>
    <row r="327" spans="1:34" x14ac:dyDescent="0.2">
      <c r="A327">
        <v>6195000</v>
      </c>
      <c r="B327">
        <v>465000</v>
      </c>
      <c r="C327">
        <v>832.56544181705203</v>
      </c>
      <c r="E327">
        <f t="shared" si="76"/>
        <v>75.951244833840619</v>
      </c>
      <c r="F327">
        <f t="shared" si="92"/>
        <v>0</v>
      </c>
      <c r="G327">
        <f t="shared" si="80"/>
        <v>1.7335253919167326E-4</v>
      </c>
      <c r="H327">
        <f t="shared" si="81"/>
        <v>8.7961087373466557E-2</v>
      </c>
      <c r="K327" s="1">
        <f t="shared" si="88"/>
        <v>5.238034636288126</v>
      </c>
      <c r="L327" s="1">
        <f t="shared" si="95"/>
        <v>5.1461414446888716</v>
      </c>
      <c r="M327" s="1">
        <f t="shared" si="95"/>
        <v>4.8500842755756155</v>
      </c>
      <c r="N327" s="1">
        <f t="shared" si="95"/>
        <v>5.3122219706751803</v>
      </c>
      <c r="O327" s="1">
        <f t="shared" si="95"/>
        <v>4.6785014520441885</v>
      </c>
      <c r="P327" s="1">
        <f t="shared" si="95"/>
        <v>4.4074982094399555</v>
      </c>
      <c r="Q327" s="1">
        <f t="shared" si="95"/>
        <v>3.9907593609707579</v>
      </c>
      <c r="R327" s="1">
        <f t="shared" si="95"/>
        <v>3.815950457205981</v>
      </c>
      <c r="S327" s="1">
        <f t="shared" si="95"/>
        <v>3.673991500597396</v>
      </c>
      <c r="T327" s="1">
        <f t="shared" si="95"/>
        <v>4.2970367255227266</v>
      </c>
      <c r="U327" s="1">
        <f t="shared" si="95"/>
        <v>5.1474858241132742</v>
      </c>
      <c r="X327" s="1">
        <f t="shared" si="89"/>
        <v>0.66486512547974419</v>
      </c>
      <c r="Y327" s="1">
        <f t="shared" si="96"/>
        <v>0.6958278321494582</v>
      </c>
      <c r="Z327" s="1">
        <f t="shared" si="96"/>
        <v>0.69827698470502197</v>
      </c>
      <c r="AA327" s="1">
        <f t="shared" si="96"/>
        <v>0.7981310814011715</v>
      </c>
      <c r="AB327" s="1">
        <f t="shared" si="96"/>
        <v>0.71777331550325174</v>
      </c>
      <c r="AC327" s="1">
        <f t="shared" si="96"/>
        <v>0.71474876843129131</v>
      </c>
      <c r="AD327" s="1">
        <f t="shared" si="96"/>
        <v>0.62803588649344722</v>
      </c>
      <c r="AE327" s="1">
        <f t="shared" si="96"/>
        <v>0.62722855247388121</v>
      </c>
      <c r="AF327" s="1">
        <f t="shared" si="96"/>
        <v>0.62828405800001463</v>
      </c>
      <c r="AG327" s="1">
        <f t="shared" si="96"/>
        <v>0.6092706429866025</v>
      </c>
      <c r="AH327" s="1">
        <f t="shared" si="96"/>
        <v>0.53148746907903976</v>
      </c>
    </row>
    <row r="328" spans="1:34" x14ac:dyDescent="0.2">
      <c r="A328">
        <v>6195000</v>
      </c>
      <c r="B328">
        <v>475000</v>
      </c>
      <c r="C328">
        <v>863.83556938394804</v>
      </c>
      <c r="E328">
        <f t="shared" ref="E328:E391" si="97">(SQRT(($A328-E$1)^2+($B328-E$2)^2)/1000)</f>
        <v>66.923640007175365</v>
      </c>
      <c r="F328">
        <f t="shared" si="92"/>
        <v>0</v>
      </c>
      <c r="G328">
        <f t="shared" si="80"/>
        <v>2.2327540776533665E-4</v>
      </c>
      <c r="H328">
        <f t="shared" si="81"/>
        <v>0.11754765663435789</v>
      </c>
      <c r="K328" s="1">
        <f t="shared" si="88"/>
        <v>5.4660251363783647</v>
      </c>
      <c r="L328" s="1">
        <f t="shared" si="95"/>
        <v>5.3534936605849595</v>
      </c>
      <c r="M328" s="1">
        <f t="shared" si="95"/>
        <v>5.0217572759178752</v>
      </c>
      <c r="N328" s="1">
        <f t="shared" si="95"/>
        <v>5.495933970130694</v>
      </c>
      <c r="O328" s="1">
        <f t="shared" si="95"/>
        <v>4.8141825355569505</v>
      </c>
      <c r="P328" s="1">
        <f t="shared" si="95"/>
        <v>4.5093762850529027</v>
      </c>
      <c r="Q328" s="1">
        <f t="shared" si="95"/>
        <v>4.0955768285749938</v>
      </c>
      <c r="R328" s="1">
        <f t="shared" si="95"/>
        <v>3.9523507536527815</v>
      </c>
      <c r="S328" s="1">
        <f t="shared" si="95"/>
        <v>3.8467276852769294</v>
      </c>
      <c r="T328" s="1">
        <f t="shared" si="95"/>
        <v>4.5738086246173237</v>
      </c>
      <c r="U328" s="1">
        <f t="shared" si="95"/>
        <v>5.5349227046671166</v>
      </c>
      <c r="X328" s="1">
        <f t="shared" si="89"/>
        <v>0.68351304294304194</v>
      </c>
      <c r="Y328" s="1">
        <f t="shared" si="96"/>
        <v>0.71462998750609918</v>
      </c>
      <c r="Z328" s="1">
        <f t="shared" si="96"/>
        <v>0.71709394819108085</v>
      </c>
      <c r="AA328" s="1">
        <f t="shared" si="96"/>
        <v>0.81926287813976773</v>
      </c>
      <c r="AB328" s="1">
        <f t="shared" si="96"/>
        <v>0.73775247368320696</v>
      </c>
      <c r="AC328" s="1">
        <f t="shared" si="96"/>
        <v>0.73532325088257378</v>
      </c>
      <c r="AD328" s="1">
        <f t="shared" si="96"/>
        <v>0.64760524602544356</v>
      </c>
      <c r="AE328" s="1">
        <f t="shared" si="96"/>
        <v>0.64613312154004521</v>
      </c>
      <c r="AF328" s="1">
        <f t="shared" si="96"/>
        <v>0.64645901916772242</v>
      </c>
      <c r="AG328" s="1">
        <f t="shared" si="96"/>
        <v>0.62749268031817873</v>
      </c>
      <c r="AH328" s="1">
        <f t="shared" si="96"/>
        <v>0.5492542964258379</v>
      </c>
    </row>
    <row r="329" spans="1:34" x14ac:dyDescent="0.2">
      <c r="A329">
        <v>6195000</v>
      </c>
      <c r="B329">
        <v>485000</v>
      </c>
      <c r="C329">
        <v>888.58710952084596</v>
      </c>
      <c r="E329">
        <f t="shared" si="97"/>
        <v>58.214736895480364</v>
      </c>
      <c r="F329">
        <f t="shared" si="92"/>
        <v>0</v>
      </c>
      <c r="G329">
        <f t="shared" ref="G329:G392" si="98">IF($F$618=0,1/E329^2,F329)</f>
        <v>2.9507615927947624E-4</v>
      </c>
      <c r="H329">
        <f t="shared" ref="H329:H392" si="99">G329/$G$618*C329</f>
        <v>0.15979976365978538</v>
      </c>
      <c r="K329" s="1">
        <f t="shared" si="88"/>
        <v>5.6464886155164873</v>
      </c>
      <c r="L329" s="1">
        <f t="shared" si="95"/>
        <v>5.517621123232729</v>
      </c>
      <c r="M329" s="1">
        <f t="shared" si="95"/>
        <v>5.1576432312694447</v>
      </c>
      <c r="N329" s="1">
        <f t="shared" si="95"/>
        <v>5.6413492684349693</v>
      </c>
      <c r="O329" s="1">
        <f t="shared" si="95"/>
        <v>4.9215794682109504</v>
      </c>
      <c r="P329" s="1">
        <f t="shared" si="95"/>
        <v>4.5900168028189166</v>
      </c>
      <c r="Q329" s="1">
        <f t="shared" si="95"/>
        <v>4.1785439911138758</v>
      </c>
      <c r="R329" s="1">
        <f t="shared" si="95"/>
        <v>4.0603169717299306</v>
      </c>
      <c r="S329" s="1">
        <f t="shared" si="95"/>
        <v>3.9834551929931536</v>
      </c>
      <c r="T329" s="1">
        <f t="shared" si="95"/>
        <v>4.7928845063690071</v>
      </c>
      <c r="U329" s="1">
        <f t="shared" si="95"/>
        <v>5.8415942869632813</v>
      </c>
      <c r="X329" s="1">
        <f t="shared" si="89"/>
        <v>0.70059150829503092</v>
      </c>
      <c r="Y329" s="1">
        <f t="shared" si="96"/>
        <v>0.73186336689087961</v>
      </c>
      <c r="Z329" s="1">
        <f t="shared" si="96"/>
        <v>0.73435041251947708</v>
      </c>
      <c r="AA329" s="1">
        <f t="shared" si="96"/>
        <v>0.83864689012693683</v>
      </c>
      <c r="AB329" s="1">
        <f t="shared" si="96"/>
        <v>0.75608418647902442</v>
      </c>
      <c r="AC329" s="1">
        <f t="shared" si="96"/>
        <v>0.75420655165155737</v>
      </c>
      <c r="AD329" s="1">
        <f t="shared" si="96"/>
        <v>0.66555225179011335</v>
      </c>
      <c r="AE329" s="1">
        <f t="shared" si="96"/>
        <v>0.66350088021562725</v>
      </c>
      <c r="AF329" s="1">
        <f t="shared" si="96"/>
        <v>0.66316515179149982</v>
      </c>
      <c r="AG329" s="1">
        <f t="shared" si="96"/>
        <v>0.64424639334288636</v>
      </c>
      <c r="AH329" s="1">
        <f t="shared" si="96"/>
        <v>0.5655667028350152</v>
      </c>
    </row>
    <row r="330" spans="1:34" x14ac:dyDescent="0.2">
      <c r="A330">
        <v>6195000</v>
      </c>
      <c r="B330">
        <v>495000</v>
      </c>
      <c r="C330">
        <v>893.93289670193599</v>
      </c>
      <c r="E330">
        <f t="shared" si="97"/>
        <v>49.991375174223826</v>
      </c>
      <c r="F330">
        <f t="shared" si="92"/>
        <v>0</v>
      </c>
      <c r="G330">
        <f t="shared" si="98"/>
        <v>4.0013803292669021E-4</v>
      </c>
      <c r="H330">
        <f t="shared" si="99"/>
        <v>0.21800013085254885</v>
      </c>
      <c r="K330" s="1">
        <f t="shared" si="88"/>
        <v>5.6854647498538151</v>
      </c>
      <c r="L330" s="1">
        <f t="shared" si="95"/>
        <v>5.5530690380305376</v>
      </c>
      <c r="M330" s="1">
        <f t="shared" si="95"/>
        <v>5.1869916028936291</v>
      </c>
      <c r="N330" s="1">
        <f t="shared" si="95"/>
        <v>5.6727557681238734</v>
      </c>
      <c r="O330" s="1">
        <f t="shared" si="95"/>
        <v>4.9447748387897006</v>
      </c>
      <c r="P330" s="1">
        <f t="shared" si="95"/>
        <v>4.6074333774549077</v>
      </c>
      <c r="Q330" s="1">
        <f t="shared" si="95"/>
        <v>4.1964630697448895</v>
      </c>
      <c r="R330" s="1">
        <f t="shared" si="95"/>
        <v>4.0836352954138455</v>
      </c>
      <c r="S330" s="1">
        <f t="shared" si="95"/>
        <v>4.0129853213814943</v>
      </c>
      <c r="T330" s="1">
        <f t="shared" si="95"/>
        <v>4.8402000687088353</v>
      </c>
      <c r="U330" s="1">
        <f t="shared" si="95"/>
        <v>5.9078285901369876</v>
      </c>
      <c r="X330" s="1">
        <f t="shared" si="89"/>
        <v>0.70453337689114648</v>
      </c>
      <c r="Y330" s="1">
        <f t="shared" si="96"/>
        <v>0.73584282117291089</v>
      </c>
      <c r="Z330" s="1">
        <f t="shared" si="96"/>
        <v>0.73833613028022027</v>
      </c>
      <c r="AA330" s="1">
        <f t="shared" si="96"/>
        <v>0.8431247326335275</v>
      </c>
      <c r="AB330" s="1">
        <f t="shared" si="96"/>
        <v>0.76031862973090547</v>
      </c>
      <c r="AC330" s="1">
        <f t="shared" si="96"/>
        <v>0.7585683457167226</v>
      </c>
      <c r="AD330" s="1">
        <f t="shared" si="96"/>
        <v>0.66969516953728092</v>
      </c>
      <c r="AE330" s="1">
        <f t="shared" si="96"/>
        <v>0.66751346377873999</v>
      </c>
      <c r="AF330" s="1">
        <f t="shared" si="96"/>
        <v>0.6670263185336458</v>
      </c>
      <c r="AG330" s="1">
        <f t="shared" si="96"/>
        <v>0.64811844083807146</v>
      </c>
      <c r="AH330" s="1">
        <f t="shared" si="96"/>
        <v>0.56933286336207023</v>
      </c>
    </row>
    <row r="331" spans="1:34" x14ac:dyDescent="0.2">
      <c r="A331">
        <v>6195000</v>
      </c>
      <c r="B331">
        <v>505000</v>
      </c>
      <c r="C331">
        <v>886.74154013690304</v>
      </c>
      <c r="E331">
        <f t="shared" si="97"/>
        <v>42.536097515051864</v>
      </c>
      <c r="F331">
        <f t="shared" si="92"/>
        <v>0</v>
      </c>
      <c r="G331">
        <f t="shared" si="98"/>
        <v>5.5269395441610359E-4</v>
      </c>
      <c r="H331">
        <f t="shared" si="99"/>
        <v>0.29869212308110038</v>
      </c>
      <c r="K331" s="1">
        <f t="shared" si="88"/>
        <v>5.6330325691381598</v>
      </c>
      <c r="L331" s="1">
        <f t="shared" si="95"/>
        <v>5.5053831526478039</v>
      </c>
      <c r="M331" s="1">
        <f t="shared" si="95"/>
        <v>5.1475110553515977</v>
      </c>
      <c r="N331" s="1">
        <f t="shared" si="95"/>
        <v>5.6305065483043046</v>
      </c>
      <c r="O331" s="1">
        <f t="shared" si="95"/>
        <v>4.9135715426540223</v>
      </c>
      <c r="P331" s="1">
        <f t="shared" si="95"/>
        <v>4.5840039377660302</v>
      </c>
      <c r="Q331" s="1">
        <f t="shared" si="95"/>
        <v>4.1723576425388993</v>
      </c>
      <c r="R331" s="1">
        <f t="shared" si="95"/>
        <v>4.0522665980771713</v>
      </c>
      <c r="S331" s="1">
        <f t="shared" si="95"/>
        <v>3.973260267716253</v>
      </c>
      <c r="T331" s="1">
        <f t="shared" si="95"/>
        <v>4.7765493717517282</v>
      </c>
      <c r="U331" s="1">
        <f t="shared" si="95"/>
        <v>5.8187276822962284</v>
      </c>
      <c r="X331" s="1">
        <f t="shared" si="89"/>
        <v>0.69925103203512518</v>
      </c>
      <c r="Y331" s="1">
        <f t="shared" si="96"/>
        <v>0.73051026395949148</v>
      </c>
      <c r="Z331" s="1">
        <f t="shared" si="96"/>
        <v>0.7329952511475617</v>
      </c>
      <c r="AA331" s="1">
        <f t="shared" si="96"/>
        <v>0.83712446778734395</v>
      </c>
      <c r="AB331" s="1">
        <f t="shared" si="96"/>
        <v>0.75464446941638352</v>
      </c>
      <c r="AC331" s="1">
        <f t="shared" si="96"/>
        <v>0.75272351280872796</v>
      </c>
      <c r="AD331" s="1">
        <f t="shared" si="96"/>
        <v>0.66414339573434411</v>
      </c>
      <c r="AE331" s="1">
        <f t="shared" si="96"/>
        <v>0.66213661635404641</v>
      </c>
      <c r="AF331" s="1">
        <f t="shared" si="96"/>
        <v>0.66185249719757522</v>
      </c>
      <c r="AG331" s="1">
        <f t="shared" si="96"/>
        <v>0.64293001462659127</v>
      </c>
      <c r="AH331" s="1">
        <f t="shared" si="96"/>
        <v>0.56428597544084036</v>
      </c>
    </row>
    <row r="332" spans="1:34" x14ac:dyDescent="0.2">
      <c r="A332">
        <v>6195000</v>
      </c>
      <c r="B332">
        <v>515000</v>
      </c>
      <c r="C332">
        <v>851.23478531425303</v>
      </c>
      <c r="E332">
        <f t="shared" si="97"/>
        <v>36.324944484610029</v>
      </c>
      <c r="F332">
        <f t="shared" si="92"/>
        <v>0</v>
      </c>
      <c r="G332">
        <f t="shared" si="98"/>
        <v>7.5786191256371998E-4</v>
      </c>
      <c r="H332">
        <f t="shared" si="99"/>
        <v>0.39317097179446314</v>
      </c>
      <c r="K332" s="1">
        <f t="shared" si="88"/>
        <v>5.3741528197262181</v>
      </c>
      <c r="L332" s="1">
        <f t="shared" si="95"/>
        <v>5.2699378614188115</v>
      </c>
      <c r="M332" s="1">
        <f t="shared" si="95"/>
        <v>4.9525789713752495</v>
      </c>
      <c r="N332" s="1">
        <f t="shared" si="95"/>
        <v>5.4219043637212359</v>
      </c>
      <c r="O332" s="1">
        <f t="shared" si="95"/>
        <v>4.7595077334785438</v>
      </c>
      <c r="P332" s="1">
        <f t="shared" si="95"/>
        <v>4.4683229305538363</v>
      </c>
      <c r="Q332" s="1">
        <f t="shared" si="95"/>
        <v>4.0533390003733762</v>
      </c>
      <c r="R332" s="1">
        <f t="shared" si="95"/>
        <v>3.8973861335407718</v>
      </c>
      <c r="S332" s="1">
        <f t="shared" si="95"/>
        <v>3.7771209540759343</v>
      </c>
      <c r="T332" s="1">
        <f t="shared" si="95"/>
        <v>4.4622790848164531</v>
      </c>
      <c r="U332" s="1">
        <f t="shared" si="95"/>
        <v>5.3787989900435944</v>
      </c>
      <c r="X332" s="1">
        <f t="shared" si="89"/>
        <v>0.67559157470801523</v>
      </c>
      <c r="Y332" s="1">
        <f t="shared" si="96"/>
        <v>0.70664110044893502</v>
      </c>
      <c r="Z332" s="1">
        <f t="shared" si="96"/>
        <v>0.70909713408526409</v>
      </c>
      <c r="AA332" s="1">
        <f t="shared" si="96"/>
        <v>0.8102817467064537</v>
      </c>
      <c r="AB332" s="1">
        <f t="shared" si="96"/>
        <v>0.72925962775965014</v>
      </c>
      <c r="AC332" s="1">
        <f t="shared" si="96"/>
        <v>0.72657588524069139</v>
      </c>
      <c r="AD332" s="1">
        <f t="shared" si="96"/>
        <v>0.63928643056365886</v>
      </c>
      <c r="AE332" s="1">
        <f t="shared" si="96"/>
        <v>0.63809203913809531</v>
      </c>
      <c r="AF332" s="1">
        <f t="shared" si="96"/>
        <v>0.63872733228661405</v>
      </c>
      <c r="AG332" s="1">
        <f t="shared" si="96"/>
        <v>0.61973973255346126</v>
      </c>
      <c r="AH332" s="1">
        <f t="shared" si="96"/>
        <v>0.54169740049306292</v>
      </c>
    </row>
    <row r="333" spans="1:34" x14ac:dyDescent="0.2">
      <c r="A333">
        <v>6195000</v>
      </c>
      <c r="B333">
        <v>525000</v>
      </c>
      <c r="C333">
        <v>847.16635034225806</v>
      </c>
      <c r="E333">
        <f t="shared" si="97"/>
        <v>32.088683235838779</v>
      </c>
      <c r="F333">
        <f t="shared" si="92"/>
        <v>0</v>
      </c>
      <c r="G333">
        <f t="shared" si="98"/>
        <v>9.7117212312005253E-4</v>
      </c>
      <c r="H333">
        <f t="shared" si="99"/>
        <v>0.50142606638196818</v>
      </c>
      <c r="K333" s="1">
        <f t="shared" si="88"/>
        <v>5.3444898603454032</v>
      </c>
      <c r="L333" s="1">
        <f t="shared" si="95"/>
        <v>5.2429600691195128</v>
      </c>
      <c r="M333" s="1">
        <f t="shared" si="95"/>
        <v>4.9302432633789968</v>
      </c>
      <c r="N333" s="1">
        <f t="shared" si="95"/>
        <v>5.3980023082607653</v>
      </c>
      <c r="O333" s="1">
        <f t="shared" si="95"/>
        <v>4.7418547941350582</v>
      </c>
      <c r="P333" s="1">
        <f t="shared" si="95"/>
        <v>4.4550679694150768</v>
      </c>
      <c r="Q333" s="1">
        <f t="shared" si="95"/>
        <v>4.0397016063472488</v>
      </c>
      <c r="R333" s="1">
        <f t="shared" si="95"/>
        <v>3.87963962019293</v>
      </c>
      <c r="S333" s="1">
        <f t="shared" si="95"/>
        <v>3.7546469192906335</v>
      </c>
      <c r="T333" s="1">
        <f t="shared" si="95"/>
        <v>4.4262693668793256</v>
      </c>
      <c r="U333" s="1">
        <f t="shared" si="95"/>
        <v>5.3283910807405777</v>
      </c>
      <c r="X333" s="1">
        <f t="shared" si="89"/>
        <v>0.6731497660782042</v>
      </c>
      <c r="Y333" s="1">
        <f t="shared" si="96"/>
        <v>0.70417907839489002</v>
      </c>
      <c r="Z333" s="1">
        <f t="shared" si="96"/>
        <v>0.70663311454128808</v>
      </c>
      <c r="AA333" s="1">
        <f t="shared" si="96"/>
        <v>0.80751461482355136</v>
      </c>
      <c r="AB333" s="1">
        <f t="shared" si="96"/>
        <v>0.72664328985706772</v>
      </c>
      <c r="AC333" s="1">
        <f t="shared" si="96"/>
        <v>0.72388147467840236</v>
      </c>
      <c r="AD333" s="1">
        <f t="shared" si="96"/>
        <v>0.63672356132538699</v>
      </c>
      <c r="AE333" s="1">
        <f t="shared" si="96"/>
        <v>0.63561610125382662</v>
      </c>
      <c r="AF333" s="1">
        <f t="shared" si="96"/>
        <v>0.63634697994483735</v>
      </c>
      <c r="AG333" s="1">
        <f t="shared" si="96"/>
        <v>0.61735311435212892</v>
      </c>
      <c r="AH333" s="1">
        <f t="shared" si="96"/>
        <v>0.53937031095289301</v>
      </c>
    </row>
    <row r="334" spans="1:34" x14ac:dyDescent="0.2">
      <c r="A334">
        <v>6195000</v>
      </c>
      <c r="B334">
        <v>535000</v>
      </c>
      <c r="C334">
        <v>787.43081518357496</v>
      </c>
      <c r="E334">
        <f t="shared" si="97"/>
        <v>30.657227399261011</v>
      </c>
      <c r="F334">
        <f t="shared" si="92"/>
        <v>0</v>
      </c>
      <c r="G334">
        <f t="shared" si="98"/>
        <v>1.0639819232813839E-3</v>
      </c>
      <c r="H334">
        <f t="shared" si="99"/>
        <v>0.51060922614107496</v>
      </c>
      <c r="K334" s="1">
        <f t="shared" si="88"/>
        <v>4.9089580735034444</v>
      </c>
      <c r="L334" s="1">
        <f t="shared" ref="L334:U343" si="100">L$2+L$3*$C334</f>
        <v>4.8468537354822852</v>
      </c>
      <c r="M334" s="1">
        <f t="shared" si="100"/>
        <v>4.6022951753578267</v>
      </c>
      <c r="N334" s="1">
        <f t="shared" si="100"/>
        <v>5.0470560392035022</v>
      </c>
      <c r="O334" s="1">
        <f t="shared" si="100"/>
        <v>4.4826623070815321</v>
      </c>
      <c r="P334" s="1">
        <f t="shared" si="100"/>
        <v>4.2604495958680877</v>
      </c>
      <c r="Q334" s="1">
        <f t="shared" si="100"/>
        <v>3.839468092495343</v>
      </c>
      <c r="R334" s="1">
        <f t="shared" si="100"/>
        <v>3.6190732158307544</v>
      </c>
      <c r="S334" s="1">
        <f t="shared" si="100"/>
        <v>3.4246678230740684</v>
      </c>
      <c r="T334" s="1">
        <f t="shared" si="100"/>
        <v>3.8975501451898218</v>
      </c>
      <c r="U334" s="1">
        <f t="shared" si="100"/>
        <v>4.5882678001244939</v>
      </c>
      <c r="X334" s="1">
        <f t="shared" si="89"/>
        <v>0.64423826786233374</v>
      </c>
      <c r="Y334" s="1">
        <f t="shared" ref="Y334:AH343" si="101">SQRT(Y$2+2*Y$3*$C334+Y$4*$C334^2+Y$5)</f>
        <v>0.67504724128965576</v>
      </c>
      <c r="Z334" s="1">
        <f t="shared" si="101"/>
        <v>0.67750423242191982</v>
      </c>
      <c r="AA334" s="1">
        <f t="shared" si="101"/>
        <v>0.7748051379189792</v>
      </c>
      <c r="AB334" s="1">
        <f t="shared" si="101"/>
        <v>0.69576156514173382</v>
      </c>
      <c r="AC334" s="1">
        <f t="shared" si="101"/>
        <v>0.69211615737806242</v>
      </c>
      <c r="AD334" s="1">
        <f t="shared" si="101"/>
        <v>0.60652032790619537</v>
      </c>
      <c r="AE334" s="1">
        <f t="shared" si="101"/>
        <v>0.60650642935051391</v>
      </c>
      <c r="AF334" s="1">
        <f t="shared" si="101"/>
        <v>0.60836181795357192</v>
      </c>
      <c r="AG334" s="1">
        <f t="shared" si="101"/>
        <v>0.58932753029518592</v>
      </c>
      <c r="AH334" s="1">
        <f t="shared" si="101"/>
        <v>0.51204705028266106</v>
      </c>
    </row>
    <row r="335" spans="1:34" x14ac:dyDescent="0.2">
      <c r="A335">
        <v>6195000</v>
      </c>
      <c r="B335">
        <v>545000</v>
      </c>
      <c r="C335">
        <v>737.22314561295002</v>
      </c>
      <c r="E335">
        <f t="shared" si="97"/>
        <v>32.404437841289571</v>
      </c>
      <c r="F335">
        <f t="shared" si="92"/>
        <v>0</v>
      </c>
      <c r="G335">
        <f t="shared" si="98"/>
        <v>9.5233778716283626E-4</v>
      </c>
      <c r="H335">
        <f t="shared" si="99"/>
        <v>0.42788984572556055</v>
      </c>
      <c r="K335" s="1">
        <f t="shared" si="88"/>
        <v>4.5428939546640184</v>
      </c>
      <c r="L335" s="1">
        <f t="shared" si="100"/>
        <v>4.5139266785594714</v>
      </c>
      <c r="M335" s="1">
        <f t="shared" si="100"/>
        <v>4.3266550694150956</v>
      </c>
      <c r="N335" s="1">
        <f t="shared" si="100"/>
        <v>4.7520859804760809</v>
      </c>
      <c r="O335" s="1">
        <f t="shared" si="100"/>
        <v>4.2648112288145903</v>
      </c>
      <c r="P335" s="1">
        <f t="shared" si="100"/>
        <v>4.0968730084069911</v>
      </c>
      <c r="Q335" s="1">
        <f t="shared" si="100"/>
        <v>3.6711719840946087</v>
      </c>
      <c r="R335" s="1">
        <f t="shared" si="100"/>
        <v>3.4000673611636882</v>
      </c>
      <c r="S335" s="1">
        <f t="shared" si="100"/>
        <v>3.1473206563659359</v>
      </c>
      <c r="T335" s="1">
        <f t="shared" si="100"/>
        <v>3.4531620618202199</v>
      </c>
      <c r="U335" s="1">
        <f t="shared" si="100"/>
        <v>3.9661947741444505</v>
      </c>
      <c r="X335" s="1">
        <f t="shared" si="89"/>
        <v>0.63079406717025188</v>
      </c>
      <c r="Y335" s="1">
        <f t="shared" si="101"/>
        <v>0.66150531735984786</v>
      </c>
      <c r="Z335" s="1">
        <f t="shared" si="101"/>
        <v>0.66401174803667085</v>
      </c>
      <c r="AA335" s="1">
        <f t="shared" si="101"/>
        <v>0.7596431402382704</v>
      </c>
      <c r="AB335" s="1">
        <f t="shared" si="101"/>
        <v>0.68157653850151956</v>
      </c>
      <c r="AC335" s="1">
        <f t="shared" si="101"/>
        <v>0.67762932336654524</v>
      </c>
      <c r="AD335" s="1">
        <f t="shared" si="101"/>
        <v>0.59284405516442384</v>
      </c>
      <c r="AE335" s="1">
        <f t="shared" si="101"/>
        <v>0.5934253812938648</v>
      </c>
      <c r="AF335" s="1">
        <f t="shared" si="101"/>
        <v>0.59575096771956348</v>
      </c>
      <c r="AG335" s="1">
        <f t="shared" si="101"/>
        <v>0.57679155263080051</v>
      </c>
      <c r="AH335" s="1">
        <f t="shared" si="101"/>
        <v>0.49993625295767979</v>
      </c>
    </row>
    <row r="336" spans="1:34" x14ac:dyDescent="0.2">
      <c r="A336">
        <v>6195000</v>
      </c>
      <c r="B336">
        <v>555000</v>
      </c>
      <c r="C336">
        <v>726.15427504667605</v>
      </c>
      <c r="E336">
        <f t="shared" si="97"/>
        <v>36.881290538835529</v>
      </c>
      <c r="F336">
        <f t="shared" si="92"/>
        <v>0</v>
      </c>
      <c r="G336">
        <f t="shared" si="98"/>
        <v>7.3517000807881479E-4</v>
      </c>
      <c r="H336">
        <f t="shared" si="99"/>
        <v>0.32535589628741801</v>
      </c>
      <c r="K336" s="1">
        <f t="shared" si="88"/>
        <v>4.4621908193653148</v>
      </c>
      <c r="L336" s="1">
        <f t="shared" si="100"/>
        <v>4.4405289978345088</v>
      </c>
      <c r="M336" s="1">
        <f t="shared" si="100"/>
        <v>4.2658869700062514</v>
      </c>
      <c r="N336" s="1">
        <f t="shared" si="100"/>
        <v>4.6870563658992213</v>
      </c>
      <c r="O336" s="1">
        <f t="shared" si="100"/>
        <v>4.216783399427527</v>
      </c>
      <c r="P336" s="1">
        <f t="shared" si="100"/>
        <v>4.0608106281020708</v>
      </c>
      <c r="Q336" s="1">
        <f t="shared" si="100"/>
        <v>3.6340691299564583</v>
      </c>
      <c r="R336" s="1">
        <f t="shared" si="100"/>
        <v>3.3517849477536013</v>
      </c>
      <c r="S336" s="1">
        <f t="shared" si="100"/>
        <v>3.0861762153578387</v>
      </c>
      <c r="T336" s="1">
        <f t="shared" si="100"/>
        <v>3.3551914884381295</v>
      </c>
      <c r="U336" s="1">
        <f t="shared" si="100"/>
        <v>3.8290514678283154</v>
      </c>
      <c r="X336" s="1">
        <f t="shared" si="89"/>
        <v>0.6292450112176724</v>
      </c>
      <c r="Y336" s="1">
        <f t="shared" si="101"/>
        <v>0.65994289533439288</v>
      </c>
      <c r="Z336" s="1">
        <f t="shared" si="101"/>
        <v>0.66246583984035567</v>
      </c>
      <c r="AA336" s="1">
        <f t="shared" si="101"/>
        <v>0.75790177488556709</v>
      </c>
      <c r="AB336" s="1">
        <f t="shared" si="101"/>
        <v>0.67998171787473227</v>
      </c>
      <c r="AC336" s="1">
        <f t="shared" si="101"/>
        <v>0.67602801832422854</v>
      </c>
      <c r="AD336" s="1">
        <f t="shared" si="101"/>
        <v>0.59136315738191358</v>
      </c>
      <c r="AE336" s="1">
        <f t="shared" si="101"/>
        <v>0.59202936468208056</v>
      </c>
      <c r="AF336" s="1">
        <f t="shared" si="101"/>
        <v>0.59439307882559989</v>
      </c>
      <c r="AG336" s="1">
        <f t="shared" si="101"/>
        <v>0.57546678552127084</v>
      </c>
      <c r="AH336" s="1">
        <f t="shared" si="101"/>
        <v>0.49869356422074529</v>
      </c>
    </row>
    <row r="337" spans="1:34" x14ac:dyDescent="0.2">
      <c r="A337">
        <v>6195000</v>
      </c>
      <c r="B337">
        <v>565000</v>
      </c>
      <c r="C337">
        <v>664.64590230243004</v>
      </c>
      <c r="E337">
        <f t="shared" si="97"/>
        <v>43.248255361459364</v>
      </c>
      <c r="F337">
        <f t="shared" si="92"/>
        <v>0</v>
      </c>
      <c r="G337">
        <f t="shared" si="98"/>
        <v>5.3464168227929944E-4</v>
      </c>
      <c r="H337">
        <f t="shared" si="99"/>
        <v>0.21656842996748543</v>
      </c>
      <c r="K337" s="1">
        <f t="shared" si="88"/>
        <v>4.0137332736870173</v>
      </c>
      <c r="L337" s="1">
        <f t="shared" si="100"/>
        <v>4.0326669781674136</v>
      </c>
      <c r="M337" s="1">
        <f t="shared" si="100"/>
        <v>3.9282060036403412</v>
      </c>
      <c r="N337" s="1">
        <f t="shared" si="100"/>
        <v>4.3256946760267763</v>
      </c>
      <c r="O337" s="1">
        <f t="shared" si="100"/>
        <v>3.9498985700902436</v>
      </c>
      <c r="P337" s="1">
        <f t="shared" si="100"/>
        <v>3.8604163497013175</v>
      </c>
      <c r="Q337" s="1">
        <f t="shared" si="100"/>
        <v>3.427893064517745</v>
      </c>
      <c r="R337" s="1">
        <f t="shared" si="100"/>
        <v>3.0834854258431998</v>
      </c>
      <c r="S337" s="1">
        <f t="shared" si="100"/>
        <v>2.7464039643186235</v>
      </c>
      <c r="T337" s="1">
        <f t="shared" si="100"/>
        <v>2.8107808812788075</v>
      </c>
      <c r="U337" s="1">
        <f t="shared" si="100"/>
        <v>3.0669627295271082</v>
      </c>
      <c r="X337" s="1">
        <f t="shared" si="89"/>
        <v>0.63018194244549319</v>
      </c>
      <c r="Y337" s="1">
        <f t="shared" si="101"/>
        <v>0.66085184705738553</v>
      </c>
      <c r="Z337" s="1">
        <f t="shared" si="101"/>
        <v>0.66350081580196751</v>
      </c>
      <c r="AA337" s="1">
        <f t="shared" si="101"/>
        <v>0.7590098233804049</v>
      </c>
      <c r="AB337" s="1">
        <f t="shared" si="101"/>
        <v>0.68144418518729521</v>
      </c>
      <c r="AC337" s="1">
        <f t="shared" si="101"/>
        <v>0.67786052915993056</v>
      </c>
      <c r="AD337" s="1">
        <f t="shared" si="101"/>
        <v>0.59348444199592243</v>
      </c>
      <c r="AE337" s="1">
        <f t="shared" si="101"/>
        <v>0.59429459446986921</v>
      </c>
      <c r="AF337" s="1">
        <f t="shared" si="101"/>
        <v>0.59642235089868756</v>
      </c>
      <c r="AG337" s="1">
        <f t="shared" si="101"/>
        <v>0.57779263138674342</v>
      </c>
      <c r="AH337" s="1">
        <f t="shared" si="101"/>
        <v>0.50141295447399103</v>
      </c>
    </row>
    <row r="338" spans="1:34" x14ac:dyDescent="0.2">
      <c r="A338">
        <v>6195000</v>
      </c>
      <c r="B338">
        <v>575000</v>
      </c>
      <c r="C338">
        <v>646.52659303049597</v>
      </c>
      <c r="E338">
        <f t="shared" si="97"/>
        <v>50.799543224422777</v>
      </c>
      <c r="F338">
        <f t="shared" si="92"/>
        <v>0</v>
      </c>
      <c r="G338">
        <f t="shared" si="98"/>
        <v>3.8750774363452238E-4</v>
      </c>
      <c r="H338">
        <f t="shared" si="99"/>
        <v>0.15268936199767072</v>
      </c>
      <c r="K338" s="1">
        <f t="shared" si="88"/>
        <v>3.8816253897853459</v>
      </c>
      <c r="L338" s="1">
        <f t="shared" si="100"/>
        <v>3.9125178383852184</v>
      </c>
      <c r="M338" s="1">
        <f t="shared" si="100"/>
        <v>3.8287309957374229</v>
      </c>
      <c r="N338" s="1">
        <f t="shared" si="100"/>
        <v>4.2192437340541638</v>
      </c>
      <c r="O338" s="1">
        <f t="shared" si="100"/>
        <v>3.8712788871593222</v>
      </c>
      <c r="P338" s="1">
        <f t="shared" si="100"/>
        <v>3.8013836400933556</v>
      </c>
      <c r="Q338" s="1">
        <f t="shared" si="100"/>
        <v>3.3671571398382225</v>
      </c>
      <c r="R338" s="1">
        <f t="shared" si="100"/>
        <v>3.0044489987990235</v>
      </c>
      <c r="S338" s="1">
        <f t="shared" si="100"/>
        <v>2.6463128999004599</v>
      </c>
      <c r="T338" s="1">
        <f t="shared" si="100"/>
        <v>2.6504068749129193</v>
      </c>
      <c r="U338" s="1">
        <f t="shared" si="100"/>
        <v>2.8424644876478444</v>
      </c>
      <c r="X338" s="1">
        <f t="shared" si="89"/>
        <v>0.6335327826342958</v>
      </c>
      <c r="Y338" s="1">
        <f t="shared" si="101"/>
        <v>0.66421000220341353</v>
      </c>
      <c r="Z338" s="1">
        <f t="shared" si="101"/>
        <v>0.66690629431389448</v>
      </c>
      <c r="AA338" s="1">
        <f t="shared" si="101"/>
        <v>0.76281082179831605</v>
      </c>
      <c r="AB338" s="1">
        <f t="shared" si="101"/>
        <v>0.68519783765359388</v>
      </c>
      <c r="AC338" s="1">
        <f t="shared" si="101"/>
        <v>0.68185088408353967</v>
      </c>
      <c r="AD338" s="1">
        <f t="shared" si="101"/>
        <v>0.59743293512599338</v>
      </c>
      <c r="AE338" s="1">
        <f t="shared" si="101"/>
        <v>0.59817925925018856</v>
      </c>
      <c r="AF338" s="1">
        <f t="shared" si="101"/>
        <v>0.6000957768896884</v>
      </c>
      <c r="AG338" s="1">
        <f t="shared" si="101"/>
        <v>0.58158655823629568</v>
      </c>
      <c r="AH338" s="1">
        <f t="shared" si="101"/>
        <v>0.50529586387072156</v>
      </c>
    </row>
    <row r="339" spans="1:34" x14ac:dyDescent="0.2">
      <c r="A339">
        <v>6195000</v>
      </c>
      <c r="B339">
        <v>595000</v>
      </c>
      <c r="C339">
        <v>569.13541381456605</v>
      </c>
      <c r="E339">
        <f t="shared" si="97"/>
        <v>67.830358924378373</v>
      </c>
      <c r="F339">
        <f t="shared" si="92"/>
        <v>0</v>
      </c>
      <c r="G339">
        <f t="shared" si="98"/>
        <v>2.1734605895521941E-4</v>
      </c>
      <c r="H339">
        <f t="shared" si="99"/>
        <v>7.5389242833071954E-2</v>
      </c>
      <c r="K339" s="1">
        <f t="shared" si="88"/>
        <v>3.317366302122001</v>
      </c>
      <c r="L339" s="1">
        <f t="shared" si="100"/>
        <v>3.3993369290043871</v>
      </c>
      <c r="M339" s="1">
        <f t="shared" si="100"/>
        <v>3.4038534218419678</v>
      </c>
      <c r="N339" s="1">
        <f t="shared" si="100"/>
        <v>3.7645705561605758</v>
      </c>
      <c r="O339" s="1">
        <f t="shared" si="100"/>
        <v>3.5354785605414021</v>
      </c>
      <c r="P339" s="1">
        <f t="shared" si="100"/>
        <v>3.5492431782078562</v>
      </c>
      <c r="Q339" s="1">
        <f t="shared" si="100"/>
        <v>3.1077419071064254</v>
      </c>
      <c r="R339" s="1">
        <f t="shared" si="100"/>
        <v>2.6668686750591371</v>
      </c>
      <c r="S339" s="1">
        <f t="shared" si="100"/>
        <v>2.218804025911663</v>
      </c>
      <c r="T339" s="1">
        <f t="shared" si="100"/>
        <v>1.9654175476727236</v>
      </c>
      <c r="U339" s="1">
        <f t="shared" si="100"/>
        <v>1.8835877771624734</v>
      </c>
      <c r="X339" s="1">
        <f t="shared" si="89"/>
        <v>0.66284490105534188</v>
      </c>
      <c r="Y339" s="1">
        <f t="shared" si="101"/>
        <v>0.6936610855143277</v>
      </c>
      <c r="Z339" s="1">
        <f t="shared" si="101"/>
        <v>0.69660288961449535</v>
      </c>
      <c r="AA339" s="1">
        <f t="shared" si="101"/>
        <v>0.79604314957539379</v>
      </c>
      <c r="AB339" s="1">
        <f t="shared" si="101"/>
        <v>0.71741429090393105</v>
      </c>
      <c r="AC339" s="1">
        <f t="shared" si="101"/>
        <v>0.7156448131495291</v>
      </c>
      <c r="AD339" s="1">
        <f t="shared" si="101"/>
        <v>0.63032390098893298</v>
      </c>
      <c r="AE339" s="1">
        <f t="shared" si="101"/>
        <v>0.63030213970373383</v>
      </c>
      <c r="AF339" s="1">
        <f t="shared" si="101"/>
        <v>0.6306815074751031</v>
      </c>
      <c r="AG339" s="1">
        <f t="shared" si="101"/>
        <v>0.61279424426886508</v>
      </c>
      <c r="AH339" s="1">
        <f t="shared" si="101"/>
        <v>0.53660181595405254</v>
      </c>
    </row>
    <row r="340" spans="1:34" x14ac:dyDescent="0.2">
      <c r="A340">
        <v>6195000</v>
      </c>
      <c r="B340">
        <v>605000</v>
      </c>
      <c r="C340">
        <v>568.41264156814395</v>
      </c>
      <c r="E340">
        <f t="shared" si="97"/>
        <v>76.88393585015011</v>
      </c>
      <c r="F340">
        <f t="shared" si="92"/>
        <v>0</v>
      </c>
      <c r="G340">
        <f t="shared" si="98"/>
        <v>1.6917211723193275E-4</v>
      </c>
      <c r="H340">
        <f t="shared" si="99"/>
        <v>5.8604978997883396E-2</v>
      </c>
      <c r="K340" s="1">
        <f t="shared" si="88"/>
        <v>3.3120965696733373</v>
      </c>
      <c r="L340" s="1">
        <f t="shared" si="100"/>
        <v>3.3945442262383625</v>
      </c>
      <c r="M340" s="1">
        <f t="shared" si="100"/>
        <v>3.3998854022091103</v>
      </c>
      <c r="N340" s="1">
        <f t="shared" si="100"/>
        <v>3.7603242692128456</v>
      </c>
      <c r="O340" s="1">
        <f t="shared" si="100"/>
        <v>3.532342451764177</v>
      </c>
      <c r="P340" s="1">
        <f t="shared" si="100"/>
        <v>3.5468883862290133</v>
      </c>
      <c r="Q340" s="1">
        <f t="shared" si="100"/>
        <v>3.1053191745364184</v>
      </c>
      <c r="R340" s="1">
        <f t="shared" si="100"/>
        <v>2.6637159425202439</v>
      </c>
      <c r="S340" s="1">
        <f t="shared" si="100"/>
        <v>2.2148114320224273</v>
      </c>
      <c r="T340" s="1">
        <f t="shared" si="100"/>
        <v>1.9590202905196419</v>
      </c>
      <c r="U340" s="1">
        <f t="shared" si="100"/>
        <v>1.8746326290293034</v>
      </c>
      <c r="X340" s="1">
        <f t="shared" si="89"/>
        <v>0.66322722216664642</v>
      </c>
      <c r="Y340" s="1">
        <f t="shared" si="101"/>
        <v>0.69404572589622671</v>
      </c>
      <c r="Z340" s="1">
        <f t="shared" si="101"/>
        <v>0.69699011230979691</v>
      </c>
      <c r="AA340" s="1">
        <f t="shared" si="101"/>
        <v>0.7964769203900639</v>
      </c>
      <c r="AB340" s="1">
        <f t="shared" si="101"/>
        <v>0.71783219864941383</v>
      </c>
      <c r="AC340" s="1">
        <f t="shared" si="101"/>
        <v>0.71608119398660175</v>
      </c>
      <c r="AD340" s="1">
        <f t="shared" si="101"/>
        <v>0.63074590155814192</v>
      </c>
      <c r="AE340" s="1">
        <f t="shared" si="101"/>
        <v>0.63071358575761294</v>
      </c>
      <c r="AF340" s="1">
        <f t="shared" si="101"/>
        <v>0.63107437743467187</v>
      </c>
      <c r="AG340" s="1">
        <f t="shared" si="101"/>
        <v>0.61319336025782256</v>
      </c>
      <c r="AH340" s="1">
        <f t="shared" si="101"/>
        <v>0.53699882980351266</v>
      </c>
    </row>
    <row r="341" spans="1:34" x14ac:dyDescent="0.2">
      <c r="A341">
        <v>6195000</v>
      </c>
      <c r="B341">
        <v>635000</v>
      </c>
      <c r="C341">
        <v>548.97506845053204</v>
      </c>
      <c r="E341">
        <f t="shared" si="97"/>
        <v>105.07942515930507</v>
      </c>
      <c r="F341">
        <f t="shared" si="92"/>
        <v>0</v>
      </c>
      <c r="G341">
        <f t="shared" si="98"/>
        <v>9.0565882508168401E-5</v>
      </c>
      <c r="H341">
        <f t="shared" si="99"/>
        <v>3.0301159453751874E-2</v>
      </c>
      <c r="K341" s="1">
        <f t="shared" si="88"/>
        <v>3.170377224072829</v>
      </c>
      <c r="L341" s="1">
        <f t="shared" si="100"/>
        <v>3.2656536788954775</v>
      </c>
      <c r="M341" s="1">
        <f t="shared" si="100"/>
        <v>3.2931731257934209</v>
      </c>
      <c r="N341" s="1">
        <f t="shared" si="100"/>
        <v>3.646128527146876</v>
      </c>
      <c r="O341" s="1">
        <f t="shared" si="100"/>
        <v>3.4480028220068588</v>
      </c>
      <c r="P341" s="1">
        <f t="shared" si="100"/>
        <v>3.4835607730118334</v>
      </c>
      <c r="Q341" s="1">
        <f t="shared" si="100"/>
        <v>3.0401644294461834</v>
      </c>
      <c r="R341" s="1">
        <f t="shared" si="100"/>
        <v>2.578929248581221</v>
      </c>
      <c r="S341" s="1">
        <f t="shared" si="100"/>
        <v>2.107438278120739</v>
      </c>
      <c r="T341" s="1">
        <f t="shared" si="100"/>
        <v>1.7869783308556588</v>
      </c>
      <c r="U341" s="1">
        <f t="shared" si="100"/>
        <v>1.6338010981020918</v>
      </c>
      <c r="X341" s="1">
        <f t="shared" si="89"/>
        <v>0.67421097593211443</v>
      </c>
      <c r="Y341" s="1">
        <f t="shared" si="101"/>
        <v>0.7051004552391561</v>
      </c>
      <c r="Z341" s="1">
        <f t="shared" si="101"/>
        <v>0.70811601869286489</v>
      </c>
      <c r="AA341" s="1">
        <f t="shared" si="101"/>
        <v>0.80894345366844356</v>
      </c>
      <c r="AB341" s="1">
        <f t="shared" si="101"/>
        <v>0.72982706552875343</v>
      </c>
      <c r="AC341" s="1">
        <f t="shared" si="101"/>
        <v>0.72859427375176189</v>
      </c>
      <c r="AD341" s="1">
        <f t="shared" si="101"/>
        <v>0.64282829136057595</v>
      </c>
      <c r="AE341" s="1">
        <f t="shared" si="101"/>
        <v>0.64249201194363192</v>
      </c>
      <c r="AF341" s="1">
        <f t="shared" si="101"/>
        <v>0.64232886505248221</v>
      </c>
      <c r="AG341" s="1">
        <f t="shared" si="101"/>
        <v>0.62461607967908761</v>
      </c>
      <c r="AH341" s="1">
        <f t="shared" si="101"/>
        <v>0.54833801786952197</v>
      </c>
    </row>
    <row r="342" spans="1:34" x14ac:dyDescent="0.2">
      <c r="A342">
        <v>6195000</v>
      </c>
      <c r="B342">
        <v>645000</v>
      </c>
      <c r="C342">
        <v>569.77636278780699</v>
      </c>
      <c r="E342">
        <f t="shared" si="97"/>
        <v>114.68159220995319</v>
      </c>
      <c r="F342">
        <f t="shared" si="92"/>
        <v>0</v>
      </c>
      <c r="G342">
        <f t="shared" si="98"/>
        <v>7.6034828743464951E-5</v>
      </c>
      <c r="H342">
        <f t="shared" si="99"/>
        <v>2.6403348163869519E-2</v>
      </c>
      <c r="K342" s="1">
        <f t="shared" si="88"/>
        <v>3.3220394610859003</v>
      </c>
      <c r="L342" s="1">
        <f t="shared" si="100"/>
        <v>3.4035870616459478</v>
      </c>
      <c r="M342" s="1">
        <f t="shared" si="100"/>
        <v>3.4073722317050605</v>
      </c>
      <c r="N342" s="1">
        <f t="shared" si="100"/>
        <v>3.7683361313783661</v>
      </c>
      <c r="O342" s="1">
        <f t="shared" si="100"/>
        <v>3.538259638136295</v>
      </c>
      <c r="P342" s="1">
        <f t="shared" si="100"/>
        <v>3.5513313899626753</v>
      </c>
      <c r="Q342" s="1">
        <f t="shared" si="100"/>
        <v>3.109890368064729</v>
      </c>
      <c r="R342" s="1">
        <f t="shared" si="100"/>
        <v>2.6696644944804144</v>
      </c>
      <c r="S342" s="1">
        <f t="shared" si="100"/>
        <v>2.222344628039846</v>
      </c>
      <c r="T342" s="1">
        <f t="shared" si="100"/>
        <v>1.9710905870348796</v>
      </c>
      <c r="U342" s="1">
        <f t="shared" si="100"/>
        <v>1.891529134940928</v>
      </c>
      <c r="X342" s="1">
        <f t="shared" si="89"/>
        <v>0.66250745415969914</v>
      </c>
      <c r="Y342" s="1">
        <f t="shared" si="101"/>
        <v>0.69332160038096735</v>
      </c>
      <c r="Z342" s="1">
        <f t="shared" si="101"/>
        <v>0.69626111849006889</v>
      </c>
      <c r="AA342" s="1">
        <f t="shared" si="101"/>
        <v>0.79566030070431637</v>
      </c>
      <c r="AB342" s="1">
        <f t="shared" si="101"/>
        <v>0.71704540901568237</v>
      </c>
      <c r="AC342" s="1">
        <f t="shared" si="101"/>
        <v>0.71525959944503636</v>
      </c>
      <c r="AD342" s="1">
        <f t="shared" si="101"/>
        <v>0.62995134264630359</v>
      </c>
      <c r="AE342" s="1">
        <f t="shared" si="101"/>
        <v>0.62993889446357199</v>
      </c>
      <c r="AF342" s="1">
        <f t="shared" si="101"/>
        <v>0.63033467861239378</v>
      </c>
      <c r="AG342" s="1">
        <f t="shared" si="101"/>
        <v>0.61244187833964447</v>
      </c>
      <c r="AH342" s="1">
        <f t="shared" si="101"/>
        <v>0.53625125665269469</v>
      </c>
    </row>
    <row r="343" spans="1:34" x14ac:dyDescent="0.2">
      <c r="A343">
        <v>6195000</v>
      </c>
      <c r="B343">
        <v>655000</v>
      </c>
      <c r="C343">
        <v>629.30733976353895</v>
      </c>
      <c r="E343">
        <f t="shared" si="97"/>
        <v>124.34649006630623</v>
      </c>
      <c r="F343">
        <f t="shared" si="92"/>
        <v>0</v>
      </c>
      <c r="G343">
        <f t="shared" si="98"/>
        <v>6.4674478895067331E-5</v>
      </c>
      <c r="H343">
        <f t="shared" si="99"/>
        <v>2.4804914652028203E-2</v>
      </c>
      <c r="K343" s="1">
        <f t="shared" si="88"/>
        <v>3.7560798142159619</v>
      </c>
      <c r="L343" s="1">
        <f t="shared" si="100"/>
        <v>3.7983369699720262</v>
      </c>
      <c r="M343" s="1">
        <f t="shared" si="100"/>
        <v>3.7341972953018292</v>
      </c>
      <c r="N343" s="1">
        <f t="shared" si="100"/>
        <v>4.1180806211107912</v>
      </c>
      <c r="O343" s="1">
        <f t="shared" si="100"/>
        <v>3.7965645472339959</v>
      </c>
      <c r="P343" s="1">
        <f t="shared" si="100"/>
        <v>3.7452833129496099</v>
      </c>
      <c r="Q343" s="1">
        <f t="shared" si="100"/>
        <v>3.3094382028873826</v>
      </c>
      <c r="R343" s="1">
        <f t="shared" si="100"/>
        <v>2.9293386160485571</v>
      </c>
      <c r="S343" s="1">
        <f t="shared" si="100"/>
        <v>2.5511937448537894</v>
      </c>
      <c r="T343" s="1">
        <f t="shared" si="100"/>
        <v>2.497999264247083</v>
      </c>
      <c r="U343" s="1">
        <f t="shared" si="100"/>
        <v>2.6291179396702473</v>
      </c>
      <c r="X343" s="1">
        <f t="shared" si="89"/>
        <v>0.63798687867380055</v>
      </c>
      <c r="Y343" s="1">
        <f t="shared" si="101"/>
        <v>0.66867869359681398</v>
      </c>
      <c r="Z343" s="1">
        <f t="shared" si="101"/>
        <v>0.67142381748296232</v>
      </c>
      <c r="AA343" s="1">
        <f t="shared" si="101"/>
        <v>0.76785950979403828</v>
      </c>
      <c r="AB343" s="1">
        <f t="shared" si="101"/>
        <v>0.69013573451764687</v>
      </c>
      <c r="AC343" s="1">
        <f t="shared" si="101"/>
        <v>0.68706398039924554</v>
      </c>
      <c r="AD343" s="1">
        <f t="shared" si="101"/>
        <v>0.60254942475446749</v>
      </c>
      <c r="AE343" s="1">
        <f t="shared" si="101"/>
        <v>0.60319194031671319</v>
      </c>
      <c r="AF343" s="1">
        <f t="shared" si="101"/>
        <v>0.60485158471083167</v>
      </c>
      <c r="AG343" s="1">
        <f t="shared" si="101"/>
        <v>0.58646815495928806</v>
      </c>
      <c r="AH343" s="1">
        <f t="shared" si="101"/>
        <v>0.51024446393167888</v>
      </c>
    </row>
    <row r="344" spans="1:34" x14ac:dyDescent="0.2">
      <c r="A344">
        <v>6195000</v>
      </c>
      <c r="B344">
        <v>665000</v>
      </c>
      <c r="C344">
        <v>662.95943372744705</v>
      </c>
      <c r="E344">
        <f t="shared" si="97"/>
        <v>134.06055195996319</v>
      </c>
      <c r="F344">
        <f t="shared" si="92"/>
        <v>0</v>
      </c>
      <c r="G344">
        <f t="shared" si="98"/>
        <v>5.5641392939522518E-5</v>
      </c>
      <c r="H344">
        <f t="shared" si="99"/>
        <v>2.2481586230168382E-2</v>
      </c>
      <c r="K344" s="1">
        <f t="shared" si="88"/>
        <v>4.0014372313068156</v>
      </c>
      <c r="L344" s="1">
        <f t="shared" ref="L344:U353" si="102">L$2+L$3*$C344</f>
        <v>4.0214840050467009</v>
      </c>
      <c r="M344" s="1">
        <f t="shared" si="102"/>
        <v>3.9189472911636845</v>
      </c>
      <c r="N344" s="1">
        <f t="shared" si="102"/>
        <v>4.3157866731487511</v>
      </c>
      <c r="O344" s="1">
        <f t="shared" si="102"/>
        <v>3.9425809829433929</v>
      </c>
      <c r="P344" s="1">
        <f t="shared" si="102"/>
        <v>3.8549218350840224</v>
      </c>
      <c r="Q344" s="1">
        <f t="shared" si="102"/>
        <v>3.4222400218544022</v>
      </c>
      <c r="R344" s="1">
        <f t="shared" si="102"/>
        <v>3.0761290499191243</v>
      </c>
      <c r="S344" s="1">
        <f t="shared" si="102"/>
        <v>2.7370879119104177</v>
      </c>
      <c r="T344" s="1">
        <f t="shared" si="102"/>
        <v>2.7958539479216338</v>
      </c>
      <c r="U344" s="1">
        <f t="shared" si="102"/>
        <v>3.0460673838830692</v>
      </c>
      <c r="X344" s="1">
        <f t="shared" si="89"/>
        <v>0.63043536575291492</v>
      </c>
      <c r="Y344" s="1">
        <f t="shared" ref="Y344:AH353" si="103">SQRT(Y$2+2*Y$3*$C344+Y$4*$C344^2+Y$5)</f>
        <v>0.66110562721887267</v>
      </c>
      <c r="Z344" s="1">
        <f t="shared" si="103"/>
        <v>0.66375881755899346</v>
      </c>
      <c r="AA344" s="1">
        <f t="shared" si="103"/>
        <v>0.75929750782508865</v>
      </c>
      <c r="AB344" s="1">
        <f t="shared" si="103"/>
        <v>0.68173042847126863</v>
      </c>
      <c r="AC344" s="1">
        <f t="shared" si="103"/>
        <v>0.67816644080952271</v>
      </c>
      <c r="AD344" s="1">
        <f t="shared" si="103"/>
        <v>0.5937889815259112</v>
      </c>
      <c r="AE344" s="1">
        <f t="shared" si="103"/>
        <v>0.59459520038592462</v>
      </c>
      <c r="AF344" s="1">
        <f t="shared" si="103"/>
        <v>0.59670592925638333</v>
      </c>
      <c r="AG344" s="1">
        <f t="shared" si="103"/>
        <v>0.57808685899546519</v>
      </c>
      <c r="AH344" s="1">
        <f t="shared" si="103"/>
        <v>0.50171614032568357</v>
      </c>
    </row>
    <row r="345" spans="1:34" x14ac:dyDescent="0.2">
      <c r="A345">
        <v>6195000</v>
      </c>
      <c r="B345">
        <v>675000</v>
      </c>
      <c r="C345">
        <v>645.77654635968304</v>
      </c>
      <c r="E345">
        <f t="shared" si="97"/>
        <v>143.81381571952673</v>
      </c>
      <c r="F345">
        <f t="shared" si="92"/>
        <v>0</v>
      </c>
      <c r="G345">
        <f t="shared" si="98"/>
        <v>4.8350256393479577E-5</v>
      </c>
      <c r="H345">
        <f t="shared" si="99"/>
        <v>1.9029310447333289E-2</v>
      </c>
      <c r="K345" s="1">
        <f t="shared" si="88"/>
        <v>3.8761567995084487</v>
      </c>
      <c r="L345" s="1">
        <f t="shared" si="102"/>
        <v>3.9075442789110584</v>
      </c>
      <c r="M345" s="1">
        <f t="shared" si="102"/>
        <v>3.8246132395146599</v>
      </c>
      <c r="N345" s="1">
        <f t="shared" si="102"/>
        <v>4.2148372098631377</v>
      </c>
      <c r="O345" s="1">
        <f t="shared" si="102"/>
        <v>3.8680244346546644</v>
      </c>
      <c r="P345" s="1">
        <f t="shared" si="102"/>
        <v>3.7989399880398471</v>
      </c>
      <c r="Q345" s="1">
        <f t="shared" si="102"/>
        <v>3.3646429833976574</v>
      </c>
      <c r="R345" s="1">
        <f t="shared" si="102"/>
        <v>3.0011772952209377</v>
      </c>
      <c r="S345" s="1">
        <f t="shared" si="102"/>
        <v>2.6421696420908893</v>
      </c>
      <c r="T345" s="1">
        <f t="shared" si="102"/>
        <v>2.6437682118295545</v>
      </c>
      <c r="U345" s="1">
        <f t="shared" si="102"/>
        <v>2.8331714093964733</v>
      </c>
      <c r="X345" s="1">
        <f t="shared" si="89"/>
        <v>0.63370119256532242</v>
      </c>
      <c r="Y345" s="1">
        <f t="shared" si="103"/>
        <v>0.66437888627585873</v>
      </c>
      <c r="Z345" s="1">
        <f t="shared" si="103"/>
        <v>0.66707722892483268</v>
      </c>
      <c r="AA345" s="1">
        <f t="shared" si="103"/>
        <v>0.76300175655013536</v>
      </c>
      <c r="AB345" s="1">
        <f t="shared" si="103"/>
        <v>0.68538529001737825</v>
      </c>
      <c r="AC345" s="1">
        <f t="shared" si="103"/>
        <v>0.68204932310997868</v>
      </c>
      <c r="AD345" s="1">
        <f t="shared" si="103"/>
        <v>0.5976283361655218</v>
      </c>
      <c r="AE345" s="1">
        <f t="shared" si="103"/>
        <v>0.59837100302020119</v>
      </c>
      <c r="AF345" s="1">
        <f t="shared" si="103"/>
        <v>0.60027745049621373</v>
      </c>
      <c r="AG345" s="1">
        <f t="shared" si="103"/>
        <v>0.58177349599274797</v>
      </c>
      <c r="AH345" s="1">
        <f t="shared" si="103"/>
        <v>0.50548610889775403</v>
      </c>
    </row>
    <row r="346" spans="1:34" x14ac:dyDescent="0.2">
      <c r="A346">
        <v>6195000</v>
      </c>
      <c r="B346">
        <v>685000</v>
      </c>
      <c r="C346">
        <v>653.63612632234504</v>
      </c>
      <c r="E346">
        <f t="shared" si="97"/>
        <v>153.59881377084261</v>
      </c>
      <c r="F346">
        <f t="shared" si="92"/>
        <v>0</v>
      </c>
      <c r="G346">
        <f t="shared" si="98"/>
        <v>4.2386179854968704E-5</v>
      </c>
      <c r="H346">
        <f t="shared" si="99"/>
        <v>1.6885049028949242E-2</v>
      </c>
      <c r="K346" s="1">
        <f t="shared" si="88"/>
        <v>3.9334609970162173</v>
      </c>
      <c r="L346" s="1">
        <f t="shared" si="102"/>
        <v>3.95966115364347</v>
      </c>
      <c r="M346" s="1">
        <f t="shared" si="102"/>
        <v>3.8677623335096745</v>
      </c>
      <c r="N346" s="1">
        <f t="shared" si="102"/>
        <v>4.2610122421437771</v>
      </c>
      <c r="O346" s="1">
        <f t="shared" si="102"/>
        <v>3.902127152112655</v>
      </c>
      <c r="P346" s="1">
        <f t="shared" si="102"/>
        <v>3.8245464995581999</v>
      </c>
      <c r="Q346" s="1">
        <f t="shared" si="102"/>
        <v>3.3909882954325008</v>
      </c>
      <c r="R346" s="1">
        <f t="shared" si="102"/>
        <v>3.0354607830180691</v>
      </c>
      <c r="S346" s="1">
        <f t="shared" si="102"/>
        <v>2.6855859618046343</v>
      </c>
      <c r="T346" s="1">
        <f t="shared" si="102"/>
        <v>2.7133333540790758</v>
      </c>
      <c r="U346" s="1">
        <f t="shared" si="102"/>
        <v>2.9305516051338545</v>
      </c>
      <c r="X346" s="1">
        <f t="shared" si="89"/>
        <v>0.63205332715458762</v>
      </c>
      <c r="Y346" s="1">
        <f t="shared" si="103"/>
        <v>0.66272674441805501</v>
      </c>
      <c r="Z346" s="1">
        <f t="shared" si="103"/>
        <v>0.66540395672324215</v>
      </c>
      <c r="AA346" s="1">
        <f t="shared" si="103"/>
        <v>0.76113319268360158</v>
      </c>
      <c r="AB346" s="1">
        <f t="shared" si="103"/>
        <v>0.68354718580817364</v>
      </c>
      <c r="AC346" s="1">
        <f t="shared" si="103"/>
        <v>0.68010073611500343</v>
      </c>
      <c r="AD346" s="1">
        <f t="shared" si="103"/>
        <v>0.5957063892101836</v>
      </c>
      <c r="AE346" s="1">
        <f t="shared" si="103"/>
        <v>0.59648339872401579</v>
      </c>
      <c r="AF346" s="1">
        <f t="shared" si="103"/>
        <v>0.59849018406784937</v>
      </c>
      <c r="AG346" s="1">
        <f t="shared" si="103"/>
        <v>0.57993212306487729</v>
      </c>
      <c r="AH346" s="1">
        <f t="shared" si="103"/>
        <v>0.50360851445842247</v>
      </c>
    </row>
    <row r="347" spans="1:34" x14ac:dyDescent="0.2">
      <c r="A347">
        <v>6195000</v>
      </c>
      <c r="B347">
        <v>695000</v>
      </c>
      <c r="C347">
        <v>656.022638456756</v>
      </c>
      <c r="E347">
        <f t="shared" si="97"/>
        <v>163.40984545555995</v>
      </c>
      <c r="F347">
        <f t="shared" si="92"/>
        <v>0</v>
      </c>
      <c r="G347">
        <f t="shared" si="98"/>
        <v>3.7449287684091339E-5</v>
      </c>
      <c r="H347">
        <f t="shared" si="99"/>
        <v>1.497284710788545E-2</v>
      </c>
      <c r="K347" s="1">
        <f t="shared" si="88"/>
        <v>3.9508610569882077</v>
      </c>
      <c r="L347" s="1">
        <f t="shared" si="102"/>
        <v>3.9754861156067491</v>
      </c>
      <c r="M347" s="1">
        <f t="shared" si="102"/>
        <v>3.8808642851275907</v>
      </c>
      <c r="N347" s="1">
        <f t="shared" si="102"/>
        <v>4.2750330009334414</v>
      </c>
      <c r="O347" s="1">
        <f t="shared" si="102"/>
        <v>3.9124822282638645</v>
      </c>
      <c r="P347" s="1">
        <f t="shared" si="102"/>
        <v>3.832321756092111</v>
      </c>
      <c r="Q347" s="1">
        <f t="shared" si="102"/>
        <v>3.3989878841070462</v>
      </c>
      <c r="R347" s="1">
        <f t="shared" si="102"/>
        <v>3.0458707489483698</v>
      </c>
      <c r="S347" s="1">
        <f t="shared" si="102"/>
        <v>2.6987690548351204</v>
      </c>
      <c r="T347" s="1">
        <f t="shared" si="102"/>
        <v>2.7344563729807465</v>
      </c>
      <c r="U347" s="1">
        <f t="shared" si="102"/>
        <v>2.9601204904792064</v>
      </c>
      <c r="X347" s="1">
        <f t="shared" si="89"/>
        <v>0.63160426313619222</v>
      </c>
      <c r="Y347" s="1">
        <f t="shared" si="103"/>
        <v>0.66227667863051987</v>
      </c>
      <c r="Z347" s="1">
        <f t="shared" si="103"/>
        <v>0.66494763280485469</v>
      </c>
      <c r="AA347" s="1">
        <f t="shared" si="103"/>
        <v>0.7606238356886339</v>
      </c>
      <c r="AB347" s="1">
        <f t="shared" si="103"/>
        <v>0.68304444603194003</v>
      </c>
      <c r="AC347" s="1">
        <f t="shared" si="103"/>
        <v>0.67956649980730721</v>
      </c>
      <c r="AD347" s="1">
        <f t="shared" si="103"/>
        <v>0.59517798489997986</v>
      </c>
      <c r="AE347" s="1">
        <f t="shared" si="103"/>
        <v>0.5959636696238948</v>
      </c>
      <c r="AF347" s="1">
        <f t="shared" si="103"/>
        <v>0.59799863342197235</v>
      </c>
      <c r="AG347" s="1">
        <f t="shared" si="103"/>
        <v>0.57942461845945248</v>
      </c>
      <c r="AH347" s="1">
        <f t="shared" si="103"/>
        <v>0.50308935743148486</v>
      </c>
    </row>
    <row r="348" spans="1:34" x14ac:dyDescent="0.2">
      <c r="A348">
        <v>6195000</v>
      </c>
      <c r="B348">
        <v>705000</v>
      </c>
      <c r="C348">
        <v>680.27869321718003</v>
      </c>
      <c r="E348">
        <f t="shared" si="97"/>
        <v>173.242487836587</v>
      </c>
      <c r="F348">
        <f t="shared" si="92"/>
        <v>0</v>
      </c>
      <c r="G348">
        <f t="shared" si="98"/>
        <v>3.3318940004599958E-5</v>
      </c>
      <c r="H348">
        <f t="shared" si="99"/>
        <v>1.3814018940475133E-2</v>
      </c>
      <c r="K348" s="1">
        <f t="shared" si="88"/>
        <v>4.1277119522464591</v>
      </c>
      <c r="L348" s="1">
        <f t="shared" si="102"/>
        <v>4.1363280147231203</v>
      </c>
      <c r="M348" s="1">
        <f t="shared" si="102"/>
        <v>4.0140300257623185</v>
      </c>
      <c r="N348" s="1">
        <f t="shared" si="102"/>
        <v>4.4175373226509329</v>
      </c>
      <c r="O348" s="1">
        <f t="shared" si="102"/>
        <v>4.017729249869344</v>
      </c>
      <c r="P348" s="1">
        <f t="shared" si="102"/>
        <v>3.9113479825015727</v>
      </c>
      <c r="Q348" s="1">
        <f t="shared" si="102"/>
        <v>3.4802941796639875</v>
      </c>
      <c r="R348" s="1">
        <f t="shared" si="102"/>
        <v>3.1516756598133395</v>
      </c>
      <c r="S348" s="1">
        <f t="shared" si="102"/>
        <v>2.8327595013317026</v>
      </c>
      <c r="T348" s="1">
        <f t="shared" si="102"/>
        <v>2.94914671366526</v>
      </c>
      <c r="U348" s="1">
        <f t="shared" si="102"/>
        <v>3.260653008960861</v>
      </c>
      <c r="X348" s="1">
        <f t="shared" si="89"/>
        <v>0.62840857564459496</v>
      </c>
      <c r="Y348" s="1">
        <f t="shared" si="103"/>
        <v>0.659078152784905</v>
      </c>
      <c r="Z348" s="1">
        <f t="shared" si="103"/>
        <v>0.66168984759082106</v>
      </c>
      <c r="AA348" s="1">
        <f t="shared" si="103"/>
        <v>0.75699379178505166</v>
      </c>
      <c r="AB348" s="1">
        <f t="shared" si="103"/>
        <v>0.67941282945494175</v>
      </c>
      <c r="AC348" s="1">
        <f t="shared" si="103"/>
        <v>0.6756705407365915</v>
      </c>
      <c r="AD348" s="1">
        <f t="shared" si="103"/>
        <v>0.59128305743054022</v>
      </c>
      <c r="AE348" s="1">
        <f t="shared" si="103"/>
        <v>0.5921097707298566</v>
      </c>
      <c r="AF348" s="1">
        <f t="shared" si="103"/>
        <v>0.59436902239863454</v>
      </c>
      <c r="AG348" s="1">
        <f t="shared" si="103"/>
        <v>0.5756465692616628</v>
      </c>
      <c r="AH348" s="1">
        <f t="shared" si="103"/>
        <v>0.49917827975473156</v>
      </c>
    </row>
    <row r="349" spans="1:34" x14ac:dyDescent="0.2">
      <c r="A349">
        <v>6195000</v>
      </c>
      <c r="B349">
        <v>715000</v>
      </c>
      <c r="C349">
        <v>718.58562227754101</v>
      </c>
      <c r="E349">
        <f t="shared" si="97"/>
        <v>183.09325927463848</v>
      </c>
      <c r="F349">
        <f t="shared" si="92"/>
        <v>0</v>
      </c>
      <c r="G349">
        <f t="shared" si="98"/>
        <v>2.9830139793470586E-5</v>
      </c>
      <c r="H349">
        <f t="shared" si="99"/>
        <v>1.3063989236513109E-2</v>
      </c>
      <c r="K349" s="1">
        <f t="shared" si="88"/>
        <v>4.4070077720255512</v>
      </c>
      <c r="L349" s="1">
        <f t="shared" si="102"/>
        <v>4.3903412613223738</v>
      </c>
      <c r="M349" s="1">
        <f t="shared" si="102"/>
        <v>4.2243350663037003</v>
      </c>
      <c r="N349" s="1">
        <f t="shared" si="102"/>
        <v>4.6425905308805531</v>
      </c>
      <c r="O349" s="1">
        <f t="shared" si="102"/>
        <v>4.1839430150622503</v>
      </c>
      <c r="P349" s="1">
        <f t="shared" si="102"/>
        <v>4.0361519573802287</v>
      </c>
      <c r="Q349" s="1">
        <f t="shared" si="102"/>
        <v>3.6086990058743176</v>
      </c>
      <c r="R349" s="1">
        <f t="shared" si="102"/>
        <v>3.318770484374634</v>
      </c>
      <c r="S349" s="1">
        <f t="shared" si="102"/>
        <v>3.0443669774611366</v>
      </c>
      <c r="T349" s="1">
        <f t="shared" si="102"/>
        <v>3.2882013427785148</v>
      </c>
      <c r="U349" s="1">
        <f t="shared" si="102"/>
        <v>3.7352758600187324</v>
      </c>
      <c r="X349" s="1">
        <f t="shared" si="89"/>
        <v>0.62848600254287224</v>
      </c>
      <c r="Y349" s="1">
        <f t="shared" si="103"/>
        <v>0.65917624933786523</v>
      </c>
      <c r="Z349" s="1">
        <f t="shared" si="103"/>
        <v>0.66171161317123539</v>
      </c>
      <c r="AA349" s="1">
        <f t="shared" si="103"/>
        <v>0.75705037965490252</v>
      </c>
      <c r="AB349" s="1">
        <f t="shared" si="103"/>
        <v>0.67921613152850502</v>
      </c>
      <c r="AC349" s="1">
        <f t="shared" si="103"/>
        <v>0.67527085205488224</v>
      </c>
      <c r="AD349" s="1">
        <f t="shared" si="103"/>
        <v>0.5906763939066112</v>
      </c>
      <c r="AE349" s="1">
        <f t="shared" si="103"/>
        <v>0.59139046183419419</v>
      </c>
      <c r="AF349" s="1">
        <f t="shared" si="103"/>
        <v>0.59376613081284935</v>
      </c>
      <c r="AG349" s="1">
        <f t="shared" si="103"/>
        <v>0.57486611049447556</v>
      </c>
      <c r="AH349" s="1">
        <f t="shared" si="103"/>
        <v>0.4981471238821451</v>
      </c>
    </row>
    <row r="350" spans="1:34" x14ac:dyDescent="0.2">
      <c r="A350">
        <v>6195000</v>
      </c>
      <c r="B350">
        <v>725000</v>
      </c>
      <c r="C350">
        <v>697.83433105165705</v>
      </c>
      <c r="E350">
        <f t="shared" si="97"/>
        <v>192.95938326966635</v>
      </c>
      <c r="F350">
        <f t="shared" si="92"/>
        <v>0</v>
      </c>
      <c r="G350">
        <f t="shared" si="98"/>
        <v>2.6857661458402934E-5</v>
      </c>
      <c r="H350">
        <f t="shared" si="99"/>
        <v>1.1422535817306349E-2</v>
      </c>
      <c r="K350" s="1">
        <f t="shared" si="88"/>
        <v>4.2557101076976309</v>
      </c>
      <c r="L350" s="1">
        <f t="shared" si="102"/>
        <v>4.2527394492035375</v>
      </c>
      <c r="M350" s="1">
        <f t="shared" si="102"/>
        <v>4.1104104774735974</v>
      </c>
      <c r="N350" s="1">
        <f t="shared" si="102"/>
        <v>4.5206766949284845</v>
      </c>
      <c r="O350" s="1">
        <f t="shared" si="102"/>
        <v>4.0939031624331399</v>
      </c>
      <c r="P350" s="1">
        <f t="shared" si="102"/>
        <v>3.9685442505662989</v>
      </c>
      <c r="Q350" s="1">
        <f t="shared" si="102"/>
        <v>3.5391406776851539</v>
      </c>
      <c r="R350" s="1">
        <f t="shared" si="102"/>
        <v>3.2282533520473282</v>
      </c>
      <c r="S350" s="1">
        <f t="shared" si="102"/>
        <v>2.9297368447293537</v>
      </c>
      <c r="T350" s="1">
        <f t="shared" si="102"/>
        <v>3.1045316641382161</v>
      </c>
      <c r="U350" s="1">
        <f t="shared" si="102"/>
        <v>3.4781673617300308</v>
      </c>
      <c r="X350" s="1">
        <f t="shared" si="89"/>
        <v>0.62766273383286064</v>
      </c>
      <c r="Y350" s="1">
        <f t="shared" si="103"/>
        <v>0.65833807564296432</v>
      </c>
      <c r="Z350" s="1">
        <f t="shared" si="103"/>
        <v>0.66091206001487746</v>
      </c>
      <c r="AA350" s="1">
        <f t="shared" si="103"/>
        <v>0.75613711303305298</v>
      </c>
      <c r="AB350" s="1">
        <f t="shared" si="103"/>
        <v>0.67847780543550784</v>
      </c>
      <c r="AC350" s="1">
        <f t="shared" si="103"/>
        <v>0.67460935704600988</v>
      </c>
      <c r="AD350" s="1">
        <f t="shared" si="103"/>
        <v>0.59015816821474965</v>
      </c>
      <c r="AE350" s="1">
        <f t="shared" si="103"/>
        <v>0.59096029134668271</v>
      </c>
      <c r="AF350" s="1">
        <f t="shared" si="103"/>
        <v>0.59330952415314708</v>
      </c>
      <c r="AG350" s="1">
        <f t="shared" si="103"/>
        <v>0.57449659944636933</v>
      </c>
      <c r="AH350" s="1">
        <f t="shared" si="103"/>
        <v>0.49791861267190451</v>
      </c>
    </row>
    <row r="351" spans="1:34" x14ac:dyDescent="0.2">
      <c r="A351">
        <v>6205000</v>
      </c>
      <c r="B351">
        <v>445000</v>
      </c>
      <c r="C351">
        <v>786.039819539517</v>
      </c>
      <c r="E351">
        <f t="shared" si="97"/>
        <v>91.843168454763173</v>
      </c>
      <c r="F351">
        <f t="shared" si="92"/>
        <v>0</v>
      </c>
      <c r="G351">
        <f t="shared" si="98"/>
        <v>1.1855129007406261E-4</v>
      </c>
      <c r="H351">
        <f t="shared" si="99"/>
        <v>5.6792741501397966E-2</v>
      </c>
      <c r="K351" s="1">
        <f t="shared" si="88"/>
        <v>4.8988163242626177</v>
      </c>
      <c r="L351" s="1">
        <f t="shared" si="102"/>
        <v>4.8376300433665369</v>
      </c>
      <c r="M351" s="1">
        <f t="shared" si="102"/>
        <v>4.5946586092719484</v>
      </c>
      <c r="N351" s="1">
        <f t="shared" si="102"/>
        <v>5.0388839397946619</v>
      </c>
      <c r="O351" s="1">
        <f t="shared" si="102"/>
        <v>4.4766267769819645</v>
      </c>
      <c r="P351" s="1">
        <f t="shared" si="102"/>
        <v>4.2559177320597463</v>
      </c>
      <c r="Q351" s="1">
        <f t="shared" si="102"/>
        <v>3.8348054750964611</v>
      </c>
      <c r="R351" s="1">
        <f t="shared" si="102"/>
        <v>3.6130056928313734</v>
      </c>
      <c r="S351" s="1">
        <f t="shared" si="102"/>
        <v>3.4169839631362922</v>
      </c>
      <c r="T351" s="1">
        <f t="shared" si="102"/>
        <v>3.8852384427442646</v>
      </c>
      <c r="U351" s="1">
        <f t="shared" si="102"/>
        <v>4.5710333640946148</v>
      </c>
      <c r="X351" s="1">
        <f t="shared" si="89"/>
        <v>0.64372750629548459</v>
      </c>
      <c r="Y351" s="1">
        <f t="shared" si="103"/>
        <v>0.67453284242516287</v>
      </c>
      <c r="Z351" s="1">
        <f t="shared" si="103"/>
        <v>0.67699062906427387</v>
      </c>
      <c r="AA351" s="1">
        <f t="shared" si="103"/>
        <v>0.77422832869130298</v>
      </c>
      <c r="AB351" s="1">
        <f t="shared" si="103"/>
        <v>0.69521870011109155</v>
      </c>
      <c r="AC351" s="1">
        <f t="shared" si="103"/>
        <v>0.69155915260717271</v>
      </c>
      <c r="AD351" s="1">
        <f t="shared" si="103"/>
        <v>0.6059917544122011</v>
      </c>
      <c r="AE351" s="1">
        <f t="shared" si="103"/>
        <v>0.60599869935449413</v>
      </c>
      <c r="AF351" s="1">
        <f t="shared" si="103"/>
        <v>0.60787338179609096</v>
      </c>
      <c r="AG351" s="1">
        <f t="shared" si="103"/>
        <v>0.58883962921496202</v>
      </c>
      <c r="AH351" s="1">
        <f t="shared" si="103"/>
        <v>0.51157244695171522</v>
      </c>
    </row>
    <row r="352" spans="1:34" x14ac:dyDescent="0.2">
      <c r="A352">
        <v>6205000</v>
      </c>
      <c r="B352">
        <v>455000</v>
      </c>
      <c r="C352">
        <v>812.02325451151398</v>
      </c>
      <c r="E352">
        <f t="shared" si="97"/>
        <v>82.130077266553229</v>
      </c>
      <c r="F352">
        <f t="shared" si="92"/>
        <v>0</v>
      </c>
      <c r="G352">
        <f t="shared" si="98"/>
        <v>1.4825028508739848E-4</v>
      </c>
      <c r="H352">
        <f t="shared" si="99"/>
        <v>7.3367886011408812E-2</v>
      </c>
      <c r="K352" s="1">
        <f t="shared" si="88"/>
        <v>5.0882615486434482</v>
      </c>
      <c r="L352" s="1">
        <f t="shared" si="102"/>
        <v>5.0099262006658494</v>
      </c>
      <c r="M352" s="1">
        <f t="shared" si="102"/>
        <v>4.7373076672682117</v>
      </c>
      <c r="N352" s="1">
        <f t="shared" si="102"/>
        <v>5.1915366202551443</v>
      </c>
      <c r="O352" s="1">
        <f t="shared" si="102"/>
        <v>4.589368901325459</v>
      </c>
      <c r="P352" s="1">
        <f t="shared" si="102"/>
        <v>4.340571763198513</v>
      </c>
      <c r="Q352" s="1">
        <f t="shared" si="102"/>
        <v>3.9219019491225948</v>
      </c>
      <c r="R352" s="1">
        <f t="shared" si="102"/>
        <v>3.7263454361792241</v>
      </c>
      <c r="S352" s="1">
        <f t="shared" si="102"/>
        <v>3.5605164579216031</v>
      </c>
      <c r="T352" s="1">
        <f t="shared" si="102"/>
        <v>4.1152178256814098</v>
      </c>
      <c r="U352" s="1">
        <f t="shared" si="102"/>
        <v>4.8929681233976572</v>
      </c>
      <c r="X352" s="1">
        <f t="shared" si="89"/>
        <v>0.65451883147592116</v>
      </c>
      <c r="Y352" s="1">
        <f t="shared" si="103"/>
        <v>0.68540247985841318</v>
      </c>
      <c r="Z352" s="1">
        <f t="shared" si="103"/>
        <v>0.68785087943166212</v>
      </c>
      <c r="AA352" s="1">
        <f t="shared" si="103"/>
        <v>0.78642377319364398</v>
      </c>
      <c r="AB352" s="1">
        <f t="shared" si="103"/>
        <v>0.70671534708952377</v>
      </c>
      <c r="AC352" s="1">
        <f t="shared" si="103"/>
        <v>0.70337051831390951</v>
      </c>
      <c r="AD352" s="1">
        <f t="shared" si="103"/>
        <v>0.61721355028679581</v>
      </c>
      <c r="AE352" s="1">
        <f t="shared" si="103"/>
        <v>0.61679425203148264</v>
      </c>
      <c r="AF352" s="1">
        <f t="shared" si="103"/>
        <v>0.61825412619999409</v>
      </c>
      <c r="AG352" s="1">
        <f t="shared" si="103"/>
        <v>0.59922274159530409</v>
      </c>
      <c r="AH352" s="1">
        <f t="shared" si="103"/>
        <v>0.52168729135712111</v>
      </c>
    </row>
    <row r="353" spans="1:34" x14ac:dyDescent="0.2">
      <c r="A353">
        <v>6205000</v>
      </c>
      <c r="B353">
        <v>465000</v>
      </c>
      <c r="C353">
        <v>862.176375233356</v>
      </c>
      <c r="E353">
        <f t="shared" si="97"/>
        <v>72.495045291454261</v>
      </c>
      <c r="F353">
        <f t="shared" si="92"/>
        <v>0</v>
      </c>
      <c r="G353">
        <f t="shared" si="98"/>
        <v>1.9027570903738019E-4</v>
      </c>
      <c r="H353">
        <f t="shared" si="99"/>
        <v>9.9981919265506827E-2</v>
      </c>
      <c r="K353" s="1">
        <f t="shared" si="88"/>
        <v>5.4539279518263983</v>
      </c>
      <c r="L353" s="1">
        <f t="shared" si="102"/>
        <v>5.3424915441723835</v>
      </c>
      <c r="M353" s="1">
        <f t="shared" si="102"/>
        <v>5.0126483000311248</v>
      </c>
      <c r="N353" s="1">
        <f t="shared" si="102"/>
        <v>5.4861862044959659</v>
      </c>
      <c r="O353" s="1">
        <f t="shared" si="102"/>
        <v>4.8069832921375317</v>
      </c>
      <c r="P353" s="1">
        <f t="shared" si="102"/>
        <v>4.503970630510274</v>
      </c>
      <c r="Q353" s="1">
        <f t="shared" si="102"/>
        <v>4.0900152097822096</v>
      </c>
      <c r="R353" s="1">
        <f t="shared" si="102"/>
        <v>3.9451133487678991</v>
      </c>
      <c r="S353" s="1">
        <f t="shared" si="102"/>
        <v>3.8375622967890588</v>
      </c>
      <c r="T353" s="1">
        <f t="shared" si="102"/>
        <v>4.5591230971904331</v>
      </c>
      <c r="U353" s="1">
        <f t="shared" si="102"/>
        <v>5.5143652891412804</v>
      </c>
      <c r="X353" s="1">
        <f t="shared" si="89"/>
        <v>0.68243941686243903</v>
      </c>
      <c r="Y353" s="1">
        <f t="shared" si="103"/>
        <v>0.71354705849154343</v>
      </c>
      <c r="Z353" s="1">
        <f t="shared" si="103"/>
        <v>0.71600982592188478</v>
      </c>
      <c r="AA353" s="1">
        <f t="shared" si="103"/>
        <v>0.8180452570148028</v>
      </c>
      <c r="AB353" s="1">
        <f t="shared" si="103"/>
        <v>0.73660098133357665</v>
      </c>
      <c r="AC353" s="1">
        <f t="shared" si="103"/>
        <v>0.73413717698176628</v>
      </c>
      <c r="AD353" s="1">
        <f t="shared" si="103"/>
        <v>0.64647743945180114</v>
      </c>
      <c r="AE353" s="1">
        <f t="shared" si="103"/>
        <v>0.64504259233625472</v>
      </c>
      <c r="AF353" s="1">
        <f t="shared" si="103"/>
        <v>0.6454103480307174</v>
      </c>
      <c r="AG353" s="1">
        <f t="shared" si="103"/>
        <v>0.62644106630747964</v>
      </c>
      <c r="AH353" s="1">
        <f t="shared" si="103"/>
        <v>0.54822954227337684</v>
      </c>
    </row>
    <row r="354" spans="1:34" x14ac:dyDescent="0.2">
      <c r="A354">
        <v>6205000</v>
      </c>
      <c r="B354">
        <v>475000</v>
      </c>
      <c r="C354">
        <v>875.28628189172696</v>
      </c>
      <c r="E354">
        <f t="shared" si="97"/>
        <v>62.973911993856653</v>
      </c>
      <c r="F354">
        <f t="shared" si="92"/>
        <v>0</v>
      </c>
      <c r="G354">
        <f t="shared" si="98"/>
        <v>2.5216142740746618E-4</v>
      </c>
      <c r="H354">
        <f t="shared" si="99"/>
        <v>0.13451501922652212</v>
      </c>
      <c r="K354" s="1">
        <f t="shared" si="88"/>
        <v>5.5495122812725803</v>
      </c>
      <c r="L354" s="1">
        <f t="shared" ref="L354:U363" si="104">L$2+L$3*$C354</f>
        <v>5.4294233352240413</v>
      </c>
      <c r="M354" s="1">
        <f t="shared" si="104"/>
        <v>5.0846216875855808</v>
      </c>
      <c r="N354" s="1">
        <f t="shared" si="104"/>
        <v>5.5632069061138951</v>
      </c>
      <c r="O354" s="1">
        <f t="shared" si="104"/>
        <v>4.8638671771282036</v>
      </c>
      <c r="P354" s="1">
        <f t="shared" si="104"/>
        <v>4.5466827064032467</v>
      </c>
      <c r="Q354" s="1">
        <f t="shared" si="104"/>
        <v>4.1339596169010688</v>
      </c>
      <c r="R354" s="1">
        <f t="shared" si="104"/>
        <v>4.0022987616117138</v>
      </c>
      <c r="S354" s="1">
        <f t="shared" si="104"/>
        <v>3.9099814211698996</v>
      </c>
      <c r="T354" s="1">
        <f t="shared" si="104"/>
        <v>4.6751588810236751</v>
      </c>
      <c r="U354" s="1">
        <f t="shared" si="104"/>
        <v>5.676797032638496</v>
      </c>
      <c r="X354" s="1">
        <f t="shared" si="89"/>
        <v>0.69116966742423458</v>
      </c>
      <c r="Y354" s="1">
        <f t="shared" ref="Y354:AH363" si="105">SQRT(Y$2+2*Y$3*$C354+Y$4*$C354^2+Y$5)</f>
        <v>0.72235445671708531</v>
      </c>
      <c r="Z354" s="1">
        <f t="shared" si="105"/>
        <v>0.72482787453237851</v>
      </c>
      <c r="AA354" s="1">
        <f t="shared" si="105"/>
        <v>0.82794970315528327</v>
      </c>
      <c r="AB354" s="1">
        <f t="shared" si="105"/>
        <v>0.74596778436614841</v>
      </c>
      <c r="AC354" s="1">
        <f t="shared" si="105"/>
        <v>0.74378564506444866</v>
      </c>
      <c r="AD354" s="1">
        <f t="shared" si="105"/>
        <v>0.65565017698726547</v>
      </c>
      <c r="AE354" s="1">
        <f t="shared" si="105"/>
        <v>0.65391528533640386</v>
      </c>
      <c r="AF354" s="1">
        <f t="shared" si="105"/>
        <v>0.65394351297914466</v>
      </c>
      <c r="AG354" s="1">
        <f t="shared" si="105"/>
        <v>0.63499844836205255</v>
      </c>
      <c r="AH354" s="1">
        <f t="shared" si="105"/>
        <v>0.55656560186206716</v>
      </c>
    </row>
    <row r="355" spans="1:34" x14ac:dyDescent="0.2">
      <c r="A355">
        <v>6205000</v>
      </c>
      <c r="B355">
        <v>485000</v>
      </c>
      <c r="C355">
        <v>882.68219663970206</v>
      </c>
      <c r="E355">
        <f t="shared" si="97"/>
        <v>53.627377260220385</v>
      </c>
      <c r="F355">
        <f t="shared" si="92"/>
        <v>0</v>
      </c>
      <c r="G355">
        <f t="shared" si="98"/>
        <v>3.4771776932646922E-4</v>
      </c>
      <c r="H355">
        <f t="shared" si="99"/>
        <v>0.1870566937528437</v>
      </c>
      <c r="K355" s="1">
        <f t="shared" si="88"/>
        <v>5.6034358957000672</v>
      </c>
      <c r="L355" s="1">
        <f t="shared" si="104"/>
        <v>5.478465645917864</v>
      </c>
      <c r="M355" s="1">
        <f t="shared" si="104"/>
        <v>5.1252252595519643</v>
      </c>
      <c r="N355" s="1">
        <f t="shared" si="104"/>
        <v>5.606657905258249</v>
      </c>
      <c r="O355" s="1">
        <f t="shared" si="104"/>
        <v>4.895958051219667</v>
      </c>
      <c r="P355" s="1">
        <f t="shared" si="104"/>
        <v>4.5707785966521497</v>
      </c>
      <c r="Q355" s="1">
        <f t="shared" si="104"/>
        <v>4.158750723136281</v>
      </c>
      <c r="R355" s="1">
        <f t="shared" si="104"/>
        <v>4.0345597417423811</v>
      </c>
      <c r="S355" s="1">
        <f t="shared" si="104"/>
        <v>3.9508364542377143</v>
      </c>
      <c r="T355" s="1">
        <f t="shared" si="104"/>
        <v>4.7406201224580027</v>
      </c>
      <c r="U355" s="1">
        <f t="shared" si="104"/>
        <v>5.7684324163659086</v>
      </c>
      <c r="X355" s="1">
        <f t="shared" si="89"/>
        <v>0.69633993351520218</v>
      </c>
      <c r="Y355" s="1">
        <f t="shared" si="105"/>
        <v>0.72757201638402524</v>
      </c>
      <c r="Z355" s="1">
        <f t="shared" si="105"/>
        <v>0.73005266508533773</v>
      </c>
      <c r="AA355" s="1">
        <f t="shared" si="105"/>
        <v>0.83381880271150011</v>
      </c>
      <c r="AB355" s="1">
        <f t="shared" si="105"/>
        <v>0.75151831674227454</v>
      </c>
      <c r="AC355" s="1">
        <f t="shared" si="105"/>
        <v>0.74950326713392057</v>
      </c>
      <c r="AD355" s="1">
        <f t="shared" si="105"/>
        <v>0.66108382619573103</v>
      </c>
      <c r="AE355" s="1">
        <f t="shared" si="105"/>
        <v>0.65917437405612178</v>
      </c>
      <c r="AF355" s="1">
        <f t="shared" si="105"/>
        <v>0.65900253513869134</v>
      </c>
      <c r="AG355" s="1">
        <f t="shared" si="105"/>
        <v>0.64007193498618431</v>
      </c>
      <c r="AH355" s="1">
        <f t="shared" si="105"/>
        <v>0.56150470454435819</v>
      </c>
    </row>
    <row r="356" spans="1:34" x14ac:dyDescent="0.2">
      <c r="A356">
        <v>6205000</v>
      </c>
      <c r="B356">
        <v>495000</v>
      </c>
      <c r="C356">
        <v>904.18808027380203</v>
      </c>
      <c r="E356">
        <f t="shared" si="97"/>
        <v>44.565430456913596</v>
      </c>
      <c r="F356">
        <f t="shared" si="92"/>
        <v>0</v>
      </c>
      <c r="G356">
        <f t="shared" si="98"/>
        <v>5.0350500107533818E-4</v>
      </c>
      <c r="H356">
        <f t="shared" si="99"/>
        <v>0.27746267434575411</v>
      </c>
      <c r="K356" s="1">
        <f t="shared" si="88"/>
        <v>5.7602352932762901</v>
      </c>
      <c r="L356" s="1">
        <f t="shared" si="104"/>
        <v>5.621071160295581</v>
      </c>
      <c r="M356" s="1">
        <f t="shared" si="104"/>
        <v>5.2432925607031731</v>
      </c>
      <c r="N356" s="1">
        <f t="shared" si="104"/>
        <v>5.7330049716085867</v>
      </c>
      <c r="O356" s="1">
        <f t="shared" si="104"/>
        <v>4.9892720803080266</v>
      </c>
      <c r="P356" s="1">
        <f t="shared" si="104"/>
        <v>4.6408447655320471</v>
      </c>
      <c r="Q356" s="1">
        <f t="shared" si="104"/>
        <v>4.2308384450777847</v>
      </c>
      <c r="R356" s="1">
        <f t="shared" si="104"/>
        <v>4.1283684061543253</v>
      </c>
      <c r="S356" s="1">
        <f t="shared" si="104"/>
        <v>4.0696349554324822</v>
      </c>
      <c r="T356" s="1">
        <f t="shared" si="104"/>
        <v>4.9309686985034213</v>
      </c>
      <c r="U356" s="1">
        <f t="shared" si="104"/>
        <v>6.0348903145924071</v>
      </c>
      <c r="X356" s="1">
        <f t="shared" si="89"/>
        <v>0.71233684542968134</v>
      </c>
      <c r="Y356" s="1">
        <f t="shared" si="105"/>
        <v>0.7437226777470477</v>
      </c>
      <c r="Z356" s="1">
        <f t="shared" si="105"/>
        <v>0.74622924132009927</v>
      </c>
      <c r="AA356" s="1">
        <f t="shared" si="105"/>
        <v>0.85199325486021538</v>
      </c>
      <c r="AB356" s="1">
        <f t="shared" si="105"/>
        <v>0.76870429942308083</v>
      </c>
      <c r="AC356" s="1">
        <f t="shared" si="105"/>
        <v>0.76720579016508583</v>
      </c>
      <c r="AD356" s="1">
        <f t="shared" si="105"/>
        <v>0.67789602315211439</v>
      </c>
      <c r="AE356" s="1">
        <f t="shared" si="105"/>
        <v>0.67545965701727173</v>
      </c>
      <c r="AF356" s="1">
        <f t="shared" si="105"/>
        <v>0.67467434779239832</v>
      </c>
      <c r="AG356" s="1">
        <f t="shared" si="105"/>
        <v>0.655787578895207</v>
      </c>
      <c r="AH356" s="1">
        <f t="shared" si="105"/>
        <v>0.57678769231018512</v>
      </c>
    </row>
    <row r="357" spans="1:34" x14ac:dyDescent="0.2">
      <c r="A357">
        <v>6205000</v>
      </c>
      <c r="B357">
        <v>505000</v>
      </c>
      <c r="C357">
        <v>875.29537336652197</v>
      </c>
      <c r="E357">
        <f t="shared" si="97"/>
        <v>36.003605261279056</v>
      </c>
      <c r="F357">
        <f t="shared" si="92"/>
        <v>0</v>
      </c>
      <c r="G357">
        <f t="shared" si="98"/>
        <v>7.7145041496177015E-4</v>
      </c>
      <c r="H357">
        <f t="shared" si="99"/>
        <v>0.41153298634701696</v>
      </c>
      <c r="K357" s="1">
        <f t="shared" si="88"/>
        <v>5.5495785672153115</v>
      </c>
      <c r="L357" s="1">
        <f t="shared" si="104"/>
        <v>5.4294836207934072</v>
      </c>
      <c r="M357" s="1">
        <f t="shared" si="104"/>
        <v>5.0846715997822054</v>
      </c>
      <c r="N357" s="1">
        <f t="shared" si="104"/>
        <v>5.5632603185283163</v>
      </c>
      <c r="O357" s="1">
        <f t="shared" si="104"/>
        <v>4.8639066250373393</v>
      </c>
      <c r="P357" s="1">
        <f t="shared" si="104"/>
        <v>4.5467123264281284</v>
      </c>
      <c r="Q357" s="1">
        <f t="shared" si="104"/>
        <v>4.1339900915245815</v>
      </c>
      <c r="R357" s="1">
        <f t="shared" si="104"/>
        <v>4.0023384186247695</v>
      </c>
      <c r="S357" s="1">
        <f t="shared" si="104"/>
        <v>3.9100316424766679</v>
      </c>
      <c r="T357" s="1">
        <f t="shared" si="104"/>
        <v>4.6752393496670859</v>
      </c>
      <c r="U357" s="1">
        <f t="shared" si="104"/>
        <v>5.6769096760112072</v>
      </c>
      <c r="X357" s="1">
        <f t="shared" si="89"/>
        <v>0.69117591586897964</v>
      </c>
      <c r="Y357" s="1">
        <f t="shared" si="105"/>
        <v>0.7223607616002039</v>
      </c>
      <c r="Z357" s="1">
        <f t="shared" si="105"/>
        <v>0.7248341877666038</v>
      </c>
      <c r="AA357" s="1">
        <f t="shared" si="105"/>
        <v>0.82795679464441874</v>
      </c>
      <c r="AB357" s="1">
        <f t="shared" si="105"/>
        <v>0.74597449099973323</v>
      </c>
      <c r="AC357" s="1">
        <f t="shared" si="105"/>
        <v>0.74379255356633889</v>
      </c>
      <c r="AD357" s="1">
        <f t="shared" si="105"/>
        <v>0.65565674334516311</v>
      </c>
      <c r="AE357" s="1">
        <f t="shared" si="105"/>
        <v>0.65392163937606029</v>
      </c>
      <c r="AF357" s="1">
        <f t="shared" si="105"/>
        <v>0.65394962474951879</v>
      </c>
      <c r="AG357" s="1">
        <f t="shared" si="105"/>
        <v>0.63500457761014906</v>
      </c>
      <c r="AH357" s="1">
        <f t="shared" si="105"/>
        <v>0.55657157023829806</v>
      </c>
    </row>
    <row r="358" spans="1:34" x14ac:dyDescent="0.2">
      <c r="A358">
        <v>6205000</v>
      </c>
      <c r="B358">
        <v>515000</v>
      </c>
      <c r="C358">
        <v>832.00177037958997</v>
      </c>
      <c r="E358">
        <f t="shared" si="97"/>
        <v>28.397915272251957</v>
      </c>
      <c r="F358">
        <f t="shared" si="92"/>
        <v>0</v>
      </c>
      <c r="G358">
        <f t="shared" si="98"/>
        <v>1.2400154086244124E-3</v>
      </c>
      <c r="H358">
        <f t="shared" si="99"/>
        <v>0.62877220312045301</v>
      </c>
      <c r="K358" s="1">
        <f t="shared" si="88"/>
        <v>5.23392490783759</v>
      </c>
      <c r="L358" s="1">
        <f t="shared" si="104"/>
        <v>5.1424037393870607</v>
      </c>
      <c r="M358" s="1">
        <f t="shared" si="104"/>
        <v>4.8469897193839495</v>
      </c>
      <c r="N358" s="1">
        <f t="shared" si="104"/>
        <v>5.3089104009800909</v>
      </c>
      <c r="O358" s="1">
        <f t="shared" si="104"/>
        <v>4.6760556816770409</v>
      </c>
      <c r="P358" s="1">
        <f t="shared" si="104"/>
        <v>4.4056617678967038</v>
      </c>
      <c r="Q358" s="1">
        <f t="shared" si="104"/>
        <v>3.9888699343123859</v>
      </c>
      <c r="R358" s="1">
        <f t="shared" si="104"/>
        <v>3.8134917223957716</v>
      </c>
      <c r="S358" s="1">
        <f t="shared" si="104"/>
        <v>3.670877779576855</v>
      </c>
      <c r="T358" s="1">
        <f t="shared" si="104"/>
        <v>4.29204766962975</v>
      </c>
      <c r="U358" s="1">
        <f t="shared" si="104"/>
        <v>5.1405019350031198</v>
      </c>
      <c r="X358" s="1">
        <f t="shared" si="89"/>
        <v>0.66456055032243677</v>
      </c>
      <c r="Y358" s="1">
        <f t="shared" si="105"/>
        <v>0.69552086567250049</v>
      </c>
      <c r="Z358" s="1">
        <f t="shared" si="105"/>
        <v>0.69796990178508989</v>
      </c>
      <c r="AA358" s="1">
        <f t="shared" si="105"/>
        <v>0.79778625505693934</v>
      </c>
      <c r="AB358" s="1">
        <f t="shared" si="105"/>
        <v>0.7174474487869239</v>
      </c>
      <c r="AC358" s="1">
        <f t="shared" si="105"/>
        <v>0.71441332466119412</v>
      </c>
      <c r="AD358" s="1">
        <f t="shared" si="105"/>
        <v>0.62771678312495871</v>
      </c>
      <c r="AE358" s="1">
        <f t="shared" si="105"/>
        <v>0.62692064743728038</v>
      </c>
      <c r="AF358" s="1">
        <f t="shared" si="105"/>
        <v>0.62798808687560703</v>
      </c>
      <c r="AG358" s="1">
        <f t="shared" si="105"/>
        <v>0.6089740195245843</v>
      </c>
      <c r="AH358" s="1">
        <f t="shared" si="105"/>
        <v>0.53119813586501341</v>
      </c>
    </row>
    <row r="359" spans="1:34" x14ac:dyDescent="0.2">
      <c r="A359">
        <v>6205000</v>
      </c>
      <c r="B359">
        <v>525000</v>
      </c>
      <c r="C359">
        <v>839.87498755445301</v>
      </c>
      <c r="E359">
        <f t="shared" si="97"/>
        <v>22.729355288041067</v>
      </c>
      <c r="F359">
        <f t="shared" si="92"/>
        <v>0</v>
      </c>
      <c r="G359">
        <f t="shared" si="98"/>
        <v>1.9356452470482063E-3</v>
      </c>
      <c r="H359">
        <f t="shared" si="99"/>
        <v>0.99079182601823268</v>
      </c>
      <c r="K359" s="1">
        <f t="shared" si="88"/>
        <v>5.2913285342595167</v>
      </c>
      <c r="L359" s="1">
        <f t="shared" si="104"/>
        <v>5.1946110424735776</v>
      </c>
      <c r="M359" s="1">
        <f t="shared" si="104"/>
        <v>4.8902136816739477</v>
      </c>
      <c r="N359" s="1">
        <f t="shared" si="104"/>
        <v>5.3551655518824113</v>
      </c>
      <c r="O359" s="1">
        <f t="shared" si="104"/>
        <v>4.7102175709987719</v>
      </c>
      <c r="P359" s="1">
        <f t="shared" si="104"/>
        <v>4.4313127094524081</v>
      </c>
      <c r="Q359" s="1">
        <f t="shared" si="104"/>
        <v>4.0152609582825267</v>
      </c>
      <c r="R359" s="1">
        <f t="shared" si="104"/>
        <v>3.8478346957125242</v>
      </c>
      <c r="S359" s="1">
        <f t="shared" si="104"/>
        <v>3.7143694312507987</v>
      </c>
      <c r="T359" s="1">
        <f t="shared" si="104"/>
        <v>4.3617335148444631</v>
      </c>
      <c r="U359" s="1">
        <f t="shared" si="104"/>
        <v>5.2380510957996735</v>
      </c>
      <c r="X359" s="1">
        <f t="shared" si="89"/>
        <v>0.66891811355689301</v>
      </c>
      <c r="Y359" s="1">
        <f t="shared" si="105"/>
        <v>0.69991302630602148</v>
      </c>
      <c r="Z359" s="1">
        <f t="shared" si="105"/>
        <v>0.70236417525399375</v>
      </c>
      <c r="AA359" s="1">
        <f t="shared" si="105"/>
        <v>0.80272070761747505</v>
      </c>
      <c r="AB359" s="1">
        <f t="shared" si="105"/>
        <v>0.72211124370262381</v>
      </c>
      <c r="AC359" s="1">
        <f t="shared" si="105"/>
        <v>0.7192147451519072</v>
      </c>
      <c r="AD359" s="1">
        <f t="shared" si="105"/>
        <v>0.63228432966491621</v>
      </c>
      <c r="AE359" s="1">
        <f t="shared" si="105"/>
        <v>0.63132912380514694</v>
      </c>
      <c r="AF359" s="1">
        <f t="shared" si="105"/>
        <v>0.63222579131085244</v>
      </c>
      <c r="AG359" s="1">
        <f t="shared" si="105"/>
        <v>0.61322155101310438</v>
      </c>
      <c r="AH359" s="1">
        <f t="shared" si="105"/>
        <v>0.53534109356602277</v>
      </c>
    </row>
    <row r="360" spans="1:34" x14ac:dyDescent="0.2">
      <c r="A360">
        <v>6205000</v>
      </c>
      <c r="B360">
        <v>535000</v>
      </c>
      <c r="C360">
        <v>818.064539514628</v>
      </c>
      <c r="E360">
        <f t="shared" si="97"/>
        <v>20.659273748367823</v>
      </c>
      <c r="F360">
        <f t="shared" si="92"/>
        <v>0</v>
      </c>
      <c r="G360">
        <f t="shared" si="98"/>
        <v>2.3429871097967428E-3</v>
      </c>
      <c r="H360">
        <f t="shared" si="99"/>
        <v>1.1681523014425954</v>
      </c>
      <c r="K360" s="1">
        <f t="shared" si="88"/>
        <v>5.132308557601152</v>
      </c>
      <c r="L360" s="1">
        <f t="shared" si="104"/>
        <v>5.0499859615214984</v>
      </c>
      <c r="M360" s="1">
        <f t="shared" si="104"/>
        <v>4.7704743219353078</v>
      </c>
      <c r="N360" s="1">
        <f t="shared" si="104"/>
        <v>5.2270291696484392</v>
      </c>
      <c r="O360" s="1">
        <f t="shared" si="104"/>
        <v>4.6155820369539713</v>
      </c>
      <c r="P360" s="1">
        <f t="shared" si="104"/>
        <v>4.3602542697386584</v>
      </c>
      <c r="Q360" s="1">
        <f t="shared" si="104"/>
        <v>3.9421523364530326</v>
      </c>
      <c r="R360" s="1">
        <f t="shared" si="104"/>
        <v>3.7526975213628075</v>
      </c>
      <c r="S360" s="1">
        <f t="shared" si="104"/>
        <v>3.5938885162788048</v>
      </c>
      <c r="T360" s="1">
        <f t="shared" si="104"/>
        <v>4.1686892392439718</v>
      </c>
      <c r="U360" s="1">
        <f t="shared" si="104"/>
        <v>4.9678196445862399</v>
      </c>
      <c r="X360" s="1">
        <f t="shared" si="89"/>
        <v>0.65739901265023215</v>
      </c>
      <c r="Y360" s="1">
        <f t="shared" si="105"/>
        <v>0.6883042318039172</v>
      </c>
      <c r="Z360" s="1">
        <f t="shared" si="105"/>
        <v>0.69075210579610236</v>
      </c>
      <c r="AA360" s="1">
        <f t="shared" si="105"/>
        <v>0.78968148665279592</v>
      </c>
      <c r="AB360" s="1">
        <f t="shared" si="105"/>
        <v>0.70979097847618677</v>
      </c>
      <c r="AC360" s="1">
        <f t="shared" si="105"/>
        <v>0.70653407637290555</v>
      </c>
      <c r="AD360" s="1">
        <f t="shared" si="105"/>
        <v>0.62022200367393554</v>
      </c>
      <c r="AE360" s="1">
        <f t="shared" si="105"/>
        <v>0.6196929931166173</v>
      </c>
      <c r="AF360" s="1">
        <f t="shared" si="105"/>
        <v>0.62104061741860672</v>
      </c>
      <c r="AG360" s="1">
        <f t="shared" si="105"/>
        <v>0.60201320454662133</v>
      </c>
      <c r="AH360" s="1">
        <f t="shared" si="105"/>
        <v>0.52440856065002273</v>
      </c>
    </row>
    <row r="361" spans="1:34" x14ac:dyDescent="0.2">
      <c r="A361">
        <v>6205000</v>
      </c>
      <c r="B361">
        <v>545000</v>
      </c>
      <c r="C361">
        <v>780.534931549475</v>
      </c>
      <c r="E361">
        <f t="shared" si="97"/>
        <v>23.172992724505818</v>
      </c>
      <c r="F361">
        <f t="shared" si="92"/>
        <v>0</v>
      </c>
      <c r="G361">
        <f t="shared" si="98"/>
        <v>1.8622404227802464E-3</v>
      </c>
      <c r="H361">
        <f t="shared" si="99"/>
        <v>0.88587020546883433</v>
      </c>
      <c r="K361" s="1">
        <f t="shared" si="88"/>
        <v>4.8586801859272217</v>
      </c>
      <c r="L361" s="1">
        <f t="shared" si="104"/>
        <v>4.8011271311045682</v>
      </c>
      <c r="M361" s="1">
        <f t="shared" si="104"/>
        <v>4.5644367742066176</v>
      </c>
      <c r="N361" s="1">
        <f t="shared" si="104"/>
        <v>5.0065427228531654</v>
      </c>
      <c r="O361" s="1">
        <f t="shared" si="104"/>
        <v>4.4527410679931725</v>
      </c>
      <c r="P361" s="1">
        <f t="shared" si="104"/>
        <v>4.2379828069881897</v>
      </c>
      <c r="Q361" s="1">
        <f t="shared" si="104"/>
        <v>3.8163530905538403</v>
      </c>
      <c r="R361" s="1">
        <f t="shared" si="104"/>
        <v>3.5889933714188103</v>
      </c>
      <c r="S361" s="1">
        <f t="shared" si="104"/>
        <v>3.3865749618792997</v>
      </c>
      <c r="T361" s="1">
        <f t="shared" si="104"/>
        <v>3.8365146791444031</v>
      </c>
      <c r="U361" s="1">
        <f t="shared" si="104"/>
        <v>4.5028278018979959</v>
      </c>
      <c r="X361" s="1">
        <f t="shared" si="89"/>
        <v>0.64178185032346591</v>
      </c>
      <c r="Y361" s="1">
        <f t="shared" si="105"/>
        <v>0.67257336420654812</v>
      </c>
      <c r="Z361" s="1">
        <f t="shared" si="105"/>
        <v>0.67503462340629505</v>
      </c>
      <c r="AA361" s="1">
        <f t="shared" si="105"/>
        <v>0.77203150327168546</v>
      </c>
      <c r="AB361" s="1">
        <f t="shared" si="105"/>
        <v>0.69315236581614548</v>
      </c>
      <c r="AC361" s="1">
        <f t="shared" si="105"/>
        <v>0.68943997172461635</v>
      </c>
      <c r="AD361" s="1">
        <f t="shared" si="105"/>
        <v>0.60398167883317899</v>
      </c>
      <c r="AE361" s="1">
        <f t="shared" si="105"/>
        <v>0.60406881155692405</v>
      </c>
      <c r="AF361" s="1">
        <f t="shared" si="105"/>
        <v>0.60601649108444056</v>
      </c>
      <c r="AG361" s="1">
        <f t="shared" si="105"/>
        <v>0.58698565083354215</v>
      </c>
      <c r="AH361" s="1">
        <f t="shared" si="105"/>
        <v>0.5097700686096629</v>
      </c>
    </row>
    <row r="362" spans="1:34" x14ac:dyDescent="0.2">
      <c r="A362">
        <v>6205000</v>
      </c>
      <c r="B362">
        <v>555000</v>
      </c>
      <c r="C362">
        <v>750.99218419415797</v>
      </c>
      <c r="E362">
        <f t="shared" si="97"/>
        <v>29.106177897656007</v>
      </c>
      <c r="F362">
        <f t="shared" si="92"/>
        <v>0</v>
      </c>
      <c r="G362">
        <f t="shared" si="98"/>
        <v>1.1804011967231672E-3</v>
      </c>
      <c r="H362">
        <f t="shared" si="99"/>
        <v>0.54026528195191881</v>
      </c>
      <c r="K362" s="1">
        <f t="shared" si="88"/>
        <v>4.6432840149596055</v>
      </c>
      <c r="L362" s="1">
        <f t="shared" si="104"/>
        <v>4.6052291733914617</v>
      </c>
      <c r="M362" s="1">
        <f t="shared" si="104"/>
        <v>4.4022470912259273</v>
      </c>
      <c r="N362" s="1">
        <f t="shared" si="104"/>
        <v>4.8329790821406773</v>
      </c>
      <c r="O362" s="1">
        <f t="shared" si="104"/>
        <v>4.3245550872184513</v>
      </c>
      <c r="P362" s="1">
        <f t="shared" si="104"/>
        <v>4.1417325361045672</v>
      </c>
      <c r="Q362" s="1">
        <f t="shared" si="104"/>
        <v>3.7173258014188173</v>
      </c>
      <c r="R362" s="1">
        <f t="shared" si="104"/>
        <v>3.4601279074549174</v>
      </c>
      <c r="S362" s="1">
        <f t="shared" si="104"/>
        <v>3.2233808254885292</v>
      </c>
      <c r="T362" s="1">
        <f t="shared" si="104"/>
        <v>3.5750318223024919</v>
      </c>
      <c r="U362" s="1">
        <f t="shared" si="104"/>
        <v>4.1367931621656178</v>
      </c>
      <c r="X362" s="1">
        <f t="shared" si="89"/>
        <v>0.63344336977065263</v>
      </c>
      <c r="Y362" s="1">
        <f t="shared" si="105"/>
        <v>0.66417507052258662</v>
      </c>
      <c r="Z362" s="1">
        <f t="shared" si="105"/>
        <v>0.66666374499038461</v>
      </c>
      <c r="AA362" s="1">
        <f t="shared" si="105"/>
        <v>0.76262618209898669</v>
      </c>
      <c r="AB362" s="1">
        <f t="shared" si="105"/>
        <v>0.6843425058732634</v>
      </c>
      <c r="AC362" s="1">
        <f t="shared" si="105"/>
        <v>0.68043422999924985</v>
      </c>
      <c r="AD362" s="1">
        <f t="shared" si="105"/>
        <v>0.59547013270996696</v>
      </c>
      <c r="AE362" s="1">
        <f t="shared" si="105"/>
        <v>0.59592171469683841</v>
      </c>
      <c r="AF362" s="1">
        <f t="shared" si="105"/>
        <v>0.59816606503792169</v>
      </c>
      <c r="AG362" s="1">
        <f t="shared" si="105"/>
        <v>0.57917412608875785</v>
      </c>
      <c r="AH362" s="1">
        <f t="shared" si="105"/>
        <v>0.50221173586662982</v>
      </c>
    </row>
    <row r="363" spans="1:34" x14ac:dyDescent="0.2">
      <c r="A363">
        <v>6205000</v>
      </c>
      <c r="B363">
        <v>565000</v>
      </c>
      <c r="C363">
        <v>720.34027691351196</v>
      </c>
      <c r="E363">
        <f t="shared" si="97"/>
        <v>36.842252805847778</v>
      </c>
      <c r="F363">
        <f t="shared" si="92"/>
        <v>0</v>
      </c>
      <c r="G363">
        <f t="shared" si="98"/>
        <v>7.3672879306570965E-4</v>
      </c>
      <c r="H363">
        <f t="shared" si="99"/>
        <v>0.32343524514937555</v>
      </c>
      <c r="K363" s="1">
        <f t="shared" si="88"/>
        <v>4.4198009589764151</v>
      </c>
      <c r="L363" s="1">
        <f t="shared" si="104"/>
        <v>4.4019763762134971</v>
      </c>
      <c r="M363" s="1">
        <f t="shared" si="104"/>
        <v>4.2339681202551809</v>
      </c>
      <c r="N363" s="1">
        <f t="shared" si="104"/>
        <v>4.652899126866882</v>
      </c>
      <c r="O363" s="1">
        <f t="shared" si="104"/>
        <v>4.1915564615277283</v>
      </c>
      <c r="P363" s="1">
        <f t="shared" si="104"/>
        <v>4.0418686221842224</v>
      </c>
      <c r="Q363" s="1">
        <f t="shared" si="104"/>
        <v>3.6145806082140917</v>
      </c>
      <c r="R363" s="1">
        <f t="shared" si="104"/>
        <v>3.3264242878967392</v>
      </c>
      <c r="S363" s="1">
        <f t="shared" si="104"/>
        <v>3.0540596896702401</v>
      </c>
      <c r="T363" s="1">
        <f t="shared" si="104"/>
        <v>3.3037317909614936</v>
      </c>
      <c r="U363" s="1">
        <f t="shared" si="104"/>
        <v>3.7570160309584137</v>
      </c>
      <c r="X363" s="1">
        <f t="shared" si="89"/>
        <v>0.62864018780603403</v>
      </c>
      <c r="Y363" s="1">
        <f t="shared" si="105"/>
        <v>0.65933209871591425</v>
      </c>
      <c r="Z363" s="1">
        <f t="shared" si="105"/>
        <v>0.66186450270528974</v>
      </c>
      <c r="AA363" s="1">
        <f t="shared" si="105"/>
        <v>0.75722315103213589</v>
      </c>
      <c r="AB363" s="1">
        <f t="shared" si="105"/>
        <v>0.67937005303157283</v>
      </c>
      <c r="AC363" s="1">
        <f t="shared" si="105"/>
        <v>0.67542188914673462</v>
      </c>
      <c r="AD363" s="1">
        <f t="shared" si="105"/>
        <v>0.5908119714860347</v>
      </c>
      <c r="AE363" s="1">
        <f t="shared" si="105"/>
        <v>0.5915156866877439</v>
      </c>
      <c r="AF363" s="1">
        <f t="shared" si="105"/>
        <v>0.59388960953270009</v>
      </c>
      <c r="AG363" s="1">
        <f t="shared" si="105"/>
        <v>0.57498323556843134</v>
      </c>
      <c r="AH363" s="1">
        <f t="shared" si="105"/>
        <v>0.49825180873765468</v>
      </c>
    </row>
    <row r="364" spans="1:34" x14ac:dyDescent="0.2">
      <c r="A364">
        <v>6205000</v>
      </c>
      <c r="B364">
        <v>575000</v>
      </c>
      <c r="C364">
        <v>688.574663970134</v>
      </c>
      <c r="E364">
        <f t="shared" si="97"/>
        <v>45.470139562244562</v>
      </c>
      <c r="F364">
        <f t="shared" si="92"/>
        <v>0</v>
      </c>
      <c r="G364">
        <f t="shared" si="98"/>
        <v>4.836680787007488E-4</v>
      </c>
      <c r="H364">
        <f t="shared" si="99"/>
        <v>0.20297402612491994</v>
      </c>
      <c r="K364" s="1">
        <f t="shared" si="88"/>
        <v>4.1881978750062467</v>
      </c>
      <c r="L364" s="1">
        <f t="shared" ref="L364:U373" si="106">L$2+L$3*$C364</f>
        <v>4.1913385967859584</v>
      </c>
      <c r="M364" s="1">
        <f t="shared" si="106"/>
        <v>4.0595749051960359</v>
      </c>
      <c r="N364" s="1">
        <f t="shared" si="106"/>
        <v>4.4662761508245366</v>
      </c>
      <c r="O364" s="1">
        <f t="shared" si="106"/>
        <v>4.0537254669664113</v>
      </c>
      <c r="P364" s="1">
        <f t="shared" si="106"/>
        <v>3.9383762552146964</v>
      </c>
      <c r="Q364" s="1">
        <f t="shared" si="106"/>
        <v>3.5081022736278893</v>
      </c>
      <c r="R364" s="1">
        <f t="shared" si="106"/>
        <v>3.1878626842377247</v>
      </c>
      <c r="S364" s="1">
        <f t="shared" si="106"/>
        <v>2.8785864437710202</v>
      </c>
      <c r="T364" s="1">
        <f t="shared" si="106"/>
        <v>3.0225743507996556</v>
      </c>
      <c r="U364" s="1">
        <f t="shared" si="106"/>
        <v>3.3634400865899599</v>
      </c>
      <c r="X364" s="1">
        <f t="shared" si="89"/>
        <v>0.6278914622031263</v>
      </c>
      <c r="Y364" s="1">
        <f t="shared" ref="Y364:AH373" si="107">SQRT(Y$2+2*Y$3*$C364+Y$4*$C364^2+Y$5)</f>
        <v>0.65856297422914845</v>
      </c>
      <c r="Z364" s="1">
        <f t="shared" si="107"/>
        <v>0.66115628878775046</v>
      </c>
      <c r="AA364" s="1">
        <f t="shared" si="107"/>
        <v>0.7564029556193288</v>
      </c>
      <c r="AB364" s="1">
        <f t="shared" si="107"/>
        <v>0.67879298115102327</v>
      </c>
      <c r="AC364" s="1">
        <f t="shared" si="107"/>
        <v>0.67498414435745036</v>
      </c>
      <c r="AD364" s="1">
        <f t="shared" si="107"/>
        <v>0.59057319057267521</v>
      </c>
      <c r="AE364" s="1">
        <f t="shared" si="107"/>
        <v>0.59139399676984561</v>
      </c>
      <c r="AF364" s="1">
        <f t="shared" si="107"/>
        <v>0.59370344836276667</v>
      </c>
      <c r="AG364" s="1">
        <f t="shared" si="107"/>
        <v>0.5749363775401648</v>
      </c>
      <c r="AH364" s="1">
        <f t="shared" si="107"/>
        <v>0.4984174532504278</v>
      </c>
    </row>
    <row r="365" spans="1:34" x14ac:dyDescent="0.2">
      <c r="A365">
        <v>6205000</v>
      </c>
      <c r="B365">
        <v>585000</v>
      </c>
      <c r="C365">
        <v>612.20172993155199</v>
      </c>
      <c r="E365">
        <f t="shared" si="97"/>
        <v>54.568448684290061</v>
      </c>
      <c r="F365">
        <f t="shared" si="92"/>
        <v>0</v>
      </c>
      <c r="G365">
        <f t="shared" si="98"/>
        <v>3.3582790873326905E-4</v>
      </c>
      <c r="H365">
        <f t="shared" si="99"/>
        <v>0.12530065445964295</v>
      </c>
      <c r="K365" s="1">
        <f t="shared" si="88"/>
        <v>3.631362812930945</v>
      </c>
      <c r="L365" s="1">
        <f t="shared" si="106"/>
        <v>3.6849096711761211</v>
      </c>
      <c r="M365" s="1">
        <f t="shared" si="106"/>
        <v>3.6402874973242207</v>
      </c>
      <c r="N365" s="1">
        <f t="shared" si="106"/>
        <v>4.0175851633478681</v>
      </c>
      <c r="O365" s="1">
        <f t="shared" si="106"/>
        <v>3.7223433061730038</v>
      </c>
      <c r="P365" s="1">
        <f t="shared" si="106"/>
        <v>3.6895532361169963</v>
      </c>
      <c r="Q365" s="1">
        <f t="shared" si="106"/>
        <v>3.2521001987305622</v>
      </c>
      <c r="R365" s="1">
        <f t="shared" si="106"/>
        <v>2.85472394596143</v>
      </c>
      <c r="S365" s="1">
        <f t="shared" si="106"/>
        <v>2.4567023561418933</v>
      </c>
      <c r="T365" s="1">
        <f t="shared" si="106"/>
        <v>2.3465975116241662</v>
      </c>
      <c r="U365" s="1">
        <f t="shared" si="106"/>
        <v>2.4171794338519295</v>
      </c>
      <c r="X365" s="1">
        <f t="shared" si="89"/>
        <v>0.64361100540869187</v>
      </c>
      <c r="Y365" s="1">
        <f t="shared" si="107"/>
        <v>0.67432563777898558</v>
      </c>
      <c r="Z365" s="1">
        <f t="shared" si="107"/>
        <v>0.67712275144834777</v>
      </c>
      <c r="AA365" s="1">
        <f t="shared" si="107"/>
        <v>0.7742335467284972</v>
      </c>
      <c r="AB365" s="1">
        <f t="shared" si="107"/>
        <v>0.69633518846679998</v>
      </c>
      <c r="AC365" s="1">
        <f t="shared" si="107"/>
        <v>0.69358249609646949</v>
      </c>
      <c r="AD365" s="1">
        <f t="shared" si="107"/>
        <v>0.60891484913117588</v>
      </c>
      <c r="AE365" s="1">
        <f t="shared" si="107"/>
        <v>0.60941435019338075</v>
      </c>
      <c r="AF365" s="1">
        <f t="shared" si="107"/>
        <v>0.61076763638444664</v>
      </c>
      <c r="AG365" s="1">
        <f t="shared" si="107"/>
        <v>0.59251809547655776</v>
      </c>
      <c r="AH365" s="1">
        <f t="shared" si="107"/>
        <v>0.51633948601927993</v>
      </c>
    </row>
    <row r="366" spans="1:34" x14ac:dyDescent="0.2">
      <c r="A366">
        <v>6205000</v>
      </c>
      <c r="B366">
        <v>595000</v>
      </c>
      <c r="C366">
        <v>568.799029247048</v>
      </c>
      <c r="E366">
        <f t="shared" si="97"/>
        <v>63.936668601124325</v>
      </c>
      <c r="F366">
        <f t="shared" si="92"/>
        <v>0</v>
      </c>
      <c r="G366">
        <f t="shared" si="98"/>
        <v>2.4462452337442982E-4</v>
      </c>
      <c r="H366">
        <f t="shared" si="99"/>
        <v>8.4800974080856115E-2</v>
      </c>
      <c r="K366" s="1">
        <f t="shared" ref="K366:K429" si="108">K$2+K$3*$C366</f>
        <v>3.3149137222402265</v>
      </c>
      <c r="L366" s="1">
        <f t="shared" si="106"/>
        <v>3.3971063629371749</v>
      </c>
      <c r="M366" s="1">
        <f t="shared" si="106"/>
        <v>3.4020066705662937</v>
      </c>
      <c r="N366" s="1">
        <f t="shared" si="106"/>
        <v>3.762594296826407</v>
      </c>
      <c r="O366" s="1">
        <f t="shared" si="106"/>
        <v>3.5340189879029413</v>
      </c>
      <c r="P366" s="1">
        <f t="shared" si="106"/>
        <v>3.5481472372868827</v>
      </c>
      <c r="Q366" s="1">
        <f t="shared" si="106"/>
        <v>3.1066143460361051</v>
      </c>
      <c r="R366" s="1">
        <f t="shared" si="106"/>
        <v>2.6654013655756237</v>
      </c>
      <c r="S366" s="1">
        <f t="shared" si="106"/>
        <v>2.2169458375606932</v>
      </c>
      <c r="T366" s="1">
        <f t="shared" si="106"/>
        <v>1.9624402078656216</v>
      </c>
      <c r="U366" s="1">
        <f t="shared" si="106"/>
        <v>1.8794199723709246</v>
      </c>
      <c r="X366" s="1">
        <f t="shared" ref="X366:X429" si="109">SQRT(X$2+2*X$3*$C366+X$4*$C366^2+X$5)</f>
        <v>0.66302260003488578</v>
      </c>
      <c r="Y366" s="1">
        <f t="shared" si="107"/>
        <v>0.69383986115069263</v>
      </c>
      <c r="Z366" s="1">
        <f t="shared" si="107"/>
        <v>0.69678286649057797</v>
      </c>
      <c r="AA366" s="1">
        <f t="shared" si="107"/>
        <v>0.7962447605193973</v>
      </c>
      <c r="AB366" s="1">
        <f t="shared" si="107"/>
        <v>0.71760853394755697</v>
      </c>
      <c r="AC366" s="1">
        <f t="shared" si="107"/>
        <v>0.71584764631583231</v>
      </c>
      <c r="AD366" s="1">
        <f t="shared" si="107"/>
        <v>0.63052005587670379</v>
      </c>
      <c r="AE366" s="1">
        <f t="shared" si="107"/>
        <v>0.63049338933921029</v>
      </c>
      <c r="AF366" s="1">
        <f t="shared" si="107"/>
        <v>0.63086412005652559</v>
      </c>
      <c r="AG366" s="1">
        <f t="shared" si="107"/>
        <v>0.61297976353916417</v>
      </c>
      <c r="AH366" s="1">
        <f t="shared" si="107"/>
        <v>0.53678636544466141</v>
      </c>
    </row>
    <row r="367" spans="1:34" x14ac:dyDescent="0.2">
      <c r="A367">
        <v>6205000</v>
      </c>
      <c r="B367">
        <v>645000</v>
      </c>
      <c r="C367">
        <v>554.74360920971003</v>
      </c>
      <c r="E367">
        <f t="shared" si="97"/>
        <v>112.4224514579272</v>
      </c>
      <c r="F367">
        <f t="shared" si="92"/>
        <v>0</v>
      </c>
      <c r="G367">
        <f t="shared" si="98"/>
        <v>7.9121388053094856E-5</v>
      </c>
      <c r="H367">
        <f t="shared" si="99"/>
        <v>2.6750272302356683E-2</v>
      </c>
      <c r="K367" s="1">
        <f t="shared" si="108"/>
        <v>3.2124356547479955</v>
      </c>
      <c r="L367" s="1">
        <f t="shared" si="106"/>
        <v>3.303904872669587</v>
      </c>
      <c r="M367" s="1">
        <f t="shared" si="106"/>
        <v>3.3248424145613082</v>
      </c>
      <c r="N367" s="1">
        <f t="shared" si="106"/>
        <v>3.6800187041070465</v>
      </c>
      <c r="O367" s="1">
        <f t="shared" si="106"/>
        <v>3.473032520360932</v>
      </c>
      <c r="P367" s="1">
        <f t="shared" si="106"/>
        <v>3.5023546788052355</v>
      </c>
      <c r="Q367" s="1">
        <f t="shared" si="106"/>
        <v>3.0595005780709479</v>
      </c>
      <c r="R367" s="1">
        <f t="shared" si="106"/>
        <v>2.6040916233727551</v>
      </c>
      <c r="S367" s="1">
        <f t="shared" si="106"/>
        <v>2.1393036972744381</v>
      </c>
      <c r="T367" s="1">
        <f t="shared" si="106"/>
        <v>1.8380356851151429</v>
      </c>
      <c r="U367" s="1">
        <f t="shared" si="106"/>
        <v>1.7052733181083068</v>
      </c>
      <c r="X367" s="1">
        <f t="shared" si="109"/>
        <v>0.67081174644889752</v>
      </c>
      <c r="Y367" s="1">
        <f t="shared" si="107"/>
        <v>0.70167838683225492</v>
      </c>
      <c r="Z367" s="1">
        <f t="shared" si="107"/>
        <v>0.70467248631115442</v>
      </c>
      <c r="AA367" s="1">
        <f t="shared" si="107"/>
        <v>0.80508436166204156</v>
      </c>
      <c r="AB367" s="1">
        <f t="shared" si="107"/>
        <v>0.72611703076411793</v>
      </c>
      <c r="AC367" s="1">
        <f t="shared" si="107"/>
        <v>0.7247262766749254</v>
      </c>
      <c r="AD367" s="1">
        <f t="shared" si="107"/>
        <v>0.63909702272031887</v>
      </c>
      <c r="AE367" s="1">
        <f t="shared" si="107"/>
        <v>0.63885489452247712</v>
      </c>
      <c r="AF367" s="1">
        <f t="shared" si="107"/>
        <v>0.63885199213002974</v>
      </c>
      <c r="AG367" s="1">
        <f t="shared" si="107"/>
        <v>0.62108930817789709</v>
      </c>
      <c r="AH367" s="1">
        <f t="shared" si="107"/>
        <v>0.54484163258895779</v>
      </c>
    </row>
    <row r="368" spans="1:34" x14ac:dyDescent="0.2">
      <c r="A368">
        <v>6205000</v>
      </c>
      <c r="B368">
        <v>655000</v>
      </c>
      <c r="C368">
        <v>582.30441505912199</v>
      </c>
      <c r="E368">
        <f t="shared" si="97"/>
        <v>122.26606067020396</v>
      </c>
      <c r="F368">
        <f t="shared" si="92"/>
        <v>0</v>
      </c>
      <c r="G368">
        <f t="shared" si="98"/>
        <v>6.6894153204030829E-5</v>
      </c>
      <c r="H368">
        <f t="shared" si="99"/>
        <v>2.3739974346377556E-2</v>
      </c>
      <c r="K368" s="1">
        <f t="shared" si="108"/>
        <v>3.4133814901960582</v>
      </c>
      <c r="L368" s="1">
        <f t="shared" si="106"/>
        <v>3.4866605762570377</v>
      </c>
      <c r="M368" s="1">
        <f t="shared" si="106"/>
        <v>3.4761512386745799</v>
      </c>
      <c r="N368" s="1">
        <f t="shared" si="106"/>
        <v>3.8419384384723418</v>
      </c>
      <c r="O368" s="1">
        <f t="shared" si="106"/>
        <v>3.59261885694153</v>
      </c>
      <c r="P368" s="1">
        <f t="shared" si="106"/>
        <v>3.5921477842626195</v>
      </c>
      <c r="Q368" s="1">
        <f t="shared" si="106"/>
        <v>3.1518843992781767</v>
      </c>
      <c r="R368" s="1">
        <f t="shared" si="106"/>
        <v>2.7243118584878903</v>
      </c>
      <c r="S368" s="1">
        <f t="shared" si="106"/>
        <v>2.29154958878659</v>
      </c>
      <c r="T368" s="1">
        <f t="shared" si="106"/>
        <v>2.0819763776882887</v>
      </c>
      <c r="U368" s="1">
        <f t="shared" si="106"/>
        <v>2.0467517025825215</v>
      </c>
      <c r="X368" s="1">
        <f t="shared" si="109"/>
        <v>0.65621556530563752</v>
      </c>
      <c r="Y368" s="1">
        <f t="shared" si="107"/>
        <v>0.68699326701072527</v>
      </c>
      <c r="Z368" s="1">
        <f t="shared" si="107"/>
        <v>0.68988887127125209</v>
      </c>
      <c r="AA368" s="1">
        <f t="shared" si="107"/>
        <v>0.78852336641092124</v>
      </c>
      <c r="AB368" s="1">
        <f t="shared" si="107"/>
        <v>0.71016258877034422</v>
      </c>
      <c r="AC368" s="1">
        <f t="shared" si="107"/>
        <v>0.70806726933859443</v>
      </c>
      <c r="AD368" s="1">
        <f t="shared" si="107"/>
        <v>0.62298822748692584</v>
      </c>
      <c r="AE368" s="1">
        <f t="shared" si="107"/>
        <v>0.62314881580009818</v>
      </c>
      <c r="AF368" s="1">
        <f t="shared" si="107"/>
        <v>0.6238544592421994</v>
      </c>
      <c r="AG368" s="1">
        <f t="shared" si="107"/>
        <v>0.60585394946879312</v>
      </c>
      <c r="AH368" s="1">
        <f t="shared" si="107"/>
        <v>0.52968813495466638</v>
      </c>
    </row>
    <row r="369" spans="1:34" x14ac:dyDescent="0.2">
      <c r="A369">
        <v>6205000</v>
      </c>
      <c r="B369">
        <v>665000</v>
      </c>
      <c r="C369">
        <v>624.27975420038001</v>
      </c>
      <c r="E369">
        <f t="shared" si="97"/>
        <v>132.13315856290578</v>
      </c>
      <c r="F369">
        <f t="shared" si="92"/>
        <v>0</v>
      </c>
      <c r="G369">
        <f t="shared" si="98"/>
        <v>5.7276486157515874E-5</v>
      </c>
      <c r="H369">
        <f t="shared" si="99"/>
        <v>2.1792026545353772E-2</v>
      </c>
      <c r="K369" s="1">
        <f t="shared" si="108"/>
        <v>3.7194236878749702</v>
      </c>
      <c r="L369" s="1">
        <f t="shared" si="106"/>
        <v>3.7649990501027197</v>
      </c>
      <c r="M369" s="1">
        <f t="shared" si="106"/>
        <v>3.7065958505600864</v>
      </c>
      <c r="N369" s="1">
        <f t="shared" si="106"/>
        <v>4.0885435559272327</v>
      </c>
      <c r="O369" s="1">
        <f t="shared" si="106"/>
        <v>3.7747498534754493</v>
      </c>
      <c r="P369" s="1">
        <f t="shared" si="106"/>
        <v>3.7289034391848386</v>
      </c>
      <c r="Q369" s="1">
        <f t="shared" si="106"/>
        <v>3.2925857360796735</v>
      </c>
      <c r="R369" s="1">
        <f t="shared" si="106"/>
        <v>2.907408287822058</v>
      </c>
      <c r="S369" s="1">
        <f t="shared" si="106"/>
        <v>2.5234213622028991</v>
      </c>
      <c r="T369" s="1">
        <f t="shared" si="106"/>
        <v>2.4535001044275635</v>
      </c>
      <c r="U369" s="1">
        <f t="shared" si="106"/>
        <v>2.5668261545427082</v>
      </c>
      <c r="X369" s="1">
        <f t="shared" si="109"/>
        <v>0.63951713462147108</v>
      </c>
      <c r="Y369" s="1">
        <f t="shared" si="107"/>
        <v>0.6702147497587102</v>
      </c>
      <c r="Z369" s="1">
        <f t="shared" si="107"/>
        <v>0.67297480495283946</v>
      </c>
      <c r="AA369" s="1">
        <f t="shared" si="107"/>
        <v>0.76959379242838299</v>
      </c>
      <c r="AB369" s="1">
        <f t="shared" si="107"/>
        <v>0.69182542270109748</v>
      </c>
      <c r="AC369" s="1">
        <f t="shared" si="107"/>
        <v>0.68884285621371244</v>
      </c>
      <c r="AD369" s="1">
        <f t="shared" si="107"/>
        <v>0.60428931777572747</v>
      </c>
      <c r="AE369" s="1">
        <f t="shared" si="107"/>
        <v>0.6048938367931358</v>
      </c>
      <c r="AF369" s="1">
        <f t="shared" si="107"/>
        <v>0.60646858730818931</v>
      </c>
      <c r="AG369" s="1">
        <f t="shared" si="107"/>
        <v>0.58812367719637271</v>
      </c>
      <c r="AH369" s="1">
        <f t="shared" si="107"/>
        <v>0.51191566962880675</v>
      </c>
    </row>
    <row r="370" spans="1:34" x14ac:dyDescent="0.2">
      <c r="A370">
        <v>6205000</v>
      </c>
      <c r="B370">
        <v>675000</v>
      </c>
      <c r="C370">
        <v>639.72616988177003</v>
      </c>
      <c r="E370">
        <f t="shared" si="97"/>
        <v>142.01884942432815</v>
      </c>
      <c r="F370">
        <f t="shared" si="92"/>
        <v>0</v>
      </c>
      <c r="G370">
        <f t="shared" si="98"/>
        <v>4.9580170997947203E-5</v>
      </c>
      <c r="H370">
        <f t="shared" si="99"/>
        <v>1.9330546813621213E-2</v>
      </c>
      <c r="K370" s="1">
        <f t="shared" si="108"/>
        <v>3.8320435046079853</v>
      </c>
      <c r="L370" s="1">
        <f t="shared" si="106"/>
        <v>3.8674242324860169</v>
      </c>
      <c r="M370" s="1">
        <f t="shared" si="106"/>
        <v>3.7913966726509178</v>
      </c>
      <c r="N370" s="1">
        <f t="shared" si="106"/>
        <v>4.1792912480553985</v>
      </c>
      <c r="O370" s="1">
        <f t="shared" si="106"/>
        <v>3.8417718511170005</v>
      </c>
      <c r="P370" s="1">
        <f t="shared" si="106"/>
        <v>3.7792278614748067</v>
      </c>
      <c r="Q370" s="1">
        <f t="shared" si="106"/>
        <v>3.3443621214436927</v>
      </c>
      <c r="R370" s="1">
        <f t="shared" si="106"/>
        <v>2.9747855530242813</v>
      </c>
      <c r="S370" s="1">
        <f t="shared" si="106"/>
        <v>2.608747362426898</v>
      </c>
      <c r="T370" s="1">
        <f t="shared" si="106"/>
        <v>2.5902163296235461</v>
      </c>
      <c r="U370" s="1">
        <f t="shared" si="106"/>
        <v>2.7582072448351305</v>
      </c>
      <c r="X370" s="1">
        <f t="shared" si="109"/>
        <v>0.63514533168085441</v>
      </c>
      <c r="Y370" s="1">
        <f t="shared" si="107"/>
        <v>0.66582737555799476</v>
      </c>
      <c r="Z370" s="1">
        <f t="shared" si="107"/>
        <v>0.66854251744170623</v>
      </c>
      <c r="AA370" s="1">
        <f t="shared" si="107"/>
        <v>0.76463885967186473</v>
      </c>
      <c r="AB370" s="1">
        <f t="shared" si="107"/>
        <v>0.68698984131407415</v>
      </c>
      <c r="AC370" s="1">
        <f t="shared" si="107"/>
        <v>0.68374587166012379</v>
      </c>
      <c r="AD370" s="1">
        <f t="shared" si="107"/>
        <v>0.59929651271598361</v>
      </c>
      <c r="AE370" s="1">
        <f t="shared" si="107"/>
        <v>0.60000677449159445</v>
      </c>
      <c r="AF370" s="1">
        <f t="shared" si="107"/>
        <v>0.60182822178950568</v>
      </c>
      <c r="AG370" s="1">
        <f t="shared" si="107"/>
        <v>0.58336747451999404</v>
      </c>
      <c r="AH370" s="1">
        <f t="shared" si="107"/>
        <v>0.50710553396416802</v>
      </c>
    </row>
    <row r="371" spans="1:34" x14ac:dyDescent="0.2">
      <c r="A371">
        <v>6205000</v>
      </c>
      <c r="B371">
        <v>685000</v>
      </c>
      <c r="C371">
        <v>674.03285003111898</v>
      </c>
      <c r="E371">
        <f t="shared" si="97"/>
        <v>151.91950365838483</v>
      </c>
      <c r="F371">
        <f t="shared" si="92"/>
        <v>0</v>
      </c>
      <c r="G371">
        <f t="shared" si="98"/>
        <v>4.3328428166243511E-5</v>
      </c>
      <c r="H371">
        <f t="shared" si="99"/>
        <v>1.7799016238192376E-2</v>
      </c>
      <c r="K371" s="1">
        <f t="shared" si="108"/>
        <v>4.0821735095768883</v>
      </c>
      <c r="L371" s="1">
        <f t="shared" si="106"/>
        <v>4.0949118285563495</v>
      </c>
      <c r="M371" s="1">
        <f t="shared" si="106"/>
        <v>3.9797403466708432</v>
      </c>
      <c r="N371" s="1">
        <f t="shared" si="106"/>
        <v>4.3808429939328235</v>
      </c>
      <c r="O371" s="1">
        <f t="shared" si="106"/>
        <v>3.9906285362850253</v>
      </c>
      <c r="P371" s="1">
        <f t="shared" si="106"/>
        <v>3.8909990254013858</v>
      </c>
      <c r="Q371" s="1">
        <f t="shared" si="106"/>
        <v>3.4593581133043108</v>
      </c>
      <c r="R371" s="1">
        <f t="shared" si="106"/>
        <v>3.1244312918357413</v>
      </c>
      <c r="S371" s="1">
        <f t="shared" si="106"/>
        <v>2.7982574635719013</v>
      </c>
      <c r="T371" s="1">
        <f t="shared" si="106"/>
        <v>2.893864755625434</v>
      </c>
      <c r="U371" s="1">
        <f t="shared" si="106"/>
        <v>3.1832670118855644</v>
      </c>
      <c r="X371" s="1">
        <f t="shared" si="109"/>
        <v>0.62899215334706393</v>
      </c>
      <c r="Y371" s="1">
        <f t="shared" si="107"/>
        <v>0.65966122691078777</v>
      </c>
      <c r="Z371" s="1">
        <f t="shared" si="107"/>
        <v>0.66228740666706964</v>
      </c>
      <c r="AA371" s="1">
        <f t="shared" si="107"/>
        <v>0.75765808114817679</v>
      </c>
      <c r="AB371" s="1">
        <f t="shared" si="107"/>
        <v>0.68008943278157286</v>
      </c>
      <c r="AC371" s="1">
        <f t="shared" si="107"/>
        <v>0.67640535729921747</v>
      </c>
      <c r="AD371" s="1">
        <f t="shared" si="107"/>
        <v>0.59202761403598991</v>
      </c>
      <c r="AE371" s="1">
        <f t="shared" si="107"/>
        <v>0.59285203627829819</v>
      </c>
      <c r="AF371" s="1">
        <f t="shared" si="107"/>
        <v>0.59506449287937024</v>
      </c>
      <c r="AG371" s="1">
        <f t="shared" si="107"/>
        <v>0.5763777665524602</v>
      </c>
      <c r="AH371" s="1">
        <f t="shared" si="107"/>
        <v>0.49994602240380837</v>
      </c>
    </row>
    <row r="372" spans="1:34" x14ac:dyDescent="0.2">
      <c r="A372">
        <v>6205000</v>
      </c>
      <c r="B372">
        <v>695000</v>
      </c>
      <c r="C372">
        <v>676.49663970131098</v>
      </c>
      <c r="E372">
        <f t="shared" si="97"/>
        <v>161.83237498044076</v>
      </c>
      <c r="F372">
        <f t="shared" ref="F372:F435" si="110">IF(E372=0,1,0)</f>
        <v>0</v>
      </c>
      <c r="G372">
        <f t="shared" si="98"/>
        <v>3.8182924137857772E-5</v>
      </c>
      <c r="H372">
        <f t="shared" si="99"/>
        <v>1.5742613393700471E-2</v>
      </c>
      <c r="K372" s="1">
        <f t="shared" si="108"/>
        <v>4.1001370000622579</v>
      </c>
      <c r="L372" s="1">
        <f t="shared" si="106"/>
        <v>4.1112492178593927</v>
      </c>
      <c r="M372" s="1">
        <f t="shared" si="106"/>
        <v>3.9932665519601973</v>
      </c>
      <c r="N372" s="1">
        <f t="shared" si="106"/>
        <v>4.3953177582452021</v>
      </c>
      <c r="O372" s="1">
        <f t="shared" si="106"/>
        <v>4.001318919663988</v>
      </c>
      <c r="P372" s="1">
        <f t="shared" si="106"/>
        <v>3.8990260521468709</v>
      </c>
      <c r="Q372" s="1">
        <f t="shared" si="106"/>
        <v>3.467616736278794</v>
      </c>
      <c r="R372" s="1">
        <f t="shared" si="106"/>
        <v>3.1351783423771189</v>
      </c>
      <c r="S372" s="1">
        <f t="shared" si="106"/>
        <v>2.8118674377100419</v>
      </c>
      <c r="T372" s="1">
        <f t="shared" si="106"/>
        <v>2.9156717579963027</v>
      </c>
      <c r="U372" s="1">
        <f t="shared" si="106"/>
        <v>3.2137933658992432</v>
      </c>
      <c r="X372" s="1">
        <f t="shared" si="109"/>
        <v>0.62874205218598689</v>
      </c>
      <c r="Y372" s="1">
        <f t="shared" si="107"/>
        <v>0.65941122524477891</v>
      </c>
      <c r="Z372" s="1">
        <f t="shared" si="107"/>
        <v>0.66203162559083906</v>
      </c>
      <c r="AA372" s="1">
        <f t="shared" si="107"/>
        <v>0.75737355777823934</v>
      </c>
      <c r="AB372" s="1">
        <f t="shared" si="107"/>
        <v>0.67980103268887382</v>
      </c>
      <c r="AC372" s="1">
        <f t="shared" si="107"/>
        <v>0.67609316695349764</v>
      </c>
      <c r="AD372" s="1">
        <f t="shared" si="107"/>
        <v>0.59171240027443672</v>
      </c>
      <c r="AE372" s="1">
        <f t="shared" si="107"/>
        <v>0.59253841602735202</v>
      </c>
      <c r="AF372" s="1">
        <f t="shared" si="107"/>
        <v>0.59477025024554375</v>
      </c>
      <c r="AG372" s="1">
        <f t="shared" si="107"/>
        <v>0.57606921588765958</v>
      </c>
      <c r="AH372" s="1">
        <f t="shared" si="107"/>
        <v>0.49962322674744475</v>
      </c>
    </row>
    <row r="373" spans="1:34" x14ac:dyDescent="0.2">
      <c r="A373">
        <v>6205000</v>
      </c>
      <c r="B373">
        <v>705000</v>
      </c>
      <c r="C373">
        <v>744.55087429994205</v>
      </c>
      <c r="E373">
        <f t="shared" si="97"/>
        <v>171.75534807338605</v>
      </c>
      <c r="F373">
        <f t="shared" si="110"/>
        <v>0</v>
      </c>
      <c r="G373">
        <f t="shared" si="98"/>
        <v>3.3898420463696364E-5</v>
      </c>
      <c r="H373">
        <f t="shared" si="99"/>
        <v>1.5382107495484704E-2</v>
      </c>
      <c r="K373" s="1">
        <f t="shared" si="108"/>
        <v>4.5963204245208766</v>
      </c>
      <c r="L373" s="1">
        <f t="shared" si="106"/>
        <v>4.5625168474829154</v>
      </c>
      <c r="M373" s="1">
        <f t="shared" si="106"/>
        <v>4.3668842999066824</v>
      </c>
      <c r="N373" s="1">
        <f t="shared" si="106"/>
        <v>4.7951363865121595</v>
      </c>
      <c r="O373" s="1">
        <f t="shared" si="106"/>
        <v>4.2966062435874486</v>
      </c>
      <c r="P373" s="1">
        <f t="shared" si="106"/>
        <v>4.1207467484692115</v>
      </c>
      <c r="Q373" s="1">
        <f t="shared" si="106"/>
        <v>3.6957345306534055</v>
      </c>
      <c r="R373" s="1">
        <f t="shared" si="106"/>
        <v>3.4320309136963476</v>
      </c>
      <c r="S373" s="1">
        <f t="shared" si="106"/>
        <v>3.1877990296328798</v>
      </c>
      <c r="T373" s="1">
        <f t="shared" si="106"/>
        <v>3.5180197884287869</v>
      </c>
      <c r="U373" s="1">
        <f t="shared" si="106"/>
        <v>4.0569853325762812</v>
      </c>
      <c r="X373" s="1">
        <f t="shared" si="109"/>
        <v>0.63210480404445224</v>
      </c>
      <c r="Y373" s="1">
        <f t="shared" si="107"/>
        <v>0.66282639305364432</v>
      </c>
      <c r="Z373" s="1">
        <f t="shared" si="107"/>
        <v>0.66532298580745219</v>
      </c>
      <c r="AA373" s="1">
        <f t="shared" si="107"/>
        <v>0.76111847339634309</v>
      </c>
      <c r="AB373" s="1">
        <f t="shared" si="107"/>
        <v>0.68294113985744076</v>
      </c>
      <c r="AC373" s="1">
        <f t="shared" si="107"/>
        <v>0.67901041695380093</v>
      </c>
      <c r="AD373" s="1">
        <f t="shared" si="107"/>
        <v>0.5941340028493256</v>
      </c>
      <c r="AE373" s="1">
        <f t="shared" si="107"/>
        <v>0.59464956793107004</v>
      </c>
      <c r="AF373" s="1">
        <f t="shared" si="107"/>
        <v>0.5969365465018297</v>
      </c>
      <c r="AG373" s="1">
        <f t="shared" si="107"/>
        <v>0.57795863846130469</v>
      </c>
      <c r="AH373" s="1">
        <f t="shared" si="107"/>
        <v>0.50104707927558756</v>
      </c>
    </row>
    <row r="374" spans="1:34" x14ac:dyDescent="0.2">
      <c r="A374">
        <v>6205000</v>
      </c>
      <c r="B374">
        <v>715000</v>
      </c>
      <c r="C374">
        <v>723.35864654636396</v>
      </c>
      <c r="E374">
        <f t="shared" si="97"/>
        <v>181.68676779504332</v>
      </c>
      <c r="F374">
        <f t="shared" si="110"/>
        <v>0</v>
      </c>
      <c r="G374">
        <f t="shared" si="98"/>
        <v>3.0293775470343165E-5</v>
      </c>
      <c r="H374">
        <f t="shared" si="99"/>
        <v>1.3355159562501794E-2</v>
      </c>
      <c r="K374" s="1">
        <f t="shared" si="108"/>
        <v>4.441807891969539</v>
      </c>
      <c r="L374" s="1">
        <f t="shared" ref="L374:U383" si="111">L$2+L$3*$C374</f>
        <v>4.4219911852489391</v>
      </c>
      <c r="M374" s="1">
        <f t="shared" si="111"/>
        <v>4.2505389695395381</v>
      </c>
      <c r="N374" s="1">
        <f t="shared" si="111"/>
        <v>4.670632048459888</v>
      </c>
      <c r="O374" s="1">
        <f t="shared" si="111"/>
        <v>4.2046531673646736</v>
      </c>
      <c r="P374" s="1">
        <f t="shared" si="111"/>
        <v>4.0517024704480535</v>
      </c>
      <c r="Q374" s="1">
        <f t="shared" si="111"/>
        <v>3.624698183223412</v>
      </c>
      <c r="R374" s="1">
        <f t="shared" si="111"/>
        <v>3.3395904162352399</v>
      </c>
      <c r="S374" s="1">
        <f t="shared" si="111"/>
        <v>3.0707331635221147</v>
      </c>
      <c r="T374" s="1">
        <f t="shared" si="111"/>
        <v>3.3304473805818668</v>
      </c>
      <c r="U374" s="1">
        <f t="shared" si="111"/>
        <v>3.7944136307094487</v>
      </c>
      <c r="X374" s="1">
        <f t="shared" si="109"/>
        <v>0.62893618583870614</v>
      </c>
      <c r="Y374" s="1">
        <f t="shared" ref="Y374:AH383" si="112">SQRT(Y$2+2*Y$3*$C374+Y$4*$C374^2+Y$5)</f>
        <v>0.65963110927799262</v>
      </c>
      <c r="Z374" s="1">
        <f t="shared" si="112"/>
        <v>0.66215853539770397</v>
      </c>
      <c r="AA374" s="1">
        <f t="shared" si="112"/>
        <v>0.75755512116593671</v>
      </c>
      <c r="AB374" s="1">
        <f t="shared" si="112"/>
        <v>0.67966812345149685</v>
      </c>
      <c r="AC374" s="1">
        <f t="shared" si="112"/>
        <v>0.67571631494211015</v>
      </c>
      <c r="AD374" s="1">
        <f t="shared" si="112"/>
        <v>0.59107858624866216</v>
      </c>
      <c r="AE374" s="1">
        <f t="shared" si="112"/>
        <v>0.59176344207732023</v>
      </c>
      <c r="AF374" s="1">
        <f t="shared" si="112"/>
        <v>0.59413291232121745</v>
      </c>
      <c r="AG374" s="1">
        <f t="shared" si="112"/>
        <v>0.57521597980993899</v>
      </c>
      <c r="AH374" s="1">
        <f t="shared" si="112"/>
        <v>0.49846296574767757</v>
      </c>
    </row>
    <row r="375" spans="1:34" x14ac:dyDescent="0.2">
      <c r="A375">
        <v>6205000</v>
      </c>
      <c r="B375">
        <v>725000</v>
      </c>
      <c r="C375">
        <v>675.88751088986305</v>
      </c>
      <c r="E375">
        <f t="shared" si="97"/>
        <v>191.62532085246457</v>
      </c>
      <c r="F375">
        <f t="shared" si="110"/>
        <v>0</v>
      </c>
      <c r="G375">
        <f t="shared" si="98"/>
        <v>2.723291997890336E-5</v>
      </c>
      <c r="H375">
        <f t="shared" si="99"/>
        <v>1.121787595567704E-2</v>
      </c>
      <c r="K375" s="1">
        <f t="shared" si="108"/>
        <v>4.0956958418979914</v>
      </c>
      <c r="L375" s="1">
        <f t="shared" si="111"/>
        <v>4.1072100847106814</v>
      </c>
      <c r="M375" s="1">
        <f t="shared" si="111"/>
        <v>3.9899224347853481</v>
      </c>
      <c r="N375" s="1">
        <f t="shared" si="111"/>
        <v>4.3917391264779448</v>
      </c>
      <c r="O375" s="1">
        <f t="shared" si="111"/>
        <v>3.9986759097511158</v>
      </c>
      <c r="P375" s="1">
        <f t="shared" si="111"/>
        <v>3.8970415104791742</v>
      </c>
      <c r="Q375" s="1">
        <f t="shared" si="111"/>
        <v>3.4655749365028212</v>
      </c>
      <c r="R375" s="1">
        <f t="shared" si="111"/>
        <v>3.1325213225015829</v>
      </c>
      <c r="S375" s="1">
        <f t="shared" si="111"/>
        <v>2.8085026101556037</v>
      </c>
      <c r="T375" s="1">
        <f t="shared" si="111"/>
        <v>2.9102803588861779</v>
      </c>
      <c r="U375" s="1">
        <f t="shared" si="111"/>
        <v>3.2062462599254031</v>
      </c>
      <c r="X375" s="1">
        <f t="shared" si="109"/>
        <v>0.62880147450696255</v>
      </c>
      <c r="Y375" s="1">
        <f t="shared" si="112"/>
        <v>0.65947061087817049</v>
      </c>
      <c r="Z375" s="1">
        <f t="shared" si="112"/>
        <v>0.66209243217126912</v>
      </c>
      <c r="AA375" s="1">
        <f t="shared" si="112"/>
        <v>0.75744117721593285</v>
      </c>
      <c r="AB375" s="1">
        <f t="shared" si="112"/>
        <v>0.67986972962749692</v>
      </c>
      <c r="AC375" s="1">
        <f t="shared" si="112"/>
        <v>0.67616764560373699</v>
      </c>
      <c r="AD375" s="1">
        <f t="shared" si="112"/>
        <v>0.59178772591367701</v>
      </c>
      <c r="AE375" s="1">
        <f t="shared" si="112"/>
        <v>0.59261343123816124</v>
      </c>
      <c r="AF375" s="1">
        <f t="shared" si="112"/>
        <v>0.59484058578631283</v>
      </c>
      <c r="AG375" s="1">
        <f t="shared" si="112"/>
        <v>0.57614306297612916</v>
      </c>
      <c r="AH375" s="1">
        <f t="shared" si="112"/>
        <v>0.49970061683436784</v>
      </c>
    </row>
    <row r="376" spans="1:34" x14ac:dyDescent="0.2">
      <c r="A376">
        <v>6215000</v>
      </c>
      <c r="B376">
        <v>445000</v>
      </c>
      <c r="C376">
        <v>797.18596764157201</v>
      </c>
      <c r="E376">
        <f t="shared" si="97"/>
        <v>90.122736264552046</v>
      </c>
      <c r="F376">
        <f t="shared" si="110"/>
        <v>0</v>
      </c>
      <c r="G376">
        <f t="shared" si="98"/>
        <v>1.2312075267364821E-4</v>
      </c>
      <c r="H376">
        <f t="shared" si="99"/>
        <v>5.9818140593945093E-2</v>
      </c>
      <c r="K376" s="1">
        <f t="shared" si="108"/>
        <v>4.9800828900747014</v>
      </c>
      <c r="L376" s="1">
        <f t="shared" si="111"/>
        <v>4.9115401514312635</v>
      </c>
      <c r="M376" s="1">
        <f t="shared" si="111"/>
        <v>4.6558509623522308</v>
      </c>
      <c r="N376" s="1">
        <f t="shared" si="111"/>
        <v>5.1043675598942349</v>
      </c>
      <c r="O376" s="1">
        <f t="shared" si="111"/>
        <v>4.524989913596781</v>
      </c>
      <c r="P376" s="1">
        <f t="shared" si="111"/>
        <v>4.2922318825762416</v>
      </c>
      <c r="Q376" s="1">
        <f t="shared" si="111"/>
        <v>3.8721673635345493</v>
      </c>
      <c r="R376" s="1">
        <f t="shared" si="111"/>
        <v>3.6616251908525372</v>
      </c>
      <c r="S376" s="1">
        <f t="shared" si="111"/>
        <v>3.4785552852520438</v>
      </c>
      <c r="T376" s="1">
        <f t="shared" si="111"/>
        <v>3.983892999595553</v>
      </c>
      <c r="U376" s="1">
        <f t="shared" si="111"/>
        <v>4.7091341390790769</v>
      </c>
      <c r="X376" s="1">
        <f t="shared" si="109"/>
        <v>0.64803500983535722</v>
      </c>
      <c r="Y376" s="1">
        <f t="shared" si="112"/>
        <v>0.67887119634315396</v>
      </c>
      <c r="Z376" s="1">
        <f t="shared" si="112"/>
        <v>0.68132353919922073</v>
      </c>
      <c r="AA376" s="1">
        <f t="shared" si="112"/>
        <v>0.77909419963716386</v>
      </c>
      <c r="AB376" s="1">
        <f t="shared" si="112"/>
        <v>0.69980156213241052</v>
      </c>
      <c r="AC376" s="1">
        <f t="shared" si="112"/>
        <v>0.69626407445856842</v>
      </c>
      <c r="AD376" s="1">
        <f t="shared" si="112"/>
        <v>0.61045898903877593</v>
      </c>
      <c r="AE376" s="1">
        <f t="shared" si="112"/>
        <v>0.61029248592866914</v>
      </c>
      <c r="AF376" s="1">
        <f t="shared" si="112"/>
        <v>0.61200313187889455</v>
      </c>
      <c r="AG376" s="1">
        <f t="shared" si="112"/>
        <v>0.59296727982660358</v>
      </c>
      <c r="AH376" s="1">
        <f t="shared" si="112"/>
        <v>0.5155903745199214</v>
      </c>
    </row>
    <row r="377" spans="1:34" x14ac:dyDescent="0.2">
      <c r="A377">
        <v>6215000</v>
      </c>
      <c r="B377">
        <v>455000</v>
      </c>
      <c r="C377">
        <v>828.49700684505603</v>
      </c>
      <c r="E377">
        <f t="shared" si="97"/>
        <v>80.201556043570648</v>
      </c>
      <c r="F377">
        <f t="shared" si="110"/>
        <v>0</v>
      </c>
      <c r="G377">
        <f t="shared" si="98"/>
        <v>1.5546563719289985E-4</v>
      </c>
      <c r="H377">
        <f t="shared" si="99"/>
        <v>7.8499584284112536E-2</v>
      </c>
      <c r="K377" s="1">
        <f t="shared" si="108"/>
        <v>5.2083716769073032</v>
      </c>
      <c r="L377" s="1">
        <f t="shared" si="111"/>
        <v>5.1191636523895667</v>
      </c>
      <c r="M377" s="1">
        <f t="shared" si="111"/>
        <v>4.8277485675793574</v>
      </c>
      <c r="N377" s="1">
        <f t="shared" si="111"/>
        <v>5.2883199152147036</v>
      </c>
      <c r="O377" s="1">
        <f t="shared" si="111"/>
        <v>4.6608485127006984</v>
      </c>
      <c r="P377" s="1">
        <f t="shared" si="111"/>
        <v>4.3942432483011924</v>
      </c>
      <c r="Q377" s="1">
        <f t="shared" si="111"/>
        <v>3.9771219669446278</v>
      </c>
      <c r="R377" s="1">
        <f t="shared" si="111"/>
        <v>3.7982039438581348</v>
      </c>
      <c r="S377" s="1">
        <f t="shared" si="111"/>
        <v>3.6515174658120899</v>
      </c>
      <c r="T377" s="1">
        <f t="shared" si="111"/>
        <v>4.2610270075855903</v>
      </c>
      <c r="U377" s="1">
        <f t="shared" si="111"/>
        <v>5.097077914810245</v>
      </c>
      <c r="X377" s="1">
        <f t="shared" si="109"/>
        <v>0.66269262288612896</v>
      </c>
      <c r="Y377" s="1">
        <f t="shared" si="112"/>
        <v>0.69363835977108568</v>
      </c>
      <c r="Z377" s="1">
        <f t="shared" si="112"/>
        <v>0.69608679273798602</v>
      </c>
      <c r="AA377" s="1">
        <f t="shared" si="112"/>
        <v>0.79567170952585908</v>
      </c>
      <c r="AB377" s="1">
        <f t="shared" si="112"/>
        <v>0.71544934350070799</v>
      </c>
      <c r="AC377" s="1">
        <f t="shared" si="112"/>
        <v>0.71235664491063344</v>
      </c>
      <c r="AD377" s="1">
        <f t="shared" si="112"/>
        <v>0.6257603158418763</v>
      </c>
      <c r="AE377" s="1">
        <f t="shared" si="112"/>
        <v>0.62503313454036913</v>
      </c>
      <c r="AF377" s="1">
        <f t="shared" si="112"/>
        <v>0.62617374401431536</v>
      </c>
      <c r="AG377" s="1">
        <f t="shared" si="112"/>
        <v>0.60715580789456824</v>
      </c>
      <c r="AH377" s="1">
        <f t="shared" si="112"/>
        <v>0.52942459577124912</v>
      </c>
    </row>
    <row r="378" spans="1:34" x14ac:dyDescent="0.2">
      <c r="A378">
        <v>6215000</v>
      </c>
      <c r="B378">
        <v>465000</v>
      </c>
      <c r="C378">
        <v>900.40602675793195</v>
      </c>
      <c r="E378">
        <f t="shared" si="97"/>
        <v>70.302713971865998</v>
      </c>
      <c r="F378">
        <f t="shared" si="110"/>
        <v>0</v>
      </c>
      <c r="G378">
        <f t="shared" si="98"/>
        <v>2.023279206413781E-4</v>
      </c>
      <c r="H378">
        <f t="shared" si="99"/>
        <v>0.11102894504607509</v>
      </c>
      <c r="K378" s="1">
        <f t="shared" si="108"/>
        <v>5.7326603410920818</v>
      </c>
      <c r="L378" s="1">
        <f t="shared" si="111"/>
        <v>5.5959923634318463</v>
      </c>
      <c r="M378" s="1">
        <f t="shared" si="111"/>
        <v>5.222529086901047</v>
      </c>
      <c r="N378" s="1">
        <f t="shared" si="111"/>
        <v>5.7107854072028497</v>
      </c>
      <c r="O378" s="1">
        <f t="shared" si="111"/>
        <v>4.9728617501026671</v>
      </c>
      <c r="P378" s="1">
        <f t="shared" si="111"/>
        <v>4.6285228351773426</v>
      </c>
      <c r="Q378" s="1">
        <f t="shared" si="111"/>
        <v>4.2181610016925877</v>
      </c>
      <c r="R378" s="1">
        <f t="shared" si="111"/>
        <v>4.1118710887180994</v>
      </c>
      <c r="S378" s="1">
        <f t="shared" si="111"/>
        <v>4.0487428918108161</v>
      </c>
      <c r="T378" s="1">
        <f t="shared" si="111"/>
        <v>4.8974937428344552</v>
      </c>
      <c r="U378" s="1">
        <f t="shared" si="111"/>
        <v>5.9880306715307769</v>
      </c>
      <c r="X378" s="1">
        <f t="shared" si="109"/>
        <v>0.70942247801356839</v>
      </c>
      <c r="Y378" s="1">
        <f t="shared" si="112"/>
        <v>0.74077947581854597</v>
      </c>
      <c r="Z378" s="1">
        <f t="shared" si="112"/>
        <v>0.7432809631701921</v>
      </c>
      <c r="AA378" s="1">
        <f t="shared" si="112"/>
        <v>0.84868050559531127</v>
      </c>
      <c r="AB378" s="1">
        <f t="shared" si="112"/>
        <v>0.76557205405520101</v>
      </c>
      <c r="AC378" s="1">
        <f t="shared" si="112"/>
        <v>0.76397957969888797</v>
      </c>
      <c r="AD378" s="1">
        <f t="shared" si="112"/>
        <v>0.67483338571295481</v>
      </c>
      <c r="AE378" s="1">
        <f t="shared" si="112"/>
        <v>0.67249162108487692</v>
      </c>
      <c r="AF378" s="1">
        <f t="shared" si="112"/>
        <v>0.67181741580894183</v>
      </c>
      <c r="AG378" s="1">
        <f t="shared" si="112"/>
        <v>0.65292284178653126</v>
      </c>
      <c r="AH378" s="1">
        <f t="shared" si="112"/>
        <v>0.5740037288252462</v>
      </c>
    </row>
    <row r="379" spans="1:34" x14ac:dyDescent="0.2">
      <c r="A379">
        <v>6215000</v>
      </c>
      <c r="B379">
        <v>475000</v>
      </c>
      <c r="C379">
        <v>937.35832607342797</v>
      </c>
      <c r="E379">
        <f t="shared" si="97"/>
        <v>60.43718715997629</v>
      </c>
      <c r="F379">
        <f t="shared" si="110"/>
        <v>0</v>
      </c>
      <c r="G379">
        <f t="shared" si="98"/>
        <v>2.7377356622106314E-4</v>
      </c>
      <c r="H379">
        <f t="shared" si="99"/>
        <v>0.15640086707306705</v>
      </c>
      <c r="K379" s="1">
        <f t="shared" si="108"/>
        <v>6.0020795554013633</v>
      </c>
      <c r="L379" s="1">
        <f t="shared" si="111"/>
        <v>5.8410230601929003</v>
      </c>
      <c r="M379" s="1">
        <f t="shared" si="111"/>
        <v>5.42539721014312</v>
      </c>
      <c r="N379" s="1">
        <f t="shared" si="111"/>
        <v>5.9278801656813886</v>
      </c>
      <c r="O379" s="1">
        <f t="shared" si="111"/>
        <v>5.1331977768326036</v>
      </c>
      <c r="P379" s="1">
        <f t="shared" si="111"/>
        <v>4.7489134263472286</v>
      </c>
      <c r="Q379" s="1">
        <f t="shared" si="111"/>
        <v>4.3420251089981301</v>
      </c>
      <c r="R379" s="1">
        <f t="shared" si="111"/>
        <v>4.2730570183322936</v>
      </c>
      <c r="S379" s="1">
        <f t="shared" si="111"/>
        <v>4.2528673932296162</v>
      </c>
      <c r="T379" s="1">
        <f t="shared" si="111"/>
        <v>5.2245585440759106</v>
      </c>
      <c r="U379" s="1">
        <f t="shared" si="111"/>
        <v>6.4458696600497722</v>
      </c>
      <c r="X379" s="1">
        <f t="shared" si="109"/>
        <v>0.73963937507308108</v>
      </c>
      <c r="Y379" s="1">
        <f t="shared" si="112"/>
        <v>0.7713124625294514</v>
      </c>
      <c r="Z379" s="1">
        <f t="shared" si="112"/>
        <v>0.77387266502929264</v>
      </c>
      <c r="AA379" s="1">
        <f t="shared" si="112"/>
        <v>0.8830615921196876</v>
      </c>
      <c r="AB379" s="1">
        <f t="shared" si="112"/>
        <v>0.79806917859856608</v>
      </c>
      <c r="AC379" s="1">
        <f t="shared" si="112"/>
        <v>0.79744498112214401</v>
      </c>
      <c r="AD379" s="1">
        <f t="shared" si="112"/>
        <v>0.70657203124909584</v>
      </c>
      <c r="AE379" s="1">
        <f t="shared" si="112"/>
        <v>0.7032759568428828</v>
      </c>
      <c r="AF379" s="1">
        <f t="shared" si="112"/>
        <v>0.7014649966403721</v>
      </c>
      <c r="AG379" s="1">
        <f t="shared" si="112"/>
        <v>0.68264499913849264</v>
      </c>
      <c r="AH379" s="1">
        <f t="shared" si="112"/>
        <v>0.60284542703735444</v>
      </c>
    </row>
    <row r="380" spans="1:34" x14ac:dyDescent="0.2">
      <c r="A380">
        <v>6215000</v>
      </c>
      <c r="B380">
        <v>485000</v>
      </c>
      <c r="C380">
        <v>928.16229931549606</v>
      </c>
      <c r="E380">
        <f t="shared" si="97"/>
        <v>50.62445645940312</v>
      </c>
      <c r="F380">
        <f t="shared" si="110"/>
        <v>0</v>
      </c>
      <c r="G380">
        <f t="shared" si="98"/>
        <v>3.9019280175274534E-4</v>
      </c>
      <c r="H380">
        <f t="shared" si="99"/>
        <v>0.22072177457776643</v>
      </c>
      <c r="K380" s="1">
        <f t="shared" si="108"/>
        <v>5.9350313243092812</v>
      </c>
      <c r="L380" s="1">
        <f t="shared" si="111"/>
        <v>5.7800442067610538</v>
      </c>
      <c r="M380" s="1">
        <f t="shared" si="111"/>
        <v>5.3749110232420731</v>
      </c>
      <c r="N380" s="1">
        <f t="shared" si="111"/>
        <v>5.8738535084785388</v>
      </c>
      <c r="O380" s="1">
        <f t="shared" si="111"/>
        <v>5.0932962167299376</v>
      </c>
      <c r="P380" s="1">
        <f t="shared" si="111"/>
        <v>4.718952771169886</v>
      </c>
      <c r="Q380" s="1">
        <f t="shared" si="111"/>
        <v>4.3112000273055431</v>
      </c>
      <c r="R380" s="1">
        <f t="shared" si="111"/>
        <v>4.232943949614195</v>
      </c>
      <c r="S380" s="1">
        <f t="shared" si="111"/>
        <v>4.2020685414188002</v>
      </c>
      <c r="T380" s="1">
        <f t="shared" si="111"/>
        <v>5.1431645112414559</v>
      </c>
      <c r="U380" s="1">
        <f t="shared" si="111"/>
        <v>6.331930888518996</v>
      </c>
      <c r="X380" s="1">
        <f t="shared" si="109"/>
        <v>0.73176639353369799</v>
      </c>
      <c r="Y380" s="1">
        <f t="shared" si="112"/>
        <v>0.76335354329093541</v>
      </c>
      <c r="Z380" s="1">
        <f t="shared" si="112"/>
        <v>0.7658972704012027</v>
      </c>
      <c r="AA380" s="1">
        <f t="shared" si="112"/>
        <v>0.87409667337113872</v>
      </c>
      <c r="AB380" s="1">
        <f t="shared" si="112"/>
        <v>0.78959799889477933</v>
      </c>
      <c r="AC380" s="1">
        <f t="shared" si="112"/>
        <v>0.78872299156324244</v>
      </c>
      <c r="AD380" s="1">
        <f t="shared" si="112"/>
        <v>0.69830654570248096</v>
      </c>
      <c r="AE380" s="1">
        <f t="shared" si="112"/>
        <v>0.69525374689228747</v>
      </c>
      <c r="AF380" s="1">
        <f t="shared" si="112"/>
        <v>0.69373568352008841</v>
      </c>
      <c r="AG380" s="1">
        <f t="shared" si="112"/>
        <v>0.67489777132634277</v>
      </c>
      <c r="AH380" s="1">
        <f t="shared" si="112"/>
        <v>0.59533675085469551</v>
      </c>
    </row>
    <row r="381" spans="1:34" x14ac:dyDescent="0.2">
      <c r="A381">
        <v>6215000</v>
      </c>
      <c r="B381">
        <v>495000</v>
      </c>
      <c r="C381">
        <v>936.499181705041</v>
      </c>
      <c r="E381">
        <f t="shared" si="97"/>
        <v>40.902537718459499</v>
      </c>
      <c r="F381">
        <f t="shared" si="110"/>
        <v>0</v>
      </c>
      <c r="G381">
        <f t="shared" si="98"/>
        <v>5.9772234607415064E-4</v>
      </c>
      <c r="H381">
        <f t="shared" si="99"/>
        <v>0.34115276576207076</v>
      </c>
      <c r="K381" s="1">
        <f t="shared" si="108"/>
        <v>5.9958155338114532</v>
      </c>
      <c r="L381" s="1">
        <f t="shared" si="111"/>
        <v>5.8353260738861268</v>
      </c>
      <c r="M381" s="1">
        <f t="shared" si="111"/>
        <v>5.4206805075606752</v>
      </c>
      <c r="N381" s="1">
        <f t="shared" si="111"/>
        <v>5.9228326925171153</v>
      </c>
      <c r="O381" s="1">
        <f t="shared" si="111"/>
        <v>5.1294699494181728</v>
      </c>
      <c r="P381" s="1">
        <f t="shared" si="111"/>
        <v>4.746114333995024</v>
      </c>
      <c r="Q381" s="1">
        <f t="shared" si="111"/>
        <v>4.3391452570752973</v>
      </c>
      <c r="R381" s="1">
        <f t="shared" si="111"/>
        <v>4.2693094305973895</v>
      </c>
      <c r="S381" s="1">
        <f t="shared" si="111"/>
        <v>4.2481214797386464</v>
      </c>
      <c r="T381" s="1">
        <f t="shared" si="111"/>
        <v>5.2169542572713175</v>
      </c>
      <c r="U381" s="1">
        <f t="shared" si="111"/>
        <v>6.4352248613254579</v>
      </c>
      <c r="X381" s="1">
        <f t="shared" si="109"/>
        <v>0.73889433222699796</v>
      </c>
      <c r="Y381" s="1">
        <f t="shared" si="112"/>
        <v>0.770559182351507</v>
      </c>
      <c r="Z381" s="1">
        <f t="shared" si="112"/>
        <v>0.77311779487713261</v>
      </c>
      <c r="AA381" s="1">
        <f t="shared" si="112"/>
        <v>0.88221301527872398</v>
      </c>
      <c r="AB381" s="1">
        <f t="shared" si="112"/>
        <v>0.79726742013128182</v>
      </c>
      <c r="AC381" s="1">
        <f t="shared" si="112"/>
        <v>0.79661953939148811</v>
      </c>
      <c r="AD381" s="1">
        <f t="shared" si="112"/>
        <v>0.70578998889066535</v>
      </c>
      <c r="AE381" s="1">
        <f t="shared" si="112"/>
        <v>0.70251678618847724</v>
      </c>
      <c r="AF381" s="1">
        <f t="shared" si="112"/>
        <v>0.70073344363826728</v>
      </c>
      <c r="AG381" s="1">
        <f t="shared" si="112"/>
        <v>0.68191180227923009</v>
      </c>
      <c r="AH381" s="1">
        <f t="shared" si="112"/>
        <v>0.602135078495321</v>
      </c>
    </row>
    <row r="382" spans="1:34" x14ac:dyDescent="0.2">
      <c r="A382">
        <v>6215000</v>
      </c>
      <c r="B382">
        <v>505000</v>
      </c>
      <c r="C382">
        <v>891.97822962041096</v>
      </c>
      <c r="E382">
        <f t="shared" si="97"/>
        <v>31.356013646667545</v>
      </c>
      <c r="F382">
        <f t="shared" si="110"/>
        <v>0</v>
      </c>
      <c r="G382">
        <f t="shared" si="98"/>
        <v>1.0170874849114513E-3</v>
      </c>
      <c r="H382">
        <f t="shared" si="99"/>
        <v>0.55291015573504887</v>
      </c>
      <c r="K382" s="1">
        <f t="shared" si="108"/>
        <v>5.671213272162416</v>
      </c>
      <c r="L382" s="1">
        <f t="shared" si="111"/>
        <v>5.5401076406129448</v>
      </c>
      <c r="M382" s="1">
        <f t="shared" si="111"/>
        <v>5.1762604806160564</v>
      </c>
      <c r="N382" s="1">
        <f t="shared" si="111"/>
        <v>5.6612720990199144</v>
      </c>
      <c r="O382" s="1">
        <f t="shared" si="111"/>
        <v>4.9362935383229631</v>
      </c>
      <c r="P382" s="1">
        <f t="shared" si="111"/>
        <v>4.6010650721032986</v>
      </c>
      <c r="Q382" s="1">
        <f t="shared" si="111"/>
        <v>4.1899110256876178</v>
      </c>
      <c r="R382" s="1">
        <f t="shared" si="111"/>
        <v>4.0751090376042329</v>
      </c>
      <c r="S382" s="1">
        <f t="shared" si="111"/>
        <v>4.0021877404231496</v>
      </c>
      <c r="T382" s="1">
        <f t="shared" si="111"/>
        <v>4.8228993103702571</v>
      </c>
      <c r="U382" s="1">
        <f t="shared" si="111"/>
        <v>5.883610264996892</v>
      </c>
      <c r="X382" s="1">
        <f t="shared" si="109"/>
        <v>0.70308191129632314</v>
      </c>
      <c r="Y382" s="1">
        <f t="shared" si="112"/>
        <v>0.73437743709600589</v>
      </c>
      <c r="Z382" s="1">
        <f t="shared" si="112"/>
        <v>0.73686840424345612</v>
      </c>
      <c r="AA382" s="1">
        <f t="shared" si="112"/>
        <v>0.84147575086025195</v>
      </c>
      <c r="AB382" s="1">
        <f t="shared" si="112"/>
        <v>0.7587593073039911</v>
      </c>
      <c r="AC382" s="1">
        <f t="shared" si="112"/>
        <v>0.75696213979376104</v>
      </c>
      <c r="AD382" s="1">
        <f t="shared" si="112"/>
        <v>0.66816968566214052</v>
      </c>
      <c r="AE382" s="1">
        <f t="shared" si="112"/>
        <v>0.66603583491938501</v>
      </c>
      <c r="AF382" s="1">
        <f t="shared" si="112"/>
        <v>0.66560438290836077</v>
      </c>
      <c r="AG382" s="1">
        <f t="shared" si="112"/>
        <v>0.6466925125057007</v>
      </c>
      <c r="AH382" s="1">
        <f t="shared" si="112"/>
        <v>0.56794610761361619</v>
      </c>
    </row>
    <row r="383" spans="1:34" x14ac:dyDescent="0.2">
      <c r="A383">
        <v>6215000</v>
      </c>
      <c r="B383">
        <v>515000</v>
      </c>
      <c r="C383">
        <v>839.56587741132898</v>
      </c>
      <c r="E383">
        <f t="shared" si="97"/>
        <v>22.212194664418032</v>
      </c>
      <c r="F383">
        <f t="shared" si="110"/>
        <v>0</v>
      </c>
      <c r="G383">
        <f t="shared" si="98"/>
        <v>2.026828760131561E-3</v>
      </c>
      <c r="H383">
        <f t="shared" si="99"/>
        <v>1.0370837735130167</v>
      </c>
      <c r="K383" s="1">
        <f t="shared" si="108"/>
        <v>5.2890748122059987</v>
      </c>
      <c r="L383" s="1">
        <f t="shared" si="111"/>
        <v>5.1925613331145222</v>
      </c>
      <c r="M383" s="1">
        <f t="shared" si="111"/>
        <v>4.8885166669881963</v>
      </c>
      <c r="N383" s="1">
        <f t="shared" si="111"/>
        <v>5.353349529791557</v>
      </c>
      <c r="O383" s="1">
        <f t="shared" si="111"/>
        <v>4.7088763420877564</v>
      </c>
      <c r="P383" s="1">
        <f t="shared" si="111"/>
        <v>4.43030562860611</v>
      </c>
      <c r="Q383" s="1">
        <f t="shared" si="111"/>
        <v>4.0142248210827747</v>
      </c>
      <c r="R383" s="1">
        <f t="shared" si="111"/>
        <v>3.8464863572682173</v>
      </c>
      <c r="S383" s="1">
        <f t="shared" si="111"/>
        <v>3.7126619068201818</v>
      </c>
      <c r="T383" s="1">
        <f t="shared" si="111"/>
        <v>4.3589975809676726</v>
      </c>
      <c r="U383" s="1">
        <f t="shared" si="111"/>
        <v>5.2342212211263659</v>
      </c>
      <c r="X383" s="1">
        <f t="shared" si="109"/>
        <v>0.66874285736759964</v>
      </c>
      <c r="Y383" s="1">
        <f t="shared" si="112"/>
        <v>0.69973636257346539</v>
      </c>
      <c r="Z383" s="1">
        <f t="shared" si="112"/>
        <v>0.70218740884692898</v>
      </c>
      <c r="AA383" s="1">
        <f t="shared" si="112"/>
        <v>0.8025222080190999</v>
      </c>
      <c r="AB383" s="1">
        <f t="shared" si="112"/>
        <v>0.72192360739629857</v>
      </c>
      <c r="AC383" s="1">
        <f t="shared" si="112"/>
        <v>0.71902155069139162</v>
      </c>
      <c r="AD383" s="1">
        <f t="shared" si="112"/>
        <v>0.63210054710798669</v>
      </c>
      <c r="AE383" s="1">
        <f t="shared" si="112"/>
        <v>0.63115169272368887</v>
      </c>
      <c r="AF383" s="1">
        <f t="shared" si="112"/>
        <v>0.63205522867086428</v>
      </c>
      <c r="AG383" s="1">
        <f t="shared" si="112"/>
        <v>0.61305057450707057</v>
      </c>
      <c r="AH383" s="1">
        <f t="shared" si="112"/>
        <v>0.53517433657037528</v>
      </c>
    </row>
    <row r="384" spans="1:34" x14ac:dyDescent="0.2">
      <c r="A384">
        <v>6215000</v>
      </c>
      <c r="B384">
        <v>525000</v>
      </c>
      <c r="C384">
        <v>837.07935905413694</v>
      </c>
      <c r="E384">
        <f t="shared" si="97"/>
        <v>14.267571335374512</v>
      </c>
      <c r="F384">
        <f t="shared" si="110"/>
        <v>0</v>
      </c>
      <c r="G384">
        <f t="shared" si="98"/>
        <v>4.91246981401943E-3</v>
      </c>
      <c r="H384">
        <f t="shared" si="99"/>
        <v>2.5061584745444545</v>
      </c>
      <c r="K384" s="1">
        <f t="shared" si="108"/>
        <v>5.2709456068637124</v>
      </c>
      <c r="L384" s="1">
        <f t="shared" ref="L384:U393" si="113">L$2+L$3*$C384</f>
        <v>5.1760732298879821</v>
      </c>
      <c r="M384" s="1">
        <f t="shared" si="113"/>
        <v>4.8748656812072122</v>
      </c>
      <c r="N384" s="1">
        <f t="shared" si="113"/>
        <v>5.338741234443054</v>
      </c>
      <c r="O384" s="1">
        <f t="shared" si="113"/>
        <v>4.6980873389358999</v>
      </c>
      <c r="P384" s="1">
        <f t="shared" si="113"/>
        <v>4.4222045517983783</v>
      </c>
      <c r="Q384" s="1">
        <f t="shared" si="113"/>
        <v>4.0058900115494671</v>
      </c>
      <c r="R384" s="1">
        <f t="shared" si="113"/>
        <v>3.8356401641941456</v>
      </c>
      <c r="S384" s="1">
        <f t="shared" si="113"/>
        <v>3.6989263794150529</v>
      </c>
      <c r="T384" s="1">
        <f t="shared" si="113"/>
        <v>4.3369894069881658</v>
      </c>
      <c r="U384" s="1">
        <f t="shared" si="113"/>
        <v>5.2034132586807571</v>
      </c>
      <c r="X384" s="1">
        <f t="shared" si="109"/>
        <v>0.66734543284501646</v>
      </c>
      <c r="Y384" s="1">
        <f t="shared" ref="Y384:AH393" si="114">SQRT(Y$2+2*Y$3*$C384+Y$4*$C384^2+Y$5)</f>
        <v>0.69832776326490598</v>
      </c>
      <c r="Z384" s="1">
        <f t="shared" si="114"/>
        <v>0.70077804216262252</v>
      </c>
      <c r="AA384" s="1">
        <f t="shared" si="114"/>
        <v>0.80093957318017128</v>
      </c>
      <c r="AB384" s="1">
        <f t="shared" si="114"/>
        <v>0.72042765359640415</v>
      </c>
      <c r="AC384" s="1">
        <f t="shared" si="114"/>
        <v>0.71748134287541177</v>
      </c>
      <c r="AD384" s="1">
        <f t="shared" si="114"/>
        <v>0.63063536482062765</v>
      </c>
      <c r="AE384" s="1">
        <f t="shared" si="114"/>
        <v>0.62973729015585667</v>
      </c>
      <c r="AF384" s="1">
        <f t="shared" si="114"/>
        <v>0.63069559425260613</v>
      </c>
      <c r="AG384" s="1">
        <f t="shared" si="114"/>
        <v>0.61168769208714369</v>
      </c>
      <c r="AH384" s="1">
        <f t="shared" si="114"/>
        <v>0.53384505298914597</v>
      </c>
    </row>
    <row r="385" spans="1:34" x14ac:dyDescent="0.2">
      <c r="A385">
        <v>6215000</v>
      </c>
      <c r="B385">
        <v>535000</v>
      </c>
      <c r="C385">
        <v>824.36947728687005</v>
      </c>
      <c r="E385">
        <f t="shared" si="97"/>
        <v>10.665157842713814</v>
      </c>
      <c r="F385">
        <f t="shared" si="110"/>
        <v>0</v>
      </c>
      <c r="G385">
        <f t="shared" si="98"/>
        <v>8.7915494929279945E-3</v>
      </c>
      <c r="H385">
        <f t="shared" si="99"/>
        <v>4.4170196432204154</v>
      </c>
      <c r="K385" s="1">
        <f t="shared" si="108"/>
        <v>5.1782778588985687</v>
      </c>
      <c r="L385" s="1">
        <f t="shared" si="113"/>
        <v>5.0917940038892349</v>
      </c>
      <c r="M385" s="1">
        <f t="shared" si="113"/>
        <v>4.8050884303049166</v>
      </c>
      <c r="N385" s="1">
        <f t="shared" si="113"/>
        <v>5.2640706790603611</v>
      </c>
      <c r="O385" s="1">
        <f t="shared" si="113"/>
        <v>4.6429391619477292</v>
      </c>
      <c r="P385" s="1">
        <f t="shared" si="113"/>
        <v>4.3807957570006231</v>
      </c>
      <c r="Q385" s="1">
        <f t="shared" si="113"/>
        <v>3.963286487865588</v>
      </c>
      <c r="R385" s="1">
        <f t="shared" si="113"/>
        <v>3.7801996599253274</v>
      </c>
      <c r="S385" s="1">
        <f t="shared" si="113"/>
        <v>3.6287169925326705</v>
      </c>
      <c r="T385" s="1">
        <f t="shared" si="113"/>
        <v>4.2244942434660864</v>
      </c>
      <c r="U385" s="1">
        <f t="shared" si="113"/>
        <v>5.0459378235843202</v>
      </c>
      <c r="X385" s="1">
        <f t="shared" si="109"/>
        <v>0.66055025020748248</v>
      </c>
      <c r="Y385" s="1">
        <f t="shared" si="114"/>
        <v>0.69147944924208904</v>
      </c>
      <c r="Z385" s="1">
        <f t="shared" si="114"/>
        <v>0.69392743942554258</v>
      </c>
      <c r="AA385" s="1">
        <f t="shared" si="114"/>
        <v>0.79324699686727418</v>
      </c>
      <c r="AB385" s="1">
        <f t="shared" si="114"/>
        <v>0.71315856699913693</v>
      </c>
      <c r="AC385" s="1">
        <f t="shared" si="114"/>
        <v>0.70999906398932611</v>
      </c>
      <c r="AD385" s="1">
        <f t="shared" si="114"/>
        <v>0.62351770143956442</v>
      </c>
      <c r="AE385" s="1">
        <f t="shared" si="114"/>
        <v>0.62287021238157958</v>
      </c>
      <c r="AF385" s="1">
        <f t="shared" si="114"/>
        <v>0.62409468120235012</v>
      </c>
      <c r="AG385" s="1">
        <f t="shared" si="114"/>
        <v>0.60507261856432881</v>
      </c>
      <c r="AH385" s="1">
        <f t="shared" si="114"/>
        <v>0.52739260007610334</v>
      </c>
    </row>
    <row r="386" spans="1:34" x14ac:dyDescent="0.2">
      <c r="A386">
        <v>6215000</v>
      </c>
      <c r="B386">
        <v>545000</v>
      </c>
      <c r="C386">
        <v>776.44376789048204</v>
      </c>
      <c r="E386">
        <f t="shared" si="97"/>
        <v>14.964210363731176</v>
      </c>
      <c r="F386">
        <f t="shared" si="110"/>
        <v>0</v>
      </c>
      <c r="G386">
        <f t="shared" si="98"/>
        <v>4.4657292650585488E-3</v>
      </c>
      <c r="H386">
        <f t="shared" si="99"/>
        <v>2.1132184840007575</v>
      </c>
      <c r="K386" s="1">
        <f t="shared" si="108"/>
        <v>4.8288515116895043</v>
      </c>
      <c r="L386" s="1">
        <f t="shared" si="113"/>
        <v>4.7739986248817861</v>
      </c>
      <c r="M386" s="1">
        <f t="shared" si="113"/>
        <v>4.5419762857187465</v>
      </c>
      <c r="N386" s="1">
        <f t="shared" si="113"/>
        <v>4.9825071363565812</v>
      </c>
      <c r="O386" s="1">
        <f t="shared" si="113"/>
        <v>4.4349895088768019</v>
      </c>
      <c r="P386" s="1">
        <f t="shared" si="113"/>
        <v>4.2246537957871908</v>
      </c>
      <c r="Q386" s="1">
        <f t="shared" si="113"/>
        <v>3.8026395099688957</v>
      </c>
      <c r="R386" s="1">
        <f t="shared" si="113"/>
        <v>3.5711477155382827</v>
      </c>
      <c r="S386" s="1">
        <f t="shared" si="113"/>
        <v>3.3639753738270231</v>
      </c>
      <c r="T386" s="1">
        <f t="shared" si="113"/>
        <v>3.8003037895986562</v>
      </c>
      <c r="U386" s="1">
        <f t="shared" si="113"/>
        <v>4.4521382841630723</v>
      </c>
      <c r="X386" s="1">
        <f t="shared" si="109"/>
        <v>0.64041461355545648</v>
      </c>
      <c r="Y386" s="1">
        <f t="shared" si="114"/>
        <v>0.67119643192021106</v>
      </c>
      <c r="Z386" s="1">
        <f t="shared" si="114"/>
        <v>0.673660606736465</v>
      </c>
      <c r="AA386" s="1">
        <f t="shared" si="114"/>
        <v>0.77048819571023275</v>
      </c>
      <c r="AB386" s="1">
        <f t="shared" si="114"/>
        <v>0.69170206298289916</v>
      </c>
      <c r="AC386" s="1">
        <f t="shared" si="114"/>
        <v>0.68795364725593344</v>
      </c>
      <c r="AD386" s="1">
        <f t="shared" si="114"/>
        <v>0.60257293264622258</v>
      </c>
      <c r="AE386" s="1">
        <f t="shared" si="114"/>
        <v>0.60271724301111795</v>
      </c>
      <c r="AF386" s="1">
        <f t="shared" si="114"/>
        <v>0.60471565716622355</v>
      </c>
      <c r="AG386" s="1">
        <f t="shared" si="114"/>
        <v>0.58568782312281342</v>
      </c>
      <c r="AH386" s="1">
        <f t="shared" si="114"/>
        <v>0.50850958044863925</v>
      </c>
    </row>
    <row r="387" spans="1:34" x14ac:dyDescent="0.2">
      <c r="A387">
        <v>6215000</v>
      </c>
      <c r="B387">
        <v>555000</v>
      </c>
      <c r="C387">
        <v>735.00028002489705</v>
      </c>
      <c r="E387">
        <f t="shared" si="97"/>
        <v>23.110811145652136</v>
      </c>
      <c r="F387">
        <f t="shared" si="110"/>
        <v>0</v>
      </c>
      <c r="G387">
        <f t="shared" si="98"/>
        <v>1.8722749325867456E-3</v>
      </c>
      <c r="H387">
        <f t="shared" si="99"/>
        <v>0.83868548940285803</v>
      </c>
      <c r="K387" s="1">
        <f t="shared" si="108"/>
        <v>4.5266870416615239</v>
      </c>
      <c r="L387" s="1">
        <f t="shared" si="113"/>
        <v>4.4991868568450917</v>
      </c>
      <c r="M387" s="1">
        <f t="shared" si="113"/>
        <v>4.3144515373366854</v>
      </c>
      <c r="N387" s="1">
        <f t="shared" si="113"/>
        <v>4.7390266451462697</v>
      </c>
      <c r="O387" s="1">
        <f t="shared" si="113"/>
        <v>4.2551662150280283</v>
      </c>
      <c r="P387" s="1">
        <f t="shared" si="113"/>
        <v>4.0896309123211143</v>
      </c>
      <c r="Q387" s="1">
        <f t="shared" si="113"/>
        <v>3.663720938643455</v>
      </c>
      <c r="R387" s="1">
        <f t="shared" si="113"/>
        <v>3.3903712214686013</v>
      </c>
      <c r="S387" s="1">
        <f t="shared" si="113"/>
        <v>3.1350415468575314</v>
      </c>
      <c r="T387" s="1">
        <f t="shared" si="113"/>
        <v>3.4334874785003633</v>
      </c>
      <c r="U387" s="1">
        <f t="shared" si="113"/>
        <v>3.9386534695084743</v>
      </c>
      <c r="X387" s="1">
        <f t="shared" si="109"/>
        <v>0.63044127749969403</v>
      </c>
      <c r="Y387" s="1">
        <f t="shared" si="114"/>
        <v>0.66114962943174571</v>
      </c>
      <c r="Z387" s="1">
        <f t="shared" si="114"/>
        <v>0.66365921765715596</v>
      </c>
      <c r="AA387" s="1">
        <f t="shared" si="114"/>
        <v>0.75924628655821291</v>
      </c>
      <c r="AB387" s="1">
        <f t="shared" si="114"/>
        <v>0.68121111688965419</v>
      </c>
      <c r="AC387" s="1">
        <f t="shared" si="114"/>
        <v>0.67726081451097375</v>
      </c>
      <c r="AD387" s="1">
        <f t="shared" si="114"/>
        <v>0.59250139194622364</v>
      </c>
      <c r="AE387" s="1">
        <f t="shared" si="114"/>
        <v>0.59310116911330568</v>
      </c>
      <c r="AF387" s="1">
        <f t="shared" si="114"/>
        <v>0.59543636991626248</v>
      </c>
      <c r="AG387" s="1">
        <f t="shared" si="114"/>
        <v>0.57648310318312168</v>
      </c>
      <c r="AH387" s="1">
        <f t="shared" si="114"/>
        <v>0.49964455905144745</v>
      </c>
    </row>
    <row r="388" spans="1:34" x14ac:dyDescent="0.2">
      <c r="A388">
        <v>6215000</v>
      </c>
      <c r="B388">
        <v>565000</v>
      </c>
      <c r="C388">
        <v>720.10844430616601</v>
      </c>
      <c r="E388">
        <f t="shared" si="97"/>
        <v>32.315500797759562</v>
      </c>
      <c r="F388">
        <f t="shared" si="110"/>
        <v>0</v>
      </c>
      <c r="G388">
        <f t="shared" si="98"/>
        <v>9.5758694970125033E-4</v>
      </c>
      <c r="H388">
        <f t="shared" si="99"/>
        <v>0.42026006590005627</v>
      </c>
      <c r="K388" s="1">
        <f t="shared" si="108"/>
        <v>4.418110667436256</v>
      </c>
      <c r="L388" s="1">
        <f t="shared" si="113"/>
        <v>4.4004390941941862</v>
      </c>
      <c r="M388" s="1">
        <f t="shared" si="113"/>
        <v>4.2326953592408509</v>
      </c>
      <c r="N388" s="1">
        <f t="shared" si="113"/>
        <v>4.6515371102987251</v>
      </c>
      <c r="O388" s="1">
        <f t="shared" si="113"/>
        <v>4.1905505398444545</v>
      </c>
      <c r="P388" s="1">
        <f t="shared" si="113"/>
        <v>4.0411133115494886</v>
      </c>
      <c r="Q388" s="1">
        <f t="shared" si="113"/>
        <v>3.6138035053142685</v>
      </c>
      <c r="R388" s="1">
        <f t="shared" si="113"/>
        <v>3.3254130340634962</v>
      </c>
      <c r="S388" s="1">
        <f t="shared" si="113"/>
        <v>3.0527790463472613</v>
      </c>
      <c r="T388" s="1">
        <f t="shared" si="113"/>
        <v>3.3016798405538745</v>
      </c>
      <c r="U388" s="1">
        <f t="shared" si="113"/>
        <v>3.7541436249533975</v>
      </c>
      <c r="X388" s="1">
        <f t="shared" si="109"/>
        <v>0.62861906185577809</v>
      </c>
      <c r="Y388" s="1">
        <f t="shared" si="114"/>
        <v>0.6593107492335798</v>
      </c>
      <c r="Z388" s="1">
        <f t="shared" si="114"/>
        <v>0.66184354151108016</v>
      </c>
      <c r="AA388" s="1">
        <f t="shared" si="114"/>
        <v>0.75719947136100774</v>
      </c>
      <c r="AB388" s="1">
        <f t="shared" si="114"/>
        <v>0.67934890002629056</v>
      </c>
      <c r="AC388" s="1">
        <f t="shared" si="114"/>
        <v>0.67540108495448214</v>
      </c>
      <c r="AD388" s="1">
        <f t="shared" si="114"/>
        <v>0.59079323970813424</v>
      </c>
      <c r="AE388" s="1">
        <f t="shared" si="114"/>
        <v>0.59149834853920613</v>
      </c>
      <c r="AF388" s="1">
        <f t="shared" si="114"/>
        <v>0.59387253761747227</v>
      </c>
      <c r="AG388" s="1">
        <f t="shared" si="114"/>
        <v>0.57496699403344931</v>
      </c>
      <c r="AH388" s="1">
        <f t="shared" si="114"/>
        <v>0.49823721544235311</v>
      </c>
    </row>
    <row r="389" spans="1:34" x14ac:dyDescent="0.2">
      <c r="A389">
        <v>6215000</v>
      </c>
      <c r="B389">
        <v>575000</v>
      </c>
      <c r="C389">
        <v>723.12681393902199</v>
      </c>
      <c r="E389">
        <f t="shared" si="97"/>
        <v>41.886436847862797</v>
      </c>
      <c r="F389">
        <f t="shared" si="110"/>
        <v>0</v>
      </c>
      <c r="G389">
        <f t="shared" si="98"/>
        <v>5.6997153144286005E-4</v>
      </c>
      <c r="H389">
        <f t="shared" si="99"/>
        <v>0.25119421416719634</v>
      </c>
      <c r="K389" s="1">
        <f t="shared" si="108"/>
        <v>4.4401176004294092</v>
      </c>
      <c r="L389" s="1">
        <f t="shared" si="113"/>
        <v>4.4204539032296548</v>
      </c>
      <c r="M389" s="1">
        <f t="shared" si="113"/>
        <v>4.2492662085252304</v>
      </c>
      <c r="N389" s="1">
        <f t="shared" si="113"/>
        <v>4.6692700318917542</v>
      </c>
      <c r="O389" s="1">
        <f t="shared" si="113"/>
        <v>4.2036472456814167</v>
      </c>
      <c r="P389" s="1">
        <f t="shared" si="113"/>
        <v>4.050947159813334</v>
      </c>
      <c r="Q389" s="1">
        <f t="shared" si="113"/>
        <v>3.6239210803236013</v>
      </c>
      <c r="R389" s="1">
        <f t="shared" si="113"/>
        <v>3.3385791624020142</v>
      </c>
      <c r="S389" s="1">
        <f t="shared" si="113"/>
        <v>3.0694525201991576</v>
      </c>
      <c r="T389" s="1">
        <f t="shared" si="113"/>
        <v>3.3283954301742833</v>
      </c>
      <c r="U389" s="1">
        <f t="shared" si="113"/>
        <v>3.7915412247044822</v>
      </c>
      <c r="X389" s="1">
        <f t="shared" si="109"/>
        <v>0.62891207237016866</v>
      </c>
      <c r="Y389" s="1">
        <f t="shared" si="114"/>
        <v>0.65960675767286481</v>
      </c>
      <c r="Z389" s="1">
        <f t="shared" si="114"/>
        <v>0.66213456101569756</v>
      </c>
      <c r="AA389" s="1">
        <f t="shared" si="114"/>
        <v>0.75752806546055962</v>
      </c>
      <c r="AB389" s="1">
        <f t="shared" si="114"/>
        <v>0.67964373754228025</v>
      </c>
      <c r="AC389" s="1">
        <f t="shared" si="114"/>
        <v>0.6756921499342573</v>
      </c>
      <c r="AD389" s="1">
        <f t="shared" si="114"/>
        <v>0.59105661191854264</v>
      </c>
      <c r="AE389" s="1">
        <f t="shared" si="114"/>
        <v>0.59174296328939746</v>
      </c>
      <c r="AF389" s="1">
        <f t="shared" si="114"/>
        <v>0.59411284043681978</v>
      </c>
      <c r="AG389" s="1">
        <f t="shared" si="114"/>
        <v>0.57519670225915254</v>
      </c>
      <c r="AH389" s="1">
        <f t="shared" si="114"/>
        <v>0.49844535469032653</v>
      </c>
    </row>
    <row r="390" spans="1:34" x14ac:dyDescent="0.2">
      <c r="A390">
        <v>6215000</v>
      </c>
      <c r="B390">
        <v>595000</v>
      </c>
      <c r="C390">
        <v>587.48200995644299</v>
      </c>
      <c r="E390">
        <f t="shared" si="97"/>
        <v>61.439706963900775</v>
      </c>
      <c r="F390">
        <f t="shared" si="110"/>
        <v>0</v>
      </c>
      <c r="G390">
        <f t="shared" si="98"/>
        <v>2.6491205930809594E-4</v>
      </c>
      <c r="H390">
        <f t="shared" si="99"/>
        <v>9.4850211274342372E-2</v>
      </c>
      <c r="K390" s="1">
        <f t="shared" si="108"/>
        <v>3.451131334592425</v>
      </c>
      <c r="L390" s="1">
        <f t="shared" si="113"/>
        <v>3.5209932080211734</v>
      </c>
      <c r="M390" s="1">
        <f t="shared" si="113"/>
        <v>3.5045762346608722</v>
      </c>
      <c r="N390" s="1">
        <f t="shared" si="113"/>
        <v>3.8723568084941027</v>
      </c>
      <c r="O390" s="1">
        <f t="shared" si="113"/>
        <v>3.6150844412010059</v>
      </c>
      <c r="P390" s="1">
        <f t="shared" si="113"/>
        <v>3.6090163884380915</v>
      </c>
      <c r="Q390" s="1">
        <f t="shared" si="113"/>
        <v>3.1692396973739969</v>
      </c>
      <c r="R390" s="1">
        <f t="shared" si="113"/>
        <v>2.7468965274300046</v>
      </c>
      <c r="S390" s="1">
        <f t="shared" si="113"/>
        <v>2.3201506229993911</v>
      </c>
      <c r="T390" s="1">
        <f t="shared" si="113"/>
        <v>2.1278032701244767</v>
      </c>
      <c r="U390" s="1">
        <f t="shared" si="113"/>
        <v>2.1109021033603286</v>
      </c>
      <c r="X390" s="1">
        <f t="shared" si="109"/>
        <v>0.65378646536353824</v>
      </c>
      <c r="Y390" s="1">
        <f t="shared" si="114"/>
        <v>0.68455092398199591</v>
      </c>
      <c r="Z390" s="1">
        <f t="shared" si="114"/>
        <v>0.68742881853939608</v>
      </c>
      <c r="AA390" s="1">
        <f t="shared" si="114"/>
        <v>0.78576875582935934</v>
      </c>
      <c r="AB390" s="1">
        <f t="shared" si="114"/>
        <v>0.70750253697842436</v>
      </c>
      <c r="AC390" s="1">
        <f t="shared" si="114"/>
        <v>0.70528490488594286</v>
      </c>
      <c r="AD390" s="1">
        <f t="shared" si="114"/>
        <v>0.62029062477342911</v>
      </c>
      <c r="AE390" s="1">
        <f t="shared" si="114"/>
        <v>0.62051757340703806</v>
      </c>
      <c r="AF390" s="1">
        <f t="shared" si="114"/>
        <v>0.62134493258552914</v>
      </c>
      <c r="AG390" s="1">
        <f t="shared" si="114"/>
        <v>0.60330031999128408</v>
      </c>
      <c r="AH390" s="1">
        <f t="shared" si="114"/>
        <v>0.52713918563202711</v>
      </c>
    </row>
    <row r="391" spans="1:34" x14ac:dyDescent="0.2">
      <c r="A391">
        <v>6215000</v>
      </c>
      <c r="B391">
        <v>685000</v>
      </c>
      <c r="C391">
        <v>658.08640323584802</v>
      </c>
      <c r="E391">
        <f t="shared" si="97"/>
        <v>150.88563746032952</v>
      </c>
      <c r="F391">
        <f t="shared" si="110"/>
        <v>0</v>
      </c>
      <c r="G391">
        <f t="shared" si="98"/>
        <v>4.3924233945096871E-5</v>
      </c>
      <c r="H391">
        <f t="shared" si="99"/>
        <v>1.7616884854198791E-2</v>
      </c>
      <c r="K391" s="1">
        <f t="shared" si="108"/>
        <v>3.9659079659925673</v>
      </c>
      <c r="L391" s="1">
        <f t="shared" si="113"/>
        <v>3.9891709398569084</v>
      </c>
      <c r="M391" s="1">
        <f t="shared" si="113"/>
        <v>3.8921943537648058</v>
      </c>
      <c r="N391" s="1">
        <f t="shared" si="113"/>
        <v>4.2871576190106069</v>
      </c>
      <c r="O391" s="1">
        <f t="shared" si="113"/>
        <v>3.9214369036403447</v>
      </c>
      <c r="P391" s="1">
        <f t="shared" si="113"/>
        <v>3.839045501742393</v>
      </c>
      <c r="Q391" s="1">
        <f t="shared" si="113"/>
        <v>3.4059056236465626</v>
      </c>
      <c r="R391" s="1">
        <f t="shared" si="113"/>
        <v>3.0548728909147691</v>
      </c>
      <c r="S391" s="1">
        <f t="shared" si="113"/>
        <v>2.7101692914748248</v>
      </c>
      <c r="T391" s="1">
        <f t="shared" si="113"/>
        <v>2.7527227550404909</v>
      </c>
      <c r="U391" s="1">
        <f t="shared" si="113"/>
        <v>2.9856905360921564</v>
      </c>
      <c r="X391" s="1">
        <f t="shared" si="109"/>
        <v>0.63123527092801934</v>
      </c>
      <c r="Y391" s="1">
        <f t="shared" si="114"/>
        <v>0.66190692877314194</v>
      </c>
      <c r="Z391" s="1">
        <f t="shared" si="114"/>
        <v>0.66457253136956251</v>
      </c>
      <c r="AA391" s="1">
        <f t="shared" si="114"/>
        <v>0.7602052334674122</v>
      </c>
      <c r="AB391" s="1">
        <f t="shared" si="114"/>
        <v>0.68263058142716115</v>
      </c>
      <c r="AC391" s="1">
        <f t="shared" si="114"/>
        <v>0.67912617721913271</v>
      </c>
      <c r="AD391" s="1">
        <f t="shared" si="114"/>
        <v>0.59474186542889551</v>
      </c>
      <c r="AE391" s="1">
        <f t="shared" si="114"/>
        <v>0.59553438899556599</v>
      </c>
      <c r="AF391" s="1">
        <f t="shared" si="114"/>
        <v>0.59759285181602551</v>
      </c>
      <c r="AG391" s="1">
        <f t="shared" si="114"/>
        <v>0.57900522521580478</v>
      </c>
      <c r="AH391" s="1">
        <f t="shared" si="114"/>
        <v>0.50265965661259526</v>
      </c>
    </row>
    <row r="392" spans="1:34" x14ac:dyDescent="0.2">
      <c r="A392">
        <v>6215000</v>
      </c>
      <c r="B392">
        <v>695000</v>
      </c>
      <c r="C392">
        <v>675.92387678905095</v>
      </c>
      <c r="E392">
        <f t="shared" ref="E392:E455" si="115">(SQRT(($A392-E$1)^2+($B392-E$2)^2)/1000)</f>
        <v>160.86223171338258</v>
      </c>
      <c r="F392">
        <f t="shared" si="110"/>
        <v>0</v>
      </c>
      <c r="G392">
        <f t="shared" si="98"/>
        <v>3.8644867346256569E-5</v>
      </c>
      <c r="H392">
        <f t="shared" si="99"/>
        <v>1.5919580184127168E-2</v>
      </c>
      <c r="K392" s="1">
        <f t="shared" si="108"/>
        <v>4.0959609856689703</v>
      </c>
      <c r="L392" s="1">
        <f t="shared" si="113"/>
        <v>4.1074512269881964</v>
      </c>
      <c r="M392" s="1">
        <f t="shared" si="113"/>
        <v>3.9901220835718898</v>
      </c>
      <c r="N392" s="1">
        <f t="shared" si="113"/>
        <v>4.3919527761356738</v>
      </c>
      <c r="O392" s="1">
        <f t="shared" si="113"/>
        <v>3.9988337013876922</v>
      </c>
      <c r="P392" s="1">
        <f t="shared" si="113"/>
        <v>3.8971599905787278</v>
      </c>
      <c r="Q392" s="1">
        <f t="shared" si="113"/>
        <v>3.4656968349968986</v>
      </c>
      <c r="R392" s="1">
        <f t="shared" si="113"/>
        <v>3.1326799505538405</v>
      </c>
      <c r="S392" s="1">
        <f t="shared" si="113"/>
        <v>2.8087034953827175</v>
      </c>
      <c r="T392" s="1">
        <f t="shared" si="113"/>
        <v>2.9106022334598896</v>
      </c>
      <c r="U392" s="1">
        <f t="shared" si="113"/>
        <v>3.2066968334163404</v>
      </c>
      <c r="X392" s="1">
        <f t="shared" si="109"/>
        <v>0.62879788244372381</v>
      </c>
      <c r="Y392" s="1">
        <f t="shared" si="114"/>
        <v>0.65946702078290953</v>
      </c>
      <c r="Z392" s="1">
        <f t="shared" si="114"/>
        <v>0.66208875709720438</v>
      </c>
      <c r="AA392" s="1">
        <f t="shared" si="114"/>
        <v>0.75743708999768622</v>
      </c>
      <c r="AB392" s="1">
        <f t="shared" si="114"/>
        <v>0.67986558027461952</v>
      </c>
      <c r="AC392" s="1">
        <f t="shared" si="114"/>
        <v>0.67616314922809362</v>
      </c>
      <c r="AD392" s="1">
        <f t="shared" si="114"/>
        <v>0.59178318080412207</v>
      </c>
      <c r="AE392" s="1">
        <f t="shared" si="114"/>
        <v>0.59260890620261442</v>
      </c>
      <c r="AF392" s="1">
        <f t="shared" si="114"/>
        <v>0.59483634218453352</v>
      </c>
      <c r="AG392" s="1">
        <f t="shared" si="114"/>
        <v>0.57613860925130356</v>
      </c>
      <c r="AH392" s="1">
        <f t="shared" si="114"/>
        <v>0.49969595197404865</v>
      </c>
    </row>
    <row r="393" spans="1:34" x14ac:dyDescent="0.2">
      <c r="A393">
        <v>6215000</v>
      </c>
      <c r="B393">
        <v>705000</v>
      </c>
      <c r="C393">
        <v>714.08988799004703</v>
      </c>
      <c r="E393">
        <f t="shared" si="115"/>
        <v>170.8415628347212</v>
      </c>
      <c r="F393">
        <f t="shared" si="110"/>
        <v>0</v>
      </c>
      <c r="G393">
        <f t="shared" ref="G393:G456" si="116">IF($F$618=0,1/E393^2,F393)</f>
        <v>3.426201719629165E-5</v>
      </c>
      <c r="H393">
        <f t="shared" ref="H393:H456" si="117">G393/$G$618*C393</f>
        <v>1.4911035830546057E-2</v>
      </c>
      <c r="K393" s="1">
        <f t="shared" si="108"/>
        <v>4.3742293733354325</v>
      </c>
      <c r="L393" s="1">
        <f t="shared" si="113"/>
        <v>4.3605300472620012</v>
      </c>
      <c r="M393" s="1">
        <f t="shared" si="113"/>
        <v>4.1996534850653582</v>
      </c>
      <c r="N393" s="1">
        <f t="shared" si="113"/>
        <v>4.6161780919415261</v>
      </c>
      <c r="O393" s="1">
        <f t="shared" si="113"/>
        <v>4.1644360239888139</v>
      </c>
      <c r="P393" s="1">
        <f t="shared" si="113"/>
        <v>4.0215048550715737</v>
      </c>
      <c r="Q393" s="1">
        <f t="shared" si="113"/>
        <v>3.5936293045426373</v>
      </c>
      <c r="R393" s="1">
        <f t="shared" si="113"/>
        <v>3.2991600914125851</v>
      </c>
      <c r="S393" s="1">
        <f t="shared" si="113"/>
        <v>3.01953254125702</v>
      </c>
      <c r="T393" s="1">
        <f t="shared" si="113"/>
        <v>3.2484095985999062</v>
      </c>
      <c r="U393" s="1">
        <f t="shared" si="113"/>
        <v>3.6795737121966825</v>
      </c>
      <c r="X393" s="1">
        <f t="shared" si="109"/>
        <v>0.62815104041203929</v>
      </c>
      <c r="Y393" s="1">
        <f t="shared" si="114"/>
        <v>0.65883731343597662</v>
      </c>
      <c r="Z393" s="1">
        <f t="shared" si="114"/>
        <v>0.66138048118354409</v>
      </c>
      <c r="AA393" s="1">
        <f t="shared" si="114"/>
        <v>0.75667560270321355</v>
      </c>
      <c r="AB393" s="1">
        <f t="shared" si="114"/>
        <v>0.6788867721705456</v>
      </c>
      <c r="AC393" s="1">
        <f t="shared" si="114"/>
        <v>0.67495145405524315</v>
      </c>
      <c r="AD393" s="1">
        <f t="shared" si="114"/>
        <v>0.59039423036002325</v>
      </c>
      <c r="AE393" s="1">
        <f t="shared" si="114"/>
        <v>0.59113276643270263</v>
      </c>
      <c r="AF393" s="1">
        <f t="shared" si="114"/>
        <v>0.5935100790641189</v>
      </c>
      <c r="AG393" s="1">
        <f t="shared" si="114"/>
        <v>0.5746270609632641</v>
      </c>
      <c r="AH393" s="1">
        <f t="shared" si="114"/>
        <v>0.49793958414801393</v>
      </c>
    </row>
    <row r="394" spans="1:34" x14ac:dyDescent="0.2">
      <c r="A394">
        <v>6215000</v>
      </c>
      <c r="B394">
        <v>715000</v>
      </c>
      <c r="C394">
        <v>704.74385189794998</v>
      </c>
      <c r="E394">
        <f t="shared" si="115"/>
        <v>180.82317769525562</v>
      </c>
      <c r="F394">
        <f t="shared" si="110"/>
        <v>0</v>
      </c>
      <c r="G394">
        <f t="shared" si="116"/>
        <v>3.0583825416394558E-5</v>
      </c>
      <c r="H394">
        <f t="shared" si="117"/>
        <v>1.3136059399556409E-2</v>
      </c>
      <c r="K394" s="1">
        <f t="shared" si="108"/>
        <v>4.306087424187953</v>
      </c>
      <c r="L394" s="1">
        <f t="shared" ref="L394:U403" si="118">L$2+L$3*$C394</f>
        <v>4.2985564819353064</v>
      </c>
      <c r="M394" s="1">
        <f t="shared" si="118"/>
        <v>4.1483437469197453</v>
      </c>
      <c r="N394" s="1">
        <f t="shared" si="118"/>
        <v>4.5612701299004561</v>
      </c>
      <c r="O394" s="1">
        <f t="shared" si="118"/>
        <v>4.1238835733852053</v>
      </c>
      <c r="P394" s="1">
        <f t="shared" si="118"/>
        <v>3.9910554694835207</v>
      </c>
      <c r="Q394" s="1">
        <f t="shared" si="118"/>
        <v>3.5623013915619284</v>
      </c>
      <c r="R394" s="1">
        <f t="shared" si="118"/>
        <v>3.258392681978858</v>
      </c>
      <c r="S394" s="1">
        <f t="shared" si="118"/>
        <v>2.9679050378842757</v>
      </c>
      <c r="T394" s="1">
        <f t="shared" si="118"/>
        <v>3.1656878331487546</v>
      </c>
      <c r="U394" s="1">
        <f t="shared" si="118"/>
        <v>3.5637763250156</v>
      </c>
      <c r="X394" s="1">
        <f t="shared" si="109"/>
        <v>0.62773178324749801</v>
      </c>
      <c r="Y394" s="1">
        <f t="shared" ref="Y394:AH403" si="119">SQRT(Y$2+2*Y$3*$C394+Y$4*$C394^2+Y$5)</f>
        <v>0.65841111674238317</v>
      </c>
      <c r="Z394" s="1">
        <f t="shared" si="119"/>
        <v>0.66097151014379196</v>
      </c>
      <c r="AA394" s="1">
        <f t="shared" si="119"/>
        <v>0.75620953498072752</v>
      </c>
      <c r="AB394" s="1">
        <f t="shared" si="119"/>
        <v>0.67850183228310401</v>
      </c>
      <c r="AC394" s="1">
        <f t="shared" si="119"/>
        <v>0.67459906046627527</v>
      </c>
      <c r="AD394" s="1">
        <f t="shared" si="119"/>
        <v>0.59010828858240105</v>
      </c>
      <c r="AE394" s="1">
        <f t="shared" si="119"/>
        <v>0.59088816542542799</v>
      </c>
      <c r="AF394" s="1">
        <f t="shared" si="119"/>
        <v>0.59325584715704271</v>
      </c>
      <c r="AG394" s="1">
        <f t="shared" si="119"/>
        <v>0.5744114896849708</v>
      </c>
      <c r="AH394" s="1">
        <f t="shared" si="119"/>
        <v>0.49778783021634526</v>
      </c>
    </row>
    <row r="395" spans="1:34" x14ac:dyDescent="0.2">
      <c r="A395">
        <v>6215000</v>
      </c>
      <c r="B395">
        <v>725000</v>
      </c>
      <c r="C395">
        <v>637.96696950840396</v>
      </c>
      <c r="E395">
        <f t="shared" si="115"/>
        <v>190.80671788962249</v>
      </c>
      <c r="F395">
        <f t="shared" si="110"/>
        <v>0</v>
      </c>
      <c r="G395">
        <f t="shared" si="116"/>
        <v>2.7467091711074339E-5</v>
      </c>
      <c r="H395">
        <f t="shared" si="117"/>
        <v>1.0679548031761271E-2</v>
      </c>
      <c r="K395" s="1">
        <f t="shared" si="108"/>
        <v>3.8192171746857726</v>
      </c>
      <c r="L395" s="1">
        <f t="shared" si="118"/>
        <v>3.8557589748102261</v>
      </c>
      <c r="M395" s="1">
        <f t="shared" si="118"/>
        <v>3.7817386626011378</v>
      </c>
      <c r="N395" s="1">
        <f t="shared" si="118"/>
        <v>4.1689559458618728</v>
      </c>
      <c r="O395" s="1">
        <f t="shared" si="118"/>
        <v>3.8341386806969648</v>
      </c>
      <c r="P395" s="1">
        <f t="shared" si="118"/>
        <v>3.7734963866583806</v>
      </c>
      <c r="Q395" s="1">
        <f t="shared" si="118"/>
        <v>3.3384652817921703</v>
      </c>
      <c r="R395" s="1">
        <f t="shared" si="118"/>
        <v>2.9671119209956585</v>
      </c>
      <c r="S395" s="1">
        <f t="shared" si="118"/>
        <v>2.5990295395644236</v>
      </c>
      <c r="T395" s="1">
        <f t="shared" si="118"/>
        <v>2.5746456471188832</v>
      </c>
      <c r="U395" s="1">
        <f t="shared" si="118"/>
        <v>2.7364107522091246</v>
      </c>
      <c r="X395" s="1">
        <f t="shared" si="109"/>
        <v>0.63559372873112741</v>
      </c>
      <c r="Y395" s="1">
        <f t="shared" si="119"/>
        <v>0.666277216343379</v>
      </c>
      <c r="Z395" s="1">
        <f t="shared" si="119"/>
        <v>0.66899732804539036</v>
      </c>
      <c r="AA395" s="1">
        <f t="shared" si="119"/>
        <v>0.76514711770841859</v>
      </c>
      <c r="AB395" s="1">
        <f t="shared" si="119"/>
        <v>0.68748714122775345</v>
      </c>
      <c r="AC395" s="1">
        <f t="shared" si="119"/>
        <v>0.68427103602191686</v>
      </c>
      <c r="AD395" s="1">
        <f t="shared" si="119"/>
        <v>0.59981212832527986</v>
      </c>
      <c r="AE395" s="1">
        <f t="shared" si="119"/>
        <v>0.60051200492465262</v>
      </c>
      <c r="AF395" s="1">
        <f t="shared" si="119"/>
        <v>0.60230749056931865</v>
      </c>
      <c r="AG395" s="1">
        <f t="shared" si="119"/>
        <v>0.58385954707012111</v>
      </c>
      <c r="AH395" s="1">
        <f t="shared" si="119"/>
        <v>0.50760457701464923</v>
      </c>
    </row>
    <row r="396" spans="1:34" x14ac:dyDescent="0.2">
      <c r="A396">
        <v>6225000</v>
      </c>
      <c r="B396">
        <v>445000</v>
      </c>
      <c r="C396">
        <v>794.60398879900902</v>
      </c>
      <c r="E396">
        <f t="shared" si="115"/>
        <v>89.493282383707466</v>
      </c>
      <c r="F396">
        <f t="shared" si="110"/>
        <v>0</v>
      </c>
      <c r="G396">
        <f t="shared" si="116"/>
        <v>1.2485879107805437E-4</v>
      </c>
      <c r="H396">
        <f t="shared" si="117"/>
        <v>6.0466087519622139E-2</v>
      </c>
      <c r="K396" s="1">
        <f t="shared" si="108"/>
        <v>4.9612576823335743</v>
      </c>
      <c r="L396" s="1">
        <f t="shared" si="118"/>
        <v>4.8944190497262285</v>
      </c>
      <c r="M396" s="1">
        <f t="shared" si="118"/>
        <v>4.64167589850656</v>
      </c>
      <c r="N396" s="1">
        <f t="shared" si="118"/>
        <v>5.0891984341941772</v>
      </c>
      <c r="O396" s="1">
        <f t="shared" si="118"/>
        <v>4.5137867073989</v>
      </c>
      <c r="P396" s="1">
        <f t="shared" si="118"/>
        <v>4.2838197955071715</v>
      </c>
      <c r="Q396" s="1">
        <f t="shared" si="118"/>
        <v>3.8635125704542785</v>
      </c>
      <c r="R396" s="1">
        <f t="shared" si="118"/>
        <v>3.6503625991412774</v>
      </c>
      <c r="S396" s="1">
        <f t="shared" si="118"/>
        <v>3.4642924341257264</v>
      </c>
      <c r="T396" s="1">
        <f t="shared" si="118"/>
        <v>3.9610399048600282</v>
      </c>
      <c r="U396" s="1">
        <f t="shared" si="118"/>
        <v>4.6771434212197223</v>
      </c>
      <c r="X396" s="1">
        <f t="shared" si="109"/>
        <v>0.64699370362480235</v>
      </c>
      <c r="Y396" s="1">
        <f t="shared" si="119"/>
        <v>0.67782239130170097</v>
      </c>
      <c r="Z396" s="1">
        <f t="shared" si="119"/>
        <v>0.68027580582268932</v>
      </c>
      <c r="AA396" s="1">
        <f t="shared" si="119"/>
        <v>0.77791763883225662</v>
      </c>
      <c r="AB396" s="1">
        <f t="shared" si="119"/>
        <v>0.69869279931736661</v>
      </c>
      <c r="AC396" s="1">
        <f t="shared" si="119"/>
        <v>0.69512526996182267</v>
      </c>
      <c r="AD396" s="1">
        <f t="shared" si="119"/>
        <v>0.60937725879115867</v>
      </c>
      <c r="AE396" s="1">
        <f t="shared" si="119"/>
        <v>0.60925222719135741</v>
      </c>
      <c r="AF396" s="1">
        <f t="shared" si="119"/>
        <v>0.61100277347783583</v>
      </c>
      <c r="AG396" s="1">
        <f t="shared" si="119"/>
        <v>0.5919669707738302</v>
      </c>
      <c r="AH396" s="1">
        <f t="shared" si="119"/>
        <v>0.51461614717181137</v>
      </c>
    </row>
    <row r="397" spans="1:34" x14ac:dyDescent="0.2">
      <c r="A397">
        <v>6225000</v>
      </c>
      <c r="B397">
        <v>455000</v>
      </c>
      <c r="C397">
        <v>823.72398257623104</v>
      </c>
      <c r="E397">
        <f t="shared" si="115"/>
        <v>79.493582079372956</v>
      </c>
      <c r="F397">
        <f t="shared" si="110"/>
        <v>0</v>
      </c>
      <c r="G397">
        <f t="shared" si="116"/>
        <v>1.58247138432198E-4</v>
      </c>
      <c r="H397">
        <f t="shared" si="117"/>
        <v>7.9443721067270073E-2</v>
      </c>
      <c r="K397" s="1">
        <f t="shared" si="108"/>
        <v>5.1735715569633003</v>
      </c>
      <c r="L397" s="1">
        <f t="shared" si="118"/>
        <v>5.0875137284629881</v>
      </c>
      <c r="M397" s="1">
        <f t="shared" si="118"/>
        <v>4.8015446643435089</v>
      </c>
      <c r="N397" s="1">
        <f t="shared" si="118"/>
        <v>5.2602783976353571</v>
      </c>
      <c r="O397" s="1">
        <f t="shared" si="118"/>
        <v>4.6401383603982662</v>
      </c>
      <c r="P397" s="1">
        <f t="shared" si="118"/>
        <v>4.3786927352333604</v>
      </c>
      <c r="Q397" s="1">
        <f t="shared" si="118"/>
        <v>3.9611227895955263</v>
      </c>
      <c r="R397" s="1">
        <f t="shared" si="118"/>
        <v>3.7773840119975199</v>
      </c>
      <c r="S397" s="1">
        <f t="shared" si="118"/>
        <v>3.6251512797511007</v>
      </c>
      <c r="T397" s="1">
        <f t="shared" si="118"/>
        <v>4.2187809697822205</v>
      </c>
      <c r="U397" s="1">
        <f t="shared" si="118"/>
        <v>5.037940144119502</v>
      </c>
      <c r="X397" s="1">
        <f t="shared" si="109"/>
        <v>0.66022086682674119</v>
      </c>
      <c r="Y397" s="1">
        <f t="shared" si="119"/>
        <v>0.69114754028093384</v>
      </c>
      <c r="Z397" s="1">
        <f t="shared" si="119"/>
        <v>0.69359548742969934</v>
      </c>
      <c r="AA397" s="1">
        <f t="shared" si="119"/>
        <v>0.79287425394940836</v>
      </c>
      <c r="AB397" s="1">
        <f t="shared" si="119"/>
        <v>0.71280645760867289</v>
      </c>
      <c r="AC397" s="1">
        <f t="shared" si="119"/>
        <v>0.7096367230043602</v>
      </c>
      <c r="AD397" s="1">
        <f t="shared" si="119"/>
        <v>0.6231730425843145</v>
      </c>
      <c r="AE397" s="1">
        <f t="shared" si="119"/>
        <v>0.62253786572536907</v>
      </c>
      <c r="AF397" s="1">
        <f t="shared" si="119"/>
        <v>0.62377521977185313</v>
      </c>
      <c r="AG397" s="1">
        <f t="shared" si="119"/>
        <v>0.60475255538451655</v>
      </c>
      <c r="AH397" s="1">
        <f t="shared" si="119"/>
        <v>0.52708040812510148</v>
      </c>
    </row>
    <row r="398" spans="1:34" x14ac:dyDescent="0.2">
      <c r="A398">
        <v>6225000</v>
      </c>
      <c r="B398">
        <v>465000</v>
      </c>
      <c r="C398">
        <v>941.87678904791505</v>
      </c>
      <c r="E398">
        <f t="shared" si="115"/>
        <v>69.493968024642285</v>
      </c>
      <c r="F398">
        <f t="shared" si="110"/>
        <v>0</v>
      </c>
      <c r="G398">
        <f t="shared" si="116"/>
        <v>2.0706456283325653E-4</v>
      </c>
      <c r="H398">
        <f t="shared" si="117"/>
        <v>0.11886168326780837</v>
      </c>
      <c r="K398" s="1">
        <f t="shared" si="108"/>
        <v>6.0350236689483481</v>
      </c>
      <c r="L398" s="1">
        <f t="shared" si="118"/>
        <v>5.8709849881767244</v>
      </c>
      <c r="M398" s="1">
        <f t="shared" si="118"/>
        <v>5.4502035718730539</v>
      </c>
      <c r="N398" s="1">
        <f t="shared" si="118"/>
        <v>5.9544261356565009</v>
      </c>
      <c r="O398" s="1">
        <f t="shared" si="118"/>
        <v>5.1528033876789037</v>
      </c>
      <c r="P398" s="1">
        <f t="shared" si="118"/>
        <v>4.7636345787181069</v>
      </c>
      <c r="Q398" s="1">
        <f t="shared" si="118"/>
        <v>4.3571709968886108</v>
      </c>
      <c r="R398" s="1">
        <f t="shared" si="118"/>
        <v>4.2927665538270059</v>
      </c>
      <c r="S398" s="1">
        <f t="shared" si="118"/>
        <v>4.2778273827006839</v>
      </c>
      <c r="T398" s="1">
        <f t="shared" si="118"/>
        <v>5.2645514598630951</v>
      </c>
      <c r="U398" s="1">
        <f t="shared" si="118"/>
        <v>6.5018534163036668</v>
      </c>
      <c r="X398" s="1">
        <f t="shared" si="109"/>
        <v>0.74358947857573798</v>
      </c>
      <c r="Y398" s="1">
        <f t="shared" si="119"/>
        <v>0.77530660044540034</v>
      </c>
      <c r="Z398" s="1">
        <f t="shared" si="119"/>
        <v>0.77787533515683771</v>
      </c>
      <c r="AA398" s="1">
        <f t="shared" si="119"/>
        <v>0.88756130632743424</v>
      </c>
      <c r="AB398" s="1">
        <f t="shared" si="119"/>
        <v>0.80232033187409924</v>
      </c>
      <c r="AC398" s="1">
        <f t="shared" si="119"/>
        <v>0.80182151220121567</v>
      </c>
      <c r="AD398" s="1">
        <f t="shared" si="119"/>
        <v>0.71071777277403736</v>
      </c>
      <c r="AE398" s="1">
        <f t="shared" si="119"/>
        <v>0.70730094591028581</v>
      </c>
      <c r="AF398" s="1">
        <f t="shared" si="119"/>
        <v>0.70534391018184428</v>
      </c>
      <c r="AG398" s="1">
        <f t="shared" si="119"/>
        <v>0.68653244295300175</v>
      </c>
      <c r="AH398" s="1">
        <f t="shared" si="119"/>
        <v>0.60661078394125989</v>
      </c>
    </row>
    <row r="399" spans="1:34" x14ac:dyDescent="0.2">
      <c r="A399">
        <v>6225000</v>
      </c>
      <c r="B399">
        <v>475000</v>
      </c>
      <c r="C399">
        <v>947.83625077784802</v>
      </c>
      <c r="E399">
        <f t="shared" si="115"/>
        <v>59.494483709080143</v>
      </c>
      <c r="F399">
        <f t="shared" si="110"/>
        <v>0</v>
      </c>
      <c r="G399">
        <f t="shared" si="116"/>
        <v>2.8251831010029635E-4</v>
      </c>
      <c r="H399">
        <f t="shared" si="117"/>
        <v>0.16320066209595668</v>
      </c>
      <c r="K399" s="1">
        <f t="shared" si="108"/>
        <v>6.0784741044212893</v>
      </c>
      <c r="L399" s="1">
        <f t="shared" si="118"/>
        <v>5.91050217890791</v>
      </c>
      <c r="M399" s="1">
        <f t="shared" si="118"/>
        <v>5.4829210167703861</v>
      </c>
      <c r="N399" s="1">
        <f t="shared" si="118"/>
        <v>5.9894379733198564</v>
      </c>
      <c r="O399" s="1">
        <f t="shared" si="118"/>
        <v>5.178661492125082</v>
      </c>
      <c r="P399" s="1">
        <f t="shared" si="118"/>
        <v>4.7830505050342289</v>
      </c>
      <c r="Q399" s="1">
        <f t="shared" si="118"/>
        <v>4.3771471126073465</v>
      </c>
      <c r="R399" s="1">
        <f t="shared" si="118"/>
        <v>4.3187617258929736</v>
      </c>
      <c r="S399" s="1">
        <f t="shared" si="118"/>
        <v>4.3107474492968318</v>
      </c>
      <c r="T399" s="1">
        <f t="shared" si="118"/>
        <v>5.3172986556347324</v>
      </c>
      <c r="U399" s="1">
        <f t="shared" si="118"/>
        <v>6.5756911471375377</v>
      </c>
      <c r="X399" s="1">
        <f t="shared" si="109"/>
        <v>0.7488797804722287</v>
      </c>
      <c r="Y399" s="1">
        <f t="shared" si="119"/>
        <v>0.7806568188998646</v>
      </c>
      <c r="Z399" s="1">
        <f t="shared" si="119"/>
        <v>0.78323723966243186</v>
      </c>
      <c r="AA399" s="1">
        <f t="shared" si="119"/>
        <v>0.89358948247995063</v>
      </c>
      <c r="AB399" s="1">
        <f t="shared" si="119"/>
        <v>0.80801471312034867</v>
      </c>
      <c r="AC399" s="1">
        <f t="shared" si="119"/>
        <v>0.8076833027984891</v>
      </c>
      <c r="AD399" s="1">
        <f t="shared" si="119"/>
        <v>0.71626865285172348</v>
      </c>
      <c r="AE399" s="1">
        <f t="shared" si="119"/>
        <v>0.7126914176208764</v>
      </c>
      <c r="AF399" s="1">
        <f t="shared" si="119"/>
        <v>0.71053966393041046</v>
      </c>
      <c r="AG399" s="1">
        <f t="shared" si="119"/>
        <v>0.69173912282032068</v>
      </c>
      <c r="AH399" s="1">
        <f t="shared" si="119"/>
        <v>0.61165147117374186</v>
      </c>
    </row>
    <row r="400" spans="1:34" x14ac:dyDescent="0.2">
      <c r="A400">
        <v>6225000</v>
      </c>
      <c r="B400">
        <v>485000</v>
      </c>
      <c r="C400">
        <v>929.81240199128899</v>
      </c>
      <c r="E400">
        <f t="shared" si="115"/>
        <v>49.495207766106027</v>
      </c>
      <c r="F400">
        <f t="shared" si="110"/>
        <v>0</v>
      </c>
      <c r="G400">
        <f t="shared" si="116"/>
        <v>4.0820065451838215E-4</v>
      </c>
      <c r="H400">
        <f t="shared" si="117"/>
        <v>0.2313188546020189</v>
      </c>
      <c r="K400" s="1">
        <f t="shared" si="108"/>
        <v>5.947062222918488</v>
      </c>
      <c r="L400" s="1">
        <f t="shared" si="118"/>
        <v>5.7909860376042372</v>
      </c>
      <c r="M400" s="1">
        <f t="shared" si="118"/>
        <v>5.3839700869321767</v>
      </c>
      <c r="N400" s="1">
        <f t="shared" si="118"/>
        <v>5.8835478616988226</v>
      </c>
      <c r="O400" s="1">
        <f t="shared" si="118"/>
        <v>5.100456012240203</v>
      </c>
      <c r="P400" s="1">
        <f t="shared" si="118"/>
        <v>4.7243288056876196</v>
      </c>
      <c r="Q400" s="1">
        <f t="shared" si="118"/>
        <v>4.3167311714748005</v>
      </c>
      <c r="R400" s="1">
        <f t="shared" si="118"/>
        <v>4.2401416974860036</v>
      </c>
      <c r="S400" s="1">
        <f t="shared" si="118"/>
        <v>4.2111837085998811</v>
      </c>
      <c r="T400" s="1">
        <f t="shared" si="118"/>
        <v>5.1577695700248976</v>
      </c>
      <c r="U400" s="1">
        <f t="shared" si="118"/>
        <v>6.3523756606720712</v>
      </c>
      <c r="X400" s="1">
        <f t="shared" si="109"/>
        <v>0.73316244128079344</v>
      </c>
      <c r="Y400" s="1">
        <f t="shared" si="119"/>
        <v>0.76476465008694661</v>
      </c>
      <c r="Z400" s="1">
        <f t="shared" si="119"/>
        <v>0.76731124474995238</v>
      </c>
      <c r="AA400" s="1">
        <f t="shared" si="119"/>
        <v>0.87568600000934049</v>
      </c>
      <c r="AB400" s="1">
        <f t="shared" si="119"/>
        <v>0.79109993391257982</v>
      </c>
      <c r="AC400" s="1">
        <f t="shared" si="119"/>
        <v>0.79026948652595475</v>
      </c>
      <c r="AD400" s="1">
        <f t="shared" si="119"/>
        <v>0.6997724322008303</v>
      </c>
      <c r="AE400" s="1">
        <f t="shared" si="119"/>
        <v>0.69667623617570074</v>
      </c>
      <c r="AF400" s="1">
        <f t="shared" si="119"/>
        <v>0.69510606568122379</v>
      </c>
      <c r="AG400" s="1">
        <f t="shared" si="119"/>
        <v>0.67627141632010634</v>
      </c>
      <c r="AH400" s="1">
        <f t="shared" si="119"/>
        <v>0.59666856259250933</v>
      </c>
    </row>
    <row r="401" spans="1:34" x14ac:dyDescent="0.2">
      <c r="A401">
        <v>6225000</v>
      </c>
      <c r="B401">
        <v>495000</v>
      </c>
      <c r="C401">
        <v>893.77834163037096</v>
      </c>
      <c r="E401">
        <f t="shared" si="115"/>
        <v>39.496298457070651</v>
      </c>
      <c r="F401">
        <f t="shared" si="110"/>
        <v>0</v>
      </c>
      <c r="G401">
        <f t="shared" si="116"/>
        <v>6.4104306761295418E-4</v>
      </c>
      <c r="H401">
        <f t="shared" si="117"/>
        <v>0.34918777949751517</v>
      </c>
      <c r="K401" s="1">
        <f t="shared" si="108"/>
        <v>5.6843378888270344</v>
      </c>
      <c r="L401" s="1">
        <f t="shared" si="118"/>
        <v>5.5520441833509899</v>
      </c>
      <c r="M401" s="1">
        <f t="shared" si="118"/>
        <v>5.1861430955507366</v>
      </c>
      <c r="N401" s="1">
        <f t="shared" si="118"/>
        <v>5.6718477570784289</v>
      </c>
      <c r="O401" s="1">
        <f t="shared" si="118"/>
        <v>4.94410422433418</v>
      </c>
      <c r="P401" s="1">
        <f t="shared" si="118"/>
        <v>4.6069298370317489</v>
      </c>
      <c r="Q401" s="1">
        <f t="shared" si="118"/>
        <v>4.1959450011450032</v>
      </c>
      <c r="R401" s="1">
        <f t="shared" si="118"/>
        <v>4.0829611261916785</v>
      </c>
      <c r="S401" s="1">
        <f t="shared" si="118"/>
        <v>4.0121315591661695</v>
      </c>
      <c r="T401" s="1">
        <f t="shared" si="118"/>
        <v>4.8388321017704126</v>
      </c>
      <c r="U401" s="1">
        <f t="shared" si="118"/>
        <v>5.9059136528002965</v>
      </c>
      <c r="X401" s="1">
        <f t="shared" si="109"/>
        <v>0.70441818672473644</v>
      </c>
      <c r="Y401" s="1">
        <f t="shared" si="119"/>
        <v>0.73572652307397668</v>
      </c>
      <c r="Z401" s="1">
        <f t="shared" si="119"/>
        <v>0.73821964483862768</v>
      </c>
      <c r="AA401" s="1">
        <f t="shared" si="119"/>
        <v>0.84299386051602121</v>
      </c>
      <c r="AB401" s="1">
        <f t="shared" si="119"/>
        <v>0.76019487468712554</v>
      </c>
      <c r="AC401" s="1">
        <f t="shared" si="119"/>
        <v>0.7584408704085569</v>
      </c>
      <c r="AD401" s="1">
        <f t="shared" si="119"/>
        <v>0.66957410592228117</v>
      </c>
      <c r="AE401" s="1">
        <f t="shared" si="119"/>
        <v>0.6673961922682895</v>
      </c>
      <c r="AF401" s="1">
        <f t="shared" si="119"/>
        <v>0.66691346427860354</v>
      </c>
      <c r="AG401" s="1">
        <f t="shared" si="119"/>
        <v>0.64800527036486455</v>
      </c>
      <c r="AH401" s="1">
        <f t="shared" si="119"/>
        <v>0.56922280951288762</v>
      </c>
    </row>
    <row r="402" spans="1:34" x14ac:dyDescent="0.2">
      <c r="A402">
        <v>6225000</v>
      </c>
      <c r="B402">
        <v>505000</v>
      </c>
      <c r="C402">
        <v>853.56674859988004</v>
      </c>
      <c r="E402">
        <f t="shared" si="115"/>
        <v>29.498128615388492</v>
      </c>
      <c r="F402">
        <f t="shared" si="110"/>
        <v>0</v>
      </c>
      <c r="G402">
        <f t="shared" si="116"/>
        <v>1.1492408912458201E-3</v>
      </c>
      <c r="H402">
        <f t="shared" si="117"/>
        <v>0.59784769695208217</v>
      </c>
      <c r="K402" s="1">
        <f t="shared" si="108"/>
        <v>5.3911551640417246</v>
      </c>
      <c r="L402" s="1">
        <f t="shared" si="118"/>
        <v>5.2854011099658047</v>
      </c>
      <c r="M402" s="1">
        <f t="shared" si="118"/>
        <v>4.965381449813342</v>
      </c>
      <c r="N402" s="1">
        <f t="shared" si="118"/>
        <v>5.4356046480242952</v>
      </c>
      <c r="O402" s="1">
        <f t="shared" si="118"/>
        <v>4.7696261221748797</v>
      </c>
      <c r="P402" s="1">
        <f t="shared" si="118"/>
        <v>4.4759204669384092</v>
      </c>
      <c r="Q402" s="1">
        <f t="shared" si="118"/>
        <v>4.0611557413067976</v>
      </c>
      <c r="R402" s="1">
        <f t="shared" si="118"/>
        <v>3.907558157392677</v>
      </c>
      <c r="S402" s="1">
        <f t="shared" si="118"/>
        <v>3.7900027192657375</v>
      </c>
      <c r="T402" s="1">
        <f t="shared" si="118"/>
        <v>4.482919291857538</v>
      </c>
      <c r="U402" s="1">
        <f t="shared" si="118"/>
        <v>5.4076920151525139</v>
      </c>
      <c r="X402" s="1">
        <f t="shared" si="109"/>
        <v>0.67701690692216898</v>
      </c>
      <c r="Y402" s="1">
        <f t="shared" si="119"/>
        <v>0.70807835528069485</v>
      </c>
      <c r="Z402" s="1">
        <f t="shared" si="119"/>
        <v>0.71053565803725882</v>
      </c>
      <c r="AA402" s="1">
        <f t="shared" si="119"/>
        <v>0.81189726877060242</v>
      </c>
      <c r="AB402" s="1">
        <f t="shared" si="119"/>
        <v>0.73078720642635209</v>
      </c>
      <c r="AC402" s="1">
        <f t="shared" si="119"/>
        <v>0.72814913458381936</v>
      </c>
      <c r="AD402" s="1">
        <f t="shared" si="119"/>
        <v>0.64078278690557144</v>
      </c>
      <c r="AE402" s="1">
        <f t="shared" si="119"/>
        <v>0.63953794962642108</v>
      </c>
      <c r="AF402" s="1">
        <f t="shared" si="119"/>
        <v>0.64011748657068601</v>
      </c>
      <c r="AG402" s="1">
        <f t="shared" si="119"/>
        <v>0.62113361961333624</v>
      </c>
      <c r="AH402" s="1">
        <f t="shared" si="119"/>
        <v>0.54305635693882948</v>
      </c>
    </row>
    <row r="403" spans="1:34" x14ac:dyDescent="0.2">
      <c r="A403">
        <v>6225000</v>
      </c>
      <c r="B403">
        <v>515000</v>
      </c>
      <c r="C403">
        <v>838.470354698194</v>
      </c>
      <c r="E403">
        <f t="shared" si="115"/>
        <v>19.501835601040248</v>
      </c>
      <c r="F403">
        <f t="shared" si="110"/>
        <v>0</v>
      </c>
      <c r="G403">
        <f t="shared" si="116"/>
        <v>2.629353740451252E-3</v>
      </c>
      <c r="H403">
        <f t="shared" si="117"/>
        <v>1.3436270295343118</v>
      </c>
      <c r="K403" s="1">
        <f t="shared" si="108"/>
        <v>5.2810873561045319</v>
      </c>
      <c r="L403" s="1">
        <f t="shared" si="118"/>
        <v>5.1852969220037242</v>
      </c>
      <c r="M403" s="1">
        <f t="shared" si="118"/>
        <v>4.8825022472930852</v>
      </c>
      <c r="N403" s="1">
        <f t="shared" si="118"/>
        <v>5.346913333851889</v>
      </c>
      <c r="O403" s="1">
        <f t="shared" si="118"/>
        <v>4.7041228690354639</v>
      </c>
      <c r="P403" s="1">
        <f t="shared" si="118"/>
        <v>4.4267364156067162</v>
      </c>
      <c r="Q403" s="1">
        <f t="shared" si="118"/>
        <v>4.0105526289483464</v>
      </c>
      <c r="R403" s="1">
        <f t="shared" si="118"/>
        <v>3.8417076871935225</v>
      </c>
      <c r="S403" s="1">
        <f t="shared" si="118"/>
        <v>3.7066102393528237</v>
      </c>
      <c r="T403" s="1">
        <f t="shared" si="118"/>
        <v>4.3493011094337142</v>
      </c>
      <c r="U403" s="1">
        <f t="shared" si="118"/>
        <v>5.2206476947106237</v>
      </c>
      <c r="X403" s="1">
        <f t="shared" si="109"/>
        <v>0.66812446101245682</v>
      </c>
      <c r="Y403" s="1">
        <f t="shared" si="119"/>
        <v>0.69911301048669472</v>
      </c>
      <c r="Z403" s="1">
        <f t="shared" si="119"/>
        <v>0.70156370582527261</v>
      </c>
      <c r="AA403" s="1">
        <f t="shared" si="119"/>
        <v>0.8018218241738877</v>
      </c>
      <c r="AB403" s="1">
        <f t="shared" si="119"/>
        <v>0.72126156837527622</v>
      </c>
      <c r="AC403" s="1">
        <f t="shared" si="119"/>
        <v>0.71833991371839545</v>
      </c>
      <c r="AD403" s="1">
        <f t="shared" si="119"/>
        <v>0.6314521153011976</v>
      </c>
      <c r="AE403" s="1">
        <f t="shared" si="119"/>
        <v>0.63052570237421979</v>
      </c>
      <c r="AF403" s="1">
        <f t="shared" si="119"/>
        <v>0.63145347437105803</v>
      </c>
      <c r="AG403" s="1">
        <f t="shared" si="119"/>
        <v>0.61244737125565007</v>
      </c>
      <c r="AH403" s="1">
        <f t="shared" si="119"/>
        <v>0.53458601144428464</v>
      </c>
    </row>
    <row r="404" spans="1:34" x14ac:dyDescent="0.2">
      <c r="A404">
        <v>6225000</v>
      </c>
      <c r="B404">
        <v>525000</v>
      </c>
      <c r="C404">
        <v>805.391023646549</v>
      </c>
      <c r="E404">
        <f t="shared" si="115"/>
        <v>9.5133375746895705</v>
      </c>
      <c r="F404">
        <f t="shared" si="110"/>
        <v>0</v>
      </c>
      <c r="G404">
        <f t="shared" si="116"/>
        <v>1.1049285227257713E-2</v>
      </c>
      <c r="H404">
        <f t="shared" si="117"/>
        <v>5.4235415473938886</v>
      </c>
      <c r="K404" s="1">
        <f t="shared" si="108"/>
        <v>5.0399059534069881</v>
      </c>
      <c r="L404" s="1">
        <f t="shared" ref="L404:U413" si="120">L$2+L$3*$C404</f>
        <v>4.9659478778002661</v>
      </c>
      <c r="M404" s="1">
        <f t="shared" si="120"/>
        <v>4.7008967198195544</v>
      </c>
      <c r="N404" s="1">
        <f t="shared" si="120"/>
        <v>5.1525722639234752</v>
      </c>
      <c r="O404" s="1">
        <f t="shared" si="120"/>
        <v>4.5605916516023761</v>
      </c>
      <c r="P404" s="1">
        <f t="shared" si="120"/>
        <v>4.3189639550404566</v>
      </c>
      <c r="Q404" s="1">
        <f t="shared" si="120"/>
        <v>3.8996707112632318</v>
      </c>
      <c r="R404" s="1">
        <f t="shared" si="120"/>
        <v>3.697415645146247</v>
      </c>
      <c r="S404" s="1">
        <f t="shared" si="120"/>
        <v>3.5238800146235367</v>
      </c>
      <c r="T404" s="1">
        <f t="shared" si="120"/>
        <v>4.056515950295605</v>
      </c>
      <c r="U404" s="1">
        <f t="shared" si="120"/>
        <v>4.810794782980742</v>
      </c>
      <c r="X404" s="1">
        <f t="shared" si="109"/>
        <v>0.65151605456922657</v>
      </c>
      <c r="Y404" s="1">
        <f t="shared" ref="Y404:AH413" si="121">SQRT(Y$2+2*Y$3*$C404+Y$4*$C404^2+Y$5)</f>
        <v>0.68237754522372829</v>
      </c>
      <c r="Z404" s="1">
        <f t="shared" si="121"/>
        <v>0.68482724112673199</v>
      </c>
      <c r="AA404" s="1">
        <f t="shared" si="121"/>
        <v>0.78302857326243747</v>
      </c>
      <c r="AB404" s="1">
        <f t="shared" si="121"/>
        <v>0.70351151875952156</v>
      </c>
      <c r="AC404" s="1">
        <f t="shared" si="121"/>
        <v>0.70007641224916062</v>
      </c>
      <c r="AD404" s="1">
        <f t="shared" si="121"/>
        <v>0.61408180040540061</v>
      </c>
      <c r="AE404" s="1">
        <f t="shared" si="121"/>
        <v>0.61377849376084248</v>
      </c>
      <c r="AF404" s="1">
        <f t="shared" si="121"/>
        <v>0.61535491928350783</v>
      </c>
      <c r="AG404" s="1">
        <f t="shared" si="121"/>
        <v>0.59632056969713443</v>
      </c>
      <c r="AH404" s="1">
        <f t="shared" si="121"/>
        <v>0.5188578938445576</v>
      </c>
    </row>
    <row r="405" spans="1:34" x14ac:dyDescent="0.2">
      <c r="A405">
        <v>6225000</v>
      </c>
      <c r="B405">
        <v>535000</v>
      </c>
      <c r="C405">
        <v>783.95787181083006</v>
      </c>
      <c r="E405">
        <f t="shared" si="115"/>
        <v>0.82800471617012916</v>
      </c>
      <c r="F405">
        <f t="shared" si="110"/>
        <v>0</v>
      </c>
      <c r="G405">
        <f t="shared" si="116"/>
        <v>1.4585938533892853</v>
      </c>
      <c r="H405">
        <f t="shared" si="117"/>
        <v>696.89782038846238</v>
      </c>
      <c r="K405" s="1">
        <f t="shared" si="108"/>
        <v>4.883636843372761</v>
      </c>
      <c r="L405" s="1">
        <f t="shared" si="120"/>
        <v>4.8238246479776139</v>
      </c>
      <c r="M405" s="1">
        <f t="shared" si="120"/>
        <v>4.5832287162414573</v>
      </c>
      <c r="N405" s="1">
        <f t="shared" si="120"/>
        <v>5.0266524968886266</v>
      </c>
      <c r="O405" s="1">
        <f t="shared" si="120"/>
        <v>4.4675932057871917</v>
      </c>
      <c r="P405" s="1">
        <f t="shared" si="120"/>
        <v>4.249134746359684</v>
      </c>
      <c r="Q405" s="1">
        <f t="shared" si="120"/>
        <v>3.8278267863099025</v>
      </c>
      <c r="R405" s="1">
        <f t="shared" si="120"/>
        <v>3.6039242368388411</v>
      </c>
      <c r="S405" s="1">
        <f t="shared" si="120"/>
        <v>3.4054832838830253</v>
      </c>
      <c r="T405" s="1">
        <f t="shared" si="120"/>
        <v>3.8668111233976568</v>
      </c>
      <c r="U405" s="1">
        <f t="shared" si="120"/>
        <v>4.5452380317361838</v>
      </c>
      <c r="X405" s="1">
        <f t="shared" si="109"/>
        <v>0.64297742260674828</v>
      </c>
      <c r="Y405" s="1">
        <f t="shared" si="121"/>
        <v>0.67377742457616008</v>
      </c>
      <c r="Z405" s="1">
        <f t="shared" si="121"/>
        <v>0.6762364636802678</v>
      </c>
      <c r="AA405" s="1">
        <f t="shared" si="121"/>
        <v>0.77338133326307823</v>
      </c>
      <c r="AB405" s="1">
        <f t="shared" si="121"/>
        <v>0.69442177793072246</v>
      </c>
      <c r="AC405" s="1">
        <f t="shared" si="121"/>
        <v>0.69074165764552387</v>
      </c>
      <c r="AD405" s="1">
        <f t="shared" si="121"/>
        <v>0.60521616234206377</v>
      </c>
      <c r="AE405" s="1">
        <f t="shared" si="121"/>
        <v>0.60525386837711359</v>
      </c>
      <c r="AF405" s="1">
        <f t="shared" si="121"/>
        <v>0.60715679128835054</v>
      </c>
      <c r="AG405" s="1">
        <f t="shared" si="121"/>
        <v>0.5881239897865459</v>
      </c>
      <c r="AH405" s="1">
        <f t="shared" si="121"/>
        <v>0.51087651222054609</v>
      </c>
    </row>
    <row r="406" spans="1:34" x14ac:dyDescent="0.2">
      <c r="A406">
        <v>6225000</v>
      </c>
      <c r="B406">
        <v>545000</v>
      </c>
      <c r="C406">
        <v>749.00569695084596</v>
      </c>
      <c r="E406">
        <f t="shared" si="115"/>
        <v>10.529368063184016</v>
      </c>
      <c r="F406">
        <f t="shared" si="110"/>
        <v>0</v>
      </c>
      <c r="G406">
        <f t="shared" si="116"/>
        <v>9.0197683892490454E-3</v>
      </c>
      <c r="H406">
        <f t="shared" si="117"/>
        <v>4.1173947710811882</v>
      </c>
      <c r="K406" s="1">
        <f t="shared" si="108"/>
        <v>4.6288005364686171</v>
      </c>
      <c r="L406" s="1">
        <f t="shared" si="120"/>
        <v>4.5920567764810594</v>
      </c>
      <c r="M406" s="1">
        <f t="shared" si="120"/>
        <v>4.3913412762601443</v>
      </c>
      <c r="N406" s="1">
        <f t="shared" si="120"/>
        <v>4.8213084695862198</v>
      </c>
      <c r="O406" s="1">
        <f t="shared" si="120"/>
        <v>4.3159357190697207</v>
      </c>
      <c r="P406" s="1">
        <f t="shared" si="120"/>
        <v>4.1352605606658566</v>
      </c>
      <c r="Q406" s="1">
        <f t="shared" si="120"/>
        <v>3.7106670961792352</v>
      </c>
      <c r="R406" s="1">
        <f t="shared" si="120"/>
        <v>3.4514628500995901</v>
      </c>
      <c r="S406" s="1">
        <f t="shared" si="120"/>
        <v>3.2124074699564731</v>
      </c>
      <c r="T406" s="1">
        <f t="shared" si="120"/>
        <v>3.5574494237119367</v>
      </c>
      <c r="U406" s="1">
        <f t="shared" si="120"/>
        <v>4.1121805852209805</v>
      </c>
      <c r="X406" s="1">
        <f t="shared" si="109"/>
        <v>0.63301202994393879</v>
      </c>
      <c r="Y406" s="1">
        <f t="shared" si="121"/>
        <v>0.66374050781090199</v>
      </c>
      <c r="Z406" s="1">
        <f t="shared" si="121"/>
        <v>0.66623155105564336</v>
      </c>
      <c r="AA406" s="1">
        <f t="shared" si="121"/>
        <v>0.76214024254831381</v>
      </c>
      <c r="AB406" s="1">
        <f t="shared" si="121"/>
        <v>0.68389026007320319</v>
      </c>
      <c r="AC406" s="1">
        <f t="shared" si="121"/>
        <v>0.67997427272608613</v>
      </c>
      <c r="AD406" s="1">
        <f t="shared" si="121"/>
        <v>0.59503797384010437</v>
      </c>
      <c r="AE406" s="1">
        <f t="shared" si="121"/>
        <v>0.5955098982407333</v>
      </c>
      <c r="AF406" s="1">
        <f t="shared" si="121"/>
        <v>0.59776825644555176</v>
      </c>
      <c r="AG406" s="1">
        <f t="shared" si="121"/>
        <v>0.57878042471669822</v>
      </c>
      <c r="AH406" s="1">
        <f t="shared" si="121"/>
        <v>0.50183385462228014</v>
      </c>
    </row>
    <row r="407" spans="1:34" x14ac:dyDescent="0.2">
      <c r="A407">
        <v>6225000</v>
      </c>
      <c r="B407">
        <v>555000</v>
      </c>
      <c r="C407">
        <v>724.22688238955095</v>
      </c>
      <c r="E407">
        <f t="shared" si="115"/>
        <v>20.519492971562411</v>
      </c>
      <c r="F407">
        <f t="shared" si="110"/>
        <v>0</v>
      </c>
      <c r="G407">
        <f t="shared" si="116"/>
        <v>2.3750171463205105E-3</v>
      </c>
      <c r="H407">
        <f t="shared" si="117"/>
        <v>1.0482947057229159</v>
      </c>
      <c r="K407" s="1">
        <f t="shared" si="108"/>
        <v>4.4481381995022158</v>
      </c>
      <c r="L407" s="1">
        <f t="shared" si="120"/>
        <v>4.4277484571251122</v>
      </c>
      <c r="M407" s="1">
        <f t="shared" si="120"/>
        <v>4.2553055843186343</v>
      </c>
      <c r="N407" s="1">
        <f t="shared" si="120"/>
        <v>4.6757329340386118</v>
      </c>
      <c r="O407" s="1">
        <f t="shared" si="120"/>
        <v>4.2084204426882614</v>
      </c>
      <c r="P407" s="1">
        <f t="shared" si="120"/>
        <v>4.0545311828251567</v>
      </c>
      <c r="Q407" s="1">
        <f t="shared" si="120"/>
        <v>3.6276085097697743</v>
      </c>
      <c r="R407" s="1">
        <f t="shared" si="120"/>
        <v>3.3433776609832213</v>
      </c>
      <c r="S407" s="1">
        <f t="shared" si="120"/>
        <v>3.0755292983198799</v>
      </c>
      <c r="T407" s="1">
        <f t="shared" si="120"/>
        <v>3.3381321360299152</v>
      </c>
      <c r="U407" s="1">
        <f t="shared" si="120"/>
        <v>3.8051710728065364</v>
      </c>
      <c r="X407" s="1">
        <f t="shared" si="109"/>
        <v>0.62902853022121008</v>
      </c>
      <c r="Y407" s="1">
        <f t="shared" si="121"/>
        <v>0.65972435553043007</v>
      </c>
      <c r="Z407" s="1">
        <f t="shared" si="121"/>
        <v>0.6622503764923543</v>
      </c>
      <c r="AA407" s="1">
        <f t="shared" si="121"/>
        <v>0.75765874956819157</v>
      </c>
      <c r="AB407" s="1">
        <f t="shared" si="121"/>
        <v>0.67976165559962554</v>
      </c>
      <c r="AC407" s="1">
        <f t="shared" si="121"/>
        <v>0.67580910702579355</v>
      </c>
      <c r="AD407" s="1">
        <f t="shared" si="121"/>
        <v>0.59116309331754957</v>
      </c>
      <c r="AE407" s="1">
        <f t="shared" si="121"/>
        <v>0.59184227882977836</v>
      </c>
      <c r="AF407" s="1">
        <f t="shared" si="121"/>
        <v>0.59421012929017358</v>
      </c>
      <c r="AG407" s="1">
        <f t="shared" si="121"/>
        <v>0.57529024651944027</v>
      </c>
      <c r="AH407" s="1">
        <f t="shared" si="121"/>
        <v>0.49853097874876151</v>
      </c>
    </row>
    <row r="408" spans="1:34" x14ac:dyDescent="0.2">
      <c r="A408">
        <v>6225000</v>
      </c>
      <c r="B408">
        <v>565000</v>
      </c>
      <c r="C408">
        <v>697.94797448662803</v>
      </c>
      <c r="E408">
        <f t="shared" si="115"/>
        <v>30.516087426306779</v>
      </c>
      <c r="F408">
        <f t="shared" si="110"/>
        <v>0</v>
      </c>
      <c r="G408">
        <f t="shared" si="116"/>
        <v>1.0738467302814961E-3</v>
      </c>
      <c r="H408">
        <f t="shared" si="117"/>
        <v>0.45678028610982685</v>
      </c>
      <c r="K408" s="1">
        <f t="shared" si="108"/>
        <v>4.2565386819820041</v>
      </c>
      <c r="L408" s="1">
        <f t="shared" si="120"/>
        <v>4.25349301882083</v>
      </c>
      <c r="M408" s="1">
        <f t="shared" si="120"/>
        <v>4.1110343799315876</v>
      </c>
      <c r="N408" s="1">
        <f t="shared" si="120"/>
        <v>4.5213443501089392</v>
      </c>
      <c r="O408" s="1">
        <f t="shared" si="120"/>
        <v>4.0943962612974794</v>
      </c>
      <c r="P408" s="1">
        <f t="shared" si="120"/>
        <v>3.9689145008774345</v>
      </c>
      <c r="Q408" s="1">
        <f t="shared" si="120"/>
        <v>3.5395216104791771</v>
      </c>
      <c r="R408" s="1">
        <f t="shared" si="120"/>
        <v>3.2287490647106716</v>
      </c>
      <c r="S408" s="1">
        <f t="shared" si="120"/>
        <v>2.9303646110641335</v>
      </c>
      <c r="T408" s="1">
        <f t="shared" si="120"/>
        <v>3.1055375221811445</v>
      </c>
      <c r="U408" s="1">
        <f t="shared" si="120"/>
        <v>3.4795754038893216</v>
      </c>
      <c r="X408" s="1">
        <f t="shared" si="109"/>
        <v>0.62766221216175122</v>
      </c>
      <c r="Y408" s="1">
        <f t="shared" si="121"/>
        <v>0.65833761180531991</v>
      </c>
      <c r="Z408" s="1">
        <f t="shared" si="121"/>
        <v>0.66091136683435103</v>
      </c>
      <c r="AA408" s="1">
        <f t="shared" si="121"/>
        <v>0.75613643204215208</v>
      </c>
      <c r="AB408" s="1">
        <f t="shared" si="121"/>
        <v>0.67847640837641898</v>
      </c>
      <c r="AC408" s="1">
        <f t="shared" si="121"/>
        <v>0.67460732506909049</v>
      </c>
      <c r="AD408" s="1">
        <f t="shared" si="121"/>
        <v>0.59015555108693118</v>
      </c>
      <c r="AE408" s="1">
        <f t="shared" si="121"/>
        <v>0.59095736568946855</v>
      </c>
      <c r="AF408" s="1">
        <f t="shared" si="121"/>
        <v>0.59330697973118574</v>
      </c>
      <c r="AG408" s="1">
        <f t="shared" si="121"/>
        <v>0.57449351863894238</v>
      </c>
      <c r="AH408" s="1">
        <f t="shared" si="121"/>
        <v>0.49791479140961697</v>
      </c>
    </row>
    <row r="409" spans="1:34" x14ac:dyDescent="0.2">
      <c r="A409">
        <v>6225000</v>
      </c>
      <c r="B409">
        <v>575000</v>
      </c>
      <c r="C409">
        <v>700.75724019913503</v>
      </c>
      <c r="E409">
        <f t="shared" si="115"/>
        <v>40.514362784202817</v>
      </c>
      <c r="F409">
        <f t="shared" si="110"/>
        <v>0</v>
      </c>
      <c r="G409">
        <f t="shared" si="116"/>
        <v>6.0923097322308209E-4</v>
      </c>
      <c r="H409">
        <f t="shared" si="117"/>
        <v>0.26019058055606903</v>
      </c>
      <c r="K409" s="1">
        <f t="shared" si="108"/>
        <v>4.2770210382918927</v>
      </c>
      <c r="L409" s="1">
        <f t="shared" si="120"/>
        <v>4.2721212597604641</v>
      </c>
      <c r="M409" s="1">
        <f t="shared" si="120"/>
        <v>4.1264572486932511</v>
      </c>
      <c r="N409" s="1">
        <f t="shared" si="120"/>
        <v>4.5378487861699179</v>
      </c>
      <c r="O409" s="1">
        <f t="shared" si="120"/>
        <v>4.1065856652240473</v>
      </c>
      <c r="P409" s="1">
        <f t="shared" si="120"/>
        <v>3.9780670885687819</v>
      </c>
      <c r="Q409" s="1">
        <f t="shared" si="120"/>
        <v>3.5489382691475004</v>
      </c>
      <c r="R409" s="1">
        <f t="shared" si="120"/>
        <v>3.2410030817486271</v>
      </c>
      <c r="S409" s="1">
        <f t="shared" si="120"/>
        <v>2.945882994860022</v>
      </c>
      <c r="T409" s="1">
        <f t="shared" si="120"/>
        <v>3.1304023330025439</v>
      </c>
      <c r="U409" s="1">
        <f t="shared" si="120"/>
        <v>3.5143822060672827</v>
      </c>
      <c r="X409" s="1">
        <f t="shared" si="109"/>
        <v>0.62766693820766173</v>
      </c>
      <c r="Y409" s="1">
        <f t="shared" si="121"/>
        <v>0.65834385066166123</v>
      </c>
      <c r="Z409" s="1">
        <f t="shared" si="121"/>
        <v>0.6609119978644461</v>
      </c>
      <c r="AA409" s="1">
        <f t="shared" si="121"/>
        <v>0.75613950331159319</v>
      </c>
      <c r="AB409" s="1">
        <f t="shared" si="121"/>
        <v>0.6784609281749211</v>
      </c>
      <c r="AC409" s="1">
        <f t="shared" si="121"/>
        <v>0.67457689746011718</v>
      </c>
      <c r="AD409" s="1">
        <f t="shared" si="121"/>
        <v>0.59010995724883364</v>
      </c>
      <c r="AE409" s="1">
        <f t="shared" si="121"/>
        <v>0.59090353477774626</v>
      </c>
      <c r="AF409" s="1">
        <f t="shared" si="121"/>
        <v>0.59326174621959704</v>
      </c>
      <c r="AG409" s="1">
        <f t="shared" si="121"/>
        <v>0.57443523129862806</v>
      </c>
      <c r="AH409" s="1">
        <f t="shared" si="121"/>
        <v>0.49783808459190615</v>
      </c>
    </row>
    <row r="410" spans="1:34" x14ac:dyDescent="0.2">
      <c r="A410">
        <v>6225000</v>
      </c>
      <c r="B410">
        <v>585000</v>
      </c>
      <c r="C410">
        <v>647.540292470449</v>
      </c>
      <c r="E410">
        <f t="shared" si="115"/>
        <v>50.513320934284231</v>
      </c>
      <c r="F410">
        <f t="shared" si="110"/>
        <v>0</v>
      </c>
      <c r="G410">
        <f t="shared" si="116"/>
        <v>3.9191163490396252E-4</v>
      </c>
      <c r="H410">
        <f t="shared" si="117"/>
        <v>0.15466674855380788</v>
      </c>
      <c r="K410" s="1">
        <f t="shared" si="108"/>
        <v>3.889016272402043</v>
      </c>
      <c r="L410" s="1">
        <f t="shared" si="120"/>
        <v>3.9192396793715467</v>
      </c>
      <c r="M410" s="1">
        <f t="shared" si="120"/>
        <v>3.8342962056627652</v>
      </c>
      <c r="N410" s="1">
        <f t="shared" si="120"/>
        <v>4.2251992182638878</v>
      </c>
      <c r="O410" s="1">
        <f t="shared" si="120"/>
        <v>3.8756773290292781</v>
      </c>
      <c r="P410" s="1">
        <f t="shared" si="120"/>
        <v>3.8046862728687225</v>
      </c>
      <c r="Q410" s="1">
        <f t="shared" si="120"/>
        <v>3.3705550603609451</v>
      </c>
      <c r="R410" s="1">
        <f t="shared" si="120"/>
        <v>3.0088707557560985</v>
      </c>
      <c r="S410" s="1">
        <f t="shared" si="120"/>
        <v>2.6519125756067603</v>
      </c>
      <c r="T410" s="1">
        <f t="shared" si="120"/>
        <v>2.6593791286559441</v>
      </c>
      <c r="U410" s="1">
        <f t="shared" si="120"/>
        <v>2.8550242237088623</v>
      </c>
      <c r="X410" s="1">
        <f t="shared" si="109"/>
        <v>0.6333089056537754</v>
      </c>
      <c r="Y410" s="1">
        <f t="shared" si="121"/>
        <v>0.66398550684890334</v>
      </c>
      <c r="Z410" s="1">
        <f t="shared" si="121"/>
        <v>0.66667903895665415</v>
      </c>
      <c r="AA410" s="1">
        <f t="shared" si="121"/>
        <v>0.76255699232440999</v>
      </c>
      <c r="AB410" s="1">
        <f t="shared" si="121"/>
        <v>0.68494852132409001</v>
      </c>
      <c r="AC410" s="1">
        <f t="shared" si="121"/>
        <v>0.68158686681357306</v>
      </c>
      <c r="AD410" s="1">
        <f t="shared" si="121"/>
        <v>0.5971728567739335</v>
      </c>
      <c r="AE410" s="1">
        <f t="shared" si="121"/>
        <v>0.59792399689079567</v>
      </c>
      <c r="AF410" s="1">
        <f t="shared" si="121"/>
        <v>0.59985395953734333</v>
      </c>
      <c r="AG410" s="1">
        <f t="shared" si="121"/>
        <v>0.58133765943833193</v>
      </c>
      <c r="AH410" s="1">
        <f t="shared" si="121"/>
        <v>0.50504244367445228</v>
      </c>
    </row>
    <row r="411" spans="1:34" x14ac:dyDescent="0.2">
      <c r="A411">
        <v>6225000</v>
      </c>
      <c r="B411">
        <v>595000</v>
      </c>
      <c r="C411">
        <v>621.40684816428598</v>
      </c>
      <c r="E411">
        <f t="shared" si="115"/>
        <v>60.512623408756596</v>
      </c>
      <c r="F411">
        <f t="shared" si="110"/>
        <v>0</v>
      </c>
      <c r="G411">
        <f t="shared" si="116"/>
        <v>2.7309140845599677E-4</v>
      </c>
      <c r="H411">
        <f t="shared" si="117"/>
        <v>0.10342512970917125</v>
      </c>
      <c r="K411" s="1">
        <f t="shared" si="108"/>
        <v>3.6984773299658089</v>
      </c>
      <c r="L411" s="1">
        <f t="shared" si="120"/>
        <v>3.7459488101773797</v>
      </c>
      <c r="M411" s="1">
        <f t="shared" si="120"/>
        <v>3.69082359642193</v>
      </c>
      <c r="N411" s="1">
        <f t="shared" si="120"/>
        <v>4.0716652329651799</v>
      </c>
      <c r="O411" s="1">
        <f t="shared" si="120"/>
        <v>3.7622843141848366</v>
      </c>
      <c r="P411" s="1">
        <f t="shared" si="120"/>
        <v>3.7195435113192437</v>
      </c>
      <c r="Q411" s="1">
        <f t="shared" si="120"/>
        <v>3.2829557550466868</v>
      </c>
      <c r="R411" s="1">
        <f t="shared" si="120"/>
        <v>2.8948766716926158</v>
      </c>
      <c r="S411" s="1">
        <f t="shared" si="120"/>
        <v>2.5075514292595158</v>
      </c>
      <c r="T411" s="1">
        <f t="shared" si="120"/>
        <v>2.4280720131020948</v>
      </c>
      <c r="U411" s="1">
        <f t="shared" si="120"/>
        <v>2.5312308487555031</v>
      </c>
      <c r="X411" s="1">
        <f t="shared" si="109"/>
        <v>0.64043766483585318</v>
      </c>
      <c r="Y411" s="1">
        <f t="shared" si="121"/>
        <v>0.67113892563187549</v>
      </c>
      <c r="Z411" s="1">
        <f t="shared" si="121"/>
        <v>0.67390764519101998</v>
      </c>
      <c r="AA411" s="1">
        <f t="shared" si="121"/>
        <v>0.7706370473809121</v>
      </c>
      <c r="AB411" s="1">
        <f t="shared" si="121"/>
        <v>0.69284069085646327</v>
      </c>
      <c r="AC411" s="1">
        <f t="shared" si="121"/>
        <v>0.68991082593218978</v>
      </c>
      <c r="AD411" s="1">
        <f t="shared" si="121"/>
        <v>0.60533278062741813</v>
      </c>
      <c r="AE411" s="1">
        <f t="shared" si="121"/>
        <v>0.60591406357125543</v>
      </c>
      <c r="AF411" s="1">
        <f t="shared" si="121"/>
        <v>0.60743835523779954</v>
      </c>
      <c r="AG411" s="1">
        <f t="shared" si="121"/>
        <v>0.58911578199875947</v>
      </c>
      <c r="AH411" s="1">
        <f t="shared" si="121"/>
        <v>0.51291586054353699</v>
      </c>
    </row>
    <row r="412" spans="1:34" x14ac:dyDescent="0.2">
      <c r="A412">
        <v>6225000</v>
      </c>
      <c r="B412">
        <v>605000</v>
      </c>
      <c r="C412">
        <v>626.57989732421504</v>
      </c>
      <c r="E412">
        <f t="shared" si="115"/>
        <v>70.512123722165668</v>
      </c>
      <c r="F412">
        <f t="shared" si="110"/>
        <v>0</v>
      </c>
      <c r="G412">
        <f t="shared" si="116"/>
        <v>2.0112794191795889E-4</v>
      </c>
      <c r="H412">
        <f t="shared" si="117"/>
        <v>7.6805243208157112E-2</v>
      </c>
      <c r="K412" s="1">
        <f t="shared" si="108"/>
        <v>3.736194031390851</v>
      </c>
      <c r="L412" s="1">
        <f t="shared" si="120"/>
        <v>3.7802512991568697</v>
      </c>
      <c r="M412" s="1">
        <f t="shared" si="120"/>
        <v>3.7192236363099407</v>
      </c>
      <c r="N412" s="1">
        <f t="shared" si="120"/>
        <v>4.1020568967797635</v>
      </c>
      <c r="O412" s="1">
        <f t="shared" si="120"/>
        <v>3.784730174489769</v>
      </c>
      <c r="P412" s="1">
        <f t="shared" si="120"/>
        <v>3.736397305482293</v>
      </c>
      <c r="Q412" s="1">
        <f t="shared" si="120"/>
        <v>3.3002958158307685</v>
      </c>
      <c r="R412" s="1">
        <f t="shared" si="120"/>
        <v>2.9174415121282262</v>
      </c>
      <c r="S412" s="1">
        <f t="shared" si="120"/>
        <v>2.5361273528189638</v>
      </c>
      <c r="T412" s="1">
        <f t="shared" si="120"/>
        <v>2.4738586712166271</v>
      </c>
      <c r="U412" s="1">
        <f t="shared" si="120"/>
        <v>2.5953249278470238</v>
      </c>
      <c r="X412" s="1">
        <f t="shared" si="109"/>
        <v>0.63880426215222275</v>
      </c>
      <c r="Y412" s="1">
        <f t="shared" si="121"/>
        <v>0.66949913323717136</v>
      </c>
      <c r="Z412" s="1">
        <f t="shared" si="121"/>
        <v>0.67225232049677308</v>
      </c>
      <c r="AA412" s="1">
        <f t="shared" si="121"/>
        <v>0.76878587813335508</v>
      </c>
      <c r="AB412" s="1">
        <f t="shared" si="121"/>
        <v>0.69103860166413822</v>
      </c>
      <c r="AC412" s="1">
        <f t="shared" si="121"/>
        <v>0.68801474796237849</v>
      </c>
      <c r="AD412" s="1">
        <f t="shared" si="121"/>
        <v>0.60347965841225493</v>
      </c>
      <c r="AE412" s="1">
        <f t="shared" si="121"/>
        <v>0.60410198437262519</v>
      </c>
      <c r="AF412" s="1">
        <f t="shared" si="121"/>
        <v>0.60571611619872023</v>
      </c>
      <c r="AG412" s="1">
        <f t="shared" si="121"/>
        <v>0.58735349093957478</v>
      </c>
      <c r="AH412" s="1">
        <f t="shared" si="121"/>
        <v>0.51113854504095158</v>
      </c>
    </row>
    <row r="413" spans="1:34" x14ac:dyDescent="0.2">
      <c r="A413">
        <v>6225000</v>
      </c>
      <c r="B413">
        <v>695000</v>
      </c>
      <c r="C413">
        <v>657.77729309272399</v>
      </c>
      <c r="E413">
        <f t="shared" si="115"/>
        <v>160.51042829613905</v>
      </c>
      <c r="F413">
        <f t="shared" si="110"/>
        <v>0</v>
      </c>
      <c r="G413">
        <f t="shared" si="116"/>
        <v>3.8814455024630975E-5</v>
      </c>
      <c r="H413">
        <f t="shared" si="117"/>
        <v>1.5560171235050185E-2</v>
      </c>
      <c r="K413" s="1">
        <f t="shared" si="108"/>
        <v>3.9636542439390503</v>
      </c>
      <c r="L413" s="1">
        <f t="shared" si="120"/>
        <v>3.9871212304978529</v>
      </c>
      <c r="M413" s="1">
        <f t="shared" si="120"/>
        <v>3.8904973390790549</v>
      </c>
      <c r="N413" s="1">
        <f t="shared" si="120"/>
        <v>4.2853415969197535</v>
      </c>
      <c r="O413" s="1">
        <f t="shared" si="120"/>
        <v>3.9200956747293292</v>
      </c>
      <c r="P413" s="1">
        <f t="shared" si="120"/>
        <v>3.8380384208960949</v>
      </c>
      <c r="Q413" s="1">
        <f t="shared" si="120"/>
        <v>3.4048694864468105</v>
      </c>
      <c r="R413" s="1">
        <f t="shared" si="120"/>
        <v>3.0535245524704622</v>
      </c>
      <c r="S413" s="1">
        <f t="shared" si="120"/>
        <v>2.7084617670442075</v>
      </c>
      <c r="T413" s="1">
        <f t="shared" si="120"/>
        <v>2.7499868211636995</v>
      </c>
      <c r="U413" s="1">
        <f t="shared" si="120"/>
        <v>2.9818606614188505</v>
      </c>
      <c r="X413" s="1">
        <f t="shared" si="109"/>
        <v>0.63128939492249336</v>
      </c>
      <c r="Y413" s="1">
        <f t="shared" si="121"/>
        <v>0.6619611598852263</v>
      </c>
      <c r="Z413" s="1">
        <f t="shared" si="121"/>
        <v>0.66462756046608773</v>
      </c>
      <c r="AA413" s="1">
        <f t="shared" si="121"/>
        <v>0.76026663859415755</v>
      </c>
      <c r="AB413" s="1">
        <f t="shared" si="121"/>
        <v>0.68269133503291646</v>
      </c>
      <c r="AC413" s="1">
        <f t="shared" si="121"/>
        <v>0.67919084752382208</v>
      </c>
      <c r="AD413" s="1">
        <f t="shared" si="121"/>
        <v>0.59480595566195194</v>
      </c>
      <c r="AE413" s="1">
        <f t="shared" si="121"/>
        <v>0.59559749415993479</v>
      </c>
      <c r="AF413" s="1">
        <f t="shared" si="121"/>
        <v>0.59765248877206545</v>
      </c>
      <c r="AG413" s="1">
        <f t="shared" si="121"/>
        <v>0.57906688988899435</v>
      </c>
      <c r="AH413" s="1">
        <f t="shared" si="121"/>
        <v>0.50272287851299735</v>
      </c>
    </row>
    <row r="414" spans="1:34" x14ac:dyDescent="0.2">
      <c r="A414">
        <v>6225000</v>
      </c>
      <c r="B414">
        <v>705000</v>
      </c>
      <c r="C414">
        <v>663.71402613565999</v>
      </c>
      <c r="E414">
        <f t="shared" si="115"/>
        <v>170.510350394954</v>
      </c>
      <c r="F414">
        <f t="shared" si="110"/>
        <v>0</v>
      </c>
      <c r="G414">
        <f t="shared" si="116"/>
        <v>3.4395252837429418E-5</v>
      </c>
      <c r="H414">
        <f t="shared" si="117"/>
        <v>1.3913023021213809E-2</v>
      </c>
      <c r="K414" s="1">
        <f t="shared" si="108"/>
        <v>4.0069389645550961</v>
      </c>
      <c r="L414" s="1">
        <f t="shared" ref="L414:U423" si="122">L$2+L$3*$C414</f>
        <v>4.0264877073055612</v>
      </c>
      <c r="M414" s="1">
        <f t="shared" si="122"/>
        <v>3.9230900034847735</v>
      </c>
      <c r="N414" s="1">
        <f t="shared" si="122"/>
        <v>4.3202199035470024</v>
      </c>
      <c r="O414" s="1">
        <f t="shared" si="122"/>
        <v>3.9458551594026288</v>
      </c>
      <c r="P414" s="1">
        <f t="shared" si="122"/>
        <v>3.8573802971499802</v>
      </c>
      <c r="Q414" s="1">
        <f t="shared" si="122"/>
        <v>3.4247694156067325</v>
      </c>
      <c r="R414" s="1">
        <f t="shared" si="122"/>
        <v>3.079420582003749</v>
      </c>
      <c r="S414" s="1">
        <f t="shared" si="122"/>
        <v>2.7412562803733858</v>
      </c>
      <c r="T414" s="1">
        <f t="shared" si="122"/>
        <v>2.8025328453267262</v>
      </c>
      <c r="U414" s="1">
        <f t="shared" si="122"/>
        <v>3.055416783820827</v>
      </c>
      <c r="X414" s="1">
        <f t="shared" si="109"/>
        <v>0.63032048407380015</v>
      </c>
      <c r="Y414" s="1">
        <f t="shared" ref="Y414:AH423" si="123">SQRT(Y$2+2*Y$3*$C414+Y$4*$C414^2+Y$5)</f>
        <v>0.66099057791663052</v>
      </c>
      <c r="Z414" s="1">
        <f t="shared" si="123"/>
        <v>0.66364187461046609</v>
      </c>
      <c r="AA414" s="1">
        <f t="shared" si="123"/>
        <v>0.75916710212577143</v>
      </c>
      <c r="AB414" s="1">
        <f t="shared" si="123"/>
        <v>0.68160074245997004</v>
      </c>
      <c r="AC414" s="1">
        <f t="shared" si="123"/>
        <v>0.67802789359174465</v>
      </c>
      <c r="AD414" s="1">
        <f t="shared" si="123"/>
        <v>0.5936511115358214</v>
      </c>
      <c r="AE414" s="1">
        <f t="shared" si="123"/>
        <v>0.59445914182060322</v>
      </c>
      <c r="AF414" s="1">
        <f t="shared" si="123"/>
        <v>0.59657755719263161</v>
      </c>
      <c r="AG414" s="1">
        <f t="shared" si="123"/>
        <v>0.57795370704037652</v>
      </c>
      <c r="AH414" s="1">
        <f t="shared" si="123"/>
        <v>0.50157899580559251</v>
      </c>
    </row>
    <row r="415" spans="1:34" x14ac:dyDescent="0.2">
      <c r="A415">
        <v>6225000</v>
      </c>
      <c r="B415">
        <v>715000</v>
      </c>
      <c r="C415">
        <v>678.00582451773903</v>
      </c>
      <c r="E415">
        <f t="shared" si="115"/>
        <v>180.51028112495416</v>
      </c>
      <c r="F415">
        <f t="shared" si="110"/>
        <v>0</v>
      </c>
      <c r="G415">
        <f t="shared" si="116"/>
        <v>3.0689945333453597E-5</v>
      </c>
      <c r="H415">
        <f t="shared" si="117"/>
        <v>1.2681526730971712E-2</v>
      </c>
      <c r="K415" s="1">
        <f t="shared" si="108"/>
        <v>4.1111404665588349</v>
      </c>
      <c r="L415" s="1">
        <f t="shared" si="122"/>
        <v>4.1212566223771274</v>
      </c>
      <c r="M415" s="1">
        <f t="shared" si="122"/>
        <v>4.0015519766023875</v>
      </c>
      <c r="N415" s="1">
        <f t="shared" si="122"/>
        <v>4.4041842190417162</v>
      </c>
      <c r="O415" s="1">
        <f t="shared" si="122"/>
        <v>4.0078672725824696</v>
      </c>
      <c r="P415" s="1">
        <f t="shared" si="122"/>
        <v>3.9039429762787936</v>
      </c>
      <c r="Q415" s="1">
        <f t="shared" si="122"/>
        <v>3.4726755237834608</v>
      </c>
      <c r="R415" s="1">
        <f t="shared" si="122"/>
        <v>3.1417614065463777</v>
      </c>
      <c r="S415" s="1">
        <f t="shared" si="122"/>
        <v>2.8202041746359905</v>
      </c>
      <c r="T415" s="1">
        <f t="shared" si="122"/>
        <v>2.929029552806508</v>
      </c>
      <c r="U415" s="1">
        <f t="shared" si="122"/>
        <v>3.2324921657747856</v>
      </c>
      <c r="X415" s="1">
        <f t="shared" si="109"/>
        <v>0.62860165311082228</v>
      </c>
      <c r="Y415" s="1">
        <f t="shared" si="123"/>
        <v>0.65927095109876666</v>
      </c>
      <c r="Z415" s="1">
        <f t="shared" si="123"/>
        <v>0.66188785336927281</v>
      </c>
      <c r="AA415" s="1">
        <f t="shared" si="123"/>
        <v>0.75721373593145624</v>
      </c>
      <c r="AB415" s="1">
        <f t="shared" si="123"/>
        <v>0.67963820469540215</v>
      </c>
      <c r="AC415" s="1">
        <f t="shared" si="123"/>
        <v>0.67591629777972939</v>
      </c>
      <c r="AD415" s="1">
        <f t="shared" si="123"/>
        <v>0.59153315163999887</v>
      </c>
      <c r="AE415" s="1">
        <f t="shared" si="123"/>
        <v>0.59235969988297998</v>
      </c>
      <c r="AF415" s="1">
        <f t="shared" si="123"/>
        <v>0.59460281346416743</v>
      </c>
      <c r="AG415" s="1">
        <f t="shared" si="123"/>
        <v>0.575893152543552</v>
      </c>
      <c r="AH415" s="1">
        <f t="shared" si="123"/>
        <v>0.49943832645317493</v>
      </c>
    </row>
    <row r="416" spans="1:34" x14ac:dyDescent="0.2">
      <c r="A416">
        <v>6235000</v>
      </c>
      <c r="B416">
        <v>445000</v>
      </c>
      <c r="C416">
        <v>799.89977286870203</v>
      </c>
      <c r="E416">
        <f t="shared" si="115"/>
        <v>89.977706082173512</v>
      </c>
      <c r="F416">
        <f t="shared" si="110"/>
        <v>0</v>
      </c>
      <c r="G416">
        <f t="shared" si="116"/>
        <v>1.235179758688874E-4</v>
      </c>
      <c r="H416">
        <f t="shared" si="117"/>
        <v>6.0215422991184216E-2</v>
      </c>
      <c r="K416" s="1">
        <f t="shared" si="108"/>
        <v>4.9998692439857058</v>
      </c>
      <c r="L416" s="1">
        <f t="shared" si="122"/>
        <v>4.9295353938923627</v>
      </c>
      <c r="M416" s="1">
        <f t="shared" si="122"/>
        <v>4.6707497530491739</v>
      </c>
      <c r="N416" s="1">
        <f t="shared" si="122"/>
        <v>5.1203111656036242</v>
      </c>
      <c r="O416" s="1">
        <f t="shared" si="122"/>
        <v>4.5367651144772978</v>
      </c>
      <c r="P416" s="1">
        <f t="shared" si="122"/>
        <v>4.301073460006231</v>
      </c>
      <c r="Q416" s="1">
        <f t="shared" si="122"/>
        <v>3.881264038655889</v>
      </c>
      <c r="R416" s="1">
        <f t="shared" si="122"/>
        <v>3.6734628092532784</v>
      </c>
      <c r="S416" s="1">
        <f t="shared" si="122"/>
        <v>3.4935463453267102</v>
      </c>
      <c r="T416" s="1">
        <f t="shared" si="122"/>
        <v>4.0079128896608811</v>
      </c>
      <c r="U416" s="1">
        <f t="shared" si="122"/>
        <v>4.7427581858432175</v>
      </c>
      <c r="X416" s="1">
        <f t="shared" si="109"/>
        <v>0.64915750277743756</v>
      </c>
      <c r="Y416" s="1">
        <f t="shared" si="123"/>
        <v>0.68000180739090244</v>
      </c>
      <c r="Z416" s="1">
        <f t="shared" si="123"/>
        <v>0.6824531470382702</v>
      </c>
      <c r="AA416" s="1">
        <f t="shared" si="123"/>
        <v>0.78036267775977919</v>
      </c>
      <c r="AB416" s="1">
        <f t="shared" si="123"/>
        <v>0.70099732478673871</v>
      </c>
      <c r="AC416" s="1">
        <f t="shared" si="123"/>
        <v>0.69749254277956385</v>
      </c>
      <c r="AD416" s="1">
        <f t="shared" si="123"/>
        <v>0.61162614920196245</v>
      </c>
      <c r="AE416" s="1">
        <f t="shared" si="123"/>
        <v>0.6114152354801764</v>
      </c>
      <c r="AF416" s="1">
        <f t="shared" si="123"/>
        <v>0.61308272954107801</v>
      </c>
      <c r="AG416" s="1">
        <f t="shared" si="123"/>
        <v>0.59404709930406163</v>
      </c>
      <c r="AH416" s="1">
        <f t="shared" si="123"/>
        <v>0.51664232243574448</v>
      </c>
    </row>
    <row r="417" spans="1:34" x14ac:dyDescent="0.2">
      <c r="A417">
        <v>6235000</v>
      </c>
      <c r="B417">
        <v>455000</v>
      </c>
      <c r="C417">
        <v>863.56282514001396</v>
      </c>
      <c r="E417">
        <f t="shared" si="115"/>
        <v>80.038550660353678</v>
      </c>
      <c r="F417">
        <f t="shared" si="110"/>
        <v>0</v>
      </c>
      <c r="G417">
        <f t="shared" si="116"/>
        <v>1.5609952026222575E-4</v>
      </c>
      <c r="H417">
        <f t="shared" si="117"/>
        <v>8.215566373796096E-2</v>
      </c>
      <c r="K417" s="1">
        <f t="shared" si="108"/>
        <v>5.4640365580958417</v>
      </c>
      <c r="L417" s="1">
        <f t="shared" si="122"/>
        <v>5.3516850935034324</v>
      </c>
      <c r="M417" s="1">
        <f t="shared" si="122"/>
        <v>5.0202599100186767</v>
      </c>
      <c r="N417" s="1">
        <f t="shared" si="122"/>
        <v>5.4943315976975819</v>
      </c>
      <c r="O417" s="1">
        <f t="shared" si="122"/>
        <v>4.8129990982825204</v>
      </c>
      <c r="P417" s="1">
        <f t="shared" si="122"/>
        <v>4.5084876843061652</v>
      </c>
      <c r="Q417" s="1">
        <f t="shared" si="122"/>
        <v>4.0946625898693263</v>
      </c>
      <c r="R417" s="1">
        <f t="shared" si="122"/>
        <v>3.9511610432607411</v>
      </c>
      <c r="S417" s="1">
        <f t="shared" si="122"/>
        <v>3.8452210460734375</v>
      </c>
      <c r="T417" s="1">
        <f t="shared" si="122"/>
        <v>4.5713945653142627</v>
      </c>
      <c r="U417" s="1">
        <f t="shared" si="122"/>
        <v>5.5315434034847728</v>
      </c>
      <c r="X417" s="1">
        <f t="shared" si="109"/>
        <v>0.68333592691090872</v>
      </c>
      <c r="Y417" s="1">
        <f t="shared" si="123"/>
        <v>0.71445133319818166</v>
      </c>
      <c r="Z417" s="1">
        <f t="shared" si="123"/>
        <v>0.71691509463563341</v>
      </c>
      <c r="AA417" s="1">
        <f t="shared" si="123"/>
        <v>0.81906199930016732</v>
      </c>
      <c r="AB417" s="1">
        <f t="shared" si="123"/>
        <v>0.73756250349734553</v>
      </c>
      <c r="AC417" s="1">
        <f t="shared" si="123"/>
        <v>0.73512757433993003</v>
      </c>
      <c r="AD417" s="1">
        <f t="shared" si="123"/>
        <v>0.64741918615233141</v>
      </c>
      <c r="AE417" s="1">
        <f t="shared" si="123"/>
        <v>0.64595320373472065</v>
      </c>
      <c r="AF417" s="1">
        <f t="shared" si="123"/>
        <v>0.64628600484919785</v>
      </c>
      <c r="AG417" s="1">
        <f t="shared" si="123"/>
        <v>0.62731917954047922</v>
      </c>
      <c r="AH417" s="1">
        <f t="shared" si="123"/>
        <v>0.54908523332756631</v>
      </c>
    </row>
    <row r="418" spans="1:34" x14ac:dyDescent="0.2">
      <c r="A418">
        <v>6235000</v>
      </c>
      <c r="B418">
        <v>465000</v>
      </c>
      <c r="C418">
        <v>927.45771001866501</v>
      </c>
      <c r="E418">
        <f t="shared" si="115"/>
        <v>70.116699806893394</v>
      </c>
      <c r="F418">
        <f t="shared" si="110"/>
        <v>0</v>
      </c>
      <c r="G418">
        <f t="shared" si="116"/>
        <v>2.0340286517869647E-4</v>
      </c>
      <c r="H418">
        <f t="shared" si="117"/>
        <v>0.11497229060948444</v>
      </c>
      <c r="K418" s="1">
        <f t="shared" si="108"/>
        <v>5.929894163746086</v>
      </c>
      <c r="L418" s="1">
        <f t="shared" si="122"/>
        <v>5.7753720751337676</v>
      </c>
      <c r="M418" s="1">
        <f t="shared" si="122"/>
        <v>5.3710428280024711</v>
      </c>
      <c r="N418" s="1">
        <f t="shared" si="122"/>
        <v>5.8697140463596567</v>
      </c>
      <c r="O418" s="1">
        <f t="shared" si="122"/>
        <v>5.0902390037709875</v>
      </c>
      <c r="P418" s="1">
        <f t="shared" si="122"/>
        <v>4.7166572192408109</v>
      </c>
      <c r="Q418" s="1">
        <f t="shared" si="122"/>
        <v>4.3088382439825654</v>
      </c>
      <c r="R418" s="1">
        <f t="shared" si="122"/>
        <v>4.2298705311014171</v>
      </c>
      <c r="S418" s="1">
        <f t="shared" si="122"/>
        <v>4.1981763901431055</v>
      </c>
      <c r="T418" s="1">
        <f t="shared" si="122"/>
        <v>5.1369281913752038</v>
      </c>
      <c r="U418" s="1">
        <f t="shared" si="122"/>
        <v>6.3232010271312591</v>
      </c>
      <c r="X418" s="1">
        <f t="shared" si="109"/>
        <v>0.73117252936892219</v>
      </c>
      <c r="Y418" s="1">
        <f t="shared" si="123"/>
        <v>0.76275329684084059</v>
      </c>
      <c r="Z418" s="1">
        <f t="shared" si="123"/>
        <v>0.76529581143653813</v>
      </c>
      <c r="AA418" s="1">
        <f t="shared" si="123"/>
        <v>0.87342063602996212</v>
      </c>
      <c r="AB418" s="1">
        <f t="shared" si="123"/>
        <v>0.788959116680918</v>
      </c>
      <c r="AC418" s="1">
        <f t="shared" si="123"/>
        <v>0.78806514315615639</v>
      </c>
      <c r="AD418" s="1">
        <f t="shared" si="123"/>
        <v>0.69768294286401511</v>
      </c>
      <c r="AE418" s="1">
        <f t="shared" si="123"/>
        <v>0.69464863937114485</v>
      </c>
      <c r="AF418" s="1">
        <f t="shared" si="123"/>
        <v>0.69315276405777271</v>
      </c>
      <c r="AG418" s="1">
        <f t="shared" si="123"/>
        <v>0.67431345292882872</v>
      </c>
      <c r="AH418" s="1">
        <f t="shared" si="123"/>
        <v>0.59477016660710458</v>
      </c>
    </row>
    <row r="419" spans="1:34" x14ac:dyDescent="0.2">
      <c r="A419">
        <v>6235000</v>
      </c>
      <c r="B419">
        <v>475000</v>
      </c>
      <c r="C419">
        <v>913.18409458618396</v>
      </c>
      <c r="E419">
        <f t="shared" si="115"/>
        <v>60.220707334022599</v>
      </c>
      <c r="F419">
        <f t="shared" si="110"/>
        <v>0</v>
      </c>
      <c r="G419">
        <f t="shared" si="116"/>
        <v>2.7574541216393366E-4</v>
      </c>
      <c r="H419">
        <f t="shared" si="117"/>
        <v>0.15346474985219527</v>
      </c>
      <c r="K419" s="1">
        <f t="shared" si="108"/>
        <v>5.8258252336278664</v>
      </c>
      <c r="L419" s="1">
        <f t="shared" si="122"/>
        <v>5.6807237312009855</v>
      </c>
      <c r="M419" s="1">
        <f t="shared" si="122"/>
        <v>5.29268067927815</v>
      </c>
      <c r="N419" s="1">
        <f t="shared" si="122"/>
        <v>5.7858565556938304</v>
      </c>
      <c r="O419" s="1">
        <f t="shared" si="122"/>
        <v>5.0283057864094518</v>
      </c>
      <c r="P419" s="1">
        <f t="shared" si="122"/>
        <v>4.6701537801617876</v>
      </c>
      <c r="Q419" s="1">
        <f t="shared" si="122"/>
        <v>4.2609930850528883</v>
      </c>
      <c r="R419" s="1">
        <f t="shared" si="122"/>
        <v>4.1676090205849352</v>
      </c>
      <c r="S419" s="1">
        <f t="shared" si="122"/>
        <v>4.1193289384940801</v>
      </c>
      <c r="T419" s="1">
        <f t="shared" si="122"/>
        <v>5.0105924211823138</v>
      </c>
      <c r="U419" s="1">
        <f t="shared" si="122"/>
        <v>6.1463509319228189</v>
      </c>
      <c r="X419" s="1">
        <f t="shared" si="109"/>
        <v>0.71943678198908445</v>
      </c>
      <c r="Y419" s="1">
        <f t="shared" si="123"/>
        <v>0.75089436594647085</v>
      </c>
      <c r="Z419" s="1">
        <f t="shared" si="123"/>
        <v>0.75341387482983313</v>
      </c>
      <c r="AA419" s="1">
        <f t="shared" si="123"/>
        <v>0.86006671828983261</v>
      </c>
      <c r="AB419" s="1">
        <f t="shared" si="123"/>
        <v>0.77633705302625799</v>
      </c>
      <c r="AC419" s="1">
        <f t="shared" si="123"/>
        <v>0.77506703861586623</v>
      </c>
      <c r="AD419" s="1">
        <f t="shared" si="123"/>
        <v>0.68535614704996828</v>
      </c>
      <c r="AE419" s="1">
        <f t="shared" si="123"/>
        <v>0.68269173063042665</v>
      </c>
      <c r="AF419" s="1">
        <f t="shared" si="123"/>
        <v>0.68163703835006362</v>
      </c>
      <c r="AG419" s="1">
        <f t="shared" si="123"/>
        <v>0.66276881381899433</v>
      </c>
      <c r="AH419" s="1">
        <f t="shared" si="123"/>
        <v>0.5835684475891213</v>
      </c>
    </row>
    <row r="420" spans="1:34" x14ac:dyDescent="0.2">
      <c r="A420">
        <v>6235000</v>
      </c>
      <c r="B420">
        <v>485000</v>
      </c>
      <c r="C420">
        <v>908.42470752955398</v>
      </c>
      <c r="E420">
        <f t="shared" si="115"/>
        <v>50.365817692260315</v>
      </c>
      <c r="F420">
        <f t="shared" si="110"/>
        <v>0</v>
      </c>
      <c r="G420">
        <f t="shared" si="116"/>
        <v>3.9421053082520701E-4</v>
      </c>
      <c r="H420">
        <f t="shared" si="117"/>
        <v>0.21825246695328251</v>
      </c>
      <c r="K420" s="1">
        <f t="shared" si="108"/>
        <v>5.7911245425979772</v>
      </c>
      <c r="L420" s="1">
        <f t="shared" si="122"/>
        <v>5.6491642356284721</v>
      </c>
      <c r="M420" s="1">
        <f t="shared" si="122"/>
        <v>5.2665516443372518</v>
      </c>
      <c r="N420" s="1">
        <f t="shared" si="122"/>
        <v>5.7578951567361294</v>
      </c>
      <c r="O420" s="1">
        <f t="shared" si="122"/>
        <v>5.0076548059707351</v>
      </c>
      <c r="P420" s="1">
        <f t="shared" si="122"/>
        <v>4.6546476971312867</v>
      </c>
      <c r="Q420" s="1">
        <f t="shared" si="122"/>
        <v>4.2450396196390647</v>
      </c>
      <c r="R420" s="1">
        <f t="shared" si="122"/>
        <v>4.146848574243915</v>
      </c>
      <c r="S420" s="1">
        <f t="shared" si="122"/>
        <v>4.0930380843932568</v>
      </c>
      <c r="T420" s="1">
        <f t="shared" si="122"/>
        <v>4.9684670863440816</v>
      </c>
      <c r="U420" s="1">
        <f t="shared" si="122"/>
        <v>6.0873821262911738</v>
      </c>
      <c r="X420" s="1">
        <f t="shared" si="109"/>
        <v>0.71565134788080942</v>
      </c>
      <c r="Y420" s="1">
        <f t="shared" si="123"/>
        <v>0.74707041230657856</v>
      </c>
      <c r="Z420" s="1">
        <f t="shared" si="123"/>
        <v>0.74958292052129183</v>
      </c>
      <c r="AA420" s="1">
        <f t="shared" si="123"/>
        <v>0.85576171108234145</v>
      </c>
      <c r="AB420" s="1">
        <f t="shared" si="123"/>
        <v>0.77226719473790151</v>
      </c>
      <c r="AC420" s="1">
        <f t="shared" si="123"/>
        <v>0.77087543564447814</v>
      </c>
      <c r="AD420" s="1">
        <f t="shared" si="123"/>
        <v>0.6813788759396997</v>
      </c>
      <c r="AE420" s="1">
        <f t="shared" si="123"/>
        <v>0.67883562921977336</v>
      </c>
      <c r="AF420" s="1">
        <f t="shared" si="123"/>
        <v>0.67792433346543057</v>
      </c>
      <c r="AG420" s="1">
        <f t="shared" si="123"/>
        <v>0.65904630994760161</v>
      </c>
      <c r="AH420" s="1">
        <f t="shared" si="123"/>
        <v>0.57995348675130076</v>
      </c>
    </row>
    <row r="421" spans="1:34" x14ac:dyDescent="0.2">
      <c r="A421">
        <v>6235000</v>
      </c>
      <c r="B421">
        <v>495000</v>
      </c>
      <c r="C421">
        <v>888.99168014934799</v>
      </c>
      <c r="E421">
        <f t="shared" si="115"/>
        <v>40.581986050586558</v>
      </c>
      <c r="F421">
        <f t="shared" si="110"/>
        <v>0</v>
      </c>
      <c r="G421">
        <f t="shared" si="116"/>
        <v>6.0720229659268774E-4</v>
      </c>
      <c r="H421">
        <f t="shared" si="117"/>
        <v>0.32898273281500656</v>
      </c>
      <c r="K421" s="1">
        <f t="shared" si="108"/>
        <v>5.6494383399688957</v>
      </c>
      <c r="L421" s="1">
        <f t="shared" si="122"/>
        <v>5.5203038310703265</v>
      </c>
      <c r="M421" s="1">
        <f t="shared" si="122"/>
        <v>5.1598643240199209</v>
      </c>
      <c r="N421" s="1">
        <f t="shared" si="122"/>
        <v>5.6437261208774192</v>
      </c>
      <c r="O421" s="1">
        <f t="shared" si="122"/>
        <v>4.9233349001680207</v>
      </c>
      <c r="P421" s="1">
        <f t="shared" si="122"/>
        <v>4.5913348939265761</v>
      </c>
      <c r="Q421" s="1">
        <f t="shared" si="122"/>
        <v>4.1799001118606141</v>
      </c>
      <c r="R421" s="1">
        <f t="shared" si="122"/>
        <v>4.0620817088114567</v>
      </c>
      <c r="S421" s="1">
        <f t="shared" si="122"/>
        <v>3.985690041144998</v>
      </c>
      <c r="T421" s="1">
        <f t="shared" si="122"/>
        <v>4.7964653610018786</v>
      </c>
      <c r="U421" s="1">
        <f t="shared" si="122"/>
        <v>5.8466069170504218</v>
      </c>
      <c r="X421" s="1">
        <f t="shared" si="109"/>
        <v>0.70088676348263346</v>
      </c>
      <c r="Y421" s="1">
        <f t="shared" si="123"/>
        <v>0.73216141383190381</v>
      </c>
      <c r="Z421" s="1">
        <f t="shared" si="123"/>
        <v>0.73464891784744579</v>
      </c>
      <c r="AA421" s="1">
        <f t="shared" si="123"/>
        <v>0.83898224283372902</v>
      </c>
      <c r="AB421" s="1">
        <f t="shared" si="123"/>
        <v>0.75640131821950052</v>
      </c>
      <c r="AC421" s="1">
        <f t="shared" si="123"/>
        <v>0.75453322473934104</v>
      </c>
      <c r="AD421" s="1">
        <f t="shared" si="123"/>
        <v>0.66586256845884428</v>
      </c>
      <c r="AE421" s="1">
        <f t="shared" si="123"/>
        <v>0.66380139363529167</v>
      </c>
      <c r="AF421" s="1">
        <f t="shared" si="123"/>
        <v>0.66345430565458297</v>
      </c>
      <c r="AG421" s="1">
        <f t="shared" si="123"/>
        <v>0.64453636604793096</v>
      </c>
      <c r="AH421" s="1">
        <f t="shared" si="123"/>
        <v>0.56584879873621408</v>
      </c>
    </row>
    <row r="422" spans="1:34" x14ac:dyDescent="0.2">
      <c r="A422">
        <v>6235000</v>
      </c>
      <c r="B422">
        <v>505000</v>
      </c>
      <c r="C422">
        <v>832.59271624144503</v>
      </c>
      <c r="E422">
        <f t="shared" si="115"/>
        <v>30.936702988683219</v>
      </c>
      <c r="F422">
        <f t="shared" si="110"/>
        <v>0</v>
      </c>
      <c r="G422">
        <f t="shared" si="116"/>
        <v>1.0448451816936447E-3</v>
      </c>
      <c r="H422">
        <f t="shared" si="117"/>
        <v>0.53018392192169939</v>
      </c>
      <c r="K422" s="1">
        <f t="shared" si="108"/>
        <v>5.2382334941163755</v>
      </c>
      <c r="L422" s="1">
        <f t="shared" si="122"/>
        <v>5.1463223013970216</v>
      </c>
      <c r="M422" s="1">
        <f t="shared" si="122"/>
        <v>4.8502340121655338</v>
      </c>
      <c r="N422" s="1">
        <f t="shared" si="122"/>
        <v>5.312382207918489</v>
      </c>
      <c r="O422" s="1">
        <f t="shared" si="122"/>
        <v>4.6786197957716302</v>
      </c>
      <c r="P422" s="1">
        <f t="shared" si="122"/>
        <v>4.4075870695146282</v>
      </c>
      <c r="Q422" s="1">
        <f t="shared" si="122"/>
        <v>3.9908507848413235</v>
      </c>
      <c r="R422" s="1">
        <f t="shared" si="122"/>
        <v>3.8160694282451835</v>
      </c>
      <c r="S422" s="1">
        <f t="shared" si="122"/>
        <v>3.6741421645177428</v>
      </c>
      <c r="T422" s="1">
        <f t="shared" si="122"/>
        <v>4.2972781314530293</v>
      </c>
      <c r="U422" s="1">
        <f t="shared" si="122"/>
        <v>5.1478237542315037</v>
      </c>
      <c r="X422" s="1">
        <f t="shared" si="109"/>
        <v>0.66487989210181297</v>
      </c>
      <c r="Y422" s="1">
        <f t="shared" si="123"/>
        <v>0.69584271481104187</v>
      </c>
      <c r="Z422" s="1">
        <f t="shared" si="123"/>
        <v>0.6982918731374288</v>
      </c>
      <c r="AA422" s="1">
        <f t="shared" si="123"/>
        <v>0.79814779978359085</v>
      </c>
      <c r="AB422" s="1">
        <f t="shared" si="123"/>
        <v>0.71778911485008901</v>
      </c>
      <c r="AC422" s="1">
        <f t="shared" si="123"/>
        <v>0.71476503227677157</v>
      </c>
      <c r="AD422" s="1">
        <f t="shared" si="123"/>
        <v>0.62805135810203772</v>
      </c>
      <c r="AE422" s="1">
        <f t="shared" si="123"/>
        <v>0.62724348147248321</v>
      </c>
      <c r="AF422" s="1">
        <f t="shared" si="123"/>
        <v>0.62829840839310658</v>
      </c>
      <c r="AG422" s="1">
        <f t="shared" si="123"/>
        <v>0.6092850251520523</v>
      </c>
      <c r="AH422" s="1">
        <f t="shared" si="123"/>
        <v>0.5315014977381729</v>
      </c>
    </row>
    <row r="423" spans="1:34" x14ac:dyDescent="0.2">
      <c r="A423">
        <v>6235000</v>
      </c>
      <c r="B423">
        <v>515000</v>
      </c>
      <c r="C423">
        <v>811.69141568139605</v>
      </c>
      <c r="E423">
        <f t="shared" si="115"/>
        <v>21.616234450292236</v>
      </c>
      <c r="F423">
        <f t="shared" si="110"/>
        <v>0</v>
      </c>
      <c r="G423">
        <f t="shared" si="116"/>
        <v>2.1401288219011646E-3</v>
      </c>
      <c r="H423">
        <f t="shared" si="117"/>
        <v>1.0586998966512167</v>
      </c>
      <c r="K423" s="1">
        <f t="shared" si="108"/>
        <v>5.0858421117330579</v>
      </c>
      <c r="L423" s="1">
        <f t="shared" si="122"/>
        <v>5.007725777383337</v>
      </c>
      <c r="M423" s="1">
        <f t="shared" si="122"/>
        <v>4.7354858720908641</v>
      </c>
      <c r="N423" s="1">
        <f t="shared" si="122"/>
        <v>5.1895870671282012</v>
      </c>
      <c r="O423" s="1">
        <f t="shared" si="122"/>
        <v>4.5879290526415772</v>
      </c>
      <c r="P423" s="1">
        <f t="shared" si="122"/>
        <v>4.339490632289988</v>
      </c>
      <c r="Q423" s="1">
        <f t="shared" si="122"/>
        <v>3.9207896253640397</v>
      </c>
      <c r="R423" s="1">
        <f t="shared" si="122"/>
        <v>3.7248979552022496</v>
      </c>
      <c r="S423" s="1">
        <f t="shared" si="122"/>
        <v>3.5586833802240316</v>
      </c>
      <c r="T423" s="1">
        <f t="shared" si="122"/>
        <v>4.1122807201960363</v>
      </c>
      <c r="U423" s="1">
        <f t="shared" si="122"/>
        <v>4.8888566402924978</v>
      </c>
      <c r="X423" s="1">
        <f t="shared" si="109"/>
        <v>0.65436461350187858</v>
      </c>
      <c r="Y423" s="1">
        <f t="shared" si="123"/>
        <v>0.68524711586988585</v>
      </c>
      <c r="Z423" s="1">
        <f t="shared" si="123"/>
        <v>0.68769556240119867</v>
      </c>
      <c r="AA423" s="1">
        <f t="shared" si="123"/>
        <v>0.78624937115872395</v>
      </c>
      <c r="AB423" s="1">
        <f t="shared" si="123"/>
        <v>0.70655073213154795</v>
      </c>
      <c r="AC423" s="1">
        <f t="shared" si="123"/>
        <v>0.70320122956464803</v>
      </c>
      <c r="AD423" s="1">
        <f t="shared" si="123"/>
        <v>0.61705258118942885</v>
      </c>
      <c r="AE423" s="1">
        <f t="shared" si="123"/>
        <v>0.61663919854302418</v>
      </c>
      <c r="AF423" s="1">
        <f t="shared" si="123"/>
        <v>0.61810507198078901</v>
      </c>
      <c r="AG423" s="1">
        <f t="shared" si="123"/>
        <v>0.59907350354658984</v>
      </c>
      <c r="AH423" s="1">
        <f t="shared" si="123"/>
        <v>0.52154177193307083</v>
      </c>
    </row>
    <row r="424" spans="1:34" x14ac:dyDescent="0.2">
      <c r="A424">
        <v>6235000</v>
      </c>
      <c r="B424">
        <v>525000</v>
      </c>
      <c r="C424">
        <v>772.41624455507497</v>
      </c>
      <c r="E424">
        <f t="shared" si="115"/>
        <v>13.320795464610979</v>
      </c>
      <c r="F424">
        <f t="shared" si="110"/>
        <v>0</v>
      </c>
      <c r="G424">
        <f t="shared" si="116"/>
        <v>5.6355937670082802E-3</v>
      </c>
      <c r="H424">
        <f t="shared" si="117"/>
        <v>2.6529745314206616</v>
      </c>
      <c r="K424" s="1">
        <f t="shared" si="108"/>
        <v>4.7994868390510508</v>
      </c>
      <c r="L424" s="1">
        <f t="shared" ref="L424:U433" si="124">L$2+L$3*$C424</f>
        <v>4.7472921176447018</v>
      </c>
      <c r="M424" s="1">
        <f t="shared" si="124"/>
        <v>4.5198651826073615</v>
      </c>
      <c r="N424" s="1">
        <f t="shared" si="124"/>
        <v>4.9588454367610648</v>
      </c>
      <c r="O424" s="1">
        <f t="shared" si="124"/>
        <v>4.4175140851244707</v>
      </c>
      <c r="P424" s="1">
        <f t="shared" si="124"/>
        <v>4.211532124760434</v>
      </c>
      <c r="Q424" s="1">
        <f t="shared" si="124"/>
        <v>3.7891392517486109</v>
      </c>
      <c r="R424" s="1">
        <f t="shared" si="124"/>
        <v>3.5535796587492374</v>
      </c>
      <c r="S424" s="1">
        <f t="shared" si="124"/>
        <v>3.3417273349222341</v>
      </c>
      <c r="T424" s="1">
        <f t="shared" si="124"/>
        <v>3.764656180556968</v>
      </c>
      <c r="U424" s="1">
        <f t="shared" si="124"/>
        <v>4.4022372700373795</v>
      </c>
      <c r="X424" s="1">
        <f t="shared" si="109"/>
        <v>0.63913470409483997</v>
      </c>
      <c r="Y424" s="1">
        <f t="shared" ref="Y424:AH433" si="125">SQRT(Y$2+2*Y$3*$C424+Y$4*$C424^2+Y$5)</f>
        <v>0.66990744325757068</v>
      </c>
      <c r="Z424" s="1">
        <f t="shared" si="125"/>
        <v>0.67237476652387618</v>
      </c>
      <c r="AA424" s="1">
        <f t="shared" si="125"/>
        <v>0.7690438090903472</v>
      </c>
      <c r="AB424" s="1">
        <f t="shared" si="125"/>
        <v>0.69034592412336104</v>
      </c>
      <c r="AC424" s="1">
        <f t="shared" si="125"/>
        <v>0.68656479159055006</v>
      </c>
      <c r="AD424" s="1">
        <f t="shared" si="125"/>
        <v>0.60125754834559431</v>
      </c>
      <c r="AE424" s="1">
        <f t="shared" si="125"/>
        <v>0.60145609608201489</v>
      </c>
      <c r="AF424" s="1">
        <f t="shared" si="125"/>
        <v>0.60350148507346713</v>
      </c>
      <c r="AG424" s="1">
        <f t="shared" si="125"/>
        <v>0.5844773311799969</v>
      </c>
      <c r="AH424" s="1">
        <f t="shared" si="125"/>
        <v>0.50733505881714658</v>
      </c>
    </row>
    <row r="425" spans="1:34" x14ac:dyDescent="0.2">
      <c r="A425">
        <v>6235000</v>
      </c>
      <c r="B425">
        <v>535000</v>
      </c>
      <c r="C425">
        <v>748.40565961419099</v>
      </c>
      <c r="E425">
        <f t="shared" si="115"/>
        <v>9.3608542243750357</v>
      </c>
      <c r="F425">
        <f t="shared" si="110"/>
        <v>0</v>
      </c>
      <c r="G425">
        <f t="shared" si="116"/>
        <v>1.1412191111568375E-2</v>
      </c>
      <c r="H425">
        <f t="shared" si="117"/>
        <v>5.2053280020502086</v>
      </c>
      <c r="K425" s="1">
        <f t="shared" si="108"/>
        <v>4.6244256642470658</v>
      </c>
      <c r="L425" s="1">
        <f t="shared" si="124"/>
        <v>4.5880779289017006</v>
      </c>
      <c r="M425" s="1">
        <f t="shared" si="124"/>
        <v>4.3880470712819086</v>
      </c>
      <c r="N425" s="1">
        <f t="shared" si="124"/>
        <v>4.8177832502333713</v>
      </c>
      <c r="O425" s="1">
        <f t="shared" si="124"/>
        <v>4.3133321570659744</v>
      </c>
      <c r="P425" s="1">
        <f t="shared" si="124"/>
        <v>4.1333056390230345</v>
      </c>
      <c r="Q425" s="1">
        <f t="shared" si="124"/>
        <v>3.708655771026768</v>
      </c>
      <c r="R425" s="1">
        <f t="shared" si="124"/>
        <v>3.4488454872371013</v>
      </c>
      <c r="S425" s="1">
        <f t="shared" si="124"/>
        <v>3.2090928637087912</v>
      </c>
      <c r="T425" s="1">
        <f t="shared" si="124"/>
        <v>3.552138493245204</v>
      </c>
      <c r="U425" s="1">
        <f t="shared" si="124"/>
        <v>4.1047461226198267</v>
      </c>
      <c r="X425" s="1">
        <f t="shared" si="109"/>
        <v>0.63288498507216329</v>
      </c>
      <c r="Y425" s="1">
        <f t="shared" si="125"/>
        <v>0.66361250789327031</v>
      </c>
      <c r="Z425" s="1">
        <f t="shared" si="125"/>
        <v>0.66610427951105022</v>
      </c>
      <c r="AA425" s="1">
        <f t="shared" si="125"/>
        <v>0.76199713235645039</v>
      </c>
      <c r="AB425" s="1">
        <f t="shared" si="125"/>
        <v>0.68375716996597991</v>
      </c>
      <c r="AC425" s="1">
        <f t="shared" si="125"/>
        <v>0.67983899137241999</v>
      </c>
      <c r="AD425" s="1">
        <f t="shared" si="125"/>
        <v>0.59491095632529012</v>
      </c>
      <c r="AE425" s="1">
        <f t="shared" si="125"/>
        <v>0.59538891870702015</v>
      </c>
      <c r="AF425" s="1">
        <f t="shared" si="125"/>
        <v>0.59765135740044162</v>
      </c>
      <c r="AG425" s="1">
        <f t="shared" si="125"/>
        <v>0.57866480472423987</v>
      </c>
      <c r="AH425" s="1">
        <f t="shared" si="125"/>
        <v>0.50172298759845257</v>
      </c>
    </row>
    <row r="426" spans="1:34" x14ac:dyDescent="0.2">
      <c r="A426">
        <v>6235000</v>
      </c>
      <c r="B426">
        <v>545000</v>
      </c>
      <c r="C426">
        <v>718.69471997511505</v>
      </c>
      <c r="E426">
        <f t="shared" si="115"/>
        <v>14.064408690378686</v>
      </c>
      <c r="F426">
        <f t="shared" si="110"/>
        <v>0</v>
      </c>
      <c r="G426">
        <f t="shared" si="116"/>
        <v>5.0554176958007352E-3</v>
      </c>
      <c r="H426">
        <f t="shared" si="117"/>
        <v>2.2143358963807787</v>
      </c>
      <c r="K426" s="1">
        <f t="shared" si="108"/>
        <v>4.4078032033385632</v>
      </c>
      <c r="L426" s="1">
        <f t="shared" si="124"/>
        <v>4.3910646881549873</v>
      </c>
      <c r="M426" s="1">
        <f t="shared" si="124"/>
        <v>4.2249340126633816</v>
      </c>
      <c r="N426" s="1">
        <f t="shared" si="124"/>
        <v>4.6432314798538004</v>
      </c>
      <c r="O426" s="1">
        <f t="shared" si="124"/>
        <v>4.1844163899720241</v>
      </c>
      <c r="P426" s="1">
        <f t="shared" si="124"/>
        <v>4.0365073976789247</v>
      </c>
      <c r="Q426" s="1">
        <f t="shared" si="124"/>
        <v>3.6090647013565853</v>
      </c>
      <c r="R426" s="1">
        <f t="shared" si="124"/>
        <v>3.3192463685314522</v>
      </c>
      <c r="S426" s="1">
        <f t="shared" si="124"/>
        <v>3.0449696331425358</v>
      </c>
      <c r="T426" s="1">
        <f t="shared" si="124"/>
        <v>3.2891669664997432</v>
      </c>
      <c r="U426" s="1">
        <f t="shared" si="124"/>
        <v>3.7366275804916755</v>
      </c>
      <c r="X426" s="1">
        <f t="shared" si="109"/>
        <v>0.6284952055305516</v>
      </c>
      <c r="Y426" s="1">
        <f t="shared" si="125"/>
        <v>0.65918555393404465</v>
      </c>
      <c r="Z426" s="1">
        <f t="shared" si="125"/>
        <v>0.66172073232372874</v>
      </c>
      <c r="AA426" s="1">
        <f t="shared" si="125"/>
        <v>0.75706068839577179</v>
      </c>
      <c r="AB426" s="1">
        <f t="shared" si="125"/>
        <v>0.6792252866373687</v>
      </c>
      <c r="AC426" s="1">
        <f t="shared" si="125"/>
        <v>0.6752798114012144</v>
      </c>
      <c r="AD426" s="1">
        <f t="shared" si="125"/>
        <v>0.59068440721274795</v>
      </c>
      <c r="AE426" s="1">
        <f t="shared" si="125"/>
        <v>0.59139784456637101</v>
      </c>
      <c r="AF426" s="1">
        <f t="shared" si="125"/>
        <v>0.59377342304718861</v>
      </c>
      <c r="AG426" s="1">
        <f t="shared" si="125"/>
        <v>0.57487300306105649</v>
      </c>
      <c r="AH426" s="1">
        <f t="shared" si="125"/>
        <v>0.49815324529301735</v>
      </c>
    </row>
    <row r="427" spans="1:34" x14ac:dyDescent="0.2">
      <c r="A427">
        <v>6235000</v>
      </c>
      <c r="B427">
        <v>555000</v>
      </c>
      <c r="C427">
        <v>705.32570628500901</v>
      </c>
      <c r="E427">
        <f t="shared" si="115"/>
        <v>22.53862444360789</v>
      </c>
      <c r="F427">
        <f t="shared" si="110"/>
        <v>0</v>
      </c>
      <c r="G427">
        <f t="shared" si="116"/>
        <v>1.9685442696511491E-3</v>
      </c>
      <c r="H427">
        <f t="shared" si="117"/>
        <v>0.84620755839570039</v>
      </c>
      <c r="K427" s="1">
        <f t="shared" si="108"/>
        <v>4.3103297245240002</v>
      </c>
      <c r="L427" s="1">
        <f t="shared" si="124"/>
        <v>4.3024147583758943</v>
      </c>
      <c r="M427" s="1">
        <f t="shared" si="124"/>
        <v>4.1515381275046996</v>
      </c>
      <c r="N427" s="1">
        <f t="shared" si="124"/>
        <v>4.5646885244244277</v>
      </c>
      <c r="O427" s="1">
        <f t="shared" si="124"/>
        <v>4.1264082395706545</v>
      </c>
      <c r="P427" s="1">
        <f t="shared" si="124"/>
        <v>3.9929511510765598</v>
      </c>
      <c r="Q427" s="1">
        <f t="shared" si="124"/>
        <v>3.5642517674673497</v>
      </c>
      <c r="R427" s="1">
        <f t="shared" si="124"/>
        <v>3.2609307308152093</v>
      </c>
      <c r="S427" s="1">
        <f t="shared" si="124"/>
        <v>2.9711192015183898</v>
      </c>
      <c r="T427" s="1">
        <f t="shared" si="124"/>
        <v>3.1708378263286141</v>
      </c>
      <c r="U427" s="1">
        <f t="shared" si="124"/>
        <v>3.5709855008712621</v>
      </c>
      <c r="X427" s="1">
        <f t="shared" si="109"/>
        <v>0.62774695082842391</v>
      </c>
      <c r="Y427" s="1">
        <f t="shared" si="125"/>
        <v>0.65842666458539378</v>
      </c>
      <c r="Z427" s="1">
        <f t="shared" si="125"/>
        <v>0.66098594646694409</v>
      </c>
      <c r="AA427" s="1">
        <f t="shared" si="125"/>
        <v>0.75622619884444475</v>
      </c>
      <c r="AB427" s="1">
        <f t="shared" si="125"/>
        <v>0.67851397048984996</v>
      </c>
      <c r="AC427" s="1">
        <f t="shared" si="125"/>
        <v>0.67460870609293722</v>
      </c>
      <c r="AD427" s="1">
        <f t="shared" si="125"/>
        <v>0.59011422977658146</v>
      </c>
      <c r="AE427" s="1">
        <f t="shared" si="125"/>
        <v>0.59089190985983031</v>
      </c>
      <c r="AF427" s="1">
        <f t="shared" si="125"/>
        <v>0.5932607057239645</v>
      </c>
      <c r="AG427" s="1">
        <f t="shared" si="125"/>
        <v>0.57441381136099245</v>
      </c>
      <c r="AH427" s="1">
        <f t="shared" si="125"/>
        <v>0.49778624628068907</v>
      </c>
    </row>
    <row r="428" spans="1:34" x14ac:dyDescent="0.2">
      <c r="A428">
        <v>6235000</v>
      </c>
      <c r="B428">
        <v>565000</v>
      </c>
      <c r="C428">
        <v>700.17084007467804</v>
      </c>
      <c r="E428">
        <f t="shared" si="115"/>
        <v>31.908801165352461</v>
      </c>
      <c r="F428">
        <f t="shared" si="110"/>
        <v>0</v>
      </c>
      <c r="G428">
        <f t="shared" si="116"/>
        <v>9.8215272164714875E-4</v>
      </c>
      <c r="H428">
        <f t="shared" si="117"/>
        <v>0.4191071269677078</v>
      </c>
      <c r="K428" s="1">
        <f t="shared" si="108"/>
        <v>4.2727455949844773</v>
      </c>
      <c r="L428" s="1">
        <f t="shared" si="124"/>
        <v>4.2682328405351901</v>
      </c>
      <c r="M428" s="1">
        <f t="shared" si="124"/>
        <v>4.1232379120099827</v>
      </c>
      <c r="N428" s="1">
        <f t="shared" si="124"/>
        <v>4.5344036854387335</v>
      </c>
      <c r="O428" s="1">
        <f t="shared" si="124"/>
        <v>4.1040412750840281</v>
      </c>
      <c r="P428" s="1">
        <f t="shared" si="124"/>
        <v>3.9761565969633015</v>
      </c>
      <c r="Q428" s="1">
        <f t="shared" si="124"/>
        <v>3.546972655930321</v>
      </c>
      <c r="R428" s="1">
        <f t="shared" si="124"/>
        <v>3.2384452044057457</v>
      </c>
      <c r="S428" s="1">
        <f t="shared" si="124"/>
        <v>2.9426437205725215</v>
      </c>
      <c r="T428" s="1">
        <f t="shared" si="124"/>
        <v>3.1252121055009745</v>
      </c>
      <c r="U428" s="1">
        <f t="shared" si="124"/>
        <v>3.5071167085252606</v>
      </c>
      <c r="X428" s="1">
        <f t="shared" si="109"/>
        <v>0.627663154353029</v>
      </c>
      <c r="Y428" s="1">
        <f t="shared" si="125"/>
        <v>0.65833973782879529</v>
      </c>
      <c r="Z428" s="1">
        <f t="shared" si="125"/>
        <v>0.66090904580978893</v>
      </c>
      <c r="AA428" s="1">
        <f t="shared" si="125"/>
        <v>0.75613570235346472</v>
      </c>
      <c r="AB428" s="1">
        <f t="shared" si="125"/>
        <v>0.67846113451803747</v>
      </c>
      <c r="AC428" s="1">
        <f t="shared" si="125"/>
        <v>0.67458010512877187</v>
      </c>
      <c r="AD428" s="1">
        <f t="shared" si="125"/>
        <v>0.5901164419337086</v>
      </c>
      <c r="AE428" s="1">
        <f t="shared" si="125"/>
        <v>0.59091183569512251</v>
      </c>
      <c r="AF428" s="1">
        <f t="shared" si="125"/>
        <v>0.59326838381926539</v>
      </c>
      <c r="AG428" s="1">
        <f t="shared" si="125"/>
        <v>0.5744445610234945</v>
      </c>
      <c r="AH428" s="1">
        <f t="shared" si="125"/>
        <v>0.49785127736055373</v>
      </c>
    </row>
    <row r="429" spans="1:34" x14ac:dyDescent="0.2">
      <c r="A429">
        <v>6235000</v>
      </c>
      <c r="B429">
        <v>575000</v>
      </c>
      <c r="C429">
        <v>664.56862476665106</v>
      </c>
      <c r="E429">
        <f t="shared" si="115"/>
        <v>41.573472212578032</v>
      </c>
      <c r="F429">
        <f t="shared" si="110"/>
        <v>0</v>
      </c>
      <c r="G429">
        <f t="shared" si="116"/>
        <v>5.7858531074811014E-4</v>
      </c>
      <c r="H429">
        <f t="shared" si="117"/>
        <v>0.23434151815415372</v>
      </c>
      <c r="K429" s="1">
        <f t="shared" si="108"/>
        <v>4.0131698431736522</v>
      </c>
      <c r="L429" s="1">
        <f t="shared" si="124"/>
        <v>4.0321545508276628</v>
      </c>
      <c r="M429" s="1">
        <f t="shared" si="124"/>
        <v>3.9277817499689145</v>
      </c>
      <c r="N429" s="1">
        <f t="shared" si="124"/>
        <v>4.3252406705040745</v>
      </c>
      <c r="O429" s="1">
        <f t="shared" si="124"/>
        <v>3.9495632628624993</v>
      </c>
      <c r="P429" s="1">
        <f t="shared" si="124"/>
        <v>3.8601645794897497</v>
      </c>
      <c r="Q429" s="1">
        <f t="shared" si="124"/>
        <v>3.4276340302178143</v>
      </c>
      <c r="R429" s="1">
        <f t="shared" si="124"/>
        <v>3.0831483412321319</v>
      </c>
      <c r="S429" s="1">
        <f t="shared" si="124"/>
        <v>2.7459770832109807</v>
      </c>
      <c r="T429" s="1">
        <f t="shared" si="124"/>
        <v>2.8100968978096281</v>
      </c>
      <c r="U429" s="1">
        <f t="shared" si="124"/>
        <v>3.0660052608588062</v>
      </c>
      <c r="X429" s="1">
        <f t="shared" si="109"/>
        <v>0.63019329126236256</v>
      </c>
      <c r="Y429" s="1">
        <f t="shared" si="125"/>
        <v>0.66086321082183097</v>
      </c>
      <c r="Z429" s="1">
        <f t="shared" si="125"/>
        <v>0.66351237217004189</v>
      </c>
      <c r="AA429" s="1">
        <f t="shared" si="125"/>
        <v>0.7590227077611067</v>
      </c>
      <c r="AB429" s="1">
        <f t="shared" si="125"/>
        <v>0.68145701676544534</v>
      </c>
      <c r="AC429" s="1">
        <f t="shared" si="125"/>
        <v>0.67787425122388401</v>
      </c>
      <c r="AD429" s="1">
        <f t="shared" si="125"/>
        <v>0.5934981123721319</v>
      </c>
      <c r="AE429" s="1">
        <f t="shared" si="125"/>
        <v>0.59430809368764803</v>
      </c>
      <c r="AF429" s="1">
        <f t="shared" si="125"/>
        <v>0.59643508185770033</v>
      </c>
      <c r="AG429" s="1">
        <f t="shared" si="125"/>
        <v>0.57780584765946585</v>
      </c>
      <c r="AH429" s="1">
        <f t="shared" si="125"/>
        <v>0.50142658399768636</v>
      </c>
    </row>
    <row r="430" spans="1:34" x14ac:dyDescent="0.2">
      <c r="A430">
        <v>6235000</v>
      </c>
      <c r="B430">
        <v>585000</v>
      </c>
      <c r="C430">
        <v>647.10390168015499</v>
      </c>
      <c r="E430">
        <f t="shared" si="115"/>
        <v>51.366677835051753</v>
      </c>
      <c r="F430">
        <f t="shared" si="110"/>
        <v>0</v>
      </c>
      <c r="G430">
        <f t="shared" si="116"/>
        <v>3.7899810906625464E-4</v>
      </c>
      <c r="H430">
        <f t="shared" si="117"/>
        <v>0.14946966577430632</v>
      </c>
      <c r="K430" s="1">
        <f t="shared" ref="K430:K493" si="126">K$2+K$3*$C430</f>
        <v>3.8858345471500098</v>
      </c>
      <c r="L430" s="1">
        <f t="shared" si="124"/>
        <v>3.9163459720411078</v>
      </c>
      <c r="M430" s="1">
        <f t="shared" si="124"/>
        <v>3.8319004202240512</v>
      </c>
      <c r="N430" s="1">
        <f t="shared" si="124"/>
        <v>4.2226354223709102</v>
      </c>
      <c r="O430" s="1">
        <f t="shared" si="124"/>
        <v>3.8737838293901925</v>
      </c>
      <c r="P430" s="1">
        <f t="shared" si="124"/>
        <v>3.8032645116739454</v>
      </c>
      <c r="Q430" s="1">
        <f t="shared" si="124"/>
        <v>3.3690922784318795</v>
      </c>
      <c r="R430" s="1">
        <f t="shared" si="124"/>
        <v>3.0069672191288364</v>
      </c>
      <c r="S430" s="1">
        <f t="shared" si="124"/>
        <v>2.6495019528811765</v>
      </c>
      <c r="T430" s="1">
        <f t="shared" si="124"/>
        <v>2.6555166337710512</v>
      </c>
      <c r="U430" s="1">
        <f t="shared" si="124"/>
        <v>2.8496173418171198</v>
      </c>
      <c r="X430" s="1">
        <f t="shared" ref="X430:X493" si="127">SQRT(X$2+2*X$3*$C430+X$4*$C430^2+X$5)</f>
        <v>0.63340475712868916</v>
      </c>
      <c r="Y430" s="1">
        <f t="shared" si="125"/>
        <v>0.66408162137757243</v>
      </c>
      <c r="Z430" s="1">
        <f t="shared" si="125"/>
        <v>0.66677634004864339</v>
      </c>
      <c r="AA430" s="1">
        <f t="shared" si="125"/>
        <v>0.76266566906474242</v>
      </c>
      <c r="AB430" s="1">
        <f t="shared" si="125"/>
        <v>0.68505528242038782</v>
      </c>
      <c r="AC430" s="1">
        <f t="shared" si="125"/>
        <v>0.68169993572549947</v>
      </c>
      <c r="AD430" s="1">
        <f t="shared" si="125"/>
        <v>0.59728425351162728</v>
      </c>
      <c r="AE430" s="1">
        <f t="shared" si="125"/>
        <v>0.59803333826855087</v>
      </c>
      <c r="AF430" s="1">
        <f t="shared" si="125"/>
        <v>0.59995753620538506</v>
      </c>
      <c r="AG430" s="1">
        <f t="shared" si="125"/>
        <v>0.581444279932534</v>
      </c>
      <c r="AH430" s="1">
        <f t="shared" si="125"/>
        <v>0.50515101782082839</v>
      </c>
    </row>
    <row r="431" spans="1:34" x14ac:dyDescent="0.2">
      <c r="A431">
        <v>6235000</v>
      </c>
      <c r="B431">
        <v>595000</v>
      </c>
      <c r="C431">
        <v>650.84504355943398</v>
      </c>
      <c r="E431">
        <f t="shared" si="115"/>
        <v>61.226771855210508</v>
      </c>
      <c r="F431">
        <f t="shared" si="110"/>
        <v>0</v>
      </c>
      <c r="G431">
        <f t="shared" si="116"/>
        <v>2.6675789133455874E-4</v>
      </c>
      <c r="H431">
        <f t="shared" si="117"/>
        <v>0.10581247662106388</v>
      </c>
      <c r="K431" s="1">
        <f t="shared" si="126"/>
        <v>3.9131112125918328</v>
      </c>
      <c r="L431" s="1">
        <f t="shared" si="124"/>
        <v>3.9411534838426068</v>
      </c>
      <c r="M431" s="1">
        <f t="shared" si="124"/>
        <v>3.8524392891412926</v>
      </c>
      <c r="N431" s="1">
        <f t="shared" si="124"/>
        <v>4.2446146309116743</v>
      </c>
      <c r="O431" s="1">
        <f t="shared" si="124"/>
        <v>3.8900166440043842</v>
      </c>
      <c r="P431" s="1">
        <f t="shared" si="124"/>
        <v>3.8154531519166364</v>
      </c>
      <c r="Q431" s="1">
        <f t="shared" si="124"/>
        <v>3.3816325860112224</v>
      </c>
      <c r="R431" s="1">
        <f t="shared" si="124"/>
        <v>3.0232860800062511</v>
      </c>
      <c r="S431" s="1">
        <f t="shared" si="124"/>
        <v>2.6701680206223135</v>
      </c>
      <c r="T431" s="1">
        <f t="shared" si="124"/>
        <v>2.6886294805445496</v>
      </c>
      <c r="U431" s="1">
        <f t="shared" si="124"/>
        <v>2.8959700897013869</v>
      </c>
      <c r="X431" s="1">
        <f t="shared" si="127"/>
        <v>0.63260888492867107</v>
      </c>
      <c r="Y431" s="1">
        <f t="shared" si="125"/>
        <v>0.66328364727840505</v>
      </c>
      <c r="Z431" s="1">
        <f t="shared" si="125"/>
        <v>0.66596827254628677</v>
      </c>
      <c r="AA431" s="1">
        <f t="shared" si="125"/>
        <v>0.76176323959313175</v>
      </c>
      <c r="AB431" s="1">
        <f t="shared" si="125"/>
        <v>0.68416794088263</v>
      </c>
      <c r="AC431" s="1">
        <f t="shared" si="125"/>
        <v>0.68075954495669233</v>
      </c>
      <c r="AD431" s="1">
        <f t="shared" si="125"/>
        <v>0.59635704848174254</v>
      </c>
      <c r="AE431" s="1">
        <f t="shared" si="125"/>
        <v>0.59712287303255851</v>
      </c>
      <c r="AF431" s="1">
        <f t="shared" si="125"/>
        <v>0.5990953444860071</v>
      </c>
      <c r="AG431" s="1">
        <f t="shared" si="125"/>
        <v>0.58055622696609077</v>
      </c>
      <c r="AH431" s="1">
        <f t="shared" si="125"/>
        <v>0.50424586931661552</v>
      </c>
    </row>
    <row r="432" spans="1:34" x14ac:dyDescent="0.2">
      <c r="A432">
        <v>6235000</v>
      </c>
      <c r="B432">
        <v>605000</v>
      </c>
      <c r="C432">
        <v>664.71408836341595</v>
      </c>
      <c r="E432">
        <f t="shared" si="115"/>
        <v>71.125941763958366</v>
      </c>
      <c r="F432">
        <f t="shared" si="110"/>
        <v>0</v>
      </c>
      <c r="G432">
        <f t="shared" si="116"/>
        <v>1.9767144649775808E-4</v>
      </c>
      <c r="H432">
        <f t="shared" si="117"/>
        <v>8.0079402812645931E-2</v>
      </c>
      <c r="K432" s="1">
        <f t="shared" si="126"/>
        <v>4.0142304182576654</v>
      </c>
      <c r="L432" s="1">
        <f t="shared" si="124"/>
        <v>4.0331191199378109</v>
      </c>
      <c r="M432" s="1">
        <f t="shared" si="124"/>
        <v>3.9285803451151535</v>
      </c>
      <c r="N432" s="1">
        <f t="shared" si="124"/>
        <v>4.3260952691350685</v>
      </c>
      <c r="O432" s="1">
        <f t="shared" si="124"/>
        <v>3.950194429408862</v>
      </c>
      <c r="P432" s="1">
        <f t="shared" si="124"/>
        <v>3.860638499888009</v>
      </c>
      <c r="Q432" s="1">
        <f t="shared" si="124"/>
        <v>3.4281216241941701</v>
      </c>
      <c r="R432" s="1">
        <f t="shared" si="124"/>
        <v>3.0837828534412206</v>
      </c>
      <c r="S432" s="1">
        <f t="shared" si="124"/>
        <v>2.7467806241195101</v>
      </c>
      <c r="T432" s="1">
        <f t="shared" si="124"/>
        <v>2.8113843961045939</v>
      </c>
      <c r="U432" s="1">
        <f t="shared" si="124"/>
        <v>3.0678075548227239</v>
      </c>
      <c r="X432" s="1">
        <f t="shared" si="127"/>
        <v>0.63017194981492319</v>
      </c>
      <c r="Y432" s="1">
        <f t="shared" si="125"/>
        <v>0.66084184134943269</v>
      </c>
      <c r="Z432" s="1">
        <f t="shared" si="125"/>
        <v>0.66349064021666837</v>
      </c>
      <c r="AA432" s="1">
        <f t="shared" si="125"/>
        <v>0.75899847858120029</v>
      </c>
      <c r="AB432" s="1">
        <f t="shared" si="125"/>
        <v>0.68143288592353857</v>
      </c>
      <c r="AC432" s="1">
        <f t="shared" si="125"/>
        <v>0.67784844503276764</v>
      </c>
      <c r="AD432" s="1">
        <f t="shared" si="125"/>
        <v>0.59347240258444944</v>
      </c>
      <c r="AE432" s="1">
        <f t="shared" si="125"/>
        <v>0.59428270535512673</v>
      </c>
      <c r="AF432" s="1">
        <f t="shared" si="125"/>
        <v>0.59641113870265827</v>
      </c>
      <c r="AG432" s="1">
        <f t="shared" si="125"/>
        <v>0.57778099118553161</v>
      </c>
      <c r="AH432" s="1">
        <f t="shared" si="125"/>
        <v>0.50140094942094582</v>
      </c>
    </row>
    <row r="433" spans="1:34" x14ac:dyDescent="0.2">
      <c r="A433">
        <v>6235000</v>
      </c>
      <c r="B433">
        <v>615000</v>
      </c>
      <c r="C433">
        <v>662.39576228998703</v>
      </c>
      <c r="E433">
        <f t="shared" si="115"/>
        <v>81.049871016615413</v>
      </c>
      <c r="F433">
        <f t="shared" si="110"/>
        <v>0</v>
      </c>
      <c r="G433">
        <f t="shared" si="116"/>
        <v>1.5222828123291244E-4</v>
      </c>
      <c r="H433">
        <f t="shared" si="117"/>
        <v>6.1454670029436616E-2</v>
      </c>
      <c r="K433" s="1">
        <f t="shared" si="126"/>
        <v>3.9973275028562947</v>
      </c>
      <c r="L433" s="1">
        <f t="shared" si="124"/>
        <v>4.0177462997449034</v>
      </c>
      <c r="M433" s="1">
        <f t="shared" si="124"/>
        <v>3.9158527349720291</v>
      </c>
      <c r="N433" s="1">
        <f t="shared" si="124"/>
        <v>4.3124751034536732</v>
      </c>
      <c r="O433" s="1">
        <f t="shared" si="124"/>
        <v>3.9401352125762541</v>
      </c>
      <c r="P433" s="1">
        <f t="shared" si="124"/>
        <v>3.8530853935407778</v>
      </c>
      <c r="Q433" s="1">
        <f t="shared" si="124"/>
        <v>3.4203505951960365</v>
      </c>
      <c r="R433" s="1">
        <f t="shared" si="124"/>
        <v>3.0736703151089237</v>
      </c>
      <c r="S433" s="1">
        <f t="shared" si="124"/>
        <v>2.7339741908898887</v>
      </c>
      <c r="T433" s="1">
        <f t="shared" si="124"/>
        <v>2.7908648920286749</v>
      </c>
      <c r="U433" s="1">
        <f t="shared" si="124"/>
        <v>3.0390834947729397</v>
      </c>
      <c r="X433" s="1">
        <f t="shared" si="127"/>
        <v>0.63052275475972297</v>
      </c>
      <c r="Y433" s="1">
        <f t="shared" si="125"/>
        <v>0.66119314987579347</v>
      </c>
      <c r="Z433" s="1">
        <f t="shared" si="125"/>
        <v>0.6638477597411081</v>
      </c>
      <c r="AA433" s="1">
        <f t="shared" si="125"/>
        <v>0.75939669828749434</v>
      </c>
      <c r="AB433" s="1">
        <f t="shared" si="125"/>
        <v>0.68182900218077869</v>
      </c>
      <c r="AC433" s="1">
        <f t="shared" si="125"/>
        <v>0.67827169787751762</v>
      </c>
      <c r="AD433" s="1">
        <f t="shared" si="125"/>
        <v>0.59389366573597713</v>
      </c>
      <c r="AE433" s="1">
        <f t="shared" si="125"/>
        <v>0.59469847725279912</v>
      </c>
      <c r="AF433" s="1">
        <f t="shared" si="125"/>
        <v>0.59680339297038609</v>
      </c>
      <c r="AG433" s="1">
        <f t="shared" si="125"/>
        <v>0.57818790899663208</v>
      </c>
      <c r="AH433" s="1">
        <f t="shared" si="125"/>
        <v>0.50182015593882245</v>
      </c>
    </row>
    <row r="434" spans="1:34" x14ac:dyDescent="0.2">
      <c r="A434">
        <v>6245000</v>
      </c>
      <c r="B434">
        <v>445000</v>
      </c>
      <c r="C434">
        <v>811.38685127567101</v>
      </c>
      <c r="E434">
        <f t="shared" si="115"/>
        <v>91.558328904638742</v>
      </c>
      <c r="F434">
        <f t="shared" si="110"/>
        <v>0</v>
      </c>
      <c r="G434">
        <f t="shared" si="116"/>
        <v>1.1929006770581973E-4</v>
      </c>
      <c r="H434">
        <f t="shared" si="117"/>
        <v>5.8989437173329183E-2</v>
      </c>
      <c r="K434" s="1">
        <f t="shared" si="126"/>
        <v>5.0836215326509171</v>
      </c>
      <c r="L434" s="1">
        <f t="shared" ref="L434:U443" si="128">L$2+L$3*$C434</f>
        <v>5.0057062108089738</v>
      </c>
      <c r="M434" s="1">
        <f t="shared" si="128"/>
        <v>4.733813813503434</v>
      </c>
      <c r="N434" s="1">
        <f t="shared" si="128"/>
        <v>5.1877977512445668</v>
      </c>
      <c r="O434" s="1">
        <f t="shared" si="128"/>
        <v>4.5866075476851362</v>
      </c>
      <c r="P434" s="1">
        <f t="shared" si="128"/>
        <v>4.3384983614561365</v>
      </c>
      <c r="Q434" s="1">
        <f t="shared" si="128"/>
        <v>3.9197687254760494</v>
      </c>
      <c r="R434" s="1">
        <f t="shared" si="128"/>
        <v>3.7235694452644772</v>
      </c>
      <c r="S434" s="1">
        <f t="shared" si="128"/>
        <v>3.557000966446807</v>
      </c>
      <c r="T434" s="1">
        <f t="shared" si="128"/>
        <v>4.1095850206409636</v>
      </c>
      <c r="U434" s="1">
        <f t="shared" si="128"/>
        <v>4.8850830873055644</v>
      </c>
      <c r="X434" s="1">
        <f t="shared" si="127"/>
        <v>0.65422343805730021</v>
      </c>
      <c r="Y434" s="1">
        <f t="shared" ref="Y434:AH443" si="129">SQRT(Y$2+2*Y$3*$C434+Y$4*$C434^2+Y$5)</f>
        <v>0.68510489211300374</v>
      </c>
      <c r="Z434" s="1">
        <f t="shared" si="129"/>
        <v>0.68755338340177852</v>
      </c>
      <c r="AA434" s="1">
        <f t="shared" si="129"/>
        <v>0.78608972144647948</v>
      </c>
      <c r="AB434" s="1">
        <f t="shared" si="129"/>
        <v>0.70640004542887536</v>
      </c>
      <c r="AC434" s="1">
        <f t="shared" si="129"/>
        <v>0.70304626763811517</v>
      </c>
      <c r="AD434" s="1">
        <f t="shared" si="129"/>
        <v>0.61690523684728049</v>
      </c>
      <c r="AE434" s="1">
        <f t="shared" si="129"/>
        <v>0.61649727332040161</v>
      </c>
      <c r="AF434" s="1">
        <f t="shared" si="129"/>
        <v>0.61796863752651909</v>
      </c>
      <c r="AG434" s="1">
        <f t="shared" si="129"/>
        <v>0.5989369035943013</v>
      </c>
      <c r="AH434" s="1">
        <f t="shared" si="129"/>
        <v>0.52140857762526815</v>
      </c>
    </row>
    <row r="435" spans="1:34" x14ac:dyDescent="0.2">
      <c r="A435">
        <v>6245000</v>
      </c>
      <c r="B435">
        <v>455000</v>
      </c>
      <c r="C435">
        <v>849.84833540759405</v>
      </c>
      <c r="E435">
        <f t="shared" si="115"/>
        <v>81.811427024652261</v>
      </c>
      <c r="F435">
        <f t="shared" si="110"/>
        <v>0</v>
      </c>
      <c r="G435">
        <f t="shared" si="116"/>
        <v>1.4940738475635392E-4</v>
      </c>
      <c r="H435">
        <f t="shared" si="117"/>
        <v>7.7384769591496705E-2</v>
      </c>
      <c r="K435" s="1">
        <f t="shared" si="126"/>
        <v>5.3640442134567676</v>
      </c>
      <c r="L435" s="1">
        <f t="shared" si="128"/>
        <v>5.2607443120877555</v>
      </c>
      <c r="M435" s="1">
        <f t="shared" si="128"/>
        <v>4.9449673613876914</v>
      </c>
      <c r="N435" s="1">
        <f t="shared" si="128"/>
        <v>5.4137589705196145</v>
      </c>
      <c r="O435" s="1">
        <f t="shared" si="128"/>
        <v>4.7534919273335507</v>
      </c>
      <c r="P435" s="1">
        <f t="shared" si="128"/>
        <v>4.4638058767579416</v>
      </c>
      <c r="Q435" s="1">
        <f t="shared" si="128"/>
        <v>4.0486916202862551</v>
      </c>
      <c r="R435" s="1">
        <f t="shared" si="128"/>
        <v>3.8913384390479253</v>
      </c>
      <c r="S435" s="1">
        <f t="shared" si="128"/>
        <v>3.7694622047915494</v>
      </c>
      <c r="T435" s="1">
        <f t="shared" si="128"/>
        <v>4.4500076166926146</v>
      </c>
      <c r="U435" s="1">
        <f t="shared" si="128"/>
        <v>5.3616208757000896</v>
      </c>
      <c r="X435" s="1">
        <f t="shared" si="127"/>
        <v>0.67475301949860789</v>
      </c>
      <c r="Y435" s="1">
        <f t="shared" si="129"/>
        <v>0.70579557350796529</v>
      </c>
      <c r="Z435" s="1">
        <f t="shared" si="129"/>
        <v>0.70825089545124542</v>
      </c>
      <c r="AA435" s="1">
        <f t="shared" si="129"/>
        <v>0.80933139871980586</v>
      </c>
      <c r="AB435" s="1">
        <f t="shared" si="129"/>
        <v>0.7283610440934728</v>
      </c>
      <c r="AC435" s="1">
        <f t="shared" si="129"/>
        <v>0.72565046488350449</v>
      </c>
      <c r="AD435" s="1">
        <f t="shared" si="129"/>
        <v>0.63840620911792301</v>
      </c>
      <c r="AE435" s="1">
        <f t="shared" si="129"/>
        <v>0.63724159770717936</v>
      </c>
      <c r="AF435" s="1">
        <f t="shared" si="129"/>
        <v>0.63790970764969668</v>
      </c>
      <c r="AG435" s="1">
        <f t="shared" si="129"/>
        <v>0.61891993656311883</v>
      </c>
      <c r="AH435" s="1">
        <f t="shared" si="129"/>
        <v>0.54089809068166439</v>
      </c>
    </row>
    <row r="436" spans="1:34" x14ac:dyDescent="0.2">
      <c r="A436">
        <v>6245000</v>
      </c>
      <c r="B436">
        <v>465000</v>
      </c>
      <c r="C436">
        <v>863.71738021157603</v>
      </c>
      <c r="E436">
        <f t="shared" si="115"/>
        <v>72.133844981464861</v>
      </c>
      <c r="F436">
        <f t="shared" ref="F436:F499" si="130">IF(E436=0,1,0)</f>
        <v>0</v>
      </c>
      <c r="G436">
        <f t="shared" si="116"/>
        <v>1.9218603884779453E-4</v>
      </c>
      <c r="H436">
        <f t="shared" si="117"/>
        <v>0.10116621372907894</v>
      </c>
      <c r="K436" s="1">
        <f t="shared" si="126"/>
        <v>5.4651634191226002</v>
      </c>
      <c r="L436" s="1">
        <f t="shared" si="128"/>
        <v>5.3527099481829605</v>
      </c>
      <c r="M436" s="1">
        <f t="shared" si="128"/>
        <v>5.0211084173615523</v>
      </c>
      <c r="N436" s="1">
        <f t="shared" si="128"/>
        <v>5.4952396087430087</v>
      </c>
      <c r="O436" s="1">
        <f t="shared" si="128"/>
        <v>4.8136697127380286</v>
      </c>
      <c r="P436" s="1">
        <f t="shared" si="128"/>
        <v>4.5089912247293151</v>
      </c>
      <c r="Q436" s="1">
        <f t="shared" si="128"/>
        <v>4.0951806584692028</v>
      </c>
      <c r="R436" s="1">
        <f t="shared" si="128"/>
        <v>3.9518352124828948</v>
      </c>
      <c r="S436" s="1">
        <f t="shared" si="128"/>
        <v>3.8460748082887464</v>
      </c>
      <c r="T436" s="1">
        <f t="shared" si="128"/>
        <v>4.5727625322526588</v>
      </c>
      <c r="U436" s="1">
        <f t="shared" si="128"/>
        <v>5.5334583408214266</v>
      </c>
      <c r="X436" s="1">
        <f t="shared" si="127"/>
        <v>0.68343626229569332</v>
      </c>
      <c r="Y436" s="1">
        <f t="shared" si="129"/>
        <v>0.71455253983559763</v>
      </c>
      <c r="Z436" s="1">
        <f t="shared" si="129"/>
        <v>0.71701641403053218</v>
      </c>
      <c r="AA436" s="1">
        <f t="shared" si="129"/>
        <v>0.81917579581667588</v>
      </c>
      <c r="AB436" s="1">
        <f t="shared" si="129"/>
        <v>0.73767012028699086</v>
      </c>
      <c r="AC436" s="1">
        <f t="shared" si="129"/>
        <v>0.73523842368580938</v>
      </c>
      <c r="AD436" s="1">
        <f t="shared" si="129"/>
        <v>0.64752458791196144</v>
      </c>
      <c r="AE436" s="1">
        <f t="shared" si="129"/>
        <v>0.64605512567643453</v>
      </c>
      <c r="AF436" s="1">
        <f t="shared" si="129"/>
        <v>0.64638401590844485</v>
      </c>
      <c r="AG436" s="1">
        <f t="shared" si="129"/>
        <v>0.62741746613126648</v>
      </c>
      <c r="AH436" s="1">
        <f t="shared" si="129"/>
        <v>0.54918100631700251</v>
      </c>
    </row>
    <row r="437" spans="1:34" x14ac:dyDescent="0.2">
      <c r="A437">
        <v>6245000</v>
      </c>
      <c r="B437">
        <v>475000</v>
      </c>
      <c r="C437">
        <v>871.71787803360201</v>
      </c>
      <c r="E437">
        <f t="shared" si="115"/>
        <v>62.557762042851266</v>
      </c>
      <c r="F437">
        <f t="shared" si="130"/>
        <v>0</v>
      </c>
      <c r="G437">
        <f t="shared" si="116"/>
        <v>2.5552746851103565E-4</v>
      </c>
      <c r="H437">
        <f t="shared" si="117"/>
        <v>0.13575491036849288</v>
      </c>
      <c r="K437" s="1">
        <f t="shared" si="126"/>
        <v>5.5234950487429915</v>
      </c>
      <c r="L437" s="1">
        <f t="shared" si="128"/>
        <v>5.4057612492408147</v>
      </c>
      <c r="M437" s="1">
        <f t="shared" si="128"/>
        <v>5.0650311504044749</v>
      </c>
      <c r="N437" s="1">
        <f t="shared" si="128"/>
        <v>5.5422425334474115</v>
      </c>
      <c r="O437" s="1">
        <f t="shared" si="128"/>
        <v>4.8483838727877995</v>
      </c>
      <c r="P437" s="1">
        <f t="shared" si="128"/>
        <v>4.5350568466334753</v>
      </c>
      <c r="Q437" s="1">
        <f t="shared" si="128"/>
        <v>4.121998327168634</v>
      </c>
      <c r="R437" s="1">
        <f t="shared" si="128"/>
        <v>3.986733383982572</v>
      </c>
      <c r="S437" s="1">
        <f t="shared" si="128"/>
        <v>3.8902695582576174</v>
      </c>
      <c r="T437" s="1">
        <f t="shared" si="128"/>
        <v>4.6435749384754113</v>
      </c>
      <c r="U437" s="1">
        <f t="shared" si="128"/>
        <v>5.6325845088363282</v>
      </c>
      <c r="X437" s="1">
        <f t="shared" si="127"/>
        <v>0.68873774250969444</v>
      </c>
      <c r="Y437" s="1">
        <f t="shared" si="129"/>
        <v>0.71990069810540969</v>
      </c>
      <c r="Z437" s="1">
        <f t="shared" si="129"/>
        <v>0.72237094091064658</v>
      </c>
      <c r="AA437" s="1">
        <f t="shared" si="129"/>
        <v>0.82518994484077501</v>
      </c>
      <c r="AB437" s="1">
        <f t="shared" si="129"/>
        <v>0.74335779779295597</v>
      </c>
      <c r="AC437" s="1">
        <f t="shared" si="129"/>
        <v>0.74109711138633927</v>
      </c>
      <c r="AD437" s="1">
        <f t="shared" si="129"/>
        <v>0.653094621386617</v>
      </c>
      <c r="AE437" s="1">
        <f t="shared" si="129"/>
        <v>0.65144262190445723</v>
      </c>
      <c r="AF437" s="1">
        <f t="shared" si="129"/>
        <v>0.65156522635013614</v>
      </c>
      <c r="AG437" s="1">
        <f t="shared" si="129"/>
        <v>0.6326133675737905</v>
      </c>
      <c r="AH437" s="1">
        <f t="shared" si="129"/>
        <v>0.55424285797176143</v>
      </c>
    </row>
    <row r="438" spans="1:34" x14ac:dyDescent="0.2">
      <c r="A438">
        <v>6245000</v>
      </c>
      <c r="B438">
        <v>485000</v>
      </c>
      <c r="C438">
        <v>869.10862476664602</v>
      </c>
      <c r="E438">
        <f t="shared" si="115"/>
        <v>53.138080430233856</v>
      </c>
      <c r="F438">
        <f t="shared" si="130"/>
        <v>0</v>
      </c>
      <c r="G438">
        <f t="shared" si="116"/>
        <v>3.5415084010262957E-4</v>
      </c>
      <c r="H438">
        <f t="shared" si="117"/>
        <v>0.18758769109913231</v>
      </c>
      <c r="K438" s="1">
        <f t="shared" si="126"/>
        <v>5.5044709831736158</v>
      </c>
      <c r="L438" s="1">
        <f t="shared" si="128"/>
        <v>5.3884592908276296</v>
      </c>
      <c r="M438" s="1">
        <f t="shared" si="128"/>
        <v>5.0507063499688867</v>
      </c>
      <c r="N438" s="1">
        <f t="shared" si="128"/>
        <v>5.5269131705040451</v>
      </c>
      <c r="O438" s="1">
        <f t="shared" si="128"/>
        <v>4.8370623228624767</v>
      </c>
      <c r="P438" s="1">
        <f t="shared" si="128"/>
        <v>4.5265558994897326</v>
      </c>
      <c r="Q438" s="1">
        <f t="shared" si="128"/>
        <v>4.1132521102177977</v>
      </c>
      <c r="R438" s="1">
        <f t="shared" si="128"/>
        <v>3.9753518212321102</v>
      </c>
      <c r="S438" s="1">
        <f t="shared" si="128"/>
        <v>3.8758560432109532</v>
      </c>
      <c r="T438" s="1">
        <f t="shared" si="128"/>
        <v>4.620480437809583</v>
      </c>
      <c r="U438" s="1">
        <f t="shared" si="128"/>
        <v>5.6002558608587441</v>
      </c>
      <c r="X438" s="1">
        <f t="shared" si="127"/>
        <v>0.68698565105621323</v>
      </c>
      <c r="Y438" s="1">
        <f t="shared" si="129"/>
        <v>0.71813304045463133</v>
      </c>
      <c r="Z438" s="1">
        <f t="shared" si="129"/>
        <v>0.72060109189106836</v>
      </c>
      <c r="AA438" s="1">
        <f t="shared" si="129"/>
        <v>0.82320201789854441</v>
      </c>
      <c r="AB438" s="1">
        <f t="shared" si="129"/>
        <v>0.74147776292063616</v>
      </c>
      <c r="AC438" s="1">
        <f t="shared" si="129"/>
        <v>0.73916051968724894</v>
      </c>
      <c r="AD438" s="1">
        <f t="shared" si="129"/>
        <v>0.65125360936776422</v>
      </c>
      <c r="AE438" s="1">
        <f t="shared" si="129"/>
        <v>0.64966165317021862</v>
      </c>
      <c r="AF438" s="1">
        <f t="shared" si="129"/>
        <v>0.64985235298819022</v>
      </c>
      <c r="AG438" s="1">
        <f t="shared" si="129"/>
        <v>0.63089561536195737</v>
      </c>
      <c r="AH438" s="1">
        <f t="shared" si="129"/>
        <v>0.55256968198597189</v>
      </c>
    </row>
    <row r="439" spans="1:34" x14ac:dyDescent="0.2">
      <c r="A439">
        <v>6245000</v>
      </c>
      <c r="B439">
        <v>495000</v>
      </c>
      <c r="C439">
        <v>851.91210018668403</v>
      </c>
      <c r="E439">
        <f t="shared" si="115"/>
        <v>43.975420314193727</v>
      </c>
      <c r="F439">
        <f t="shared" si="130"/>
        <v>0</v>
      </c>
      <c r="G439">
        <f t="shared" si="116"/>
        <v>5.1710650585917923E-4</v>
      </c>
      <c r="H439">
        <f t="shared" si="117"/>
        <v>0.26848299909492451</v>
      </c>
      <c r="K439" s="1">
        <f t="shared" si="126"/>
        <v>5.3790911224611131</v>
      </c>
      <c r="L439" s="1">
        <f t="shared" si="128"/>
        <v>5.2744291363379014</v>
      </c>
      <c r="M439" s="1">
        <f t="shared" si="128"/>
        <v>4.9562974300248959</v>
      </c>
      <c r="N439" s="1">
        <f t="shared" si="128"/>
        <v>5.4258835885967684</v>
      </c>
      <c r="O439" s="1">
        <f t="shared" si="128"/>
        <v>4.7624466027100221</v>
      </c>
      <c r="P439" s="1">
        <f t="shared" si="128"/>
        <v>4.4705296224082165</v>
      </c>
      <c r="Q439" s="1">
        <f t="shared" si="128"/>
        <v>4.0556093598257652</v>
      </c>
      <c r="R439" s="1">
        <f t="shared" si="128"/>
        <v>3.9003405810143161</v>
      </c>
      <c r="S439" s="1">
        <f t="shared" si="128"/>
        <v>3.7808624414312431</v>
      </c>
      <c r="T439" s="1">
        <f t="shared" si="128"/>
        <v>4.4682739987523394</v>
      </c>
      <c r="U439" s="1">
        <f t="shared" si="128"/>
        <v>5.3871909213130147</v>
      </c>
      <c r="X439" s="1">
        <f t="shared" si="127"/>
        <v>0.67600363663104313</v>
      </c>
      <c r="Y439" s="1">
        <f t="shared" si="129"/>
        <v>0.70705659981018176</v>
      </c>
      <c r="Z439" s="1">
        <f t="shared" si="129"/>
        <v>0.70951299275242019</v>
      </c>
      <c r="AA439" s="1">
        <f t="shared" si="129"/>
        <v>0.81074877032811177</v>
      </c>
      <c r="AB439" s="1">
        <f t="shared" si="129"/>
        <v>0.72970122176822383</v>
      </c>
      <c r="AC439" s="1">
        <f t="shared" si="129"/>
        <v>0.72703067569254665</v>
      </c>
      <c r="AD439" s="1">
        <f t="shared" si="129"/>
        <v>0.6397190001054841</v>
      </c>
      <c r="AE439" s="1">
        <f t="shared" si="129"/>
        <v>0.63851000265924218</v>
      </c>
      <c r="AF439" s="1">
        <f t="shared" si="129"/>
        <v>0.6391291735186081</v>
      </c>
      <c r="AG439" s="1">
        <f t="shared" si="129"/>
        <v>0.62014264768693328</v>
      </c>
      <c r="AH439" s="1">
        <f t="shared" si="129"/>
        <v>0.5420902315979369</v>
      </c>
    </row>
    <row r="440" spans="1:34" x14ac:dyDescent="0.2">
      <c r="A440">
        <v>6245000</v>
      </c>
      <c r="B440">
        <v>505000</v>
      </c>
      <c r="C440">
        <v>823.44214685750205</v>
      </c>
      <c r="E440">
        <f t="shared" si="115"/>
        <v>35.270661913409015</v>
      </c>
      <c r="F440">
        <f t="shared" si="130"/>
        <v>0</v>
      </c>
      <c r="G440">
        <f t="shared" si="116"/>
        <v>8.0384586109696074E-4</v>
      </c>
      <c r="H440">
        <f t="shared" si="117"/>
        <v>0.40341112794877076</v>
      </c>
      <c r="K440" s="1">
        <f t="shared" si="126"/>
        <v>5.1715166927380469</v>
      </c>
      <c r="L440" s="1">
        <f t="shared" si="128"/>
        <v>5.085644875812096</v>
      </c>
      <c r="M440" s="1">
        <f t="shared" si="128"/>
        <v>4.7999973862476866</v>
      </c>
      <c r="N440" s="1">
        <f t="shared" si="128"/>
        <v>5.2586226127878239</v>
      </c>
      <c r="O440" s="1">
        <f t="shared" si="128"/>
        <v>4.6389154752147013</v>
      </c>
      <c r="P440" s="1">
        <f t="shared" si="128"/>
        <v>4.3777745144617422</v>
      </c>
      <c r="Q440" s="1">
        <f t="shared" si="128"/>
        <v>3.960178076266347</v>
      </c>
      <c r="R440" s="1">
        <f t="shared" si="128"/>
        <v>3.7761546445924243</v>
      </c>
      <c r="S440" s="1">
        <f t="shared" si="128"/>
        <v>3.6235944192408414</v>
      </c>
      <c r="T440" s="1">
        <f t="shared" si="128"/>
        <v>4.2162864418357504</v>
      </c>
      <c r="U440" s="1">
        <f t="shared" si="128"/>
        <v>5.0344481995644506</v>
      </c>
      <c r="X440" s="1">
        <f t="shared" si="127"/>
        <v>0.66007753333741603</v>
      </c>
      <c r="Y440" s="1">
        <f t="shared" si="129"/>
        <v>0.69100310917439389</v>
      </c>
      <c r="Z440" s="1">
        <f t="shared" si="129"/>
        <v>0.69345103975903499</v>
      </c>
      <c r="AA440" s="1">
        <f t="shared" si="129"/>
        <v>0.79271205640743225</v>
      </c>
      <c r="AB440" s="1">
        <f t="shared" si="129"/>
        <v>0.71265324256790485</v>
      </c>
      <c r="AC440" s="1">
        <f t="shared" si="129"/>
        <v>0.70947905909528464</v>
      </c>
      <c r="AD440" s="1">
        <f t="shared" si="129"/>
        <v>0.62302307389992351</v>
      </c>
      <c r="AE440" s="1">
        <f t="shared" si="129"/>
        <v>0.62239325987584126</v>
      </c>
      <c r="AF440" s="1">
        <f t="shared" si="129"/>
        <v>0.62363622024664822</v>
      </c>
      <c r="AG440" s="1">
        <f t="shared" si="129"/>
        <v>0.60461329690168786</v>
      </c>
      <c r="AH440" s="1">
        <f t="shared" si="129"/>
        <v>0.5269445751270776</v>
      </c>
    </row>
    <row r="441" spans="1:34" x14ac:dyDescent="0.2">
      <c r="A441">
        <v>6245000</v>
      </c>
      <c r="B441">
        <v>515000</v>
      </c>
      <c r="C441">
        <v>802.70449284381095</v>
      </c>
      <c r="E441">
        <f t="shared" si="115"/>
        <v>27.462730960521768</v>
      </c>
      <c r="F441">
        <f t="shared" si="130"/>
        <v>0</v>
      </c>
      <c r="G441">
        <f t="shared" si="116"/>
        <v>1.3259054487012019E-3</v>
      </c>
      <c r="H441">
        <f t="shared" si="117"/>
        <v>0.64864974392016383</v>
      </c>
      <c r="K441" s="1">
        <f t="shared" si="126"/>
        <v>5.0203184573242252</v>
      </c>
      <c r="L441" s="1">
        <f t="shared" si="128"/>
        <v>4.9481334920473099</v>
      </c>
      <c r="M441" s="1">
        <f t="shared" si="128"/>
        <v>4.6861476657125225</v>
      </c>
      <c r="N441" s="1">
        <f t="shared" si="128"/>
        <v>5.1367888954573893</v>
      </c>
      <c r="O441" s="1">
        <f t="shared" si="128"/>
        <v>4.5489347944492957</v>
      </c>
      <c r="P441" s="1">
        <f t="shared" si="128"/>
        <v>4.3102112376851363</v>
      </c>
      <c r="Q441" s="1">
        <f t="shared" si="128"/>
        <v>3.8906654600124542</v>
      </c>
      <c r="R441" s="1">
        <f t="shared" si="128"/>
        <v>3.6856969977847038</v>
      </c>
      <c r="S441" s="1">
        <f t="shared" si="128"/>
        <v>3.5090396184692119</v>
      </c>
      <c r="T441" s="1">
        <f t="shared" si="128"/>
        <v>4.0327374661605706</v>
      </c>
      <c r="U441" s="1">
        <f t="shared" si="128"/>
        <v>4.7775086663348167</v>
      </c>
      <c r="X441" s="1">
        <f t="shared" si="127"/>
        <v>0.65034762287460202</v>
      </c>
      <c r="Y441" s="1">
        <f t="shared" si="129"/>
        <v>0.6812005768749636</v>
      </c>
      <c r="Z441" s="1">
        <f t="shared" si="129"/>
        <v>0.68365101237637749</v>
      </c>
      <c r="AA441" s="1">
        <f t="shared" si="129"/>
        <v>0.78170778239916217</v>
      </c>
      <c r="AB441" s="1">
        <f t="shared" si="129"/>
        <v>0.70226570967828095</v>
      </c>
      <c r="AC441" s="1">
        <f t="shared" si="129"/>
        <v>0.69879593436804965</v>
      </c>
      <c r="AD441" s="1">
        <f t="shared" si="129"/>
        <v>0.61286475049440725</v>
      </c>
      <c r="AE441" s="1">
        <f t="shared" si="129"/>
        <v>0.61260706520975516</v>
      </c>
      <c r="AF441" s="1">
        <f t="shared" si="129"/>
        <v>0.61422866785904318</v>
      </c>
      <c r="AG441" s="1">
        <f t="shared" si="129"/>
        <v>0.59519355489288384</v>
      </c>
      <c r="AH441" s="1">
        <f t="shared" si="129"/>
        <v>0.51775946235116432</v>
      </c>
    </row>
    <row r="442" spans="1:34" x14ac:dyDescent="0.2">
      <c r="A442">
        <v>6245000</v>
      </c>
      <c r="B442">
        <v>525000</v>
      </c>
      <c r="C442">
        <v>756.08341008089894</v>
      </c>
      <c r="E442">
        <f t="shared" si="115"/>
        <v>21.549561290430031</v>
      </c>
      <c r="F442">
        <f t="shared" si="130"/>
        <v>0</v>
      </c>
      <c r="G442">
        <f t="shared" si="116"/>
        <v>2.1533921905000112E-3</v>
      </c>
      <c r="H442">
        <f t="shared" si="117"/>
        <v>0.99228138576406599</v>
      </c>
      <c r="K442" s="1">
        <f t="shared" si="126"/>
        <v>4.6804041428998335</v>
      </c>
      <c r="L442" s="1">
        <f t="shared" si="128"/>
        <v>4.6389890922464403</v>
      </c>
      <c r="M442" s="1">
        <f t="shared" si="128"/>
        <v>4.4301979213441349</v>
      </c>
      <c r="N442" s="1">
        <f t="shared" si="128"/>
        <v>4.8628900342252805</v>
      </c>
      <c r="O442" s="1">
        <f t="shared" si="128"/>
        <v>4.3466459163410205</v>
      </c>
      <c r="P442" s="1">
        <f t="shared" si="128"/>
        <v>4.1583197500435691</v>
      </c>
      <c r="Q442" s="1">
        <f t="shared" si="128"/>
        <v>3.7343915905911729</v>
      </c>
      <c r="R442" s="1">
        <f t="shared" si="128"/>
        <v>3.4823358347728814</v>
      </c>
      <c r="S442" s="1">
        <f t="shared" si="128"/>
        <v>3.2515047572868858</v>
      </c>
      <c r="T442" s="1">
        <f t="shared" si="128"/>
        <v>3.6200942626260364</v>
      </c>
      <c r="U442" s="1">
        <f t="shared" si="128"/>
        <v>4.199873450902337</v>
      </c>
      <c r="X442" s="1">
        <f t="shared" si="127"/>
        <v>0.63462401230661891</v>
      </c>
      <c r="Y442" s="1">
        <f t="shared" si="129"/>
        <v>0.66536440842199107</v>
      </c>
      <c r="Z442" s="1">
        <f t="shared" si="129"/>
        <v>0.66784731148305743</v>
      </c>
      <c r="AA442" s="1">
        <f t="shared" si="129"/>
        <v>0.76395666293429321</v>
      </c>
      <c r="AB442" s="1">
        <f t="shared" si="129"/>
        <v>0.6855829782372741</v>
      </c>
      <c r="AC442" s="1">
        <f t="shared" si="129"/>
        <v>0.68169765865168275</v>
      </c>
      <c r="AD442" s="1">
        <f t="shared" si="129"/>
        <v>0.59665922170408425</v>
      </c>
      <c r="AE442" s="1">
        <f t="shared" si="129"/>
        <v>0.59705620946589544</v>
      </c>
      <c r="AF442" s="1">
        <f t="shared" si="129"/>
        <v>0.5992611766395779</v>
      </c>
      <c r="AG442" s="1">
        <f t="shared" si="129"/>
        <v>0.58025959648848147</v>
      </c>
      <c r="AH442" s="1">
        <f t="shared" si="129"/>
        <v>0.50325604446953343</v>
      </c>
    </row>
    <row r="443" spans="1:34" x14ac:dyDescent="0.2">
      <c r="A443">
        <v>6245000</v>
      </c>
      <c r="B443">
        <v>535000</v>
      </c>
      <c r="C443">
        <v>721.39943372744597</v>
      </c>
      <c r="E443">
        <f t="shared" si="115"/>
        <v>19.3536971095964</v>
      </c>
      <c r="F443">
        <f t="shared" si="130"/>
        <v>0</v>
      </c>
      <c r="G443">
        <f t="shared" si="116"/>
        <v>2.669759374233323E-3</v>
      </c>
      <c r="H443">
        <f t="shared" si="117"/>
        <v>1.1737886859116045</v>
      </c>
      <c r="K443" s="1">
        <f t="shared" si="126"/>
        <v>4.427523271306808</v>
      </c>
      <c r="L443" s="1">
        <f t="shared" si="128"/>
        <v>4.4089996450466939</v>
      </c>
      <c r="M443" s="1">
        <f t="shared" si="128"/>
        <v>4.2397828911636779</v>
      </c>
      <c r="N443" s="1">
        <f t="shared" si="128"/>
        <v>4.6591216731487446</v>
      </c>
      <c r="O443" s="1">
        <f t="shared" si="128"/>
        <v>4.1961521429433883</v>
      </c>
      <c r="P443" s="1">
        <f t="shared" si="128"/>
        <v>4.0453193550840192</v>
      </c>
      <c r="Q443" s="1">
        <f t="shared" si="128"/>
        <v>3.618130901854399</v>
      </c>
      <c r="R443" s="1">
        <f t="shared" si="128"/>
        <v>3.3310443299191195</v>
      </c>
      <c r="S443" s="1">
        <f t="shared" si="128"/>
        <v>3.0599104719104115</v>
      </c>
      <c r="T443" s="1">
        <f t="shared" si="128"/>
        <v>3.313106387921624</v>
      </c>
      <c r="U443" s="1">
        <f t="shared" si="128"/>
        <v>3.7701389838830552</v>
      </c>
      <c r="X443" s="1">
        <f t="shared" si="127"/>
        <v>0.62873962478652479</v>
      </c>
      <c r="Y443" s="1">
        <f t="shared" si="129"/>
        <v>0.65943257115203691</v>
      </c>
      <c r="Z443" s="1">
        <f t="shared" si="129"/>
        <v>0.66196321198351815</v>
      </c>
      <c r="AA443" s="1">
        <f t="shared" si="129"/>
        <v>0.75733463468017181</v>
      </c>
      <c r="AB443" s="1">
        <f t="shared" si="129"/>
        <v>0.67946985337519339</v>
      </c>
      <c r="AC443" s="1">
        <f t="shared" si="129"/>
        <v>0.67552022091482933</v>
      </c>
      <c r="AD443" s="1">
        <f t="shared" si="129"/>
        <v>0.5909007196148931</v>
      </c>
      <c r="AE443" s="1">
        <f t="shared" si="129"/>
        <v>0.5915979681133261</v>
      </c>
      <c r="AF443" s="1">
        <f t="shared" si="129"/>
        <v>0.59397053710788483</v>
      </c>
      <c r="AG443" s="1">
        <f t="shared" si="129"/>
        <v>0.57506040466251596</v>
      </c>
      <c r="AH443" s="1">
        <f t="shared" si="129"/>
        <v>0.49832142985466193</v>
      </c>
    </row>
    <row r="444" spans="1:34" x14ac:dyDescent="0.2">
      <c r="A444">
        <v>6245000</v>
      </c>
      <c r="B444">
        <v>545000</v>
      </c>
      <c r="C444">
        <v>700.90270379589901</v>
      </c>
      <c r="E444">
        <f t="shared" si="115"/>
        <v>22.01698416700161</v>
      </c>
      <c r="F444">
        <f t="shared" si="130"/>
        <v>0</v>
      </c>
      <c r="G444">
        <f t="shared" si="116"/>
        <v>2.0629292788564434E-3</v>
      </c>
      <c r="H444">
        <f t="shared" si="117"/>
        <v>0.88121945563463644</v>
      </c>
      <c r="K444" s="1">
        <f t="shared" si="126"/>
        <v>4.2780816133758997</v>
      </c>
      <c r="L444" s="1">
        <f t="shared" ref="L444:U453" si="131">L$2+L$3*$C444</f>
        <v>4.273085828870606</v>
      </c>
      <c r="M444" s="1">
        <f t="shared" si="131"/>
        <v>4.1272558438394853</v>
      </c>
      <c r="N444" s="1">
        <f t="shared" si="131"/>
        <v>4.5387033848009066</v>
      </c>
      <c r="O444" s="1">
        <f t="shared" si="131"/>
        <v>4.1072168317704056</v>
      </c>
      <c r="P444" s="1">
        <f t="shared" si="131"/>
        <v>3.9785410089670394</v>
      </c>
      <c r="Q444" s="1">
        <f t="shared" si="131"/>
        <v>3.5494258631238536</v>
      </c>
      <c r="R444" s="1">
        <f t="shared" si="131"/>
        <v>3.2416375939577118</v>
      </c>
      <c r="S444" s="1">
        <f t="shared" si="131"/>
        <v>2.9466865357685461</v>
      </c>
      <c r="T444" s="1">
        <f t="shared" si="131"/>
        <v>3.1316898312975017</v>
      </c>
      <c r="U444" s="1">
        <f t="shared" si="131"/>
        <v>3.516184500031188</v>
      </c>
      <c r="X444" s="1">
        <f t="shared" si="127"/>
        <v>0.627668105301041</v>
      </c>
      <c r="Y444" s="1">
        <f t="shared" ref="Y444:AH453" si="132">SQRT(Y$2+2*Y$3*$C444+Y$4*$C444^2+Y$5)</f>
        <v>0.65834510043953787</v>
      </c>
      <c r="Z444" s="1">
        <f t="shared" si="132"/>
        <v>0.66091296049875814</v>
      </c>
      <c r="AA444" s="1">
        <f t="shared" si="132"/>
        <v>0.75614070425609436</v>
      </c>
      <c r="AB444" s="1">
        <f t="shared" si="132"/>
        <v>0.67846112404895431</v>
      </c>
      <c r="AC444" s="1">
        <f t="shared" si="132"/>
        <v>0.67457635852510012</v>
      </c>
      <c r="AD444" s="1">
        <f t="shared" si="132"/>
        <v>0.59010859633221824</v>
      </c>
      <c r="AE444" s="1">
        <f t="shared" si="132"/>
        <v>0.59090171541643688</v>
      </c>
      <c r="AF444" s="1">
        <f t="shared" si="132"/>
        <v>0.59326032873748791</v>
      </c>
      <c r="AG444" s="1">
        <f t="shared" si="132"/>
        <v>0.57443314867966688</v>
      </c>
      <c r="AH444" s="1">
        <f t="shared" si="132"/>
        <v>0.49783504222411279</v>
      </c>
    </row>
    <row r="445" spans="1:34" x14ac:dyDescent="0.2">
      <c r="A445">
        <v>6245000</v>
      </c>
      <c r="B445">
        <v>555000</v>
      </c>
      <c r="C445">
        <v>654.47708774113801</v>
      </c>
      <c r="E445">
        <f t="shared" si="115"/>
        <v>28.194495771515388</v>
      </c>
      <c r="F445">
        <f t="shared" si="130"/>
        <v>0</v>
      </c>
      <c r="G445">
        <f t="shared" si="116"/>
        <v>1.2579730460443295E-3</v>
      </c>
      <c r="H445">
        <f t="shared" si="117"/>
        <v>0.50177357335894712</v>
      </c>
      <c r="K445" s="1">
        <f t="shared" si="126"/>
        <v>3.9395924467206367</v>
      </c>
      <c r="L445" s="1">
        <f t="shared" si="131"/>
        <v>3.965237568811486</v>
      </c>
      <c r="M445" s="1">
        <f t="shared" si="131"/>
        <v>3.8723792116988478</v>
      </c>
      <c r="N445" s="1">
        <f t="shared" si="131"/>
        <v>4.2659528904791859</v>
      </c>
      <c r="O445" s="1">
        <f t="shared" si="131"/>
        <v>3.9057760837087976</v>
      </c>
      <c r="P445" s="1">
        <f t="shared" si="131"/>
        <v>3.8272863518606277</v>
      </c>
      <c r="Q445" s="1">
        <f t="shared" si="131"/>
        <v>3.3938071981082949</v>
      </c>
      <c r="R445" s="1">
        <f t="shared" si="131"/>
        <v>3.0391290567268441</v>
      </c>
      <c r="S445" s="1">
        <f t="shared" si="131"/>
        <v>2.6902314326820465</v>
      </c>
      <c r="T445" s="1">
        <f t="shared" si="131"/>
        <v>2.7207767035968118</v>
      </c>
      <c r="U445" s="1">
        <f t="shared" si="131"/>
        <v>2.9409711171127002</v>
      </c>
      <c r="X445" s="1">
        <f t="shared" si="127"/>
        <v>0.63189235130481936</v>
      </c>
      <c r="Y445" s="1">
        <f t="shared" si="132"/>
        <v>0.66256540007658904</v>
      </c>
      <c r="Z445" s="1">
        <f t="shared" si="132"/>
        <v>0.66524039865064921</v>
      </c>
      <c r="AA445" s="1">
        <f t="shared" si="132"/>
        <v>0.76095061301842648</v>
      </c>
      <c r="AB445" s="1">
        <f t="shared" si="132"/>
        <v>0.68336707743262159</v>
      </c>
      <c r="AC445" s="1">
        <f t="shared" si="132"/>
        <v>0.67990941906725377</v>
      </c>
      <c r="AD445" s="1">
        <f t="shared" si="132"/>
        <v>0.59551724645515347</v>
      </c>
      <c r="AE445" s="1">
        <f t="shared" si="132"/>
        <v>0.59629740660534114</v>
      </c>
      <c r="AF445" s="1">
        <f t="shared" si="132"/>
        <v>0.59831424406298239</v>
      </c>
      <c r="AG445" s="1">
        <f t="shared" si="132"/>
        <v>0.57975053529892739</v>
      </c>
      <c r="AH445" s="1">
        <f t="shared" si="132"/>
        <v>0.50342285388469754</v>
      </c>
    </row>
    <row r="446" spans="1:34" x14ac:dyDescent="0.2">
      <c r="A446">
        <v>6245000</v>
      </c>
      <c r="B446">
        <v>565000</v>
      </c>
      <c r="C446">
        <v>654.71801182327795</v>
      </c>
      <c r="E446">
        <f t="shared" si="115"/>
        <v>36.126328235927858</v>
      </c>
      <c r="F446">
        <f t="shared" si="130"/>
        <v>0</v>
      </c>
      <c r="G446">
        <f t="shared" si="116"/>
        <v>7.6621800486282297E-4</v>
      </c>
      <c r="H446">
        <f t="shared" si="117"/>
        <v>0.30573745330484497</v>
      </c>
      <c r="K446" s="1">
        <f t="shared" si="126"/>
        <v>3.941349024203519</v>
      </c>
      <c r="L446" s="1">
        <f t="shared" si="131"/>
        <v>3.9668351364001557</v>
      </c>
      <c r="M446" s="1">
        <f t="shared" si="131"/>
        <v>3.8737018849097962</v>
      </c>
      <c r="N446" s="1">
        <f t="shared" si="131"/>
        <v>4.2673683194617578</v>
      </c>
      <c r="O446" s="1">
        <f t="shared" si="131"/>
        <v>3.9068214533012027</v>
      </c>
      <c r="P446" s="1">
        <f t="shared" si="131"/>
        <v>3.8280712825202396</v>
      </c>
      <c r="Q446" s="1">
        <f t="shared" si="131"/>
        <v>3.3946147756316272</v>
      </c>
      <c r="R446" s="1">
        <f t="shared" si="131"/>
        <v>3.0401799675731387</v>
      </c>
      <c r="S446" s="1">
        <f t="shared" si="131"/>
        <v>2.6915622973117874</v>
      </c>
      <c r="T446" s="1">
        <f t="shared" si="131"/>
        <v>2.7229091226478328</v>
      </c>
      <c r="U446" s="1">
        <f t="shared" si="131"/>
        <v>2.9439561664904135</v>
      </c>
      <c r="X446" s="1">
        <f t="shared" si="127"/>
        <v>0.63184678201224587</v>
      </c>
      <c r="Y446" s="1">
        <f t="shared" si="132"/>
        <v>0.66251972833023853</v>
      </c>
      <c r="Z446" s="1">
        <f t="shared" si="132"/>
        <v>0.66519409439918398</v>
      </c>
      <c r="AA446" s="1">
        <f t="shared" si="132"/>
        <v>0.76089892624791822</v>
      </c>
      <c r="AB446" s="1">
        <f t="shared" si="132"/>
        <v>0.68331607066499123</v>
      </c>
      <c r="AC446" s="1">
        <f t="shared" si="132"/>
        <v>0.67985522317907543</v>
      </c>
      <c r="AD446" s="1">
        <f t="shared" si="132"/>
        <v>0.59546364954390352</v>
      </c>
      <c r="AE446" s="1">
        <f t="shared" si="132"/>
        <v>0.59624469354075549</v>
      </c>
      <c r="AF446" s="1">
        <f t="shared" si="132"/>
        <v>0.59826438624098788</v>
      </c>
      <c r="AG446" s="1">
        <f t="shared" si="132"/>
        <v>0.57969906464301424</v>
      </c>
      <c r="AH446" s="1">
        <f t="shared" si="132"/>
        <v>0.5033702097063194</v>
      </c>
    </row>
    <row r="447" spans="1:34" x14ac:dyDescent="0.2">
      <c r="A447">
        <v>6245000</v>
      </c>
      <c r="B447">
        <v>575000</v>
      </c>
      <c r="C447">
        <v>674.32832296204697</v>
      </c>
      <c r="E447">
        <f t="shared" si="115"/>
        <v>44.892021471637896</v>
      </c>
      <c r="F447">
        <f t="shared" si="130"/>
        <v>0</v>
      </c>
      <c r="G447">
        <f t="shared" si="116"/>
        <v>4.9620561692049483E-4</v>
      </c>
      <c r="H447">
        <f t="shared" si="117"/>
        <v>0.20392716378500991</v>
      </c>
      <c r="K447" s="1">
        <f t="shared" si="126"/>
        <v>4.0843278027162837</v>
      </c>
      <c r="L447" s="1">
        <f t="shared" si="131"/>
        <v>4.0968711095613335</v>
      </c>
      <c r="M447" s="1">
        <f t="shared" si="131"/>
        <v>3.981362493061638</v>
      </c>
      <c r="N447" s="1">
        <f t="shared" si="131"/>
        <v>4.3825788974020261</v>
      </c>
      <c r="O447" s="1">
        <f t="shared" si="131"/>
        <v>3.9919105933323218</v>
      </c>
      <c r="P447" s="1">
        <f t="shared" si="131"/>
        <v>3.8919616762103493</v>
      </c>
      <c r="Q447" s="1">
        <f t="shared" si="131"/>
        <v>3.4603485385687813</v>
      </c>
      <c r="R447" s="1">
        <f t="shared" si="131"/>
        <v>3.1257201447604492</v>
      </c>
      <c r="S447" s="1">
        <f t="shared" si="131"/>
        <v>2.7998896560423474</v>
      </c>
      <c r="T447" s="1">
        <f t="shared" si="131"/>
        <v>2.8964799865370772</v>
      </c>
      <c r="U447" s="1">
        <f t="shared" si="131"/>
        <v>3.1869279214997617</v>
      </c>
      <c r="X447" s="1">
        <f t="shared" si="127"/>
        <v>0.62896079281924766</v>
      </c>
      <c r="Y447" s="1">
        <f t="shared" si="132"/>
        <v>0.65962987144463037</v>
      </c>
      <c r="Z447" s="1">
        <f t="shared" si="132"/>
        <v>0.66225535361928112</v>
      </c>
      <c r="AA447" s="1">
        <f t="shared" si="132"/>
        <v>0.75762241491660753</v>
      </c>
      <c r="AB447" s="1">
        <f t="shared" si="132"/>
        <v>0.68005336917262682</v>
      </c>
      <c r="AC447" s="1">
        <f t="shared" si="132"/>
        <v>0.67636638394993476</v>
      </c>
      <c r="AD447" s="1">
        <f t="shared" si="132"/>
        <v>0.59198833457858091</v>
      </c>
      <c r="AE447" s="1">
        <f t="shared" si="132"/>
        <v>0.59281299528122333</v>
      </c>
      <c r="AF447" s="1">
        <f t="shared" si="132"/>
        <v>0.59502783872450438</v>
      </c>
      <c r="AG447" s="1">
        <f t="shared" si="132"/>
        <v>0.57633938186352995</v>
      </c>
      <c r="AH447" s="1">
        <f t="shared" si="132"/>
        <v>0.49990594146689926</v>
      </c>
    </row>
    <row r="448" spans="1:34" x14ac:dyDescent="0.2">
      <c r="A448">
        <v>6245000</v>
      </c>
      <c r="B448">
        <v>585000</v>
      </c>
      <c r="C448">
        <v>666.23691039204198</v>
      </c>
      <c r="E448">
        <f t="shared" si="115"/>
        <v>54.087665801086274</v>
      </c>
      <c r="F448">
        <f t="shared" si="130"/>
        <v>0</v>
      </c>
      <c r="G448">
        <f t="shared" si="116"/>
        <v>3.4182476271534982E-4</v>
      </c>
      <c r="H448">
        <f t="shared" si="117"/>
        <v>0.13879512500512739</v>
      </c>
      <c r="K448" s="1">
        <f t="shared" si="126"/>
        <v>4.0253333136683773</v>
      </c>
      <c r="L448" s="1">
        <f t="shared" si="131"/>
        <v>4.0432169528096304</v>
      </c>
      <c r="M448" s="1">
        <f t="shared" si="131"/>
        <v>3.9369406380523104</v>
      </c>
      <c r="N448" s="1">
        <f t="shared" si="131"/>
        <v>4.3350418485532467</v>
      </c>
      <c r="O448" s="1">
        <f t="shared" si="131"/>
        <v>3.9568019541910706</v>
      </c>
      <c r="P448" s="1">
        <f t="shared" si="131"/>
        <v>3.8655998540572725</v>
      </c>
      <c r="Q448" s="1">
        <f t="shared" si="131"/>
        <v>3.4332261236341246</v>
      </c>
      <c r="R448" s="1">
        <f t="shared" si="131"/>
        <v>3.0904254031300873</v>
      </c>
      <c r="S448" s="1">
        <f t="shared" si="131"/>
        <v>2.7551926930056401</v>
      </c>
      <c r="T448" s="1">
        <f t="shared" si="131"/>
        <v>2.8248628938799634</v>
      </c>
      <c r="U448" s="1">
        <f t="shared" si="131"/>
        <v>3.0866753197573997</v>
      </c>
      <c r="X448" s="1">
        <f t="shared" si="127"/>
        <v>0.62995392038984788</v>
      </c>
      <c r="Y448" s="1">
        <f t="shared" si="132"/>
        <v>0.66062354705748449</v>
      </c>
      <c r="Z448" s="1">
        <f t="shared" si="132"/>
        <v>0.66326856840228043</v>
      </c>
      <c r="AA448" s="1">
        <f t="shared" si="132"/>
        <v>0.75875092030822</v>
      </c>
      <c r="AB448" s="1">
        <f t="shared" si="132"/>
        <v>0.68118608702105288</v>
      </c>
      <c r="AC448" s="1">
        <f t="shared" si="132"/>
        <v>0.67758432769021182</v>
      </c>
      <c r="AD448" s="1">
        <f t="shared" si="132"/>
        <v>0.59320906644930893</v>
      </c>
      <c r="AE448" s="1">
        <f t="shared" si="132"/>
        <v>0.59402254852638381</v>
      </c>
      <c r="AF448" s="1">
        <f t="shared" si="132"/>
        <v>0.59616586577490893</v>
      </c>
      <c r="AG448" s="1">
        <f t="shared" si="132"/>
        <v>0.57752621164916063</v>
      </c>
      <c r="AH448" s="1">
        <f t="shared" si="132"/>
        <v>0.50113796857157489</v>
      </c>
    </row>
    <row r="449" spans="1:34" x14ac:dyDescent="0.2">
      <c r="A449">
        <v>6245000</v>
      </c>
      <c r="B449">
        <v>595000</v>
      </c>
      <c r="C449">
        <v>673.655553827012</v>
      </c>
      <c r="E449">
        <f t="shared" si="115"/>
        <v>63.526825765262323</v>
      </c>
      <c r="F449">
        <f t="shared" si="130"/>
        <v>0</v>
      </c>
      <c r="G449">
        <f t="shared" si="116"/>
        <v>2.4779109160038995E-4</v>
      </c>
      <c r="H449">
        <f t="shared" si="117"/>
        <v>0.10173387463654192</v>
      </c>
      <c r="K449" s="1">
        <f t="shared" si="126"/>
        <v>4.0794226429527445</v>
      </c>
      <c r="L449" s="1">
        <f t="shared" si="131"/>
        <v>4.0924099774269163</v>
      </c>
      <c r="M449" s="1">
        <f t="shared" si="131"/>
        <v>3.977668990510296</v>
      </c>
      <c r="N449" s="1">
        <f t="shared" si="131"/>
        <v>4.3786263787336956</v>
      </c>
      <c r="O449" s="1">
        <f t="shared" si="131"/>
        <v>3.9889914480554047</v>
      </c>
      <c r="P449" s="1">
        <f t="shared" si="131"/>
        <v>3.8897697943684051</v>
      </c>
      <c r="Q449" s="1">
        <f t="shared" si="131"/>
        <v>3.4580934164281443</v>
      </c>
      <c r="R449" s="1">
        <f t="shared" si="131"/>
        <v>3.1227855257934265</v>
      </c>
      <c r="S449" s="1">
        <f t="shared" si="131"/>
        <v>2.7961732793404144</v>
      </c>
      <c r="T449" s="1">
        <f t="shared" si="131"/>
        <v>2.8905253069228829</v>
      </c>
      <c r="U449" s="1">
        <f t="shared" si="131"/>
        <v>3.1785923119166783</v>
      </c>
      <c r="X449" s="1">
        <f t="shared" si="127"/>
        <v>0.62903273961027051</v>
      </c>
      <c r="Y449" s="1">
        <f t="shared" si="132"/>
        <v>0.65970180944335177</v>
      </c>
      <c r="Z449" s="1">
        <f t="shared" si="132"/>
        <v>0.66232888172690285</v>
      </c>
      <c r="AA449" s="1">
        <f t="shared" si="132"/>
        <v>0.75770423580259127</v>
      </c>
      <c r="AB449" s="1">
        <f t="shared" si="132"/>
        <v>0.68013606807480231</v>
      </c>
      <c r="AC449" s="1">
        <f t="shared" si="132"/>
        <v>0.676455730519818</v>
      </c>
      <c r="AD449" s="1">
        <f t="shared" si="132"/>
        <v>0.59207835572022549</v>
      </c>
      <c r="AE449" s="1">
        <f t="shared" si="132"/>
        <v>0.59290245471888459</v>
      </c>
      <c r="AF449" s="1">
        <f t="shared" si="132"/>
        <v>0.59511183859983618</v>
      </c>
      <c r="AG449" s="1">
        <f t="shared" si="132"/>
        <v>0.57642732779719175</v>
      </c>
      <c r="AH449" s="1">
        <f t="shared" si="132"/>
        <v>0.4999977447658584</v>
      </c>
    </row>
    <row r="450" spans="1:34" x14ac:dyDescent="0.2">
      <c r="A450">
        <v>6245000</v>
      </c>
      <c r="B450">
        <v>605000</v>
      </c>
      <c r="C450">
        <v>663.32309271935901</v>
      </c>
      <c r="E450">
        <f t="shared" si="115"/>
        <v>73.115248695535442</v>
      </c>
      <c r="F450">
        <f t="shared" si="130"/>
        <v>0</v>
      </c>
      <c r="G450">
        <f t="shared" si="116"/>
        <v>1.8706135543835491E-4</v>
      </c>
      <c r="H450">
        <f t="shared" si="117"/>
        <v>7.5622528755359547E-2</v>
      </c>
      <c r="K450" s="1">
        <f t="shared" si="126"/>
        <v>4.0040886690168458</v>
      </c>
      <c r="L450" s="1">
        <f t="shared" si="131"/>
        <v>4.0238954278220698</v>
      </c>
      <c r="M450" s="1">
        <f t="shared" si="131"/>
        <v>3.9209437790292809</v>
      </c>
      <c r="N450" s="1">
        <f t="shared" si="131"/>
        <v>4.3179231697262344</v>
      </c>
      <c r="O450" s="1">
        <f t="shared" si="131"/>
        <v>3.9441588993092989</v>
      </c>
      <c r="P450" s="1">
        <f t="shared" si="131"/>
        <v>3.8561066360796721</v>
      </c>
      <c r="Q450" s="1">
        <f t="shared" si="131"/>
        <v>3.4234590067952917</v>
      </c>
      <c r="R450" s="1">
        <f t="shared" si="131"/>
        <v>3.0777153304418441</v>
      </c>
      <c r="S450" s="1">
        <f t="shared" si="131"/>
        <v>2.7390967641817392</v>
      </c>
      <c r="T450" s="1">
        <f t="shared" si="131"/>
        <v>2.7990726936590464</v>
      </c>
      <c r="U450" s="1">
        <f t="shared" si="131"/>
        <v>3.0505731187928573</v>
      </c>
      <c r="X450" s="1">
        <f t="shared" si="127"/>
        <v>0.63037969991964249</v>
      </c>
      <c r="Y450" s="1">
        <f t="shared" si="132"/>
        <v>0.66104987899175249</v>
      </c>
      <c r="Z450" s="1">
        <f t="shared" si="132"/>
        <v>0.6637021557747278</v>
      </c>
      <c r="AA450" s="1">
        <f t="shared" si="132"/>
        <v>0.75923432127232748</v>
      </c>
      <c r="AB450" s="1">
        <f t="shared" si="132"/>
        <v>0.68166760389605963</v>
      </c>
      <c r="AC450" s="1">
        <f t="shared" si="132"/>
        <v>0.6780993334923473</v>
      </c>
      <c r="AD450" s="1">
        <f t="shared" si="132"/>
        <v>0.59372221338987075</v>
      </c>
      <c r="AE450" s="1">
        <f t="shared" si="132"/>
        <v>0.5945293156055913</v>
      </c>
      <c r="AF450" s="1">
        <f t="shared" si="132"/>
        <v>0.59664376248912787</v>
      </c>
      <c r="AG450" s="1">
        <f t="shared" si="132"/>
        <v>0.57802238564322994</v>
      </c>
      <c r="AH450" s="1">
        <f t="shared" si="132"/>
        <v>0.50164974604225054</v>
      </c>
    </row>
    <row r="451" spans="1:34" x14ac:dyDescent="0.2">
      <c r="A451">
        <v>6245000</v>
      </c>
      <c r="B451">
        <v>615000</v>
      </c>
      <c r="C451">
        <v>646.74024268824496</v>
      </c>
      <c r="E451">
        <f t="shared" si="115"/>
        <v>82.801096561639781</v>
      </c>
      <c r="F451">
        <f t="shared" si="130"/>
        <v>0</v>
      </c>
      <c r="G451">
        <f t="shared" si="116"/>
        <v>1.4585718358801133E-4</v>
      </c>
      <c r="H451">
        <f t="shared" si="117"/>
        <v>5.7490979832815294E-2</v>
      </c>
      <c r="K451" s="1">
        <f t="shared" si="126"/>
        <v>3.8831831094399938</v>
      </c>
      <c r="L451" s="1">
        <f t="shared" si="131"/>
        <v>3.9139345492657522</v>
      </c>
      <c r="M451" s="1">
        <f t="shared" si="131"/>
        <v>3.8299039323584649</v>
      </c>
      <c r="N451" s="1">
        <f t="shared" si="131"/>
        <v>4.2204989257934393</v>
      </c>
      <c r="O451" s="1">
        <f t="shared" si="131"/>
        <v>3.8722059130242945</v>
      </c>
      <c r="P451" s="1">
        <f t="shared" si="131"/>
        <v>3.802079710678302</v>
      </c>
      <c r="Q451" s="1">
        <f t="shared" si="131"/>
        <v>3.3678732934909972</v>
      </c>
      <c r="R451" s="1">
        <f t="shared" si="131"/>
        <v>3.0053809386061245</v>
      </c>
      <c r="S451" s="1">
        <f t="shared" si="131"/>
        <v>2.6474931006098652</v>
      </c>
      <c r="T451" s="1">
        <f t="shared" si="131"/>
        <v>2.6522978880336554</v>
      </c>
      <c r="U451" s="1">
        <f t="shared" si="131"/>
        <v>2.8451116069073548</v>
      </c>
      <c r="X451" s="1">
        <f t="shared" si="127"/>
        <v>0.63348524092563496</v>
      </c>
      <c r="Y451" s="1">
        <f t="shared" si="132"/>
        <v>0.66416232802447428</v>
      </c>
      <c r="Z451" s="1">
        <f t="shared" si="132"/>
        <v>0.66685803734575111</v>
      </c>
      <c r="AA451" s="1">
        <f t="shared" si="132"/>
        <v>0.76275692036499931</v>
      </c>
      <c r="AB451" s="1">
        <f t="shared" si="132"/>
        <v>0.68514490590105692</v>
      </c>
      <c r="AC451" s="1">
        <f t="shared" si="132"/>
        <v>0.68179483979199063</v>
      </c>
      <c r="AD451" s="1">
        <f t="shared" si="132"/>
        <v>0.59737773696092977</v>
      </c>
      <c r="AE451" s="1">
        <f t="shared" si="132"/>
        <v>0.59812508825159305</v>
      </c>
      <c r="AF451" s="1">
        <f t="shared" si="132"/>
        <v>0.60004445537850393</v>
      </c>
      <c r="AG451" s="1">
        <f t="shared" si="132"/>
        <v>0.58153374104572708</v>
      </c>
      <c r="AH451" s="1">
        <f t="shared" si="132"/>
        <v>0.50524209864732439</v>
      </c>
    </row>
    <row r="452" spans="1:34" x14ac:dyDescent="0.2">
      <c r="A452">
        <v>6255000</v>
      </c>
      <c r="B452">
        <v>445000</v>
      </c>
      <c r="C452">
        <v>806.000152458</v>
      </c>
      <c r="E452">
        <f t="shared" si="115"/>
        <v>94.179974473398559</v>
      </c>
      <c r="F452">
        <f t="shared" si="130"/>
        <v>0</v>
      </c>
      <c r="G452">
        <f t="shared" si="116"/>
        <v>1.1274125455078388E-4</v>
      </c>
      <c r="H452">
        <f t="shared" si="117"/>
        <v>5.5380897424991811E-2</v>
      </c>
      <c r="K452" s="1">
        <f t="shared" si="126"/>
        <v>5.0443471115712777</v>
      </c>
      <c r="L452" s="1">
        <f t="shared" si="131"/>
        <v>4.9699870109489979</v>
      </c>
      <c r="M452" s="1">
        <f t="shared" si="131"/>
        <v>4.70424083699442</v>
      </c>
      <c r="N452" s="1">
        <f t="shared" si="131"/>
        <v>5.1561508956907494</v>
      </c>
      <c r="O452" s="1">
        <f t="shared" si="131"/>
        <v>4.5632346615152617</v>
      </c>
      <c r="P452" s="1">
        <f t="shared" si="131"/>
        <v>4.3209484967081639</v>
      </c>
      <c r="Q452" s="1">
        <f t="shared" si="131"/>
        <v>3.9017125110392161</v>
      </c>
      <c r="R452" s="1">
        <f t="shared" si="131"/>
        <v>3.7000726650217963</v>
      </c>
      <c r="S452" s="1">
        <f t="shared" si="131"/>
        <v>3.5272448421779923</v>
      </c>
      <c r="T452" s="1">
        <f t="shared" si="131"/>
        <v>4.0619073494057574</v>
      </c>
      <c r="U452" s="1">
        <f t="shared" si="131"/>
        <v>4.8183418889546195</v>
      </c>
      <c r="X452" s="1">
        <f t="shared" si="127"/>
        <v>0.65178483560670553</v>
      </c>
      <c r="Y452" s="1">
        <f t="shared" si="132"/>
        <v>0.68264829653774173</v>
      </c>
      <c r="Z452" s="1">
        <f t="shared" si="132"/>
        <v>0.68509784195268997</v>
      </c>
      <c r="AA452" s="1">
        <f t="shared" si="132"/>
        <v>0.78333242972888228</v>
      </c>
      <c r="AB452" s="1">
        <f t="shared" si="132"/>
        <v>0.703798170828006</v>
      </c>
      <c r="AC452" s="1">
        <f t="shared" si="132"/>
        <v>0.70037107849150892</v>
      </c>
      <c r="AD452" s="1">
        <f t="shared" si="132"/>
        <v>0.61436189853818945</v>
      </c>
      <c r="AE452" s="1">
        <f t="shared" si="132"/>
        <v>0.6140481374547323</v>
      </c>
      <c r="AF452" s="1">
        <f t="shared" si="132"/>
        <v>0.61561415521979446</v>
      </c>
      <c r="AG452" s="1">
        <f t="shared" si="132"/>
        <v>0.59658001449468989</v>
      </c>
      <c r="AH452" s="1">
        <f t="shared" si="132"/>
        <v>0.51911078769345154</v>
      </c>
    </row>
    <row r="453" spans="1:34" x14ac:dyDescent="0.2">
      <c r="A453">
        <v>6255000</v>
      </c>
      <c r="B453">
        <v>455000</v>
      </c>
      <c r="C453">
        <v>855.99871810827506</v>
      </c>
      <c r="E453">
        <f t="shared" si="115"/>
        <v>84.735173286009172</v>
      </c>
      <c r="F453">
        <f t="shared" si="130"/>
        <v>0</v>
      </c>
      <c r="G453">
        <f t="shared" si="116"/>
        <v>1.3927480405437036E-4</v>
      </c>
      <c r="H453">
        <f t="shared" si="117"/>
        <v>7.265870820479188E-2</v>
      </c>
      <c r="K453" s="1">
        <f t="shared" si="126"/>
        <v>5.4088866537274329</v>
      </c>
      <c r="L453" s="1">
        <f t="shared" si="131"/>
        <v>5.3015274997759718</v>
      </c>
      <c r="M453" s="1">
        <f t="shared" si="131"/>
        <v>4.9787329624144299</v>
      </c>
      <c r="N453" s="1">
        <f t="shared" si="131"/>
        <v>5.4498924688861159</v>
      </c>
      <c r="O453" s="1">
        <f t="shared" si="131"/>
        <v>4.7801784378718057</v>
      </c>
      <c r="P453" s="1">
        <f t="shared" si="131"/>
        <v>4.4838438235967599</v>
      </c>
      <c r="Q453" s="1">
        <f t="shared" si="131"/>
        <v>4.0693077030989375</v>
      </c>
      <c r="R453" s="1">
        <f t="shared" si="131"/>
        <v>3.9181664083882959</v>
      </c>
      <c r="S453" s="1">
        <f t="shared" si="131"/>
        <v>3.8034369188301116</v>
      </c>
      <c r="T453" s="1">
        <f t="shared" si="131"/>
        <v>4.5044446539763419</v>
      </c>
      <c r="U453" s="1">
        <f t="shared" si="131"/>
        <v>5.4378241173615285</v>
      </c>
      <c r="X453" s="1">
        <f t="shared" si="127"/>
        <v>0.67852317525633976</v>
      </c>
      <c r="Y453" s="1">
        <f t="shared" si="132"/>
        <v>0.70959732249037555</v>
      </c>
      <c r="Z453" s="1">
        <f t="shared" si="132"/>
        <v>0.71205604485848495</v>
      </c>
      <c r="AA453" s="1">
        <f t="shared" si="132"/>
        <v>0.81360475759696549</v>
      </c>
      <c r="AB453" s="1">
        <f t="shared" si="132"/>
        <v>0.73240180838141622</v>
      </c>
      <c r="AC453" s="1">
        <f t="shared" si="132"/>
        <v>0.72981206889103389</v>
      </c>
      <c r="AD453" s="1">
        <f t="shared" si="132"/>
        <v>0.64236436524664409</v>
      </c>
      <c r="AE453" s="1">
        <f t="shared" si="132"/>
        <v>0.64106644893428499</v>
      </c>
      <c r="AF453" s="1">
        <f t="shared" si="132"/>
        <v>0.64158710023283472</v>
      </c>
      <c r="AG453" s="1">
        <f t="shared" si="132"/>
        <v>0.62260722942765712</v>
      </c>
      <c r="AH453" s="1">
        <f t="shared" si="132"/>
        <v>0.54449289599491335</v>
      </c>
    </row>
    <row r="454" spans="1:34" x14ac:dyDescent="0.2">
      <c r="A454">
        <v>6255000</v>
      </c>
      <c r="B454">
        <v>465000</v>
      </c>
      <c r="C454">
        <v>883.03676415681502</v>
      </c>
      <c r="E454">
        <f t="shared" si="115"/>
        <v>75.433623748365719</v>
      </c>
      <c r="F454">
        <f t="shared" si="130"/>
        <v>0</v>
      </c>
      <c r="G454">
        <f t="shared" si="116"/>
        <v>1.757397715480171E-4</v>
      </c>
      <c r="H454">
        <f t="shared" si="117"/>
        <v>9.4578156516682915E-2</v>
      </c>
      <c r="K454" s="1">
        <f t="shared" si="126"/>
        <v>5.6060210474673378</v>
      </c>
      <c r="L454" s="1">
        <f t="shared" ref="L454:U463" si="133">L$2+L$3*$C454</f>
        <v>5.4808167831238404</v>
      </c>
      <c r="M454" s="1">
        <f t="shared" si="133"/>
        <v>5.1271718352209144</v>
      </c>
      <c r="N454" s="1">
        <f t="shared" si="133"/>
        <v>5.6087409894212881</v>
      </c>
      <c r="O454" s="1">
        <f t="shared" si="133"/>
        <v>4.8974965196764204</v>
      </c>
      <c r="P454" s="1">
        <f t="shared" si="133"/>
        <v>4.5719337776229034</v>
      </c>
      <c r="Q454" s="1">
        <f t="shared" si="133"/>
        <v>4.1599392334536436</v>
      </c>
      <c r="R454" s="1">
        <f t="shared" si="133"/>
        <v>4.0361063652520279</v>
      </c>
      <c r="S454" s="1">
        <f t="shared" si="133"/>
        <v>3.9527950852022466</v>
      </c>
      <c r="T454" s="1">
        <f t="shared" si="133"/>
        <v>4.743758399551969</v>
      </c>
      <c r="U454" s="1">
        <f t="shared" si="133"/>
        <v>5.7728255079029376</v>
      </c>
      <c r="X454" s="1">
        <f t="shared" si="127"/>
        <v>0.69659215120913709</v>
      </c>
      <c r="Y454" s="1">
        <f t="shared" ref="Y454:AH463" si="134">SQRT(Y$2+2*Y$3*$C454+Y$4*$C454^2+Y$5)</f>
        <v>0.72782657148534724</v>
      </c>
      <c r="Z454" s="1">
        <f t="shared" si="134"/>
        <v>0.73030758873984047</v>
      </c>
      <c r="AA454" s="1">
        <f t="shared" si="134"/>
        <v>0.83410517488717972</v>
      </c>
      <c r="AB454" s="1">
        <f t="shared" si="134"/>
        <v>0.75178914078269055</v>
      </c>
      <c r="AC454" s="1">
        <f t="shared" si="134"/>
        <v>0.74978224361353341</v>
      </c>
      <c r="AD454" s="1">
        <f t="shared" si="134"/>
        <v>0.66134890450636208</v>
      </c>
      <c r="AE454" s="1">
        <f t="shared" si="134"/>
        <v>0.659430993167616</v>
      </c>
      <c r="AF454" s="1">
        <f t="shared" si="134"/>
        <v>0.65924941557165206</v>
      </c>
      <c r="AG454" s="1">
        <f t="shared" si="134"/>
        <v>0.64031952000379966</v>
      </c>
      <c r="AH454" s="1">
        <f t="shared" si="134"/>
        <v>0.56174566789931757</v>
      </c>
    </row>
    <row r="455" spans="1:34" x14ac:dyDescent="0.2">
      <c r="A455">
        <v>6255000</v>
      </c>
      <c r="B455">
        <v>475000</v>
      </c>
      <c r="C455">
        <v>833.00637834474503</v>
      </c>
      <c r="E455">
        <f t="shared" si="115"/>
        <v>66.335613299418611</v>
      </c>
      <c r="F455">
        <f t="shared" si="130"/>
        <v>0</v>
      </c>
      <c r="G455">
        <f t="shared" si="116"/>
        <v>2.2725136606731419E-4</v>
      </c>
      <c r="H455">
        <f t="shared" si="117"/>
        <v>0.1153710462958821</v>
      </c>
      <c r="K455" s="1">
        <f t="shared" si="126"/>
        <v>5.2412495045115355</v>
      </c>
      <c r="L455" s="1">
        <f t="shared" si="133"/>
        <v>5.1490652948040037</v>
      </c>
      <c r="M455" s="1">
        <f t="shared" si="133"/>
        <v>4.8525050171126507</v>
      </c>
      <c r="N455" s="1">
        <f t="shared" si="133"/>
        <v>5.3148124727753769</v>
      </c>
      <c r="O455" s="1">
        <f t="shared" si="133"/>
        <v>4.6804146756378486</v>
      </c>
      <c r="P455" s="1">
        <f t="shared" si="133"/>
        <v>4.4089347806471793</v>
      </c>
      <c r="Q455" s="1">
        <f t="shared" si="133"/>
        <v>3.9922373802115851</v>
      </c>
      <c r="R455" s="1">
        <f t="shared" si="133"/>
        <v>3.8178738223397781</v>
      </c>
      <c r="S455" s="1">
        <f t="shared" si="133"/>
        <v>3.6764272339763715</v>
      </c>
      <c r="T455" s="1">
        <f t="shared" si="133"/>
        <v>4.3009394547293374</v>
      </c>
      <c r="U455" s="1">
        <f t="shared" si="133"/>
        <v>5.152949027691391</v>
      </c>
      <c r="X455" s="1">
        <f t="shared" si="127"/>
        <v>0.66510418174575414</v>
      </c>
      <c r="Y455" s="1">
        <f t="shared" si="134"/>
        <v>0.69606876813479412</v>
      </c>
      <c r="Z455" s="1">
        <f t="shared" si="134"/>
        <v>0.69851801552950776</v>
      </c>
      <c r="AA455" s="1">
        <f t="shared" si="134"/>
        <v>0.79840173775593626</v>
      </c>
      <c r="AB455" s="1">
        <f t="shared" si="134"/>
        <v>0.71802909562228834</v>
      </c>
      <c r="AC455" s="1">
        <f t="shared" si="134"/>
        <v>0.71501207029195613</v>
      </c>
      <c r="AD455" s="1">
        <f t="shared" si="134"/>
        <v>0.62828636272177696</v>
      </c>
      <c r="AE455" s="1">
        <f t="shared" si="134"/>
        <v>0.62747024797911122</v>
      </c>
      <c r="AF455" s="1">
        <f t="shared" si="134"/>
        <v>0.62851638629965489</v>
      </c>
      <c r="AG455" s="1">
        <f t="shared" si="134"/>
        <v>0.60950348727775328</v>
      </c>
      <c r="AH455" s="1">
        <f t="shared" si="134"/>
        <v>0.53171458981105513</v>
      </c>
    </row>
    <row r="456" spans="1:34" x14ac:dyDescent="0.2">
      <c r="A456">
        <v>6255000</v>
      </c>
      <c r="B456">
        <v>485000</v>
      </c>
      <c r="C456">
        <v>834.00189483510098</v>
      </c>
      <c r="E456">
        <f t="shared" ref="E456:E519" si="135">(SQRT(($A456-E$1)^2+($B456-E$2)^2)/1000)</f>
        <v>57.537775346375724</v>
      </c>
      <c r="F456">
        <f t="shared" si="130"/>
        <v>0</v>
      </c>
      <c r="G456">
        <f t="shared" si="116"/>
        <v>3.0206045174284484E-4</v>
      </c>
      <c r="H456">
        <f t="shared" si="117"/>
        <v>0.15353341389121816</v>
      </c>
      <c r="K456" s="1">
        <f t="shared" si="126"/>
        <v>5.2485078152427205</v>
      </c>
      <c r="L456" s="1">
        <f t="shared" si="133"/>
        <v>5.155666564651554</v>
      </c>
      <c r="M456" s="1">
        <f t="shared" si="133"/>
        <v>4.8579704026447041</v>
      </c>
      <c r="N456" s="1">
        <f t="shared" si="133"/>
        <v>5.3206611321562178</v>
      </c>
      <c r="O456" s="1">
        <f t="shared" si="133"/>
        <v>4.6847342216895029</v>
      </c>
      <c r="P456" s="1">
        <f t="shared" si="133"/>
        <v>4.4121781733727587</v>
      </c>
      <c r="Q456" s="1">
        <f t="shared" si="133"/>
        <v>3.9955743514872584</v>
      </c>
      <c r="R456" s="1">
        <f t="shared" si="133"/>
        <v>3.8222162652707108</v>
      </c>
      <c r="S456" s="1">
        <f t="shared" si="133"/>
        <v>3.6819264670690983</v>
      </c>
      <c r="T456" s="1">
        <f t="shared" si="133"/>
        <v>4.3097507711854783</v>
      </c>
      <c r="U456" s="1">
        <f t="shared" si="133"/>
        <v>5.1652834770069012</v>
      </c>
      <c r="X456" s="1">
        <f t="shared" si="127"/>
        <v>0.66564648476239496</v>
      </c>
      <c r="Y456" s="1">
        <f t="shared" si="134"/>
        <v>0.69661534450884788</v>
      </c>
      <c r="Z456" s="1">
        <f t="shared" si="134"/>
        <v>0.69906481812691523</v>
      </c>
      <c r="AA456" s="1">
        <f t="shared" si="134"/>
        <v>0.79901575065379982</v>
      </c>
      <c r="AB456" s="1">
        <f t="shared" si="134"/>
        <v>0.71860937697809313</v>
      </c>
      <c r="AC456" s="1">
        <f t="shared" si="134"/>
        <v>0.7156094303026157</v>
      </c>
      <c r="AD456" s="1">
        <f t="shared" si="134"/>
        <v>0.62885462621550114</v>
      </c>
      <c r="AE456" s="1">
        <f t="shared" si="134"/>
        <v>0.62801862029274425</v>
      </c>
      <c r="AF456" s="1">
        <f t="shared" si="134"/>
        <v>0.62904350765628836</v>
      </c>
      <c r="AG456" s="1">
        <f t="shared" si="134"/>
        <v>0.61003179181310696</v>
      </c>
      <c r="AH456" s="1">
        <f t="shared" si="134"/>
        <v>0.53222990484282784</v>
      </c>
    </row>
    <row r="457" spans="1:34" x14ac:dyDescent="0.2">
      <c r="A457">
        <v>6255000</v>
      </c>
      <c r="B457">
        <v>495000</v>
      </c>
      <c r="C457">
        <v>827.15146857498598</v>
      </c>
      <c r="E457">
        <f t="shared" si="135"/>
        <v>49.201398270882528</v>
      </c>
      <c r="F457">
        <f t="shared" si="130"/>
        <v>0</v>
      </c>
      <c r="G457">
        <f t="shared" ref="G457:G520" si="136">IF($F$618=0,1/E457^2,F457)</f>
        <v>4.1309040672848652E-4</v>
      </c>
      <c r="H457">
        <f t="shared" ref="H457:H520" si="137">G457/$G$618*C457</f>
        <v>0.20824383659044207</v>
      </c>
      <c r="K457" s="1">
        <f t="shared" si="126"/>
        <v>5.1985613573802221</v>
      </c>
      <c r="L457" s="1">
        <f t="shared" si="133"/>
        <v>5.1102413881207314</v>
      </c>
      <c r="M457" s="1">
        <f t="shared" si="133"/>
        <v>4.8203615624766734</v>
      </c>
      <c r="N457" s="1">
        <f t="shared" si="133"/>
        <v>5.2804148778780426</v>
      </c>
      <c r="O457" s="1">
        <f t="shared" si="133"/>
        <v>4.6550102221468643</v>
      </c>
      <c r="P457" s="1">
        <f t="shared" si="133"/>
        <v>4.389859484617304</v>
      </c>
      <c r="Q457" s="1">
        <f t="shared" si="133"/>
        <v>3.9726117226633528</v>
      </c>
      <c r="R457" s="1">
        <f t="shared" si="133"/>
        <v>3.7923347059240893</v>
      </c>
      <c r="S457" s="1">
        <f t="shared" si="133"/>
        <v>3.644084712408223</v>
      </c>
      <c r="T457" s="1">
        <f t="shared" si="133"/>
        <v>4.2491176483572008</v>
      </c>
      <c r="U457" s="1">
        <f t="shared" si="133"/>
        <v>5.0804066956440765</v>
      </c>
      <c r="X457" s="1">
        <f t="shared" si="127"/>
        <v>0.66198737324993562</v>
      </c>
      <c r="Y457" s="1">
        <f t="shared" si="134"/>
        <v>0.69292764465363665</v>
      </c>
      <c r="Z457" s="1">
        <f t="shared" si="134"/>
        <v>0.69537590145339234</v>
      </c>
      <c r="AA457" s="1">
        <f t="shared" si="134"/>
        <v>0.79487345508016727</v>
      </c>
      <c r="AB457" s="1">
        <f t="shared" si="134"/>
        <v>0.71469513065874934</v>
      </c>
      <c r="AC457" s="1">
        <f t="shared" si="134"/>
        <v>0.71158039361915015</v>
      </c>
      <c r="AD457" s="1">
        <f t="shared" si="134"/>
        <v>0.62502190441497296</v>
      </c>
      <c r="AE457" s="1">
        <f t="shared" si="134"/>
        <v>0.62432088388179452</v>
      </c>
      <c r="AF457" s="1">
        <f t="shared" si="134"/>
        <v>0.62548910780634337</v>
      </c>
      <c r="AG457" s="1">
        <f t="shared" si="134"/>
        <v>0.60646977430475058</v>
      </c>
      <c r="AH457" s="1">
        <f t="shared" si="134"/>
        <v>0.52875541648883451</v>
      </c>
    </row>
    <row r="458" spans="1:34" x14ac:dyDescent="0.2">
      <c r="A458">
        <v>6255000</v>
      </c>
      <c r="B458">
        <v>505000</v>
      </c>
      <c r="C458">
        <v>811.34593963908003</v>
      </c>
      <c r="E458">
        <f t="shared" si="135"/>
        <v>41.60480250896525</v>
      </c>
      <c r="F458">
        <f t="shared" si="130"/>
        <v>0</v>
      </c>
      <c r="G458">
        <f t="shared" si="136"/>
        <v>5.7771423708067996E-4</v>
      </c>
      <c r="H458">
        <f t="shared" si="137"/>
        <v>0.28566770075006881</v>
      </c>
      <c r="K458" s="1">
        <f t="shared" si="126"/>
        <v>5.0833232459085318</v>
      </c>
      <c r="L458" s="1">
        <f t="shared" si="133"/>
        <v>5.005434925746739</v>
      </c>
      <c r="M458" s="1">
        <f t="shared" si="133"/>
        <v>4.7335892086185494</v>
      </c>
      <c r="N458" s="1">
        <f t="shared" si="133"/>
        <v>5.1875573953795948</v>
      </c>
      <c r="O458" s="1">
        <f t="shared" si="133"/>
        <v>4.5864300320939684</v>
      </c>
      <c r="P458" s="1">
        <f t="shared" si="133"/>
        <v>4.3383650713441231</v>
      </c>
      <c r="Q458" s="1">
        <f t="shared" si="133"/>
        <v>3.9196315896701961</v>
      </c>
      <c r="R458" s="1">
        <f t="shared" si="133"/>
        <v>3.7233909887056673</v>
      </c>
      <c r="S458" s="1">
        <f t="shared" si="133"/>
        <v>3.5567749705662783</v>
      </c>
      <c r="T458" s="1">
        <f t="shared" si="133"/>
        <v>4.1092229117454968</v>
      </c>
      <c r="U458" s="1">
        <f t="shared" si="133"/>
        <v>4.8845761921282014</v>
      </c>
      <c r="X458" s="1">
        <f t="shared" si="127"/>
        <v>0.65420450097231109</v>
      </c>
      <c r="Y458" s="1">
        <f t="shared" si="134"/>
        <v>0.68508581446546901</v>
      </c>
      <c r="Z458" s="1">
        <f t="shared" si="134"/>
        <v>0.6875343118874212</v>
      </c>
      <c r="AA458" s="1">
        <f t="shared" si="134"/>
        <v>0.78606830645089343</v>
      </c>
      <c r="AB458" s="1">
        <f t="shared" si="134"/>
        <v>0.70637983298675666</v>
      </c>
      <c r="AC458" s="1">
        <f t="shared" si="134"/>
        <v>0.7030254819647056</v>
      </c>
      <c r="AD458" s="1">
        <f t="shared" si="134"/>
        <v>0.61688547310042507</v>
      </c>
      <c r="AE458" s="1">
        <f t="shared" si="134"/>
        <v>0.61647823676477786</v>
      </c>
      <c r="AF458" s="1">
        <f t="shared" si="134"/>
        <v>0.61795033741191874</v>
      </c>
      <c r="AG458" s="1">
        <f t="shared" si="134"/>
        <v>0.59891858148414723</v>
      </c>
      <c r="AH458" s="1">
        <f t="shared" si="134"/>
        <v>0.52139071245586899</v>
      </c>
    </row>
    <row r="459" spans="1:34" x14ac:dyDescent="0.2">
      <c r="A459">
        <v>6255000</v>
      </c>
      <c r="B459">
        <v>515000</v>
      </c>
      <c r="C459">
        <v>781.03950840075197</v>
      </c>
      <c r="E459">
        <f t="shared" si="135"/>
        <v>35.229839508717617</v>
      </c>
      <c r="F459">
        <f t="shared" si="130"/>
        <v>0</v>
      </c>
      <c r="G459">
        <f t="shared" si="136"/>
        <v>8.0570984535427946E-4</v>
      </c>
      <c r="H459">
        <f t="shared" si="137"/>
        <v>0.38352499712365007</v>
      </c>
      <c r="K459" s="1">
        <f t="shared" si="126"/>
        <v>4.8623590557498817</v>
      </c>
      <c r="L459" s="1">
        <f t="shared" si="133"/>
        <v>4.8044729802053858</v>
      </c>
      <c r="M459" s="1">
        <f t="shared" si="133"/>
        <v>4.5672069011201284</v>
      </c>
      <c r="N459" s="1">
        <f t="shared" si="133"/>
        <v>5.0095071118544174</v>
      </c>
      <c r="O459" s="1">
        <f t="shared" si="133"/>
        <v>4.4549304269508632</v>
      </c>
      <c r="P459" s="1">
        <f t="shared" si="133"/>
        <v>4.2396267183696503</v>
      </c>
      <c r="Q459" s="1">
        <f t="shared" si="133"/>
        <v>3.8180444321593203</v>
      </c>
      <c r="R459" s="1">
        <f t="shared" si="133"/>
        <v>3.5911943356440803</v>
      </c>
      <c r="S459" s="1">
        <f t="shared" si="133"/>
        <v>3.3893622444057541</v>
      </c>
      <c r="T459" s="1">
        <f t="shared" si="133"/>
        <v>3.8409806888550548</v>
      </c>
      <c r="U459" s="1">
        <f t="shared" si="133"/>
        <v>4.5090795090853169</v>
      </c>
      <c r="X459" s="1">
        <f t="shared" si="127"/>
        <v>0.64195514019631394</v>
      </c>
      <c r="Y459" s="1">
        <f t="shared" si="134"/>
        <v>0.67274788354296278</v>
      </c>
      <c r="Z459" s="1">
        <f t="shared" si="134"/>
        <v>0.67520880291214558</v>
      </c>
      <c r="AA459" s="1">
        <f t="shared" si="134"/>
        <v>0.77222713517411068</v>
      </c>
      <c r="AB459" s="1">
        <f t="shared" si="134"/>
        <v>0.69333629237426875</v>
      </c>
      <c r="AC459" s="1">
        <f t="shared" si="134"/>
        <v>0.68962853404299118</v>
      </c>
      <c r="AD459" s="1">
        <f t="shared" si="134"/>
        <v>0.60416046655363709</v>
      </c>
      <c r="AE459" s="1">
        <f t="shared" si="134"/>
        <v>0.60424040360988085</v>
      </c>
      <c r="AF459" s="1">
        <f t="shared" si="134"/>
        <v>0.6061816170700941</v>
      </c>
      <c r="AG459" s="1">
        <f t="shared" si="134"/>
        <v>0.58715045630013374</v>
      </c>
      <c r="AH459" s="1">
        <f t="shared" si="134"/>
        <v>0.5099302106510808</v>
      </c>
    </row>
    <row r="460" spans="1:34" x14ac:dyDescent="0.2">
      <c r="A460">
        <v>6255000</v>
      </c>
      <c r="B460">
        <v>525000</v>
      </c>
      <c r="C460">
        <v>742.97350342253401</v>
      </c>
      <c r="E460">
        <f t="shared" si="135"/>
        <v>30.843534035677568</v>
      </c>
      <c r="F460">
        <f t="shared" si="130"/>
        <v>0</v>
      </c>
      <c r="G460">
        <f t="shared" si="136"/>
        <v>1.0511670357058918E-3</v>
      </c>
      <c r="H460">
        <f t="shared" si="137"/>
        <v>0.47597819833971561</v>
      </c>
      <c r="K460" s="1">
        <f t="shared" si="126"/>
        <v>4.584819813453695</v>
      </c>
      <c r="L460" s="1">
        <f t="shared" si="133"/>
        <v>4.5520573011948224</v>
      </c>
      <c r="M460" s="1">
        <f t="shared" si="133"/>
        <v>4.3582245337897119</v>
      </c>
      <c r="N460" s="1">
        <f t="shared" si="133"/>
        <v>4.7858693326073869</v>
      </c>
      <c r="O460" s="1">
        <f t="shared" si="133"/>
        <v>4.2897620313503753</v>
      </c>
      <c r="P460" s="1">
        <f t="shared" si="133"/>
        <v>4.115607674150616</v>
      </c>
      <c r="Q460" s="1">
        <f t="shared" si="133"/>
        <v>3.690447183472334</v>
      </c>
      <c r="R460" s="1">
        <f t="shared" si="133"/>
        <v>3.4251504219290934</v>
      </c>
      <c r="S460" s="1">
        <f t="shared" si="133"/>
        <v>3.1790856329060779</v>
      </c>
      <c r="T460" s="1">
        <f t="shared" si="133"/>
        <v>3.5040584787928477</v>
      </c>
      <c r="U460" s="1">
        <f t="shared" si="133"/>
        <v>4.037441707405196</v>
      </c>
      <c r="X460" s="1">
        <f t="shared" si="127"/>
        <v>0.63180354595197197</v>
      </c>
      <c r="Y460" s="1">
        <f t="shared" si="134"/>
        <v>0.66252280630208271</v>
      </c>
      <c r="Z460" s="1">
        <f t="shared" si="134"/>
        <v>0.66502144245386019</v>
      </c>
      <c r="AA460" s="1">
        <f t="shared" si="134"/>
        <v>0.76077928025198649</v>
      </c>
      <c r="AB460" s="1">
        <f t="shared" si="134"/>
        <v>0.68262670446961504</v>
      </c>
      <c r="AC460" s="1">
        <f t="shared" si="134"/>
        <v>0.67869161549315782</v>
      </c>
      <c r="AD460" s="1">
        <f t="shared" si="134"/>
        <v>0.59383559336632952</v>
      </c>
      <c r="AE460" s="1">
        <f t="shared" si="134"/>
        <v>0.59436595014243687</v>
      </c>
      <c r="AF460" s="1">
        <f t="shared" si="134"/>
        <v>0.59666213211728958</v>
      </c>
      <c r="AG460" s="1">
        <f t="shared" si="134"/>
        <v>0.57768797593727728</v>
      </c>
      <c r="AH460" s="1">
        <f t="shared" si="134"/>
        <v>0.50078866370630815</v>
      </c>
    </row>
    <row r="461" spans="1:34" x14ac:dyDescent="0.2">
      <c r="A461">
        <v>6255000</v>
      </c>
      <c r="B461">
        <v>535000</v>
      </c>
      <c r="C461">
        <v>717.23099253267605</v>
      </c>
      <c r="E461">
        <f t="shared" si="135"/>
        <v>29.351415499256589</v>
      </c>
      <c r="F461">
        <f t="shared" si="130"/>
        <v>0</v>
      </c>
      <c r="G461">
        <f t="shared" si="136"/>
        <v>1.160758571397113E-3</v>
      </c>
      <c r="H461">
        <f t="shared" si="137"/>
        <v>0.50739122129245506</v>
      </c>
      <c r="K461" s="1">
        <f t="shared" si="126"/>
        <v>4.3971311665557407</v>
      </c>
      <c r="L461" s="1">
        <f t="shared" si="133"/>
        <v>4.3813587114841743</v>
      </c>
      <c r="M461" s="1">
        <f t="shared" si="133"/>
        <v>4.2168981490043915</v>
      </c>
      <c r="N461" s="1">
        <f t="shared" si="133"/>
        <v>4.634632081129471</v>
      </c>
      <c r="O461" s="1">
        <f t="shared" si="133"/>
        <v>4.1780652765992814</v>
      </c>
      <c r="P461" s="1">
        <f t="shared" si="133"/>
        <v>4.0317385736714586</v>
      </c>
      <c r="Q461" s="1">
        <f t="shared" si="133"/>
        <v>3.6041582869695299</v>
      </c>
      <c r="R461" s="1">
        <f t="shared" si="133"/>
        <v>3.3128615894275333</v>
      </c>
      <c r="S461" s="1">
        <f t="shared" si="133"/>
        <v>3.0368840027505026</v>
      </c>
      <c r="T461" s="1">
        <f t="shared" si="133"/>
        <v>3.2762115149067155</v>
      </c>
      <c r="U461" s="1">
        <f t="shared" si="133"/>
        <v>3.7184919974798563</v>
      </c>
      <c r="X461" s="1">
        <f t="shared" si="127"/>
        <v>0.62837597129063272</v>
      </c>
      <c r="Y461" s="1">
        <f t="shared" si="134"/>
        <v>0.65906497693172073</v>
      </c>
      <c r="Z461" s="1">
        <f t="shared" si="134"/>
        <v>0.66160265891742109</v>
      </c>
      <c r="AA461" s="1">
        <f t="shared" si="134"/>
        <v>0.75692716941211102</v>
      </c>
      <c r="AB461" s="1">
        <f t="shared" si="134"/>
        <v>0.67910704244236597</v>
      </c>
      <c r="AC461" s="1">
        <f t="shared" si="134"/>
        <v>0.6751643750917059</v>
      </c>
      <c r="AD461" s="1">
        <f t="shared" si="134"/>
        <v>0.59058149600469489</v>
      </c>
      <c r="AE461" s="1">
        <f t="shared" si="134"/>
        <v>0.59130324847181293</v>
      </c>
      <c r="AF461" s="1">
        <f t="shared" si="134"/>
        <v>0.59367984145802899</v>
      </c>
      <c r="AG461" s="1">
        <f t="shared" si="134"/>
        <v>0.57478483471650788</v>
      </c>
      <c r="AH461" s="1">
        <f t="shared" si="134"/>
        <v>0.4980753975890484</v>
      </c>
    </row>
    <row r="462" spans="1:34" x14ac:dyDescent="0.2">
      <c r="A462">
        <v>6255000</v>
      </c>
      <c r="B462">
        <v>545000</v>
      </c>
      <c r="C462">
        <v>678.39675793404399</v>
      </c>
      <c r="E462">
        <f t="shared" si="135"/>
        <v>31.171903884908915</v>
      </c>
      <c r="F462">
        <f t="shared" si="130"/>
        <v>0</v>
      </c>
      <c r="G462">
        <f t="shared" si="136"/>
        <v>1.0291373569330672E-3</v>
      </c>
      <c r="H462">
        <f t="shared" si="137"/>
        <v>0.42549955349198171</v>
      </c>
      <c r="K462" s="1">
        <f t="shared" si="126"/>
        <v>4.1139907620971146</v>
      </c>
      <c r="L462" s="1">
        <f t="shared" si="133"/>
        <v>4.1238489018606455</v>
      </c>
      <c r="M462" s="1">
        <f t="shared" si="133"/>
        <v>4.0036982010579019</v>
      </c>
      <c r="N462" s="1">
        <f t="shared" si="133"/>
        <v>4.4064809528625082</v>
      </c>
      <c r="O462" s="1">
        <f t="shared" si="133"/>
        <v>4.0095635326758172</v>
      </c>
      <c r="P462" s="1">
        <f t="shared" si="133"/>
        <v>3.9052166373491151</v>
      </c>
      <c r="Q462" s="1">
        <f t="shared" si="133"/>
        <v>3.4739859325949149</v>
      </c>
      <c r="R462" s="1">
        <f t="shared" si="133"/>
        <v>3.1434666581082999</v>
      </c>
      <c r="S462" s="1">
        <f t="shared" si="133"/>
        <v>2.8223636908276593</v>
      </c>
      <c r="T462" s="1">
        <f t="shared" si="133"/>
        <v>2.9324897044742233</v>
      </c>
      <c r="U462" s="1">
        <f t="shared" si="133"/>
        <v>3.2373358308028051</v>
      </c>
      <c r="X462" s="1">
        <f t="shared" si="127"/>
        <v>0.62856687140428968</v>
      </c>
      <c r="Y462" s="1">
        <f t="shared" si="134"/>
        <v>0.65923620963561769</v>
      </c>
      <c r="Z462" s="1">
        <f t="shared" si="134"/>
        <v>0.66185221101506542</v>
      </c>
      <c r="AA462" s="1">
        <f t="shared" si="134"/>
        <v>0.75717412904772907</v>
      </c>
      <c r="AB462" s="1">
        <f t="shared" si="134"/>
        <v>0.67959774097358594</v>
      </c>
      <c r="AC462" s="1">
        <f t="shared" si="134"/>
        <v>0.67587226288550861</v>
      </c>
      <c r="AD462" s="1">
        <f t="shared" si="134"/>
        <v>0.59148843518897209</v>
      </c>
      <c r="AE462" s="1">
        <f t="shared" si="134"/>
        <v>0.59231506635239695</v>
      </c>
      <c r="AF462" s="1">
        <f t="shared" si="134"/>
        <v>0.59456102840468295</v>
      </c>
      <c r="AG462" s="1">
        <f t="shared" si="134"/>
        <v>0.57584915008709281</v>
      </c>
      <c r="AH462" s="1">
        <f t="shared" si="134"/>
        <v>0.49939202141440442</v>
      </c>
    </row>
    <row r="463" spans="1:34" x14ac:dyDescent="0.2">
      <c r="A463">
        <v>6255000</v>
      </c>
      <c r="B463">
        <v>555000</v>
      </c>
      <c r="C463">
        <v>667.67790914748696</v>
      </c>
      <c r="E463">
        <f t="shared" si="135"/>
        <v>35.803206445931608</v>
      </c>
      <c r="F463">
        <f t="shared" si="130"/>
        <v>0</v>
      </c>
      <c r="G463">
        <f t="shared" si="136"/>
        <v>7.8011055601061644E-4</v>
      </c>
      <c r="H463">
        <f t="shared" si="137"/>
        <v>0.31744256801471948</v>
      </c>
      <c r="K463" s="1">
        <f t="shared" si="126"/>
        <v>4.0358396355943267</v>
      </c>
      <c r="L463" s="1">
        <f t="shared" si="133"/>
        <v>4.0527722155569856</v>
      </c>
      <c r="M463" s="1">
        <f t="shared" si="133"/>
        <v>3.9448517212197034</v>
      </c>
      <c r="N463" s="1">
        <f t="shared" si="133"/>
        <v>4.3435077162414855</v>
      </c>
      <c r="O463" s="1">
        <f t="shared" si="133"/>
        <v>3.9630544477909462</v>
      </c>
      <c r="P463" s="1">
        <f t="shared" si="133"/>
        <v>3.8702946280025126</v>
      </c>
      <c r="Q463" s="1">
        <f t="shared" si="133"/>
        <v>3.4380563514623761</v>
      </c>
      <c r="R463" s="1">
        <f t="shared" si="133"/>
        <v>3.0967110397013382</v>
      </c>
      <c r="S463" s="1">
        <f t="shared" si="133"/>
        <v>2.7631527701307181</v>
      </c>
      <c r="T463" s="1">
        <f t="shared" si="133"/>
        <v>2.8376171738644063</v>
      </c>
      <c r="U463" s="1">
        <f t="shared" si="133"/>
        <v>3.1045292943373637</v>
      </c>
      <c r="X463" s="1">
        <f t="shared" si="127"/>
        <v>0.6297566715724372</v>
      </c>
      <c r="Y463" s="1">
        <f t="shared" si="134"/>
        <v>0.66042609529372642</v>
      </c>
      <c r="Z463" s="1">
        <f t="shared" si="134"/>
        <v>0.66306757110405679</v>
      </c>
      <c r="AA463" s="1">
        <f t="shared" si="134"/>
        <v>0.75852690999251449</v>
      </c>
      <c r="AB463" s="1">
        <f t="shared" si="134"/>
        <v>0.68096234161379099</v>
      </c>
      <c r="AC463" s="1">
        <f t="shared" si="134"/>
        <v>0.67734456569429891</v>
      </c>
      <c r="AD463" s="1">
        <f t="shared" si="134"/>
        <v>0.59296966113709026</v>
      </c>
      <c r="AE463" s="1">
        <f t="shared" si="134"/>
        <v>0.59378583873422741</v>
      </c>
      <c r="AF463" s="1">
        <f t="shared" si="134"/>
        <v>0.59594282692108125</v>
      </c>
      <c r="AG463" s="1">
        <f t="shared" si="134"/>
        <v>0.57729426957299179</v>
      </c>
      <c r="AH463" s="1">
        <f t="shared" si="134"/>
        <v>0.50089817391836</v>
      </c>
    </row>
    <row r="464" spans="1:34" x14ac:dyDescent="0.2">
      <c r="A464">
        <v>6255000</v>
      </c>
      <c r="B464">
        <v>565000</v>
      </c>
      <c r="C464">
        <v>658.10004044804396</v>
      </c>
      <c r="E464">
        <f t="shared" si="135"/>
        <v>42.332630343624977</v>
      </c>
      <c r="F464">
        <f t="shared" si="130"/>
        <v>0</v>
      </c>
      <c r="G464">
        <f t="shared" si="136"/>
        <v>5.580196488595429E-4</v>
      </c>
      <c r="H464">
        <f t="shared" si="137"/>
        <v>0.2238120220108982</v>
      </c>
      <c r="K464" s="1">
        <f t="shared" si="126"/>
        <v>3.9660073949066881</v>
      </c>
      <c r="L464" s="1">
        <f t="shared" ref="L464:U473" si="138">L$2+L$3*$C464</f>
        <v>3.989261368210979</v>
      </c>
      <c r="M464" s="1">
        <f t="shared" si="138"/>
        <v>3.8922692220597614</v>
      </c>
      <c r="N464" s="1">
        <f t="shared" si="138"/>
        <v>4.2872377376322577</v>
      </c>
      <c r="O464" s="1">
        <f t="shared" si="138"/>
        <v>3.9214960755040629</v>
      </c>
      <c r="P464" s="1">
        <f t="shared" si="138"/>
        <v>3.8390899317797276</v>
      </c>
      <c r="Q464" s="1">
        <f t="shared" si="138"/>
        <v>3.4059513355818432</v>
      </c>
      <c r="R464" s="1">
        <f t="shared" si="138"/>
        <v>3.0549323764343681</v>
      </c>
      <c r="S464" s="1">
        <f t="shared" si="138"/>
        <v>2.7102446234349951</v>
      </c>
      <c r="T464" s="1">
        <f t="shared" si="138"/>
        <v>2.7528434580056365</v>
      </c>
      <c r="U464" s="1">
        <f t="shared" si="138"/>
        <v>2.985859501151265</v>
      </c>
      <c r="X464" s="1">
        <f t="shared" si="127"/>
        <v>0.63123289239002456</v>
      </c>
      <c r="Y464" s="1">
        <f t="shared" ref="Y464:AH473" si="139">SQRT(Y$2+2*Y$3*$C464+Y$4*$C464^2+Y$5)</f>
        <v>0.66190454556079348</v>
      </c>
      <c r="Z464" s="1">
        <f t="shared" si="139"/>
        <v>0.66457011298108737</v>
      </c>
      <c r="AA464" s="1">
        <f t="shared" si="139"/>
        <v>0.76020253491605616</v>
      </c>
      <c r="AB464" s="1">
        <f t="shared" si="139"/>
        <v>0.68262791114838051</v>
      </c>
      <c r="AC464" s="1">
        <f t="shared" si="139"/>
        <v>0.67912333452014662</v>
      </c>
      <c r="AD464" s="1">
        <f t="shared" si="139"/>
        <v>0.59473904792044829</v>
      </c>
      <c r="AE464" s="1">
        <f t="shared" si="139"/>
        <v>0.59553161462715842</v>
      </c>
      <c r="AF464" s="1">
        <f t="shared" si="139"/>
        <v>0.59759023003845524</v>
      </c>
      <c r="AG464" s="1">
        <f t="shared" si="139"/>
        <v>0.57900251407011993</v>
      </c>
      <c r="AH464" s="1">
        <f t="shared" si="139"/>
        <v>0.50265687665841108</v>
      </c>
    </row>
    <row r="465" spans="1:34" x14ac:dyDescent="0.2">
      <c r="A465">
        <v>6255000</v>
      </c>
      <c r="B465">
        <v>575000</v>
      </c>
      <c r="C465">
        <v>659.79105476042605</v>
      </c>
      <c r="E465">
        <f t="shared" si="135"/>
        <v>50.022330931395011</v>
      </c>
      <c r="F465">
        <f t="shared" si="130"/>
        <v>0</v>
      </c>
      <c r="G465">
        <f t="shared" si="136"/>
        <v>3.9964294431705995E-4</v>
      </c>
      <c r="H465">
        <f t="shared" si="137"/>
        <v>0.16070173848001365</v>
      </c>
      <c r="K465" s="1">
        <f t="shared" si="126"/>
        <v>3.978336580258266</v>
      </c>
      <c r="L465" s="1">
        <f t="shared" si="138"/>
        <v>4.0004744841163848</v>
      </c>
      <c r="M465" s="1">
        <f t="shared" si="138"/>
        <v>3.901552890634739</v>
      </c>
      <c r="N465" s="1">
        <f t="shared" si="138"/>
        <v>4.2971724467175028</v>
      </c>
      <c r="O465" s="1">
        <f t="shared" si="138"/>
        <v>3.928833386605489</v>
      </c>
      <c r="P465" s="1">
        <f t="shared" si="138"/>
        <v>3.8445992564094684</v>
      </c>
      <c r="Q465" s="1">
        <f t="shared" si="138"/>
        <v>3.4116196155569485</v>
      </c>
      <c r="R465" s="1">
        <f t="shared" si="138"/>
        <v>3.0623085808649786</v>
      </c>
      <c r="S465" s="1">
        <f t="shared" si="138"/>
        <v>2.7195857864965935</v>
      </c>
      <c r="T465" s="1">
        <f t="shared" si="138"/>
        <v>2.7678106256845307</v>
      </c>
      <c r="U465" s="1">
        <f t="shared" si="138"/>
        <v>3.0068111684816783</v>
      </c>
      <c r="X465" s="1">
        <f t="shared" si="127"/>
        <v>0.63094403824717149</v>
      </c>
      <c r="Y465" s="1">
        <f t="shared" si="139"/>
        <v>0.66161514534479471</v>
      </c>
      <c r="Z465" s="1">
        <f t="shared" si="139"/>
        <v>0.66427637000879358</v>
      </c>
      <c r="AA465" s="1">
        <f t="shared" si="139"/>
        <v>0.75987479380551348</v>
      </c>
      <c r="AB465" s="1">
        <f t="shared" si="139"/>
        <v>0.68230336755578602</v>
      </c>
      <c r="AC465" s="1">
        <f t="shared" si="139"/>
        <v>0.67877765705623949</v>
      </c>
      <c r="AD465" s="1">
        <f t="shared" si="139"/>
        <v>0.59439623192037938</v>
      </c>
      <c r="AE465" s="1">
        <f t="shared" si="139"/>
        <v>0.59519393893479511</v>
      </c>
      <c r="AF465" s="1">
        <f t="shared" si="139"/>
        <v>0.59727120118893962</v>
      </c>
      <c r="AG465" s="1">
        <f t="shared" si="139"/>
        <v>0.57867246281848417</v>
      </c>
      <c r="AH465" s="1">
        <f t="shared" si="139"/>
        <v>0.50231822358650757</v>
      </c>
    </row>
    <row r="466" spans="1:34" x14ac:dyDescent="0.2">
      <c r="A466">
        <v>6255000</v>
      </c>
      <c r="B466">
        <v>585000</v>
      </c>
      <c r="C466">
        <v>640.42621344120005</v>
      </c>
      <c r="E466">
        <f t="shared" si="135"/>
        <v>58.415884755860695</v>
      </c>
      <c r="F466">
        <f t="shared" si="130"/>
        <v>0</v>
      </c>
      <c r="G466">
        <f t="shared" si="136"/>
        <v>2.9304754157144871E-4</v>
      </c>
      <c r="H466">
        <f t="shared" si="137"/>
        <v>0.11437976081883088</v>
      </c>
      <c r="K466" s="1">
        <f t="shared" si="126"/>
        <v>3.8371475221997891</v>
      </c>
      <c r="L466" s="1">
        <f t="shared" si="138"/>
        <v>3.8720662213285975</v>
      </c>
      <c r="M466" s="1">
        <f t="shared" si="138"/>
        <v>3.7952399117921884</v>
      </c>
      <c r="N466" s="1">
        <f t="shared" si="138"/>
        <v>4.1834040039670501</v>
      </c>
      <c r="O466" s="1">
        <f t="shared" si="138"/>
        <v>3.8448093401213672</v>
      </c>
      <c r="P466" s="1">
        <f t="shared" si="138"/>
        <v>3.7815086033914298</v>
      </c>
      <c r="Q466" s="1">
        <f t="shared" si="138"/>
        <v>3.3467086674549025</v>
      </c>
      <c r="R466" s="1">
        <f t="shared" si="138"/>
        <v>2.9778391430305149</v>
      </c>
      <c r="S466" s="1">
        <f t="shared" si="138"/>
        <v>2.6126144030491893</v>
      </c>
      <c r="T466" s="1">
        <f t="shared" si="138"/>
        <v>2.5964124151680616</v>
      </c>
      <c r="U466" s="1">
        <f t="shared" si="138"/>
        <v>2.7668807845364682</v>
      </c>
      <c r="X466" s="1">
        <f t="shared" si="127"/>
        <v>0.63497046380156563</v>
      </c>
      <c r="Y466" s="1">
        <f t="shared" si="139"/>
        <v>0.66565195586006876</v>
      </c>
      <c r="Z466" s="1">
        <f t="shared" si="139"/>
        <v>0.66836513070501469</v>
      </c>
      <c r="AA466" s="1">
        <f t="shared" si="139"/>
        <v>0.76444064119251454</v>
      </c>
      <c r="AB466" s="1">
        <f t="shared" si="139"/>
        <v>0.68679579598295337</v>
      </c>
      <c r="AC466" s="1">
        <f t="shared" si="139"/>
        <v>0.68354087710281808</v>
      </c>
      <c r="AD466" s="1">
        <f t="shared" si="139"/>
        <v>0.59909515442019645</v>
      </c>
      <c r="AE466" s="1">
        <f t="shared" si="139"/>
        <v>0.59980942861345132</v>
      </c>
      <c r="AF466" s="1">
        <f t="shared" si="139"/>
        <v>0.601641051500307</v>
      </c>
      <c r="AG466" s="1">
        <f t="shared" si="139"/>
        <v>0.58317523880180278</v>
      </c>
      <c r="AH466" s="1">
        <f t="shared" si="139"/>
        <v>0.50691046944491513</v>
      </c>
    </row>
    <row r="467" spans="1:34" x14ac:dyDescent="0.2">
      <c r="A467">
        <v>6255000</v>
      </c>
      <c r="B467">
        <v>595000</v>
      </c>
      <c r="C467">
        <v>665.02774424393897</v>
      </c>
      <c r="E467">
        <f t="shared" si="135"/>
        <v>67.25026090514443</v>
      </c>
      <c r="F467">
        <f t="shared" si="130"/>
        <v>0</v>
      </c>
      <c r="G467">
        <f t="shared" si="136"/>
        <v>2.2111186761583802E-4</v>
      </c>
      <c r="H467">
        <f t="shared" si="137"/>
        <v>8.9617705151851884E-2</v>
      </c>
      <c r="K467" s="1">
        <f t="shared" si="126"/>
        <v>4.0165172832825586</v>
      </c>
      <c r="L467" s="1">
        <f t="shared" si="138"/>
        <v>4.0351989720815586</v>
      </c>
      <c r="M467" s="1">
        <f t="shared" si="138"/>
        <v>3.9303023158992252</v>
      </c>
      <c r="N467" s="1">
        <f t="shared" si="138"/>
        <v>4.3279379974331409</v>
      </c>
      <c r="O467" s="1">
        <f t="shared" si="138"/>
        <v>3.9515553822744511</v>
      </c>
      <c r="P467" s="1">
        <f t="shared" si="138"/>
        <v>3.8616603907467528</v>
      </c>
      <c r="Q467" s="1">
        <f t="shared" si="138"/>
        <v>3.4291729987056829</v>
      </c>
      <c r="R467" s="1">
        <f t="shared" si="138"/>
        <v>3.085151020392062</v>
      </c>
      <c r="S467" s="1">
        <f t="shared" si="138"/>
        <v>2.7485132592035191</v>
      </c>
      <c r="T467" s="1">
        <f t="shared" si="138"/>
        <v>2.8141605643031031</v>
      </c>
      <c r="U467" s="1">
        <f t="shared" si="138"/>
        <v>3.0716937511824041</v>
      </c>
      <c r="X467" s="1">
        <f t="shared" si="127"/>
        <v>0.63012623769521903</v>
      </c>
      <c r="Y467" s="1">
        <f t="shared" si="139"/>
        <v>0.66079607042090704</v>
      </c>
      <c r="Z467" s="1">
        <f t="shared" si="139"/>
        <v>0.66344408866219029</v>
      </c>
      <c r="AA467" s="1">
        <f t="shared" si="139"/>
        <v>0.75894657958064449</v>
      </c>
      <c r="AB467" s="1">
        <f t="shared" si="139"/>
        <v>0.68138118364818367</v>
      </c>
      <c r="AC467" s="1">
        <f t="shared" si="139"/>
        <v>0.67779314276608238</v>
      </c>
      <c r="AD467" s="1">
        <f t="shared" si="139"/>
        <v>0.59341729525262321</v>
      </c>
      <c r="AE467" s="1">
        <f t="shared" si="139"/>
        <v>0.59422828062719857</v>
      </c>
      <c r="AF467" s="1">
        <f t="shared" si="139"/>
        <v>0.59635981624541501</v>
      </c>
      <c r="AG467" s="1">
        <f t="shared" si="139"/>
        <v>0.57772770247662164</v>
      </c>
      <c r="AH467" s="1">
        <f t="shared" si="139"/>
        <v>0.50134597975985917</v>
      </c>
    </row>
    <row r="468" spans="1:34" x14ac:dyDescent="0.2">
      <c r="A468">
        <v>6255000</v>
      </c>
      <c r="B468">
        <v>605000</v>
      </c>
      <c r="C468">
        <v>672.31001555694297</v>
      </c>
      <c r="E468">
        <f t="shared" si="135"/>
        <v>76.372636407354676</v>
      </c>
      <c r="F468">
        <f t="shared" si="130"/>
        <v>0</v>
      </c>
      <c r="G468">
        <f t="shared" si="136"/>
        <v>1.7144484619376562E-4</v>
      </c>
      <c r="H468">
        <f t="shared" si="137"/>
        <v>7.0248332097979191E-2</v>
      </c>
      <c r="K468" s="1">
        <f t="shared" si="126"/>
        <v>4.0696123234256705</v>
      </c>
      <c r="L468" s="1">
        <f t="shared" si="138"/>
        <v>4.0834877131580889</v>
      </c>
      <c r="M468" s="1">
        <f t="shared" si="138"/>
        <v>3.9702819854076172</v>
      </c>
      <c r="N468" s="1">
        <f t="shared" si="138"/>
        <v>4.37072134139704</v>
      </c>
      <c r="O468" s="1">
        <f t="shared" si="138"/>
        <v>3.9831531575015759</v>
      </c>
      <c r="P468" s="1">
        <f t="shared" si="138"/>
        <v>3.8853860306845203</v>
      </c>
      <c r="Q468" s="1">
        <f t="shared" si="138"/>
        <v>3.4535831721468728</v>
      </c>
      <c r="R468" s="1">
        <f t="shared" si="138"/>
        <v>3.1169162878593855</v>
      </c>
      <c r="S468" s="1">
        <f t="shared" si="138"/>
        <v>2.7887405259365532</v>
      </c>
      <c r="T468" s="1">
        <f t="shared" si="138"/>
        <v>2.8786159476945015</v>
      </c>
      <c r="U468" s="1">
        <f t="shared" si="138"/>
        <v>3.1619210927505241</v>
      </c>
      <c r="X468" s="1">
        <f t="shared" si="127"/>
        <v>0.62918242252904799</v>
      </c>
      <c r="Y468" s="1">
        <f t="shared" si="139"/>
        <v>0.65985150408607396</v>
      </c>
      <c r="Z468" s="1">
        <f t="shared" si="139"/>
        <v>0.66248177548081566</v>
      </c>
      <c r="AA468" s="1">
        <f t="shared" si="139"/>
        <v>0.75787441933591237</v>
      </c>
      <c r="AB468" s="1">
        <f t="shared" si="139"/>
        <v>0.68030772097118419</v>
      </c>
      <c r="AC468" s="1">
        <f t="shared" si="139"/>
        <v>0.67664091828986095</v>
      </c>
      <c r="AD468" s="1">
        <f t="shared" si="139"/>
        <v>0.59226465260229189</v>
      </c>
      <c r="AE468" s="1">
        <f t="shared" si="139"/>
        <v>0.59308742770866296</v>
      </c>
      <c r="AF468" s="1">
        <f t="shared" si="139"/>
        <v>0.59528562624842563</v>
      </c>
      <c r="AG468" s="1">
        <f t="shared" si="139"/>
        <v>0.57660906905017295</v>
      </c>
      <c r="AH468" s="1">
        <f t="shared" si="139"/>
        <v>0.50018714829956057</v>
      </c>
    </row>
    <row r="469" spans="1:34" x14ac:dyDescent="0.2">
      <c r="A469">
        <v>6255000</v>
      </c>
      <c r="B469">
        <v>615000</v>
      </c>
      <c r="C469">
        <v>640.57622277535995</v>
      </c>
      <c r="E469">
        <f t="shared" si="135"/>
        <v>85.69108233538654</v>
      </c>
      <c r="F469">
        <f t="shared" si="130"/>
        <v>0</v>
      </c>
      <c r="G469">
        <f t="shared" si="136"/>
        <v>1.3618483325792611E-4</v>
      </c>
      <c r="H469">
        <f t="shared" si="137"/>
        <v>5.316692704141638E-2</v>
      </c>
      <c r="K469" s="1">
        <f t="shared" si="126"/>
        <v>3.8382412402551491</v>
      </c>
      <c r="L469" s="1">
        <f t="shared" si="138"/>
        <v>3.8730609332234121</v>
      </c>
      <c r="M469" s="1">
        <f t="shared" si="138"/>
        <v>3.7960634630367265</v>
      </c>
      <c r="N469" s="1">
        <f t="shared" si="138"/>
        <v>4.1842853088052392</v>
      </c>
      <c r="O469" s="1">
        <f t="shared" si="138"/>
        <v>3.8454602306222867</v>
      </c>
      <c r="P469" s="1">
        <f t="shared" si="138"/>
        <v>3.7819973338021224</v>
      </c>
      <c r="Q469" s="1">
        <f t="shared" si="138"/>
        <v>3.3472114987430066</v>
      </c>
      <c r="R469" s="1">
        <f t="shared" si="138"/>
        <v>2.9784934837461203</v>
      </c>
      <c r="S469" s="1">
        <f t="shared" si="138"/>
        <v>2.6134430546110887</v>
      </c>
      <c r="T469" s="1">
        <f t="shared" si="138"/>
        <v>2.5977401477847106</v>
      </c>
      <c r="U469" s="1">
        <f t="shared" si="138"/>
        <v>2.7687394001867096</v>
      </c>
      <c r="X469" s="1">
        <f t="shared" si="127"/>
        <v>0.63493325637013365</v>
      </c>
      <c r="Y469" s="1">
        <f t="shared" si="139"/>
        <v>0.66561463185239955</v>
      </c>
      <c r="Z469" s="1">
        <f t="shared" si="139"/>
        <v>0.66832738597792174</v>
      </c>
      <c r="AA469" s="1">
        <f t="shared" si="139"/>
        <v>0.76439846489527674</v>
      </c>
      <c r="AB469" s="1">
        <f t="shared" si="139"/>
        <v>0.68675450005889416</v>
      </c>
      <c r="AC469" s="1">
        <f t="shared" si="139"/>
        <v>0.68349724523817712</v>
      </c>
      <c r="AD469" s="1">
        <f t="shared" si="139"/>
        <v>0.59905228966887847</v>
      </c>
      <c r="AE469" s="1">
        <f t="shared" si="139"/>
        <v>0.59976741474538664</v>
      </c>
      <c r="AF469" s="1">
        <f t="shared" si="139"/>
        <v>0.60160120657304161</v>
      </c>
      <c r="AG469" s="1">
        <f t="shared" si="139"/>
        <v>0.58313431063969812</v>
      </c>
      <c r="AH469" s="1">
        <f t="shared" si="139"/>
        <v>0.50686893108545672</v>
      </c>
    </row>
    <row r="470" spans="1:34" x14ac:dyDescent="0.2">
      <c r="A470">
        <v>6265000</v>
      </c>
      <c r="B470">
        <v>445000</v>
      </c>
      <c r="C470">
        <v>779.93489421282004</v>
      </c>
      <c r="E470">
        <f t="shared" si="135"/>
        <v>97.75892589329122</v>
      </c>
      <c r="F470">
        <f t="shared" si="130"/>
        <v>0</v>
      </c>
      <c r="G470">
        <f t="shared" si="136"/>
        <v>1.0463745245399523E-4</v>
      </c>
      <c r="H470">
        <f t="shared" si="137"/>
        <v>4.9737907524919793E-2</v>
      </c>
      <c r="K470" s="1">
        <f t="shared" si="126"/>
        <v>4.8543053137056704</v>
      </c>
      <c r="L470" s="1">
        <f t="shared" si="138"/>
        <v>4.7971482835252095</v>
      </c>
      <c r="M470" s="1">
        <f t="shared" si="138"/>
        <v>4.561142569228382</v>
      </c>
      <c r="N470" s="1">
        <f t="shared" si="138"/>
        <v>5.0030175035003177</v>
      </c>
      <c r="O470" s="1">
        <f t="shared" si="138"/>
        <v>4.4501375059894261</v>
      </c>
      <c r="P470" s="1">
        <f t="shared" si="138"/>
        <v>4.2360278853453677</v>
      </c>
      <c r="Q470" s="1">
        <f t="shared" si="138"/>
        <v>3.8143417654013723</v>
      </c>
      <c r="R470" s="1">
        <f t="shared" si="138"/>
        <v>3.5863760085563214</v>
      </c>
      <c r="S470" s="1">
        <f t="shared" si="138"/>
        <v>3.3832603556316179</v>
      </c>
      <c r="T470" s="1">
        <f t="shared" si="138"/>
        <v>3.8312037486776696</v>
      </c>
      <c r="U470" s="1">
        <f t="shared" si="138"/>
        <v>4.4953933392968404</v>
      </c>
      <c r="X470" s="1">
        <f t="shared" si="127"/>
        <v>0.6415771065338246</v>
      </c>
      <c r="Y470" s="1">
        <f t="shared" si="139"/>
        <v>0.67236716805840935</v>
      </c>
      <c r="Z470" s="1">
        <f t="shared" si="139"/>
        <v>0.67482883703314078</v>
      </c>
      <c r="AA470" s="1">
        <f t="shared" si="139"/>
        <v>0.77180036953330111</v>
      </c>
      <c r="AB470" s="1">
        <f t="shared" si="139"/>
        <v>0.69293508484397692</v>
      </c>
      <c r="AC470" s="1">
        <f t="shared" si="139"/>
        <v>0.68921723296511217</v>
      </c>
      <c r="AD470" s="1">
        <f t="shared" si="139"/>
        <v>0.60377050475430549</v>
      </c>
      <c r="AE470" s="1">
        <f t="shared" si="139"/>
        <v>0.60386615359517093</v>
      </c>
      <c r="AF470" s="1">
        <f t="shared" si="139"/>
        <v>0.6058214630409301</v>
      </c>
      <c r="AG470" s="1">
        <f t="shared" si="139"/>
        <v>0.58679101820713431</v>
      </c>
      <c r="AH470" s="1">
        <f t="shared" si="139"/>
        <v>0.50958096476714054</v>
      </c>
    </row>
    <row r="471" spans="1:34" x14ac:dyDescent="0.2">
      <c r="A471">
        <v>6265000</v>
      </c>
      <c r="B471">
        <v>455000</v>
      </c>
      <c r="C471">
        <v>849.84378967019802</v>
      </c>
      <c r="E471">
        <f t="shared" si="135"/>
        <v>88.696051726161983</v>
      </c>
      <c r="F471">
        <f t="shared" si="130"/>
        <v>0</v>
      </c>
      <c r="G471">
        <f t="shared" si="136"/>
        <v>1.271134260862705E-4</v>
      </c>
      <c r="H471">
        <f t="shared" si="137"/>
        <v>6.5837378725833881E-2</v>
      </c>
      <c r="K471" s="1">
        <f t="shared" si="126"/>
        <v>5.3640110704854136</v>
      </c>
      <c r="L471" s="1">
        <f t="shared" si="138"/>
        <v>5.2607141693030828</v>
      </c>
      <c r="M471" s="1">
        <f t="shared" si="138"/>
        <v>4.9449424052893871</v>
      </c>
      <c r="N471" s="1">
        <f t="shared" si="138"/>
        <v>5.4137322643124133</v>
      </c>
      <c r="O471" s="1">
        <f t="shared" si="138"/>
        <v>4.7534722033789896</v>
      </c>
      <c r="P471" s="1">
        <f t="shared" si="138"/>
        <v>4.4637910667455056</v>
      </c>
      <c r="Q471" s="1">
        <f t="shared" si="138"/>
        <v>4.0486763829745041</v>
      </c>
      <c r="R471" s="1">
        <f t="shared" si="138"/>
        <v>3.8913186105414042</v>
      </c>
      <c r="S471" s="1">
        <f t="shared" si="138"/>
        <v>3.7694370941381741</v>
      </c>
      <c r="T471" s="1">
        <f t="shared" si="138"/>
        <v>4.4499673823709225</v>
      </c>
      <c r="U471" s="1">
        <f t="shared" si="138"/>
        <v>5.3615645540137526</v>
      </c>
      <c r="X471" s="1">
        <f t="shared" si="127"/>
        <v>0.67475028104603141</v>
      </c>
      <c r="Y471" s="1">
        <f t="shared" si="139"/>
        <v>0.70579281233961544</v>
      </c>
      <c r="Z471" s="1">
        <f t="shared" si="139"/>
        <v>0.70824813200211023</v>
      </c>
      <c r="AA471" s="1">
        <f t="shared" si="139"/>
        <v>0.80932829531018113</v>
      </c>
      <c r="AB471" s="1">
        <f t="shared" si="139"/>
        <v>0.72835810976291526</v>
      </c>
      <c r="AC471" s="1">
        <f t="shared" si="139"/>
        <v>0.72564744295456785</v>
      </c>
      <c r="AD471" s="1">
        <f t="shared" si="139"/>
        <v>0.63840333474883393</v>
      </c>
      <c r="AE471" s="1">
        <f t="shared" si="139"/>
        <v>0.63723882071495797</v>
      </c>
      <c r="AF471" s="1">
        <f t="shared" si="139"/>
        <v>0.63790703784256186</v>
      </c>
      <c r="AG471" s="1">
        <f t="shared" si="139"/>
        <v>0.61891725969705558</v>
      </c>
      <c r="AH471" s="1">
        <f t="shared" si="139"/>
        <v>0.54089548064124182</v>
      </c>
    </row>
    <row r="472" spans="1:34" x14ac:dyDescent="0.2">
      <c r="A472">
        <v>6265000</v>
      </c>
      <c r="B472">
        <v>465000</v>
      </c>
      <c r="C472">
        <v>847.94367143746399</v>
      </c>
      <c r="E472">
        <f t="shared" si="135"/>
        <v>79.857194990871065</v>
      </c>
      <c r="F472">
        <f t="shared" si="130"/>
        <v>0</v>
      </c>
      <c r="G472">
        <f t="shared" si="136"/>
        <v>1.5680932927761705E-4</v>
      </c>
      <c r="H472">
        <f t="shared" si="137"/>
        <v>8.103654233501946E-2</v>
      </c>
      <c r="K472" s="1">
        <f t="shared" si="126"/>
        <v>5.3501573084505498</v>
      </c>
      <c r="L472" s="1">
        <f t="shared" si="138"/>
        <v>5.2481144853018238</v>
      </c>
      <c r="M472" s="1">
        <f t="shared" si="138"/>
        <v>4.9345107561916777</v>
      </c>
      <c r="N472" s="1">
        <f t="shared" si="138"/>
        <v>5.402569069695101</v>
      </c>
      <c r="O472" s="1">
        <f t="shared" si="138"/>
        <v>4.7452275903671559</v>
      </c>
      <c r="P472" s="1">
        <f t="shared" si="138"/>
        <v>4.4576004815432579</v>
      </c>
      <c r="Q472" s="1">
        <f t="shared" si="138"/>
        <v>4.0423071866583795</v>
      </c>
      <c r="R472" s="1">
        <f t="shared" si="138"/>
        <v>3.8830302948102182</v>
      </c>
      <c r="S472" s="1">
        <f t="shared" si="138"/>
        <v>3.7589408410205514</v>
      </c>
      <c r="T472" s="1">
        <f t="shared" si="138"/>
        <v>4.433149435892993</v>
      </c>
      <c r="U472" s="1">
        <f t="shared" si="138"/>
        <v>5.3380220891101784</v>
      </c>
      <c r="X472" s="1">
        <f t="shared" si="127"/>
        <v>0.67361186996682998</v>
      </c>
      <c r="Y472" s="1">
        <f t="shared" si="139"/>
        <v>0.70464498711749446</v>
      </c>
      <c r="Z472" s="1">
        <f t="shared" si="139"/>
        <v>0.70709938357515445</v>
      </c>
      <c r="AA472" s="1">
        <f t="shared" si="139"/>
        <v>0.8080382360866597</v>
      </c>
      <c r="AB472" s="1">
        <f t="shared" si="139"/>
        <v>0.72713835920692749</v>
      </c>
      <c r="AC472" s="1">
        <f t="shared" si="139"/>
        <v>0.72439130128095286</v>
      </c>
      <c r="AD472" s="1">
        <f t="shared" si="139"/>
        <v>0.63720851114960142</v>
      </c>
      <c r="AE472" s="1">
        <f t="shared" si="139"/>
        <v>0.63608454921588187</v>
      </c>
      <c r="AF472" s="1">
        <f t="shared" si="139"/>
        <v>0.63679733296626939</v>
      </c>
      <c r="AG472" s="1">
        <f t="shared" si="139"/>
        <v>0.61780463942438735</v>
      </c>
      <c r="AH472" s="1">
        <f t="shared" si="139"/>
        <v>0.53981059924861741</v>
      </c>
    </row>
    <row r="473" spans="1:34" x14ac:dyDescent="0.2">
      <c r="A473">
        <v>6265000</v>
      </c>
      <c r="B473">
        <v>475000</v>
      </c>
      <c r="C473">
        <v>819.77373677660603</v>
      </c>
      <c r="E473">
        <f t="shared" si="135"/>
        <v>71.325686760170797</v>
      </c>
      <c r="F473">
        <f t="shared" si="130"/>
        <v>0</v>
      </c>
      <c r="G473">
        <f t="shared" si="136"/>
        <v>1.9656585333676702E-4</v>
      </c>
      <c r="H473">
        <f t="shared" si="137"/>
        <v>9.8207369509467082E-2</v>
      </c>
      <c r="K473" s="1">
        <f t="shared" si="126"/>
        <v>5.144770314838234</v>
      </c>
      <c r="L473" s="1">
        <f t="shared" si="138"/>
        <v>5.0613196485656742</v>
      </c>
      <c r="M473" s="1">
        <f t="shared" si="138"/>
        <v>4.7798578149035675</v>
      </c>
      <c r="N473" s="1">
        <f t="shared" si="138"/>
        <v>5.2370707035625603</v>
      </c>
      <c r="O473" s="1">
        <f t="shared" si="138"/>
        <v>4.6229982438736936</v>
      </c>
      <c r="P473" s="1">
        <f t="shared" si="138"/>
        <v>4.3658228344181822</v>
      </c>
      <c r="Q473" s="1">
        <f t="shared" si="138"/>
        <v>3.9478815656751829</v>
      </c>
      <c r="R473" s="1">
        <f t="shared" si="138"/>
        <v>3.760153039819556</v>
      </c>
      <c r="S473" s="1">
        <f t="shared" si="138"/>
        <v>3.6033301219539715</v>
      </c>
      <c r="T473" s="1">
        <f t="shared" si="138"/>
        <v>4.1838173442097393</v>
      </c>
      <c r="U473" s="1">
        <f t="shared" si="138"/>
        <v>4.9889965986621485</v>
      </c>
      <c r="X473" s="1">
        <f t="shared" si="127"/>
        <v>0.65823869386088685</v>
      </c>
      <c r="Y473" s="1">
        <f t="shared" si="139"/>
        <v>0.68915026321954664</v>
      </c>
      <c r="Z473" s="1">
        <f t="shared" si="139"/>
        <v>0.69159810170965708</v>
      </c>
      <c r="AA473" s="1">
        <f t="shared" si="139"/>
        <v>0.7906314338311744</v>
      </c>
      <c r="AB473" s="1">
        <f t="shared" si="139"/>
        <v>0.71068806787116356</v>
      </c>
      <c r="AC473" s="1">
        <f t="shared" si="139"/>
        <v>0.70745700731511763</v>
      </c>
      <c r="AD473" s="1">
        <f t="shared" si="139"/>
        <v>0.62109979373135882</v>
      </c>
      <c r="AE473" s="1">
        <f t="shared" si="139"/>
        <v>0.62053906040388818</v>
      </c>
      <c r="AF473" s="1">
        <f t="shared" si="139"/>
        <v>0.62185389735664176</v>
      </c>
      <c r="AG473" s="1">
        <f t="shared" si="139"/>
        <v>0.60282781689633613</v>
      </c>
      <c r="AH473" s="1">
        <f t="shared" si="139"/>
        <v>0.52520306745183298</v>
      </c>
    </row>
    <row r="474" spans="1:34" x14ac:dyDescent="0.2">
      <c r="A474">
        <v>6265000</v>
      </c>
      <c r="B474">
        <v>485000</v>
      </c>
      <c r="C474">
        <v>794.09941194773501</v>
      </c>
      <c r="E474">
        <f t="shared" si="135"/>
        <v>63.226067344173813</v>
      </c>
      <c r="F474">
        <f t="shared" si="130"/>
        <v>0</v>
      </c>
      <c r="G474">
        <f t="shared" si="136"/>
        <v>2.5015412046580941E-4</v>
      </c>
      <c r="H474">
        <f t="shared" si="137"/>
        <v>0.12106665328726679</v>
      </c>
      <c r="K474" s="1">
        <f t="shared" si="126"/>
        <v>4.9575788125109357</v>
      </c>
      <c r="L474" s="1">
        <f t="shared" ref="L474:U483" si="140">L$2+L$3*$C474</f>
        <v>4.8910732006254305</v>
      </c>
      <c r="M474" s="1">
        <f t="shared" si="140"/>
        <v>4.6389057715930653</v>
      </c>
      <c r="N474" s="1">
        <f t="shared" si="140"/>
        <v>5.0862340451929429</v>
      </c>
      <c r="O474" s="1">
        <f t="shared" si="140"/>
        <v>4.5115973484412226</v>
      </c>
      <c r="P474" s="1">
        <f t="shared" si="140"/>
        <v>4.2821758841257207</v>
      </c>
      <c r="Q474" s="1">
        <f t="shared" si="140"/>
        <v>3.8618212288488074</v>
      </c>
      <c r="R474" s="1">
        <f t="shared" si="140"/>
        <v>3.6481616349160202</v>
      </c>
      <c r="S474" s="1">
        <f t="shared" si="140"/>
        <v>3.4615051515992881</v>
      </c>
      <c r="T474" s="1">
        <f t="shared" si="140"/>
        <v>3.9565738951494023</v>
      </c>
      <c r="U474" s="1">
        <f t="shared" si="140"/>
        <v>4.6708917140324369</v>
      </c>
      <c r="X474" s="1">
        <f t="shared" si="127"/>
        <v>0.64679325653487596</v>
      </c>
      <c r="Y474" s="1">
        <f t="shared" ref="Y474:AH483" si="141">SQRT(Y$2+2*Y$3*$C474+Y$4*$C474^2+Y$5)</f>
        <v>0.67762050405343333</v>
      </c>
      <c r="Z474" s="1">
        <f t="shared" si="141"/>
        <v>0.68007414134671529</v>
      </c>
      <c r="AA474" s="1">
        <f t="shared" si="141"/>
        <v>0.77769117519504316</v>
      </c>
      <c r="AB474" s="1">
        <f t="shared" si="141"/>
        <v>0.69847942717456846</v>
      </c>
      <c r="AC474" s="1">
        <f t="shared" si="141"/>
        <v>0.69490615030521574</v>
      </c>
      <c r="AD474" s="1">
        <f t="shared" si="141"/>
        <v>0.60916915017981699</v>
      </c>
      <c r="AE474" s="1">
        <f t="shared" si="141"/>
        <v>0.60905213315787698</v>
      </c>
      <c r="AF474" s="1">
        <f t="shared" si="141"/>
        <v>0.61081034427875547</v>
      </c>
      <c r="AG474" s="1">
        <f t="shared" si="141"/>
        <v>0.59177458135296679</v>
      </c>
      <c r="AH474" s="1">
        <f t="shared" si="141"/>
        <v>0.5144288062530582</v>
      </c>
    </row>
    <row r="475" spans="1:34" x14ac:dyDescent="0.2">
      <c r="A475">
        <v>6265000</v>
      </c>
      <c r="B475">
        <v>495000</v>
      </c>
      <c r="C475">
        <v>788.58088674548901</v>
      </c>
      <c r="E475">
        <f t="shared" si="135"/>
        <v>55.746906567180943</v>
      </c>
      <c r="F475">
        <f t="shared" si="130"/>
        <v>0</v>
      </c>
      <c r="G475">
        <f t="shared" si="136"/>
        <v>3.2177956022624897E-4</v>
      </c>
      <c r="H475">
        <f t="shared" si="137"/>
        <v>0.15464885265573761</v>
      </c>
      <c r="K475" s="1">
        <f t="shared" si="126"/>
        <v>4.9173432452613595</v>
      </c>
      <c r="L475" s="1">
        <f t="shared" si="140"/>
        <v>4.8544798600093371</v>
      </c>
      <c r="M475" s="1">
        <f t="shared" si="140"/>
        <v>4.6086090682327345</v>
      </c>
      <c r="N475" s="1">
        <f t="shared" si="140"/>
        <v>5.0538127096297476</v>
      </c>
      <c r="O475" s="1">
        <f t="shared" si="140"/>
        <v>4.4876524675886769</v>
      </c>
      <c r="P475" s="1">
        <f t="shared" si="140"/>
        <v>4.2641965290168029</v>
      </c>
      <c r="Q475" s="1">
        <f t="shared" si="140"/>
        <v>3.8433231323708794</v>
      </c>
      <c r="R475" s="1">
        <f t="shared" si="140"/>
        <v>3.6240898279838234</v>
      </c>
      <c r="S475" s="1">
        <f t="shared" si="140"/>
        <v>3.4310208183820818</v>
      </c>
      <c r="T475" s="1">
        <f t="shared" si="140"/>
        <v>3.9077294285843225</v>
      </c>
      <c r="U475" s="1">
        <f t="shared" si="140"/>
        <v>4.6025171867766081</v>
      </c>
      <c r="X475" s="1">
        <f t="shared" si="127"/>
        <v>0.64466636484747786</v>
      </c>
      <c r="Y475" s="1">
        <f t="shared" si="141"/>
        <v>0.6754783904829349</v>
      </c>
      <c r="Z475" s="1">
        <f t="shared" si="141"/>
        <v>0.67793474888613525</v>
      </c>
      <c r="AA475" s="1">
        <f t="shared" si="141"/>
        <v>0.77528862761797912</v>
      </c>
      <c r="AB475" s="1">
        <f t="shared" si="141"/>
        <v>0.69621669394371244</v>
      </c>
      <c r="AC475" s="1">
        <f t="shared" si="141"/>
        <v>0.69258321444851623</v>
      </c>
      <c r="AD475" s="1">
        <f t="shared" si="141"/>
        <v>0.60696361422121581</v>
      </c>
      <c r="AE475" s="1">
        <f t="shared" si="141"/>
        <v>0.60693230728185954</v>
      </c>
      <c r="AF475" s="1">
        <f t="shared" si="141"/>
        <v>0.60877148760950106</v>
      </c>
      <c r="AG475" s="1">
        <f t="shared" si="141"/>
        <v>0.58973681761280794</v>
      </c>
      <c r="AH475" s="1">
        <f t="shared" si="141"/>
        <v>0.51244526115003119</v>
      </c>
    </row>
    <row r="476" spans="1:34" x14ac:dyDescent="0.2">
      <c r="A476">
        <v>6265000</v>
      </c>
      <c r="B476">
        <v>505000</v>
      </c>
      <c r="C476">
        <v>778.471166770384</v>
      </c>
      <c r="E476">
        <f t="shared" si="135"/>
        <v>49.172142436648024</v>
      </c>
      <c r="F476">
        <f t="shared" si="130"/>
        <v>0</v>
      </c>
      <c r="G476">
        <f t="shared" si="136"/>
        <v>4.1358210381739458E-4</v>
      </c>
      <c r="H476">
        <f t="shared" si="137"/>
        <v>0.19622135555140033</v>
      </c>
      <c r="K476" s="1">
        <f t="shared" si="126"/>
        <v>4.8436332769228692</v>
      </c>
      <c r="L476" s="1">
        <f t="shared" si="140"/>
        <v>4.7874423068544161</v>
      </c>
      <c r="M476" s="1">
        <f t="shared" si="140"/>
        <v>4.5531067055694088</v>
      </c>
      <c r="N476" s="1">
        <f t="shared" si="140"/>
        <v>4.9944181047760052</v>
      </c>
      <c r="O476" s="1">
        <f t="shared" si="140"/>
        <v>4.4437863926166958</v>
      </c>
      <c r="P476" s="1">
        <f t="shared" si="140"/>
        <v>4.2312590613379113</v>
      </c>
      <c r="Q476" s="1">
        <f t="shared" si="140"/>
        <v>3.8094353510143275</v>
      </c>
      <c r="R476" s="1">
        <f t="shared" si="140"/>
        <v>3.5799912294524154</v>
      </c>
      <c r="S476" s="1">
        <f t="shared" si="140"/>
        <v>3.3751747252396016</v>
      </c>
      <c r="T476" s="1">
        <f t="shared" si="140"/>
        <v>3.8182482970846685</v>
      </c>
      <c r="U476" s="1">
        <f t="shared" si="140"/>
        <v>4.4772577562850584</v>
      </c>
      <c r="X476" s="1">
        <f t="shared" si="127"/>
        <v>0.64108372856316764</v>
      </c>
      <c r="Y476" s="1">
        <f t="shared" si="141"/>
        <v>0.67187029118520902</v>
      </c>
      <c r="Z476" s="1">
        <f t="shared" si="141"/>
        <v>0.67433298551086418</v>
      </c>
      <c r="AA476" s="1">
        <f t="shared" si="141"/>
        <v>0.77124343219490288</v>
      </c>
      <c r="AB476" s="1">
        <f t="shared" si="141"/>
        <v>0.6924116340400619</v>
      </c>
      <c r="AC476" s="1">
        <f t="shared" si="141"/>
        <v>0.68868071978830514</v>
      </c>
      <c r="AD476" s="1">
        <f t="shared" si="141"/>
        <v>0.60326193311169962</v>
      </c>
      <c r="AE476" s="1">
        <f t="shared" si="141"/>
        <v>0.6033781690814557</v>
      </c>
      <c r="AF476" s="1">
        <f t="shared" si="141"/>
        <v>0.60535181917092618</v>
      </c>
      <c r="AG476" s="1">
        <f t="shared" si="141"/>
        <v>0.58632240424898285</v>
      </c>
      <c r="AH476" s="1">
        <f t="shared" si="141"/>
        <v>0.50912576153404032</v>
      </c>
    </row>
    <row r="477" spans="1:34" x14ac:dyDescent="0.2">
      <c r="A477">
        <v>6265000</v>
      </c>
      <c r="B477">
        <v>515000</v>
      </c>
      <c r="C477">
        <v>745.223643434976</v>
      </c>
      <c r="E477">
        <f t="shared" si="135"/>
        <v>43.909925891647795</v>
      </c>
      <c r="F477">
        <f t="shared" si="130"/>
        <v>0</v>
      </c>
      <c r="G477">
        <f t="shared" si="136"/>
        <v>5.1865025020089652E-4</v>
      </c>
      <c r="H477">
        <f t="shared" si="137"/>
        <v>0.23556090748813807</v>
      </c>
      <c r="K477" s="1">
        <f t="shared" si="126"/>
        <v>4.6012255842844096</v>
      </c>
      <c r="L477" s="1">
        <f t="shared" si="140"/>
        <v>4.5669779796173255</v>
      </c>
      <c r="M477" s="1">
        <f t="shared" si="140"/>
        <v>4.3705778024580182</v>
      </c>
      <c r="N477" s="1">
        <f t="shared" si="140"/>
        <v>4.7990889051804837</v>
      </c>
      <c r="O477" s="1">
        <f t="shared" si="140"/>
        <v>4.2995253888643612</v>
      </c>
      <c r="P477" s="1">
        <f t="shared" si="140"/>
        <v>4.1229386303111522</v>
      </c>
      <c r="Q477" s="1">
        <f t="shared" si="140"/>
        <v>3.697989652794039</v>
      </c>
      <c r="R477" s="1">
        <f t="shared" si="140"/>
        <v>3.4349655326633655</v>
      </c>
      <c r="S477" s="1">
        <f t="shared" si="140"/>
        <v>3.1915154063348079</v>
      </c>
      <c r="T477" s="1">
        <f t="shared" si="140"/>
        <v>3.5239744680429723</v>
      </c>
      <c r="U477" s="1">
        <f t="shared" si="140"/>
        <v>4.0653209421593521</v>
      </c>
      <c r="X477" s="1">
        <f t="shared" si="127"/>
        <v>0.63223647611840939</v>
      </c>
      <c r="Y477" s="1">
        <f t="shared" si="141"/>
        <v>0.66295907579371849</v>
      </c>
      <c r="Z477" s="1">
        <f t="shared" si="141"/>
        <v>0.66545480946550128</v>
      </c>
      <c r="AA477" s="1">
        <f t="shared" si="141"/>
        <v>0.76126674273410289</v>
      </c>
      <c r="AB477" s="1">
        <f t="shared" si="141"/>
        <v>0.68307869597860171</v>
      </c>
      <c r="AC477" s="1">
        <f t="shared" si="141"/>
        <v>0.67914997097692908</v>
      </c>
      <c r="AD477" s="1">
        <f t="shared" si="141"/>
        <v>0.59426473035670746</v>
      </c>
      <c r="AE477" s="1">
        <f t="shared" si="141"/>
        <v>0.5947738811378821</v>
      </c>
      <c r="AF477" s="1">
        <f t="shared" si="141"/>
        <v>0.59705678597401046</v>
      </c>
      <c r="AG477" s="1">
        <f t="shared" si="141"/>
        <v>0.57807731570872034</v>
      </c>
      <c r="AH477" s="1">
        <f t="shared" si="141"/>
        <v>0.50116050956932612</v>
      </c>
    </row>
    <row r="478" spans="1:34" x14ac:dyDescent="0.2">
      <c r="A478">
        <v>6265000</v>
      </c>
      <c r="B478">
        <v>525000</v>
      </c>
      <c r="C478">
        <v>733.97294337275105</v>
      </c>
      <c r="E478">
        <f t="shared" si="135"/>
        <v>40.475469012847775</v>
      </c>
      <c r="F478">
        <f t="shared" si="130"/>
        <v>0</v>
      </c>
      <c r="G478">
        <f t="shared" si="136"/>
        <v>6.1040238274182208E-4</v>
      </c>
      <c r="H478">
        <f t="shared" si="137"/>
        <v>0.27304754293720185</v>
      </c>
      <c r="K478" s="1">
        <f t="shared" si="126"/>
        <v>4.5191967301307274</v>
      </c>
      <c r="L478" s="1">
        <f t="shared" si="140"/>
        <v>4.4923745875047123</v>
      </c>
      <c r="M478" s="1">
        <f t="shared" si="140"/>
        <v>4.3088114591164031</v>
      </c>
      <c r="N478" s="1">
        <f t="shared" si="140"/>
        <v>4.7329910423149117</v>
      </c>
      <c r="O478" s="1">
        <f t="shared" si="140"/>
        <v>4.2507086012943667</v>
      </c>
      <c r="P478" s="1">
        <f t="shared" si="140"/>
        <v>4.0862838495084226</v>
      </c>
      <c r="Q478" s="1">
        <f t="shared" si="140"/>
        <v>3.6602773061854617</v>
      </c>
      <c r="R478" s="1">
        <f t="shared" si="140"/>
        <v>3.3858899789919401</v>
      </c>
      <c r="S478" s="1">
        <f t="shared" si="140"/>
        <v>3.1293665391910772</v>
      </c>
      <c r="T478" s="1">
        <f t="shared" si="140"/>
        <v>3.4243945217922187</v>
      </c>
      <c r="U478" s="1">
        <f t="shared" si="140"/>
        <v>3.9259247683883851</v>
      </c>
      <c r="X478" s="1">
        <f t="shared" si="127"/>
        <v>0.63028529881110285</v>
      </c>
      <c r="Y478" s="1">
        <f t="shared" si="141"/>
        <v>0.66099234804086637</v>
      </c>
      <c r="Z478" s="1">
        <f t="shared" si="141"/>
        <v>0.66350342266963336</v>
      </c>
      <c r="AA478" s="1">
        <f t="shared" si="141"/>
        <v>0.75907086667110835</v>
      </c>
      <c r="AB478" s="1">
        <f t="shared" si="141"/>
        <v>0.68104988408198597</v>
      </c>
      <c r="AC478" s="1">
        <f t="shared" si="141"/>
        <v>0.67709845731401996</v>
      </c>
      <c r="AD478" s="1">
        <f t="shared" si="141"/>
        <v>0.59235069668544471</v>
      </c>
      <c r="AE478" s="1">
        <f t="shared" si="141"/>
        <v>0.59295876395711677</v>
      </c>
      <c r="AF478" s="1">
        <f t="shared" si="141"/>
        <v>0.59529807678586155</v>
      </c>
      <c r="AG478" s="1">
        <f t="shared" si="141"/>
        <v>0.57634773681426288</v>
      </c>
      <c r="AH478" s="1">
        <f t="shared" si="141"/>
        <v>0.49951688932433297</v>
      </c>
    </row>
    <row r="479" spans="1:34" x14ac:dyDescent="0.2">
      <c r="A479">
        <v>6265000</v>
      </c>
      <c r="B479">
        <v>535000</v>
      </c>
      <c r="C479">
        <v>713.64440572495596</v>
      </c>
      <c r="E479">
        <f t="shared" si="135"/>
        <v>39.350293414535045</v>
      </c>
      <c r="F479">
        <f t="shared" si="130"/>
        <v>0</v>
      </c>
      <c r="G479">
        <f t="shared" si="136"/>
        <v>6.4580893593496277E-4</v>
      </c>
      <c r="H479">
        <f t="shared" si="137"/>
        <v>0.28088459266309418</v>
      </c>
      <c r="K479" s="1">
        <f t="shared" si="126"/>
        <v>4.370981362140653</v>
      </c>
      <c r="L479" s="1">
        <f t="shared" si="140"/>
        <v>4.3575760543621831</v>
      </c>
      <c r="M479" s="1">
        <f t="shared" si="140"/>
        <v>4.197207787430008</v>
      </c>
      <c r="N479" s="1">
        <f t="shared" si="140"/>
        <v>4.6135608836341158</v>
      </c>
      <c r="O479" s="1">
        <f t="shared" si="140"/>
        <v>4.1625030764405837</v>
      </c>
      <c r="P479" s="1">
        <f t="shared" si="140"/>
        <v>4.0200534738519069</v>
      </c>
      <c r="Q479" s="1">
        <f t="shared" si="140"/>
        <v>3.5921360479900519</v>
      </c>
      <c r="R479" s="1">
        <f t="shared" si="140"/>
        <v>3.297216897772258</v>
      </c>
      <c r="S479" s="1">
        <f t="shared" si="140"/>
        <v>3.0170716972246567</v>
      </c>
      <c r="T479" s="1">
        <f t="shared" si="140"/>
        <v>3.2444666350715847</v>
      </c>
      <c r="U479" s="1">
        <f t="shared" si="140"/>
        <v>3.6740541869322039</v>
      </c>
      <c r="X479" s="1">
        <f t="shared" si="127"/>
        <v>0.6281225598031801</v>
      </c>
      <c r="Y479" s="1">
        <f t="shared" si="141"/>
        <v>0.65880846166509144</v>
      </c>
      <c r="Z479" s="1">
        <f t="shared" si="141"/>
        <v>0.66135241987354887</v>
      </c>
      <c r="AA479" s="1">
        <f t="shared" si="141"/>
        <v>0.7566437885235392</v>
      </c>
      <c r="AB479" s="1">
        <f t="shared" si="141"/>
        <v>0.67885923264298864</v>
      </c>
      <c r="AC479" s="1">
        <f t="shared" si="141"/>
        <v>0.67492510305540521</v>
      </c>
      <c r="AD479" s="1">
        <f t="shared" si="141"/>
        <v>0.59037138274337531</v>
      </c>
      <c r="AE479" s="1">
        <f t="shared" si="141"/>
        <v>0.59111218177083602</v>
      </c>
      <c r="AF479" s="1">
        <f t="shared" si="141"/>
        <v>0.59348943538054311</v>
      </c>
      <c r="AG479" s="1">
        <f t="shared" si="141"/>
        <v>0.57460815860100811</v>
      </c>
      <c r="AH479" s="1">
        <f t="shared" si="141"/>
        <v>0.49792377555792</v>
      </c>
    </row>
    <row r="480" spans="1:34" x14ac:dyDescent="0.2">
      <c r="A480">
        <v>6265000</v>
      </c>
      <c r="B480">
        <v>545000</v>
      </c>
      <c r="C480">
        <v>682.94704107032203</v>
      </c>
      <c r="E480">
        <f t="shared" si="135"/>
        <v>40.726251875295368</v>
      </c>
      <c r="F480">
        <f t="shared" si="130"/>
        <v>0</v>
      </c>
      <c r="G480">
        <f t="shared" si="136"/>
        <v>6.0290809397951512E-4</v>
      </c>
      <c r="H480">
        <f t="shared" si="137"/>
        <v>0.25094592275911404</v>
      </c>
      <c r="K480" s="1">
        <f t="shared" si="126"/>
        <v>4.1471668764437171</v>
      </c>
      <c r="L480" s="1">
        <f t="shared" si="140"/>
        <v>4.1540218293373048</v>
      </c>
      <c r="M480" s="1">
        <f t="shared" si="140"/>
        <v>4.0286792554760682</v>
      </c>
      <c r="N480" s="1">
        <f t="shared" si="140"/>
        <v>4.433213866288142</v>
      </c>
      <c r="O480" s="1">
        <f t="shared" si="140"/>
        <v>4.0293072112041273</v>
      </c>
      <c r="P480" s="1">
        <f t="shared" si="140"/>
        <v>3.9200414598071092</v>
      </c>
      <c r="Q480" s="1">
        <f t="shared" si="140"/>
        <v>3.4892384816677193</v>
      </c>
      <c r="R480" s="1">
        <f t="shared" si="140"/>
        <v>3.1633149931487448</v>
      </c>
      <c r="S480" s="1">
        <f t="shared" si="140"/>
        <v>2.8474994548724593</v>
      </c>
      <c r="T480" s="1">
        <f t="shared" si="140"/>
        <v>2.9727642605134195</v>
      </c>
      <c r="U480" s="1">
        <f t="shared" si="140"/>
        <v>3.2937138388612892</v>
      </c>
      <c r="X480" s="1">
        <f t="shared" si="127"/>
        <v>0.62821009846375353</v>
      </c>
      <c r="Y480" s="1">
        <f t="shared" si="141"/>
        <v>0.65888014186732513</v>
      </c>
      <c r="Z480" s="1">
        <f t="shared" si="141"/>
        <v>0.66148581686374586</v>
      </c>
      <c r="AA480" s="1">
        <f t="shared" si="141"/>
        <v>0.75676743214644282</v>
      </c>
      <c r="AB480" s="1">
        <f t="shared" si="141"/>
        <v>0.6791787099084915</v>
      </c>
      <c r="AC480" s="1">
        <f t="shared" si="141"/>
        <v>0.67541366958578641</v>
      </c>
      <c r="AD480" s="1">
        <f t="shared" si="141"/>
        <v>0.59101994240328048</v>
      </c>
      <c r="AE480" s="1">
        <f t="shared" si="141"/>
        <v>0.59184587139240119</v>
      </c>
      <c r="AF480" s="1">
        <f t="shared" si="141"/>
        <v>0.59412276328412916</v>
      </c>
      <c r="AG480" s="1">
        <f t="shared" si="141"/>
        <v>0.5753856013822406</v>
      </c>
      <c r="AH480" s="1">
        <f t="shared" si="141"/>
        <v>0.49890127554383945</v>
      </c>
    </row>
    <row r="481" spans="1:34" x14ac:dyDescent="0.2">
      <c r="A481">
        <v>6265000</v>
      </c>
      <c r="B481">
        <v>555000</v>
      </c>
      <c r="C481">
        <v>678.64677349098201</v>
      </c>
      <c r="E481">
        <f t="shared" si="135"/>
        <v>44.371269891789204</v>
      </c>
      <c r="F481">
        <f t="shared" si="130"/>
        <v>0</v>
      </c>
      <c r="G481">
        <f t="shared" si="136"/>
        <v>5.0792113374491601E-4</v>
      </c>
      <c r="H481">
        <f t="shared" si="137"/>
        <v>0.21007872550300533</v>
      </c>
      <c r="K481" s="1">
        <f t="shared" si="126"/>
        <v>4.1158136255227493</v>
      </c>
      <c r="L481" s="1">
        <f t="shared" si="140"/>
        <v>4.1255067550187015</v>
      </c>
      <c r="M481" s="1">
        <f t="shared" si="140"/>
        <v>4.0050707864654909</v>
      </c>
      <c r="N481" s="1">
        <f t="shared" si="140"/>
        <v>4.4079497942595189</v>
      </c>
      <c r="O481" s="1">
        <f t="shared" si="140"/>
        <v>4.0106483501773713</v>
      </c>
      <c r="P481" s="1">
        <f t="shared" si="140"/>
        <v>3.9060311880336194</v>
      </c>
      <c r="Q481" s="1">
        <f t="shared" si="140"/>
        <v>3.4748239847417715</v>
      </c>
      <c r="R481" s="1">
        <f t="shared" si="140"/>
        <v>3.144557225967664</v>
      </c>
      <c r="S481" s="1">
        <f t="shared" si="140"/>
        <v>2.823744776764185</v>
      </c>
      <c r="T481" s="1">
        <f t="shared" si="140"/>
        <v>2.9347025921686818</v>
      </c>
      <c r="U481" s="1">
        <f t="shared" si="140"/>
        <v>3.2404335235532669</v>
      </c>
      <c r="X481" s="1">
        <f t="shared" si="127"/>
        <v>0.62854496969762497</v>
      </c>
      <c r="Y481" s="1">
        <f t="shared" si="141"/>
        <v>0.65921433536189067</v>
      </c>
      <c r="Z481" s="1">
        <f t="shared" si="141"/>
        <v>0.66182976172235697</v>
      </c>
      <c r="AA481" s="1">
        <f t="shared" si="141"/>
        <v>0.75714918592402924</v>
      </c>
      <c r="AB481" s="1">
        <f t="shared" si="141"/>
        <v>0.67957223302547942</v>
      </c>
      <c r="AC481" s="1">
        <f t="shared" si="141"/>
        <v>0.67584448530297714</v>
      </c>
      <c r="AD481" s="1">
        <f t="shared" si="141"/>
        <v>0.59146020767999341</v>
      </c>
      <c r="AE481" s="1">
        <f t="shared" si="141"/>
        <v>0.59228688000037333</v>
      </c>
      <c r="AF481" s="1">
        <f t="shared" si="141"/>
        <v>0.59453464792194421</v>
      </c>
      <c r="AG481" s="1">
        <f t="shared" si="141"/>
        <v>0.57582135522419753</v>
      </c>
      <c r="AH481" s="1">
        <f t="shared" si="141"/>
        <v>0.49936275108881706</v>
      </c>
    </row>
    <row r="482" spans="1:34" x14ac:dyDescent="0.2">
      <c r="A482">
        <v>6265000</v>
      </c>
      <c r="B482">
        <v>565000</v>
      </c>
      <c r="C482">
        <v>684.07892968264298</v>
      </c>
      <c r="E482">
        <f t="shared" si="135"/>
        <v>49.789472700662323</v>
      </c>
      <c r="F482">
        <f t="shared" si="130"/>
        <v>0</v>
      </c>
      <c r="G482">
        <f t="shared" si="136"/>
        <v>4.0338983129420983E-4</v>
      </c>
      <c r="H482">
        <f t="shared" si="137"/>
        <v>0.16817954068902571</v>
      </c>
      <c r="K482" s="1">
        <f t="shared" si="126"/>
        <v>4.1554194763161494</v>
      </c>
      <c r="L482" s="1">
        <f t="shared" si="140"/>
        <v>4.1615273827256054</v>
      </c>
      <c r="M482" s="1">
        <f t="shared" si="140"/>
        <v>4.0348933239577098</v>
      </c>
      <c r="N482" s="1">
        <f t="shared" si="140"/>
        <v>4.4398637118855273</v>
      </c>
      <c r="O482" s="1">
        <f t="shared" si="140"/>
        <v>4.0342184758929882</v>
      </c>
      <c r="P482" s="1">
        <f t="shared" si="140"/>
        <v>3.9237291529060512</v>
      </c>
      <c r="Q482" s="1">
        <f t="shared" si="140"/>
        <v>3.4930325722962188</v>
      </c>
      <c r="R482" s="1">
        <f t="shared" si="140"/>
        <v>3.1682522912756887</v>
      </c>
      <c r="S482" s="1">
        <f t="shared" si="140"/>
        <v>2.85375200756692</v>
      </c>
      <c r="T482" s="1">
        <f t="shared" si="140"/>
        <v>2.9827826066210728</v>
      </c>
      <c r="U482" s="1">
        <f t="shared" si="140"/>
        <v>3.3077379387679455</v>
      </c>
      <c r="X482" s="1">
        <f t="shared" si="127"/>
        <v>0.62813511159580804</v>
      </c>
      <c r="Y482" s="1">
        <f t="shared" si="141"/>
        <v>0.65880539768490676</v>
      </c>
      <c r="Z482" s="1">
        <f t="shared" si="141"/>
        <v>0.66140854990820497</v>
      </c>
      <c r="AA482" s="1">
        <f t="shared" si="141"/>
        <v>0.75668181198561457</v>
      </c>
      <c r="AB482" s="1">
        <f t="shared" si="141"/>
        <v>0.67908934734006621</v>
      </c>
      <c r="AC482" s="1">
        <f t="shared" si="141"/>
        <v>0.67531504100929363</v>
      </c>
      <c r="AD482" s="1">
        <f t="shared" si="141"/>
        <v>0.59091829054038314</v>
      </c>
      <c r="AE482" s="1">
        <f t="shared" si="141"/>
        <v>0.59174356742425782</v>
      </c>
      <c r="AF482" s="1">
        <f t="shared" si="141"/>
        <v>0.59402751499958506</v>
      </c>
      <c r="AG482" s="1">
        <f t="shared" si="141"/>
        <v>0.57528421560924381</v>
      </c>
      <c r="AH482" s="1">
        <f t="shared" si="141"/>
        <v>0.49879301425518358</v>
      </c>
    </row>
    <row r="483" spans="1:34" x14ac:dyDescent="0.2">
      <c r="A483">
        <v>6265000</v>
      </c>
      <c r="B483">
        <v>575000</v>
      </c>
      <c r="C483">
        <v>663.636748599881</v>
      </c>
      <c r="E483">
        <f t="shared" si="135"/>
        <v>56.472768586372652</v>
      </c>
      <c r="F483">
        <f t="shared" si="130"/>
        <v>0</v>
      </c>
      <c r="G483">
        <f t="shared" si="136"/>
        <v>3.1356085556711748E-4</v>
      </c>
      <c r="H483">
        <f t="shared" si="137"/>
        <v>0.1268219041427795</v>
      </c>
      <c r="K483" s="1">
        <f t="shared" si="126"/>
        <v>4.006375534041732</v>
      </c>
      <c r="L483" s="1">
        <f t="shared" si="140"/>
        <v>4.0259752799658104</v>
      </c>
      <c r="M483" s="1">
        <f t="shared" si="140"/>
        <v>3.9226657498133468</v>
      </c>
      <c r="N483" s="1">
        <f t="shared" si="140"/>
        <v>4.3197658980243006</v>
      </c>
      <c r="O483" s="1">
        <f t="shared" si="140"/>
        <v>3.9455198521748835</v>
      </c>
      <c r="P483" s="1">
        <f t="shared" si="140"/>
        <v>3.8571285269384123</v>
      </c>
      <c r="Q483" s="1">
        <f t="shared" si="140"/>
        <v>3.424510381306801</v>
      </c>
      <c r="R483" s="1">
        <f t="shared" si="140"/>
        <v>3.0790834973926811</v>
      </c>
      <c r="S483" s="1">
        <f t="shared" si="140"/>
        <v>2.7408293992657429</v>
      </c>
      <c r="T483" s="1">
        <f t="shared" si="140"/>
        <v>2.8018488618575468</v>
      </c>
      <c r="U483" s="1">
        <f t="shared" si="140"/>
        <v>3.054459315152525</v>
      </c>
      <c r="X483" s="1">
        <f t="shared" si="127"/>
        <v>0.63033213817581391</v>
      </c>
      <c r="Y483" s="1">
        <f t="shared" si="141"/>
        <v>0.66100224859185563</v>
      </c>
      <c r="Z483" s="1">
        <f t="shared" si="141"/>
        <v>0.6636537388610344</v>
      </c>
      <c r="AA483" s="1">
        <f t="shared" si="141"/>
        <v>0.75918033158077447</v>
      </c>
      <c r="AB483" s="1">
        <f t="shared" si="141"/>
        <v>0.68161390378551623</v>
      </c>
      <c r="AC483" s="1">
        <f t="shared" si="141"/>
        <v>0.67804195786767696</v>
      </c>
      <c r="AD483" s="1">
        <f t="shared" si="141"/>
        <v>0.59366511117102028</v>
      </c>
      <c r="AE483" s="1">
        <f t="shared" si="141"/>
        <v>0.59447295977053471</v>
      </c>
      <c r="AF483" s="1">
        <f t="shared" si="141"/>
        <v>0.59659059300651818</v>
      </c>
      <c r="AG483" s="1">
        <f t="shared" si="141"/>
        <v>0.57796723124746907</v>
      </c>
      <c r="AH483" s="1">
        <f t="shared" si="141"/>
        <v>0.50159293006481553</v>
      </c>
    </row>
    <row r="484" spans="1:34" x14ac:dyDescent="0.2">
      <c r="A484">
        <v>6265000</v>
      </c>
      <c r="B484">
        <v>585000</v>
      </c>
      <c r="C484">
        <v>622.72511200996303</v>
      </c>
      <c r="E484">
        <f t="shared" si="135"/>
        <v>64.026210194029105</v>
      </c>
      <c r="F484">
        <f t="shared" si="130"/>
        <v>0</v>
      </c>
      <c r="G484">
        <f t="shared" si="136"/>
        <v>2.439407798625413E-4</v>
      </c>
      <c r="H484">
        <f t="shared" si="137"/>
        <v>9.2581196496041379E-2</v>
      </c>
      <c r="K484" s="1">
        <f t="shared" si="126"/>
        <v>3.7080887916646397</v>
      </c>
      <c r="L484" s="1">
        <f t="shared" ref="L484:U493" si="142">L$2+L$3*$C484</f>
        <v>3.754690217738065</v>
      </c>
      <c r="M484" s="1">
        <f t="shared" si="142"/>
        <v>3.6980608649346971</v>
      </c>
      <c r="N484" s="1">
        <f t="shared" si="142"/>
        <v>4.079410033058533</v>
      </c>
      <c r="O484" s="1">
        <f t="shared" si="142"/>
        <v>3.7680042610112299</v>
      </c>
      <c r="P484" s="1">
        <f t="shared" si="142"/>
        <v>3.7238384149284594</v>
      </c>
      <c r="Q484" s="1">
        <f t="shared" si="142"/>
        <v>3.2873745754573962</v>
      </c>
      <c r="R484" s="1">
        <f t="shared" si="142"/>
        <v>2.9006269385874588</v>
      </c>
      <c r="S484" s="1">
        <f t="shared" si="142"/>
        <v>2.514833518743036</v>
      </c>
      <c r="T484" s="1">
        <f t="shared" si="142"/>
        <v>2.4397399664001824</v>
      </c>
      <c r="U484" s="1">
        <f t="shared" si="142"/>
        <v>2.5475641378034419</v>
      </c>
      <c r="X484" s="1">
        <f t="shared" si="127"/>
        <v>0.64001112070403043</v>
      </c>
      <c r="Y484" s="1">
        <f t="shared" ref="Y484:AH493" si="143">SQRT(Y$2+2*Y$3*$C484+Y$4*$C484^2+Y$5)</f>
        <v>0.67071067826772401</v>
      </c>
      <c r="Z484" s="1">
        <f t="shared" si="143"/>
        <v>0.67347541026062396</v>
      </c>
      <c r="AA484" s="1">
        <f t="shared" si="143"/>
        <v>0.7701536363580459</v>
      </c>
      <c r="AB484" s="1">
        <f t="shared" si="143"/>
        <v>0.69237034844045076</v>
      </c>
      <c r="AC484" s="1">
        <f t="shared" si="143"/>
        <v>0.68941614536391471</v>
      </c>
      <c r="AD484" s="1">
        <f t="shared" si="143"/>
        <v>0.6048495478071706</v>
      </c>
      <c r="AE484" s="1">
        <f t="shared" si="143"/>
        <v>0.60544162954073288</v>
      </c>
      <c r="AF484" s="1">
        <f t="shared" si="143"/>
        <v>0.60698924920920949</v>
      </c>
      <c r="AG484" s="1">
        <f t="shared" si="143"/>
        <v>0.58865639798238034</v>
      </c>
      <c r="AH484" s="1">
        <f t="shared" si="143"/>
        <v>0.51245284736748087</v>
      </c>
    </row>
    <row r="485" spans="1:34" x14ac:dyDescent="0.2">
      <c r="A485">
        <v>6265000</v>
      </c>
      <c r="B485">
        <v>595000</v>
      </c>
      <c r="C485">
        <v>632.07114810205996</v>
      </c>
      <c r="E485">
        <f t="shared" si="135"/>
        <v>72.177126513944827</v>
      </c>
      <c r="F485">
        <f t="shared" si="130"/>
        <v>0</v>
      </c>
      <c r="G485">
        <f t="shared" si="136"/>
        <v>1.9195561647776898E-4</v>
      </c>
      <c r="H485">
        <f t="shared" si="137"/>
        <v>7.3944996437572783E-2</v>
      </c>
      <c r="K485" s="1">
        <f t="shared" si="126"/>
        <v>3.7762307408121192</v>
      </c>
      <c r="L485" s="1">
        <f t="shared" si="142"/>
        <v>3.8166637830647598</v>
      </c>
      <c r="M485" s="1">
        <f t="shared" si="142"/>
        <v>3.7493706030803096</v>
      </c>
      <c r="N485" s="1">
        <f t="shared" si="142"/>
        <v>4.1343179950996021</v>
      </c>
      <c r="O485" s="1">
        <f t="shared" si="142"/>
        <v>3.8085567116148384</v>
      </c>
      <c r="P485" s="1">
        <f t="shared" si="142"/>
        <v>3.7542878005165115</v>
      </c>
      <c r="Q485" s="1">
        <f t="shared" si="142"/>
        <v>3.3187024884381051</v>
      </c>
      <c r="R485" s="1">
        <f t="shared" si="142"/>
        <v>2.9413943480211859</v>
      </c>
      <c r="S485" s="1">
        <f t="shared" si="142"/>
        <v>2.5664610221157793</v>
      </c>
      <c r="T485" s="1">
        <f t="shared" si="142"/>
        <v>2.5224617318513323</v>
      </c>
      <c r="U485" s="1">
        <f t="shared" si="142"/>
        <v>2.6633615249845226</v>
      </c>
      <c r="X485" s="1">
        <f t="shared" si="127"/>
        <v>0.63718961113652495</v>
      </c>
      <c r="Y485" s="1">
        <f t="shared" si="143"/>
        <v>0.66787854388492107</v>
      </c>
      <c r="Z485" s="1">
        <f t="shared" si="143"/>
        <v>0.67061558683354572</v>
      </c>
      <c r="AA485" s="1">
        <f t="shared" si="143"/>
        <v>0.76695592126875489</v>
      </c>
      <c r="AB485" s="1">
        <f t="shared" si="143"/>
        <v>0.68925429259894744</v>
      </c>
      <c r="AC485" s="1">
        <f t="shared" si="143"/>
        <v>0.686135180825163</v>
      </c>
      <c r="AD485" s="1">
        <f t="shared" si="143"/>
        <v>0.60163995653912561</v>
      </c>
      <c r="AE485" s="1">
        <f t="shared" si="143"/>
        <v>0.60230189900243469</v>
      </c>
      <c r="AF485" s="1">
        <f t="shared" si="143"/>
        <v>0.60400633903394374</v>
      </c>
      <c r="AG485" s="1">
        <f t="shared" si="143"/>
        <v>0.58560205855038483</v>
      </c>
      <c r="AH485" s="1">
        <f t="shared" si="143"/>
        <v>0.50936895123315162</v>
      </c>
    </row>
    <row r="486" spans="1:34" x14ac:dyDescent="0.2">
      <c r="A486">
        <v>6265000</v>
      </c>
      <c r="B486">
        <v>605000</v>
      </c>
      <c r="C486">
        <v>650.36319539515</v>
      </c>
      <c r="E486">
        <f t="shared" si="135"/>
        <v>80.744780585558573</v>
      </c>
      <c r="F486">
        <f t="shared" si="130"/>
        <v>0</v>
      </c>
      <c r="G486">
        <f t="shared" si="136"/>
        <v>1.5338082963816258E-4</v>
      </c>
      <c r="H486">
        <f t="shared" si="137"/>
        <v>6.0795164875737703E-2</v>
      </c>
      <c r="K486" s="1">
        <f t="shared" si="126"/>
        <v>3.9095980576260381</v>
      </c>
      <c r="L486" s="1">
        <f t="shared" si="142"/>
        <v>3.9379583486652399</v>
      </c>
      <c r="M486" s="1">
        <f t="shared" si="142"/>
        <v>3.8497939427193737</v>
      </c>
      <c r="N486" s="1">
        <f t="shared" si="142"/>
        <v>4.2417837729465058</v>
      </c>
      <c r="O486" s="1">
        <f t="shared" si="142"/>
        <v>3.8879259048195562</v>
      </c>
      <c r="P486" s="1">
        <f t="shared" si="142"/>
        <v>3.8138832905973992</v>
      </c>
      <c r="Q486" s="1">
        <f t="shared" si="142"/>
        <v>3.3800174309645428</v>
      </c>
      <c r="R486" s="1">
        <f t="shared" si="142"/>
        <v>3.0211842583136446</v>
      </c>
      <c r="S486" s="1">
        <f t="shared" si="142"/>
        <v>2.6675062913628089</v>
      </c>
      <c r="T486" s="1">
        <f t="shared" si="142"/>
        <v>2.6843646424424721</v>
      </c>
      <c r="U486" s="1">
        <f t="shared" si="142"/>
        <v>2.8899999909459089</v>
      </c>
      <c r="X486" s="1">
        <f t="shared" si="127"/>
        <v>0.6327081036486818</v>
      </c>
      <c r="Y486" s="1">
        <f t="shared" si="143"/>
        <v>0.66338311737031419</v>
      </c>
      <c r="Z486" s="1">
        <f t="shared" si="143"/>
        <v>0.66606903258125405</v>
      </c>
      <c r="AA486" s="1">
        <f t="shared" si="143"/>
        <v>0.76187575142145603</v>
      </c>
      <c r="AB486" s="1">
        <f t="shared" si="143"/>
        <v>0.68427867882400994</v>
      </c>
      <c r="AC486" s="1">
        <f t="shared" si="143"/>
        <v>0.68087698464874058</v>
      </c>
      <c r="AD486" s="1">
        <f t="shared" si="143"/>
        <v>0.59647293561706982</v>
      </c>
      <c r="AE486" s="1">
        <f t="shared" si="143"/>
        <v>0.59723671620307039</v>
      </c>
      <c r="AF486" s="1">
        <f t="shared" si="143"/>
        <v>0.59920311622761935</v>
      </c>
      <c r="AG486" s="1">
        <f t="shared" si="143"/>
        <v>0.58066729967829389</v>
      </c>
      <c r="AH486" s="1">
        <f t="shared" si="143"/>
        <v>0.50435918736582053</v>
      </c>
    </row>
    <row r="487" spans="1:34" x14ac:dyDescent="0.2">
      <c r="A487">
        <v>6265000</v>
      </c>
      <c r="B487">
        <v>615000</v>
      </c>
      <c r="C487">
        <v>650.84049782203294</v>
      </c>
      <c r="E487">
        <f t="shared" si="135"/>
        <v>89.609718177271347</v>
      </c>
      <c r="F487">
        <f t="shared" si="130"/>
        <v>0</v>
      </c>
      <c r="G487">
        <f t="shared" si="136"/>
        <v>1.2453452742433835E-4</v>
      </c>
      <c r="H487">
        <f t="shared" si="137"/>
        <v>4.939765669385849E-2</v>
      </c>
      <c r="K487" s="1">
        <f t="shared" si="126"/>
        <v>3.9130780696204415</v>
      </c>
      <c r="L487" s="1">
        <f t="shared" si="142"/>
        <v>3.9411233410579003</v>
      </c>
      <c r="M487" s="1">
        <f t="shared" si="142"/>
        <v>3.8524143330429612</v>
      </c>
      <c r="N487" s="1">
        <f t="shared" si="142"/>
        <v>4.2445879247044438</v>
      </c>
      <c r="O487" s="1">
        <f t="shared" si="142"/>
        <v>3.8899969200498008</v>
      </c>
      <c r="P487" s="1">
        <f t="shared" si="142"/>
        <v>3.8154383419041835</v>
      </c>
      <c r="Q487" s="1">
        <f t="shared" si="142"/>
        <v>3.3816173486994545</v>
      </c>
      <c r="R487" s="1">
        <f t="shared" si="142"/>
        <v>3.0232662514997077</v>
      </c>
      <c r="S487" s="1">
        <f t="shared" si="142"/>
        <v>2.6701429099689102</v>
      </c>
      <c r="T487" s="1">
        <f t="shared" si="142"/>
        <v>2.6885892462228131</v>
      </c>
      <c r="U487" s="1">
        <f t="shared" si="142"/>
        <v>2.8959137680149878</v>
      </c>
      <c r="X487" s="1">
        <f t="shared" si="127"/>
        <v>0.63260981640717362</v>
      </c>
      <c r="Y487" s="1">
        <f t="shared" si="143"/>
        <v>0.66328458110182675</v>
      </c>
      <c r="Z487" s="1">
        <f t="shared" si="143"/>
        <v>0.66596921852502389</v>
      </c>
      <c r="AA487" s="1">
        <f t="shared" si="143"/>
        <v>0.76176429588228811</v>
      </c>
      <c r="AB487" s="1">
        <f t="shared" si="143"/>
        <v>0.68416898067075882</v>
      </c>
      <c r="AC487" s="1">
        <f t="shared" si="143"/>
        <v>0.68076064778747414</v>
      </c>
      <c r="AD487" s="1">
        <f t="shared" si="143"/>
        <v>0.59635813686652994</v>
      </c>
      <c r="AE487" s="1">
        <f t="shared" si="143"/>
        <v>0.59712394228986598</v>
      </c>
      <c r="AF487" s="1">
        <f t="shared" si="143"/>
        <v>0.59909635666815608</v>
      </c>
      <c r="AG487" s="1">
        <f t="shared" si="143"/>
        <v>0.58055727024771986</v>
      </c>
      <c r="AH487" s="1">
        <f t="shared" si="143"/>
        <v>0.50424693383965047</v>
      </c>
    </row>
    <row r="488" spans="1:34" x14ac:dyDescent="0.2">
      <c r="A488">
        <v>6275000</v>
      </c>
      <c r="B488">
        <v>445000</v>
      </c>
      <c r="C488">
        <v>787.95357498444605</v>
      </c>
      <c r="E488">
        <f t="shared" si="135"/>
        <v>102.19465539748154</v>
      </c>
      <c r="F488">
        <f t="shared" si="130"/>
        <v>0</v>
      </c>
      <c r="G488">
        <f t="shared" si="136"/>
        <v>9.5751069356004066E-5</v>
      </c>
      <c r="H488">
        <f t="shared" si="137"/>
        <v>4.598183143798111E-2</v>
      </c>
      <c r="K488" s="1">
        <f t="shared" si="126"/>
        <v>4.912769515211596</v>
      </c>
      <c r="L488" s="1">
        <f t="shared" si="142"/>
        <v>4.8503201557218611</v>
      </c>
      <c r="M488" s="1">
        <f t="shared" si="142"/>
        <v>4.605165126664609</v>
      </c>
      <c r="N488" s="1">
        <f t="shared" si="142"/>
        <v>5.0501272530336205</v>
      </c>
      <c r="O488" s="1">
        <f t="shared" si="142"/>
        <v>4.484930561857511</v>
      </c>
      <c r="P488" s="1">
        <f t="shared" si="142"/>
        <v>4.262152747299325</v>
      </c>
      <c r="Q488" s="1">
        <f t="shared" si="142"/>
        <v>3.8412203833478626</v>
      </c>
      <c r="R488" s="1">
        <f t="shared" si="142"/>
        <v>3.6213534940821539</v>
      </c>
      <c r="S488" s="1">
        <f t="shared" si="142"/>
        <v>3.4275555482140798</v>
      </c>
      <c r="T488" s="1">
        <f t="shared" si="142"/>
        <v>3.9021770921873316</v>
      </c>
      <c r="U488" s="1">
        <f t="shared" si="142"/>
        <v>4.594744794057287</v>
      </c>
      <c r="X488" s="1">
        <f t="shared" si="127"/>
        <v>0.64443220720543437</v>
      </c>
      <c r="Y488" s="1">
        <f t="shared" si="143"/>
        <v>0.675242562939253</v>
      </c>
      <c r="Z488" s="1">
        <f t="shared" si="143"/>
        <v>0.67769926366214617</v>
      </c>
      <c r="AA488" s="1">
        <f t="shared" si="143"/>
        <v>0.77502416776403049</v>
      </c>
      <c r="AB488" s="1">
        <f t="shared" si="143"/>
        <v>0.69596773687737501</v>
      </c>
      <c r="AC488" s="1">
        <f t="shared" si="143"/>
        <v>0.69232772444944168</v>
      </c>
      <c r="AD488" s="1">
        <f t="shared" si="143"/>
        <v>0.60672111972827325</v>
      </c>
      <c r="AE488" s="1">
        <f t="shared" si="143"/>
        <v>0.6066993278558761</v>
      </c>
      <c r="AF488" s="1">
        <f t="shared" si="143"/>
        <v>0.60854737774333734</v>
      </c>
      <c r="AG488" s="1">
        <f t="shared" si="143"/>
        <v>0.58951290958556113</v>
      </c>
      <c r="AH488" s="1">
        <f t="shared" si="143"/>
        <v>0.51222740409290923</v>
      </c>
    </row>
    <row r="489" spans="1:34" x14ac:dyDescent="0.2">
      <c r="A489">
        <v>6275000</v>
      </c>
      <c r="B489">
        <v>455000</v>
      </c>
      <c r="C489">
        <v>836.35204107031996</v>
      </c>
      <c r="E489">
        <f t="shared" si="135"/>
        <v>93.562436863358798</v>
      </c>
      <c r="F489">
        <f t="shared" si="130"/>
        <v>0</v>
      </c>
      <c r="G489">
        <f t="shared" si="136"/>
        <v>1.142344120445725E-4</v>
      </c>
      <c r="H489">
        <f t="shared" si="137"/>
        <v>5.8227490572178159E-2</v>
      </c>
      <c r="K489" s="1">
        <f t="shared" si="126"/>
        <v>5.2656427314437027</v>
      </c>
      <c r="L489" s="1">
        <f t="shared" si="142"/>
        <v>5.1712503843372915</v>
      </c>
      <c r="M489" s="1">
        <f t="shared" si="142"/>
        <v>4.8708727054760566</v>
      </c>
      <c r="N489" s="1">
        <f t="shared" si="142"/>
        <v>5.3344682412881292</v>
      </c>
      <c r="O489" s="1">
        <f t="shared" si="142"/>
        <v>4.6949315062041181</v>
      </c>
      <c r="P489" s="1">
        <f t="shared" si="142"/>
        <v>4.4198349498071021</v>
      </c>
      <c r="Q489" s="1">
        <f t="shared" si="142"/>
        <v>4.0034520416677122</v>
      </c>
      <c r="R489" s="1">
        <f t="shared" si="142"/>
        <v>3.8324676031487357</v>
      </c>
      <c r="S489" s="1">
        <f t="shared" si="142"/>
        <v>3.694908674872448</v>
      </c>
      <c r="T489" s="1">
        <f t="shared" si="142"/>
        <v>4.3305519155134018</v>
      </c>
      <c r="U489" s="1">
        <f t="shared" si="142"/>
        <v>5.1944017888612644</v>
      </c>
      <c r="X489" s="1">
        <f t="shared" si="127"/>
        <v>0.66694084725430014</v>
      </c>
      <c r="Y489" s="1">
        <f t="shared" si="143"/>
        <v>0.69791995833866216</v>
      </c>
      <c r="Z489" s="1">
        <f t="shared" si="143"/>
        <v>0.70037003248414464</v>
      </c>
      <c r="AA489" s="1">
        <f t="shared" si="143"/>
        <v>0.8004814063163922</v>
      </c>
      <c r="AB489" s="1">
        <f t="shared" si="143"/>
        <v>0.71999460439574781</v>
      </c>
      <c r="AC489" s="1">
        <f t="shared" si="143"/>
        <v>0.71703550356828361</v>
      </c>
      <c r="AD489" s="1">
        <f t="shared" si="143"/>
        <v>0.63021124091768077</v>
      </c>
      <c r="AE489" s="1">
        <f t="shared" si="143"/>
        <v>0.62932791371939834</v>
      </c>
      <c r="AF489" s="1">
        <f t="shared" si="143"/>
        <v>0.63030207448786701</v>
      </c>
      <c r="AG489" s="1">
        <f t="shared" si="143"/>
        <v>0.61129325007982949</v>
      </c>
      <c r="AH489" s="1">
        <f t="shared" si="143"/>
        <v>0.53346032447408054</v>
      </c>
    </row>
    <row r="490" spans="1:34" x14ac:dyDescent="0.2">
      <c r="A490">
        <v>6275000</v>
      </c>
      <c r="B490">
        <v>465000</v>
      </c>
      <c r="C490">
        <v>825.57864343497397</v>
      </c>
      <c r="E490">
        <f t="shared" si="135"/>
        <v>85.229757666028846</v>
      </c>
      <c r="F490">
        <f t="shared" si="130"/>
        <v>0</v>
      </c>
      <c r="G490">
        <f t="shared" si="136"/>
        <v>1.3766308341510891E-4</v>
      </c>
      <c r="H490">
        <f t="shared" si="137"/>
        <v>6.9265654850787409E-2</v>
      </c>
      <c r="K490" s="1">
        <f t="shared" si="126"/>
        <v>5.1870938892843945</v>
      </c>
      <c r="L490" s="1">
        <f t="shared" si="142"/>
        <v>5.099811984617312</v>
      </c>
      <c r="M490" s="1">
        <f t="shared" si="142"/>
        <v>4.8117267524580072</v>
      </c>
      <c r="N490" s="1">
        <f t="shared" si="142"/>
        <v>5.2711745301804713</v>
      </c>
      <c r="O490" s="1">
        <f t="shared" si="142"/>
        <v>4.6481857338643522</v>
      </c>
      <c r="P490" s="1">
        <f t="shared" si="142"/>
        <v>4.3847352203111454</v>
      </c>
      <c r="Q490" s="1">
        <f t="shared" si="142"/>
        <v>3.9673396127940324</v>
      </c>
      <c r="R490" s="1">
        <f t="shared" si="142"/>
        <v>3.7854740426633566</v>
      </c>
      <c r="S490" s="1">
        <f t="shared" si="142"/>
        <v>3.6353964263347964</v>
      </c>
      <c r="T490" s="1">
        <f t="shared" si="142"/>
        <v>4.2351965730429537</v>
      </c>
      <c r="U490" s="1">
        <f t="shared" si="142"/>
        <v>5.0609193921593265</v>
      </c>
      <c r="X490" s="1">
        <f t="shared" si="127"/>
        <v>0.66117139138345105</v>
      </c>
      <c r="Y490" s="1">
        <f t="shared" si="143"/>
        <v>0.69210536539025169</v>
      </c>
      <c r="Z490" s="1">
        <f t="shared" si="143"/>
        <v>0.69455345527789947</v>
      </c>
      <c r="AA490" s="1">
        <f t="shared" si="143"/>
        <v>0.79394994017658871</v>
      </c>
      <c r="AB490" s="1">
        <f t="shared" si="143"/>
        <v>0.71382263135220403</v>
      </c>
      <c r="AC490" s="1">
        <f t="shared" si="143"/>
        <v>0.71068245234680683</v>
      </c>
      <c r="AD490" s="1">
        <f t="shared" si="143"/>
        <v>0.62416775094427057</v>
      </c>
      <c r="AE490" s="1">
        <f t="shared" si="143"/>
        <v>0.6234970878558761</v>
      </c>
      <c r="AF490" s="1">
        <f t="shared" si="143"/>
        <v>0.62469725181287405</v>
      </c>
      <c r="AG490" s="1">
        <f t="shared" si="143"/>
        <v>0.60567634852150787</v>
      </c>
      <c r="AH490" s="1">
        <f t="shared" si="143"/>
        <v>0.52798148813184365</v>
      </c>
    </row>
    <row r="491" spans="1:34" x14ac:dyDescent="0.2">
      <c r="A491">
        <v>6275000</v>
      </c>
      <c r="B491">
        <v>475000</v>
      </c>
      <c r="C491">
        <v>807.56388612321302</v>
      </c>
      <c r="E491">
        <f t="shared" si="135"/>
        <v>77.293554658910622</v>
      </c>
      <c r="F491">
        <f t="shared" si="130"/>
        <v>0</v>
      </c>
      <c r="G491">
        <f t="shared" si="136"/>
        <v>1.6738380607388842E-4</v>
      </c>
      <c r="H491">
        <f t="shared" si="137"/>
        <v>8.2381999779092357E-2</v>
      </c>
      <c r="K491" s="1">
        <f t="shared" si="126"/>
        <v>5.0557482937243456</v>
      </c>
      <c r="L491" s="1">
        <f t="shared" si="142"/>
        <v>4.9803561288830256</v>
      </c>
      <c r="M491" s="1">
        <f t="shared" si="142"/>
        <v>4.7128257348164393</v>
      </c>
      <c r="N491" s="1">
        <f t="shared" si="142"/>
        <v>5.1653378309738764</v>
      </c>
      <c r="O491" s="1">
        <f t="shared" si="142"/>
        <v>4.5700197018886213</v>
      </c>
      <c r="P491" s="1">
        <f t="shared" si="142"/>
        <v>4.3260431409894284</v>
      </c>
      <c r="Q491" s="1">
        <f t="shared" si="142"/>
        <v>3.9069541462850097</v>
      </c>
      <c r="R491" s="1">
        <f t="shared" si="142"/>
        <v>3.7068936712694556</v>
      </c>
      <c r="S491" s="1">
        <f t="shared" si="142"/>
        <v>3.5358829069446291</v>
      </c>
      <c r="T491" s="1">
        <f t="shared" si="142"/>
        <v>4.0757479560765582</v>
      </c>
      <c r="U491" s="1">
        <f t="shared" si="142"/>
        <v>4.8377165490666085</v>
      </c>
      <c r="X491" s="1">
        <f t="shared" si="127"/>
        <v>0.65248134819250336</v>
      </c>
      <c r="Y491" s="1">
        <f t="shared" si="143"/>
        <v>0.68334992655076021</v>
      </c>
      <c r="Z491" s="1">
        <f t="shared" si="143"/>
        <v>0.68579911475195521</v>
      </c>
      <c r="AA491" s="1">
        <f t="shared" si="143"/>
        <v>0.78411988288602297</v>
      </c>
      <c r="AB491" s="1">
        <f t="shared" si="143"/>
        <v>0.70454111308784129</v>
      </c>
      <c r="AC491" s="1">
        <f t="shared" si="143"/>
        <v>0.70113485274658505</v>
      </c>
      <c r="AD491" s="1">
        <f t="shared" si="143"/>
        <v>0.61508795697232332</v>
      </c>
      <c r="AE491" s="1">
        <f t="shared" si="143"/>
        <v>0.61474717217415276</v>
      </c>
      <c r="AF491" s="1">
        <f t="shared" si="143"/>
        <v>0.61628619491496195</v>
      </c>
      <c r="AG491" s="1">
        <f t="shared" si="143"/>
        <v>0.59725264999853989</v>
      </c>
      <c r="AH491" s="1">
        <f t="shared" si="143"/>
        <v>0.51976648484923427</v>
      </c>
    </row>
    <row r="492" spans="1:34" x14ac:dyDescent="0.2">
      <c r="A492">
        <v>6275000</v>
      </c>
      <c r="B492">
        <v>485000</v>
      </c>
      <c r="C492">
        <v>780.09854075918201</v>
      </c>
      <c r="E492">
        <f t="shared" si="135"/>
        <v>69.889023400030439</v>
      </c>
      <c r="F492">
        <f t="shared" si="130"/>
        <v>0</v>
      </c>
      <c r="G492">
        <f t="shared" si="136"/>
        <v>2.0473026862427983E-4</v>
      </c>
      <c r="H492">
        <f t="shared" si="137"/>
        <v>9.7336006411843132E-2</v>
      </c>
      <c r="K492" s="1">
        <f t="shared" si="126"/>
        <v>4.8554984606751956</v>
      </c>
      <c r="L492" s="1">
        <f t="shared" si="142"/>
        <v>4.7982334237741355</v>
      </c>
      <c r="M492" s="1">
        <f t="shared" si="142"/>
        <v>4.5620409887679099</v>
      </c>
      <c r="N492" s="1">
        <f t="shared" si="142"/>
        <v>5.003978926960194</v>
      </c>
      <c r="O492" s="1">
        <f t="shared" si="142"/>
        <v>4.4508475683540905</v>
      </c>
      <c r="P492" s="1">
        <f t="shared" si="142"/>
        <v>4.2365610457934153</v>
      </c>
      <c r="Q492" s="1">
        <f t="shared" si="142"/>
        <v>3.8148903086247783</v>
      </c>
      <c r="R492" s="1">
        <f t="shared" si="142"/>
        <v>3.5870898347915521</v>
      </c>
      <c r="S492" s="1">
        <f t="shared" si="142"/>
        <v>3.3841643391537217</v>
      </c>
      <c r="T492" s="1">
        <f t="shared" si="142"/>
        <v>3.8326521842595191</v>
      </c>
      <c r="U492" s="1">
        <f t="shared" si="142"/>
        <v>4.4974209200062658</v>
      </c>
      <c r="X492" s="1">
        <f t="shared" si="127"/>
        <v>0.6416328023071971</v>
      </c>
      <c r="Y492" s="1">
        <f t="shared" si="143"/>
        <v>0.67242325888606025</v>
      </c>
      <c r="Z492" s="1">
        <f t="shared" si="143"/>
        <v>0.67488481549509061</v>
      </c>
      <c r="AA492" s="1">
        <f t="shared" si="143"/>
        <v>0.77186324327982836</v>
      </c>
      <c r="AB492" s="1">
        <f t="shared" si="143"/>
        <v>0.69299418779323119</v>
      </c>
      <c r="AC492" s="1">
        <f t="shared" si="143"/>
        <v>0.68927781846960667</v>
      </c>
      <c r="AD492" s="1">
        <f t="shared" si="143"/>
        <v>0.60382794262649286</v>
      </c>
      <c r="AE492" s="1">
        <f t="shared" si="143"/>
        <v>0.60392127330169731</v>
      </c>
      <c r="AF492" s="1">
        <f t="shared" si="143"/>
        <v>0.60587450827350664</v>
      </c>
      <c r="AG492" s="1">
        <f t="shared" si="143"/>
        <v>0.58684395405931233</v>
      </c>
      <c r="AH492" s="1">
        <f t="shared" si="143"/>
        <v>0.5096323945832586</v>
      </c>
    </row>
    <row r="493" spans="1:34" x14ac:dyDescent="0.2">
      <c r="A493">
        <v>6275000</v>
      </c>
      <c r="B493">
        <v>495000</v>
      </c>
      <c r="C493">
        <v>775.82100186683601</v>
      </c>
      <c r="E493">
        <f t="shared" si="135"/>
        <v>63.2033036463285</v>
      </c>
      <c r="F493">
        <f t="shared" si="130"/>
        <v>0</v>
      </c>
      <c r="G493">
        <f t="shared" si="136"/>
        <v>2.5033434706650152E-4</v>
      </c>
      <c r="H493">
        <f t="shared" si="137"/>
        <v>0.1183651832589367</v>
      </c>
      <c r="K493" s="1">
        <f t="shared" si="126"/>
        <v>4.8243109246111011</v>
      </c>
      <c r="L493" s="1">
        <f t="shared" si="142"/>
        <v>4.7698690633789891</v>
      </c>
      <c r="M493" s="1">
        <f t="shared" si="142"/>
        <v>4.5385573002489297</v>
      </c>
      <c r="N493" s="1">
        <f t="shared" si="142"/>
        <v>4.9788483859676615</v>
      </c>
      <c r="O493" s="1">
        <f t="shared" si="142"/>
        <v>4.4322873271002017</v>
      </c>
      <c r="P493" s="1">
        <f t="shared" si="142"/>
        <v>4.2226248240821516</v>
      </c>
      <c r="Q493" s="1">
        <f t="shared" si="142"/>
        <v>3.8005519982576343</v>
      </c>
      <c r="R493" s="1">
        <f t="shared" si="142"/>
        <v>3.5684312101431388</v>
      </c>
      <c r="S493" s="1">
        <f t="shared" si="142"/>
        <v>3.3605352143124025</v>
      </c>
      <c r="T493" s="1">
        <f t="shared" si="142"/>
        <v>3.7947916875233654</v>
      </c>
      <c r="U493" s="1">
        <f t="shared" si="142"/>
        <v>4.4444222131300988</v>
      </c>
      <c r="X493" s="1">
        <f t="shared" si="127"/>
        <v>0.64021241032922427</v>
      </c>
      <c r="Y493" s="1">
        <f t="shared" si="143"/>
        <v>0.67099279494523245</v>
      </c>
      <c r="Z493" s="1">
        <f t="shared" si="143"/>
        <v>0.67345743857675744</v>
      </c>
      <c r="AA493" s="1">
        <f t="shared" si="143"/>
        <v>0.7702599849298053</v>
      </c>
      <c r="AB493" s="1">
        <f t="shared" si="143"/>
        <v>0.69148771239279028</v>
      </c>
      <c r="AC493" s="1">
        <f t="shared" si="143"/>
        <v>0.6877340590164025</v>
      </c>
      <c r="AD493" s="1">
        <f t="shared" si="143"/>
        <v>0.60236489270609939</v>
      </c>
      <c r="AE493" s="1">
        <f t="shared" si="143"/>
        <v>0.60251772348611154</v>
      </c>
      <c r="AF493" s="1">
        <f t="shared" si="143"/>
        <v>0.6045235947999944</v>
      </c>
      <c r="AG493" s="1">
        <f t="shared" si="143"/>
        <v>0.58549628264925302</v>
      </c>
      <c r="AH493" s="1">
        <f t="shared" si="143"/>
        <v>0.50832365196648166</v>
      </c>
    </row>
    <row r="494" spans="1:34" x14ac:dyDescent="0.2">
      <c r="A494">
        <v>6275000</v>
      </c>
      <c r="B494">
        <v>505000</v>
      </c>
      <c r="C494">
        <v>762.68382078407399</v>
      </c>
      <c r="E494">
        <f t="shared" si="135"/>
        <v>57.487734272712487</v>
      </c>
      <c r="F494">
        <f t="shared" si="130"/>
        <v>0</v>
      </c>
      <c r="G494">
        <f t="shared" si="136"/>
        <v>3.0258654685636887E-4</v>
      </c>
      <c r="H494">
        <f t="shared" si="137"/>
        <v>0.1406488386836301</v>
      </c>
      <c r="K494" s="1">
        <f t="shared" ref="K494:K557" si="144">K$2+K$3*$C494</f>
        <v>4.728527737336683</v>
      </c>
      <c r="L494" s="1">
        <f t="shared" ref="L494:U503" si="145">L$2+L$3*$C494</f>
        <v>4.6827564156191945</v>
      </c>
      <c r="M494" s="1">
        <f t="shared" si="145"/>
        <v>4.4664341761045661</v>
      </c>
      <c r="N494" s="1">
        <f t="shared" si="145"/>
        <v>4.9016674471064343</v>
      </c>
      <c r="O494" s="1">
        <f t="shared" si="145"/>
        <v>4.375285098382097</v>
      </c>
      <c r="P494" s="1">
        <f t="shared" si="145"/>
        <v>4.1798238881145133</v>
      </c>
      <c r="Q494" s="1">
        <f t="shared" si="145"/>
        <v>3.7565161672682157</v>
      </c>
      <c r="R494" s="1">
        <f t="shared" si="145"/>
        <v>3.511126826260131</v>
      </c>
      <c r="S494" s="1">
        <f t="shared" si="145"/>
        <v>3.2879654260112248</v>
      </c>
      <c r="T494" s="1">
        <f t="shared" si="145"/>
        <v>3.6785144977598385</v>
      </c>
      <c r="U494" s="1">
        <f t="shared" si="145"/>
        <v>4.2816525395146767</v>
      </c>
      <c r="X494" s="1">
        <f t="shared" ref="X494:X557" si="146">SQRT(X$2+2*X$3*$C494+X$4*$C494^2+X$5)</f>
        <v>0.63631474882789318</v>
      </c>
      <c r="Y494" s="1">
        <f t="shared" ref="Y494:AH503" si="147">SQRT(Y$2+2*Y$3*$C494+Y$4*$C494^2+Y$5)</f>
        <v>0.6670673776298478</v>
      </c>
      <c r="Z494" s="1">
        <f t="shared" si="147"/>
        <v>0.66954344358904228</v>
      </c>
      <c r="AA494" s="1">
        <f t="shared" si="147"/>
        <v>0.76586281323860839</v>
      </c>
      <c r="AB494" s="1">
        <f t="shared" si="147"/>
        <v>0.68736461875807153</v>
      </c>
      <c r="AC494" s="1">
        <f t="shared" si="147"/>
        <v>0.68351584094349294</v>
      </c>
      <c r="AD494" s="1">
        <f t="shared" si="147"/>
        <v>0.59837436790646636</v>
      </c>
      <c r="AE494" s="1">
        <f t="shared" si="147"/>
        <v>0.59869538536391009</v>
      </c>
      <c r="AF494" s="1">
        <f t="shared" si="147"/>
        <v>0.60084190928679804</v>
      </c>
      <c r="AG494" s="1">
        <f t="shared" si="147"/>
        <v>0.58182969675280471</v>
      </c>
      <c r="AH494" s="1">
        <f t="shared" si="147"/>
        <v>0.504771377757113</v>
      </c>
    </row>
    <row r="495" spans="1:34" x14ac:dyDescent="0.2">
      <c r="A495">
        <v>6275000</v>
      </c>
      <c r="B495">
        <v>515000</v>
      </c>
      <c r="C495">
        <v>726.37247044182095</v>
      </c>
      <c r="E495">
        <f t="shared" si="135"/>
        <v>53.056777058260906</v>
      </c>
      <c r="F495">
        <f t="shared" si="130"/>
        <v>0</v>
      </c>
      <c r="G495">
        <f t="shared" si="136"/>
        <v>3.5523706209195387E-4</v>
      </c>
      <c r="H495">
        <f t="shared" si="137"/>
        <v>0.15726049834643829</v>
      </c>
      <c r="K495" s="1">
        <f t="shared" si="144"/>
        <v>4.4637816819913159</v>
      </c>
      <c r="L495" s="1">
        <f t="shared" si="145"/>
        <v>4.4419758514997145</v>
      </c>
      <c r="M495" s="1">
        <f t="shared" si="145"/>
        <v>4.2670848627255973</v>
      </c>
      <c r="N495" s="1">
        <f t="shared" si="145"/>
        <v>4.6883382638456981</v>
      </c>
      <c r="O495" s="1">
        <f t="shared" si="145"/>
        <v>4.2177301492470614</v>
      </c>
      <c r="P495" s="1">
        <f t="shared" si="145"/>
        <v>4.0615215086994532</v>
      </c>
      <c r="Q495" s="1">
        <f t="shared" si="145"/>
        <v>3.6348005209209839</v>
      </c>
      <c r="R495" s="1">
        <f t="shared" si="145"/>
        <v>3.352736716067223</v>
      </c>
      <c r="S495" s="1">
        <f t="shared" si="145"/>
        <v>3.0873815267206193</v>
      </c>
      <c r="T495" s="1">
        <f t="shared" si="145"/>
        <v>3.3571227358805569</v>
      </c>
      <c r="U495" s="1">
        <f t="shared" si="145"/>
        <v>3.8317549087741609</v>
      </c>
      <c r="X495" s="1">
        <f t="shared" si="146"/>
        <v>0.62927051593392147</v>
      </c>
      <c r="Y495" s="1">
        <f t="shared" si="147"/>
        <v>0.65996863807137063</v>
      </c>
      <c r="Z495" s="1">
        <f t="shared" si="147"/>
        <v>0.66249123802943444</v>
      </c>
      <c r="AA495" s="1">
        <f t="shared" si="147"/>
        <v>0.75793041448129006</v>
      </c>
      <c r="AB495" s="1">
        <f t="shared" si="147"/>
        <v>0.68000771007724259</v>
      </c>
      <c r="AC495" s="1">
        <f t="shared" si="147"/>
        <v>0.6760539229433622</v>
      </c>
      <c r="AD495" s="1">
        <f t="shared" si="147"/>
        <v>0.59138688878316503</v>
      </c>
      <c r="AE495" s="1">
        <f t="shared" si="147"/>
        <v>0.59205159296000209</v>
      </c>
      <c r="AF495" s="1">
        <f t="shared" si="147"/>
        <v>0.59441479191006219</v>
      </c>
      <c r="AG495" s="1">
        <f t="shared" si="147"/>
        <v>0.57548778493475183</v>
      </c>
      <c r="AH495" s="1">
        <f t="shared" si="147"/>
        <v>0.49871297779784945</v>
      </c>
    </row>
    <row r="496" spans="1:34" x14ac:dyDescent="0.2">
      <c r="A496">
        <v>6275000</v>
      </c>
      <c r="B496">
        <v>525000</v>
      </c>
      <c r="C496">
        <v>713.58076540137495</v>
      </c>
      <c r="E496">
        <f t="shared" si="135"/>
        <v>50.251403878996257</v>
      </c>
      <c r="F496">
        <f t="shared" si="130"/>
        <v>0</v>
      </c>
      <c r="G496">
        <f t="shared" si="136"/>
        <v>3.9600767369542115E-4</v>
      </c>
      <c r="H496">
        <f t="shared" si="137"/>
        <v>0.17222204371230848</v>
      </c>
      <c r="K496" s="1">
        <f t="shared" si="144"/>
        <v>4.3705173605414247</v>
      </c>
      <c r="L496" s="1">
        <f t="shared" si="145"/>
        <v>4.3571540553765171</v>
      </c>
      <c r="M496" s="1">
        <f t="shared" si="145"/>
        <v>4.1968584020535484</v>
      </c>
      <c r="N496" s="1">
        <f t="shared" si="145"/>
        <v>4.6131869967330772</v>
      </c>
      <c r="O496" s="1">
        <f t="shared" si="145"/>
        <v>4.1622269410765655</v>
      </c>
      <c r="P496" s="1">
        <f t="shared" si="145"/>
        <v>4.0198461336776798</v>
      </c>
      <c r="Q496" s="1">
        <f t="shared" si="145"/>
        <v>3.5919227256254089</v>
      </c>
      <c r="R496" s="1">
        <f t="shared" si="145"/>
        <v>3.2969392986807979</v>
      </c>
      <c r="S496" s="1">
        <f t="shared" si="145"/>
        <v>3.0167201480771952</v>
      </c>
      <c r="T496" s="1">
        <f t="shared" si="145"/>
        <v>3.2439033545675695</v>
      </c>
      <c r="U496" s="1">
        <f t="shared" si="145"/>
        <v>3.6732656833230353</v>
      </c>
      <c r="X496" s="1">
        <f t="shared" si="146"/>
        <v>0.62811856052270076</v>
      </c>
      <c r="Y496" s="1">
        <f t="shared" si="147"/>
        <v>0.65880440969296772</v>
      </c>
      <c r="Z496" s="1">
        <f t="shared" si="147"/>
        <v>0.66134848107621957</v>
      </c>
      <c r="AA496" s="1">
        <f t="shared" si="147"/>
        <v>0.75663932202405981</v>
      </c>
      <c r="AB496" s="1">
        <f t="shared" si="147"/>
        <v>0.67885537348204039</v>
      </c>
      <c r="AC496" s="1">
        <f t="shared" si="147"/>
        <v>0.67492141664971972</v>
      </c>
      <c r="AD496" s="1">
        <f t="shared" si="147"/>
        <v>0.59036819407927354</v>
      </c>
      <c r="AE496" s="1">
        <f t="shared" si="147"/>
        <v>0.59110931400301203</v>
      </c>
      <c r="AF496" s="1">
        <f t="shared" si="147"/>
        <v>0.59348655591334765</v>
      </c>
      <c r="AG496" s="1">
        <f t="shared" si="147"/>
        <v>0.57460552872569737</v>
      </c>
      <c r="AH496" s="1">
        <f t="shared" si="147"/>
        <v>0.49792158722942442</v>
      </c>
    </row>
    <row r="497" spans="1:34" x14ac:dyDescent="0.2">
      <c r="A497">
        <v>6275000</v>
      </c>
      <c r="B497">
        <v>535000</v>
      </c>
      <c r="C497">
        <v>709.36232109521495</v>
      </c>
      <c r="E497">
        <f t="shared" si="135"/>
        <v>49.349626055422142</v>
      </c>
      <c r="F497">
        <f t="shared" si="130"/>
        <v>0</v>
      </c>
      <c r="G497">
        <f t="shared" si="136"/>
        <v>4.1061259595314895E-4</v>
      </c>
      <c r="H497">
        <f t="shared" si="137"/>
        <v>0.17751799580900349</v>
      </c>
      <c r="K497" s="1">
        <f t="shared" si="144"/>
        <v>4.3397606831052116</v>
      </c>
      <c r="L497" s="1">
        <f t="shared" si="145"/>
        <v>4.3291815511823701</v>
      </c>
      <c r="M497" s="1">
        <f t="shared" si="145"/>
        <v>4.1736991428127297</v>
      </c>
      <c r="N497" s="1">
        <f t="shared" si="145"/>
        <v>4.5884036364343874</v>
      </c>
      <c r="O497" s="1">
        <f t="shared" si="145"/>
        <v>4.1439231112321373</v>
      </c>
      <c r="P497" s="1">
        <f t="shared" si="145"/>
        <v>4.0061024421282108</v>
      </c>
      <c r="Q497" s="1">
        <f t="shared" si="145"/>
        <v>3.5777825003111605</v>
      </c>
      <c r="R497" s="1">
        <f t="shared" si="145"/>
        <v>3.278538444617328</v>
      </c>
      <c r="S497" s="1">
        <f t="shared" si="145"/>
        <v>2.9934174617299676</v>
      </c>
      <c r="T497" s="1">
        <f t="shared" si="145"/>
        <v>3.2065659040137469</v>
      </c>
      <c r="U497" s="1">
        <f t="shared" si="145"/>
        <v>3.6209991583697123</v>
      </c>
      <c r="X497" s="1">
        <f t="shared" si="146"/>
        <v>0.62789216138742976</v>
      </c>
      <c r="Y497" s="1">
        <f t="shared" si="147"/>
        <v>0.65857470217586966</v>
      </c>
      <c r="Z497" s="1">
        <f t="shared" si="147"/>
        <v>0.66112641531356897</v>
      </c>
      <c r="AA497" s="1">
        <f t="shared" si="147"/>
        <v>0.75638697434538626</v>
      </c>
      <c r="AB497" s="1">
        <f t="shared" si="147"/>
        <v>0.67864142784134018</v>
      </c>
      <c r="AC497" s="1">
        <f t="shared" si="147"/>
        <v>0.67472057542791519</v>
      </c>
      <c r="AD497" s="1">
        <f t="shared" si="147"/>
        <v>0.59019881657242113</v>
      </c>
      <c r="AE497" s="1">
        <f t="shared" si="147"/>
        <v>0.59095987670129957</v>
      </c>
      <c r="AF497" s="1">
        <f t="shared" si="147"/>
        <v>0.59333452080542526</v>
      </c>
      <c r="AG497" s="1">
        <f t="shared" si="147"/>
        <v>0.57447050096521002</v>
      </c>
      <c r="AH497" s="1">
        <f t="shared" si="147"/>
        <v>0.49781559241201478</v>
      </c>
    </row>
    <row r="498" spans="1:34" x14ac:dyDescent="0.2">
      <c r="A498">
        <v>6275000</v>
      </c>
      <c r="B498">
        <v>545000</v>
      </c>
      <c r="C498">
        <v>704.18927193528805</v>
      </c>
      <c r="E498">
        <f t="shared" si="135"/>
        <v>50.453618223176015</v>
      </c>
      <c r="F498">
        <f t="shared" si="130"/>
        <v>0</v>
      </c>
      <c r="G498">
        <f t="shared" si="136"/>
        <v>3.9283969642658776E-4</v>
      </c>
      <c r="H498">
        <f t="shared" si="137"/>
        <v>0.16859580841224772</v>
      </c>
      <c r="K498" s="1">
        <f t="shared" si="144"/>
        <v>4.3020439816801845</v>
      </c>
      <c r="L498" s="1">
        <f t="shared" si="145"/>
        <v>4.2948790622028952</v>
      </c>
      <c r="M498" s="1">
        <f t="shared" si="145"/>
        <v>4.1452991029247315</v>
      </c>
      <c r="N498" s="1">
        <f t="shared" si="145"/>
        <v>4.5580119726198172</v>
      </c>
      <c r="O498" s="1">
        <f t="shared" si="145"/>
        <v>4.1214772509272146</v>
      </c>
      <c r="P498" s="1">
        <f t="shared" si="145"/>
        <v>3.9892486479651685</v>
      </c>
      <c r="Q498" s="1">
        <f t="shared" si="145"/>
        <v>3.5604424395270851</v>
      </c>
      <c r="R498" s="1">
        <f t="shared" si="145"/>
        <v>3.2559736041817269</v>
      </c>
      <c r="S498" s="1">
        <f t="shared" si="145"/>
        <v>2.9648415381705315</v>
      </c>
      <c r="T498" s="1">
        <f t="shared" si="145"/>
        <v>3.1607792458992341</v>
      </c>
      <c r="U498" s="1">
        <f t="shared" si="145"/>
        <v>3.5569050792782191</v>
      </c>
      <c r="X498" s="1">
        <f t="shared" si="146"/>
        <v>0.62771867872565412</v>
      </c>
      <c r="Y498" s="1">
        <f t="shared" si="147"/>
        <v>0.6583976561645104</v>
      </c>
      <c r="Z498" s="1">
        <f t="shared" si="147"/>
        <v>0.66095911377775551</v>
      </c>
      <c r="AA498" s="1">
        <f t="shared" si="147"/>
        <v>0.75619517959187943</v>
      </c>
      <c r="AB498" s="1">
        <f t="shared" si="147"/>
        <v>0.6784917253904913</v>
      </c>
      <c r="AC498" s="1">
        <f t="shared" si="147"/>
        <v>0.67459138689265141</v>
      </c>
      <c r="AD498" s="1">
        <f t="shared" si="147"/>
        <v>0.59010409222104054</v>
      </c>
      <c r="AE498" s="1">
        <f t="shared" si="147"/>
        <v>0.59088601614618241</v>
      </c>
      <c r="AF498" s="1">
        <f t="shared" si="147"/>
        <v>0.59325257239371265</v>
      </c>
      <c r="AG498" s="1">
        <f t="shared" si="147"/>
        <v>0.57441064887979032</v>
      </c>
      <c r="AH498" s="1">
        <f t="shared" si="147"/>
        <v>0.49779070347222626</v>
      </c>
    </row>
    <row r="499" spans="1:34" x14ac:dyDescent="0.2">
      <c r="A499">
        <v>6275000</v>
      </c>
      <c r="B499">
        <v>555000</v>
      </c>
      <c r="C499">
        <v>702.74372744244499</v>
      </c>
      <c r="E499">
        <f t="shared" si="135"/>
        <v>53.43921398944785</v>
      </c>
      <c r="F499">
        <f t="shared" si="130"/>
        <v>0</v>
      </c>
      <c r="G499">
        <f t="shared" si="136"/>
        <v>3.5017075827232852E-4</v>
      </c>
      <c r="H499">
        <f t="shared" si="137"/>
        <v>0.14997499507429699</v>
      </c>
      <c r="K499" s="1">
        <f t="shared" si="144"/>
        <v>4.291504516782866</v>
      </c>
      <c r="L499" s="1">
        <f t="shared" si="145"/>
        <v>4.2852936566708522</v>
      </c>
      <c r="M499" s="1">
        <f t="shared" si="145"/>
        <v>4.1373630636590226</v>
      </c>
      <c r="N499" s="1">
        <f t="shared" si="145"/>
        <v>4.5495193987243638</v>
      </c>
      <c r="O499" s="1">
        <f t="shared" si="145"/>
        <v>4.115205033372769</v>
      </c>
      <c r="P499" s="1">
        <f t="shared" si="145"/>
        <v>3.9845390640074863</v>
      </c>
      <c r="Q499" s="1">
        <f t="shared" si="145"/>
        <v>3.5555969743870754</v>
      </c>
      <c r="R499" s="1">
        <f t="shared" si="145"/>
        <v>3.2496681391039455</v>
      </c>
      <c r="S499" s="1">
        <f t="shared" si="145"/>
        <v>2.9568563503920662</v>
      </c>
      <c r="T499" s="1">
        <f t="shared" si="145"/>
        <v>3.1479847315930805</v>
      </c>
      <c r="U499" s="1">
        <f t="shared" si="145"/>
        <v>3.5389947830118933</v>
      </c>
      <c r="X499" s="1">
        <f t="shared" si="146"/>
        <v>0.62769072433339967</v>
      </c>
      <c r="Y499" s="1">
        <f t="shared" si="147"/>
        <v>0.65836880295733202</v>
      </c>
      <c r="Z499" s="1">
        <f t="shared" si="147"/>
        <v>0.66093305644744849</v>
      </c>
      <c r="AA499" s="1">
        <f t="shared" si="147"/>
        <v>0.7561647688508718</v>
      </c>
      <c r="AB499" s="1">
        <f t="shared" si="147"/>
        <v>0.67847209015959675</v>
      </c>
      <c r="AC499" s="1">
        <f t="shared" si="147"/>
        <v>0.67457835829328572</v>
      </c>
      <c r="AD499" s="1">
        <f t="shared" si="147"/>
        <v>0.59009988124935453</v>
      </c>
      <c r="AE499" s="1">
        <f t="shared" si="147"/>
        <v>0.59088692664191345</v>
      </c>
      <c r="AF499" s="1">
        <f t="shared" si="147"/>
        <v>0.59325025764279271</v>
      </c>
      <c r="AG499" s="1">
        <f t="shared" si="147"/>
        <v>0.57441475158932143</v>
      </c>
      <c r="AH499" s="1">
        <f t="shared" si="147"/>
        <v>0.49780444800058177</v>
      </c>
    </row>
    <row r="500" spans="1:34" x14ac:dyDescent="0.2">
      <c r="A500">
        <v>6275000</v>
      </c>
      <c r="B500">
        <v>565000</v>
      </c>
      <c r="C500">
        <v>709.08957685128098</v>
      </c>
      <c r="E500">
        <f t="shared" si="135"/>
        <v>58.016649263896639</v>
      </c>
      <c r="F500">
        <f t="shared" ref="F500:F563" si="148">IF(E500=0,1,0)</f>
        <v>0</v>
      </c>
      <c r="G500">
        <f t="shared" si="136"/>
        <v>2.9709457032139485E-4</v>
      </c>
      <c r="H500">
        <f t="shared" si="137"/>
        <v>0.12839195688104493</v>
      </c>
      <c r="K500" s="1">
        <f t="shared" si="144"/>
        <v>4.3377721048226894</v>
      </c>
      <c r="L500" s="1">
        <f t="shared" si="145"/>
        <v>4.3273729841008439</v>
      </c>
      <c r="M500" s="1">
        <f t="shared" si="145"/>
        <v>4.1722017769135329</v>
      </c>
      <c r="N500" s="1">
        <f t="shared" si="145"/>
        <v>4.5868012640012754</v>
      </c>
      <c r="O500" s="1">
        <f t="shared" si="145"/>
        <v>4.142739673957708</v>
      </c>
      <c r="P500" s="1">
        <f t="shared" si="145"/>
        <v>4.0052138413814733</v>
      </c>
      <c r="Q500" s="1">
        <f t="shared" si="145"/>
        <v>3.5768682616054939</v>
      </c>
      <c r="R500" s="1">
        <f t="shared" si="145"/>
        <v>3.2773487342252881</v>
      </c>
      <c r="S500" s="1">
        <f t="shared" si="145"/>
        <v>2.9919108225264761</v>
      </c>
      <c r="T500" s="1">
        <f t="shared" si="145"/>
        <v>3.2041518447106876</v>
      </c>
      <c r="U500" s="1">
        <f t="shared" si="145"/>
        <v>3.6176198571873703</v>
      </c>
      <c r="X500" s="1">
        <f t="shared" si="146"/>
        <v>0.62788014860140995</v>
      </c>
      <c r="Y500" s="1">
        <f t="shared" si="147"/>
        <v>0.65856248795664285</v>
      </c>
      <c r="Z500" s="1">
        <f t="shared" si="147"/>
        <v>0.66111470462574351</v>
      </c>
      <c r="AA500" s="1">
        <f t="shared" si="147"/>
        <v>0.75637362441133515</v>
      </c>
      <c r="AB500" s="1">
        <f t="shared" si="147"/>
        <v>0.67863043484757202</v>
      </c>
      <c r="AC500" s="1">
        <f t="shared" si="147"/>
        <v>0.67471054179271284</v>
      </c>
      <c r="AD500" s="1">
        <f t="shared" si="147"/>
        <v>0.59019071344749485</v>
      </c>
      <c r="AE500" s="1">
        <f t="shared" si="147"/>
        <v>0.5909529724510928</v>
      </c>
      <c r="AF500" s="1">
        <f t="shared" si="147"/>
        <v>0.59332732499496188</v>
      </c>
      <c r="AG500" s="1">
        <f t="shared" si="147"/>
        <v>0.57446443611037357</v>
      </c>
      <c r="AH500" s="1">
        <f t="shared" si="147"/>
        <v>0.49781138866264324</v>
      </c>
    </row>
    <row r="501" spans="1:34" x14ac:dyDescent="0.2">
      <c r="A501">
        <v>6275000</v>
      </c>
      <c r="B501">
        <v>575000</v>
      </c>
      <c r="C501">
        <v>690.37023024269297</v>
      </c>
      <c r="E501">
        <f t="shared" si="135"/>
        <v>63.844448402425705</v>
      </c>
      <c r="F501">
        <f t="shared" si="148"/>
        <v>0</v>
      </c>
      <c r="G501">
        <f t="shared" si="136"/>
        <v>2.4533173020724135E-4</v>
      </c>
      <c r="H501">
        <f t="shared" si="137"/>
        <v>0.10322330954344454</v>
      </c>
      <c r="K501" s="1">
        <f t="shared" si="144"/>
        <v>4.2012893486994738</v>
      </c>
      <c r="L501" s="1">
        <f t="shared" si="145"/>
        <v>4.2032449967392971</v>
      </c>
      <c r="M501" s="1">
        <f t="shared" si="145"/>
        <v>4.0694325640323843</v>
      </c>
      <c r="N501" s="1">
        <f t="shared" si="145"/>
        <v>4.4768251026758206</v>
      </c>
      <c r="O501" s="1">
        <f t="shared" si="145"/>
        <v>4.0615164290230448</v>
      </c>
      <c r="P501" s="1">
        <f t="shared" si="145"/>
        <v>3.9442262101306937</v>
      </c>
      <c r="Q501" s="1">
        <f t="shared" si="145"/>
        <v>3.5141210117735069</v>
      </c>
      <c r="R501" s="1">
        <f t="shared" si="145"/>
        <v>3.1956949443186269</v>
      </c>
      <c r="S501" s="1">
        <f t="shared" si="145"/>
        <v>2.8885051518606359</v>
      </c>
      <c r="T501" s="1">
        <f t="shared" si="145"/>
        <v>3.0384669078780755</v>
      </c>
      <c r="U501" s="1">
        <f t="shared" si="145"/>
        <v>3.3856871527069652</v>
      </c>
      <c r="X501" s="1">
        <f t="shared" si="146"/>
        <v>0.6278183611138084</v>
      </c>
      <c r="Y501" s="1">
        <f t="shared" si="147"/>
        <v>0.6584904790423165</v>
      </c>
      <c r="Z501" s="1">
        <f t="shared" si="147"/>
        <v>0.66107994658174751</v>
      </c>
      <c r="AA501" s="1">
        <f t="shared" si="147"/>
        <v>0.75631893186166177</v>
      </c>
      <c r="AB501" s="1">
        <f t="shared" si="147"/>
        <v>0.67870078514120047</v>
      </c>
      <c r="AC501" s="1">
        <f t="shared" si="147"/>
        <v>0.67487917514801821</v>
      </c>
      <c r="AD501" s="1">
        <f t="shared" si="147"/>
        <v>0.59046157178828584</v>
      </c>
      <c r="AE501" s="1">
        <f t="shared" si="147"/>
        <v>0.59127975223468532</v>
      </c>
      <c r="AF501" s="1">
        <f t="shared" si="147"/>
        <v>0.59359826174508645</v>
      </c>
      <c r="AG501" s="1">
        <f t="shared" si="147"/>
        <v>0.57482196996410351</v>
      </c>
      <c r="AH501" s="1">
        <f t="shared" si="147"/>
        <v>0.49829179414569413</v>
      </c>
    </row>
    <row r="502" spans="1:34" x14ac:dyDescent="0.2">
      <c r="A502">
        <v>6275000</v>
      </c>
      <c r="B502">
        <v>585000</v>
      </c>
      <c r="C502">
        <v>659.78650902302695</v>
      </c>
      <c r="E502">
        <f t="shared" si="135"/>
        <v>70.613706826720247</v>
      </c>
      <c r="F502">
        <f t="shared" si="148"/>
        <v>0</v>
      </c>
      <c r="G502">
        <f t="shared" si="136"/>
        <v>2.005496829434866E-4</v>
      </c>
      <c r="H502">
        <f t="shared" si="137"/>
        <v>8.0643136865523157E-2</v>
      </c>
      <c r="K502" s="1">
        <f t="shared" si="144"/>
        <v>3.9783034372868888</v>
      </c>
      <c r="L502" s="1">
        <f t="shared" si="145"/>
        <v>4.0004443413316917</v>
      </c>
      <c r="M502" s="1">
        <f t="shared" si="145"/>
        <v>3.9015279345364182</v>
      </c>
      <c r="N502" s="1">
        <f t="shared" si="145"/>
        <v>4.2971457405102829</v>
      </c>
      <c r="O502" s="1">
        <f t="shared" si="145"/>
        <v>3.9288136626509136</v>
      </c>
      <c r="P502" s="1">
        <f t="shared" si="145"/>
        <v>3.8445844463970218</v>
      </c>
      <c r="Q502" s="1">
        <f t="shared" si="145"/>
        <v>3.4116043782451859</v>
      </c>
      <c r="R502" s="1">
        <f t="shared" si="145"/>
        <v>3.0622887523584437</v>
      </c>
      <c r="S502" s="1">
        <f t="shared" si="145"/>
        <v>2.7195606758432009</v>
      </c>
      <c r="T502" s="1">
        <f t="shared" si="145"/>
        <v>2.7677703913628111</v>
      </c>
      <c r="U502" s="1">
        <f t="shared" si="145"/>
        <v>3.006754846795304</v>
      </c>
      <c r="X502" s="1">
        <f t="shared" si="146"/>
        <v>0.630944798547455</v>
      </c>
      <c r="Y502" s="1">
        <f t="shared" si="147"/>
        <v>0.6616159070240919</v>
      </c>
      <c r="Z502" s="1">
        <f t="shared" si="147"/>
        <v>0.66427714331131371</v>
      </c>
      <c r="AA502" s="1">
        <f t="shared" si="147"/>
        <v>0.75987565652669642</v>
      </c>
      <c r="AB502" s="1">
        <f t="shared" si="147"/>
        <v>0.68230422250094103</v>
      </c>
      <c r="AC502" s="1">
        <f t="shared" si="147"/>
        <v>0.67877856815709114</v>
      </c>
      <c r="AD502" s="1">
        <f t="shared" si="147"/>
        <v>0.59439713602552047</v>
      </c>
      <c r="AE502" s="1">
        <f t="shared" si="147"/>
        <v>0.59519482977837401</v>
      </c>
      <c r="AF502" s="1">
        <f t="shared" si="147"/>
        <v>0.59727204263737432</v>
      </c>
      <c r="AG502" s="1">
        <f t="shared" si="147"/>
        <v>0.57867333373879415</v>
      </c>
      <c r="AH502" s="1">
        <f t="shared" si="147"/>
        <v>0.50231911781342509</v>
      </c>
    </row>
    <row r="503" spans="1:34" x14ac:dyDescent="0.2">
      <c r="A503">
        <v>6285000</v>
      </c>
      <c r="B503">
        <v>455000</v>
      </c>
      <c r="C503">
        <v>794.09941194773398</v>
      </c>
      <c r="E503">
        <f t="shared" si="135"/>
        <v>99.201157210034623</v>
      </c>
      <c r="F503">
        <f t="shared" si="148"/>
        <v>0</v>
      </c>
      <c r="G503">
        <f t="shared" si="136"/>
        <v>1.0161703604244924E-4</v>
      </c>
      <c r="H503">
        <f t="shared" si="137"/>
        <v>4.9179419662257182E-2</v>
      </c>
      <c r="K503" s="1">
        <f t="shared" si="144"/>
        <v>4.9575788125109277</v>
      </c>
      <c r="L503" s="1">
        <f t="shared" si="145"/>
        <v>4.8910732006254234</v>
      </c>
      <c r="M503" s="1">
        <f t="shared" si="145"/>
        <v>4.6389057715930599</v>
      </c>
      <c r="N503" s="1">
        <f t="shared" si="145"/>
        <v>5.0862340451929366</v>
      </c>
      <c r="O503" s="1">
        <f t="shared" si="145"/>
        <v>4.5115973484412182</v>
      </c>
      <c r="P503" s="1">
        <f t="shared" si="145"/>
        <v>4.2821758841257171</v>
      </c>
      <c r="Q503" s="1">
        <f t="shared" si="145"/>
        <v>3.8618212288488039</v>
      </c>
      <c r="R503" s="1">
        <f t="shared" si="145"/>
        <v>3.6481616349160157</v>
      </c>
      <c r="S503" s="1">
        <f t="shared" si="145"/>
        <v>3.4615051515992827</v>
      </c>
      <c r="T503" s="1">
        <f t="shared" si="145"/>
        <v>3.9565738951493934</v>
      </c>
      <c r="U503" s="1">
        <f t="shared" si="145"/>
        <v>4.6708917140324244</v>
      </c>
      <c r="X503" s="1">
        <f t="shared" si="146"/>
        <v>0.64679325653487529</v>
      </c>
      <c r="Y503" s="1">
        <f t="shared" si="147"/>
        <v>0.67762050405343288</v>
      </c>
      <c r="Z503" s="1">
        <f t="shared" si="147"/>
        <v>0.68007414134671473</v>
      </c>
      <c r="AA503" s="1">
        <f t="shared" si="147"/>
        <v>0.77769117519504294</v>
      </c>
      <c r="AB503" s="1">
        <f t="shared" si="147"/>
        <v>0.69847942717456835</v>
      </c>
      <c r="AC503" s="1">
        <f t="shared" si="147"/>
        <v>0.69490615030521574</v>
      </c>
      <c r="AD503" s="1">
        <f t="shared" si="147"/>
        <v>0.60916915017981665</v>
      </c>
      <c r="AE503" s="1">
        <f t="shared" si="147"/>
        <v>0.60905213315787687</v>
      </c>
      <c r="AF503" s="1">
        <f t="shared" si="147"/>
        <v>0.61081034427875491</v>
      </c>
      <c r="AG503" s="1">
        <f t="shared" si="147"/>
        <v>0.59177458135296634</v>
      </c>
      <c r="AH503" s="1">
        <f t="shared" si="147"/>
        <v>0.51442880625305776</v>
      </c>
    </row>
    <row r="504" spans="1:34" x14ac:dyDescent="0.2">
      <c r="A504">
        <v>6285000</v>
      </c>
      <c r="B504">
        <v>465000</v>
      </c>
      <c r="C504">
        <v>810.95955196017496</v>
      </c>
      <c r="E504">
        <f t="shared" si="135"/>
        <v>91.384088285707605</v>
      </c>
      <c r="F504">
        <f t="shared" si="148"/>
        <v>0</v>
      </c>
      <c r="G504">
        <f t="shared" si="136"/>
        <v>1.1974539840955054E-4</v>
      </c>
      <c r="H504">
        <f t="shared" si="137"/>
        <v>5.9183416022918635E-2</v>
      </c>
      <c r="K504" s="1">
        <f t="shared" si="144"/>
        <v>5.0805060933416355</v>
      </c>
      <c r="L504" s="1">
        <f t="shared" ref="L504:U513" si="149">L$2+L$3*$C504</f>
        <v>5.0028727890479203</v>
      </c>
      <c r="M504" s="1">
        <f t="shared" si="149"/>
        <v>4.7314679402613606</v>
      </c>
      <c r="N504" s="1">
        <f t="shared" si="149"/>
        <v>5.1852873677660272</v>
      </c>
      <c r="O504" s="1">
        <f t="shared" si="149"/>
        <v>4.5847534959551988</v>
      </c>
      <c r="P504" s="1">
        <f t="shared" si="149"/>
        <v>4.33710622028625</v>
      </c>
      <c r="Q504" s="1">
        <f t="shared" si="149"/>
        <v>3.9183364181705063</v>
      </c>
      <c r="R504" s="1">
        <f t="shared" si="149"/>
        <v>3.7217055656502835</v>
      </c>
      <c r="S504" s="1">
        <f t="shared" si="149"/>
        <v>3.5546405650280071</v>
      </c>
      <c r="T504" s="1">
        <f t="shared" si="149"/>
        <v>4.1058029943995082</v>
      </c>
      <c r="U504" s="1">
        <f t="shared" si="149"/>
        <v>4.8797888487865668</v>
      </c>
      <c r="X504" s="1">
        <f t="shared" si="146"/>
        <v>0.65402596372024646</v>
      </c>
      <c r="Y504" s="1">
        <f t="shared" ref="Y504:AH513" si="150">SQRT(Y$2+2*Y$3*$C504+Y$4*$C504^2+Y$5)</f>
        <v>0.68490595265845189</v>
      </c>
      <c r="Z504" s="1">
        <f t="shared" si="150"/>
        <v>0.68735450941816068</v>
      </c>
      <c r="AA504" s="1">
        <f t="shared" si="150"/>
        <v>0.78586641002919433</v>
      </c>
      <c r="AB504" s="1">
        <f t="shared" si="150"/>
        <v>0.70618927727660408</v>
      </c>
      <c r="AC504" s="1">
        <f t="shared" si="150"/>
        <v>0.70282952471044391</v>
      </c>
      <c r="AD504" s="1">
        <f t="shared" si="150"/>
        <v>0.61669915183300172</v>
      </c>
      <c r="AE504" s="1">
        <f t="shared" si="150"/>
        <v>0.61629877463946514</v>
      </c>
      <c r="AF504" s="1">
        <f t="shared" si="150"/>
        <v>0.61777781740858084</v>
      </c>
      <c r="AG504" s="1">
        <f t="shared" si="150"/>
        <v>0.59874585650323975</v>
      </c>
      <c r="AH504" s="1">
        <f t="shared" si="150"/>
        <v>0.52122229680717058</v>
      </c>
    </row>
    <row r="505" spans="1:34" x14ac:dyDescent="0.2">
      <c r="A505">
        <v>6285000</v>
      </c>
      <c r="B505">
        <v>475000</v>
      </c>
      <c r="C505">
        <v>834.22009023024896</v>
      </c>
      <c r="E505">
        <f t="shared" si="135"/>
        <v>84.031146557749665</v>
      </c>
      <c r="F505">
        <f t="shared" si="148"/>
        <v>0</v>
      </c>
      <c r="G505">
        <f t="shared" si="136"/>
        <v>1.4161831456189944E-4</v>
      </c>
      <c r="H505">
        <f t="shared" si="137"/>
        <v>7.2001586832860995E-2</v>
      </c>
      <c r="K505" s="1">
        <f t="shared" si="144"/>
        <v>5.2500986778687446</v>
      </c>
      <c r="L505" s="1">
        <f t="shared" si="149"/>
        <v>5.1571134183167802</v>
      </c>
      <c r="M505" s="1">
        <f t="shared" si="149"/>
        <v>4.8591682953640669</v>
      </c>
      <c r="N505" s="1">
        <f t="shared" si="149"/>
        <v>5.3219430301027124</v>
      </c>
      <c r="O505" s="1">
        <f t="shared" si="149"/>
        <v>4.6856809715090506</v>
      </c>
      <c r="P505" s="1">
        <f t="shared" si="149"/>
        <v>4.4128890539701509</v>
      </c>
      <c r="Q505" s="1">
        <f t="shared" si="149"/>
        <v>3.9963057424517947</v>
      </c>
      <c r="R505" s="1">
        <f t="shared" si="149"/>
        <v>3.8231680335843463</v>
      </c>
      <c r="S505" s="1">
        <f t="shared" si="149"/>
        <v>3.6831317784318958</v>
      </c>
      <c r="T505" s="1">
        <f t="shared" si="149"/>
        <v>4.3116820186279332</v>
      </c>
      <c r="U505" s="1">
        <f t="shared" si="149"/>
        <v>5.167986917952784</v>
      </c>
      <c r="X505" s="1">
        <f t="shared" si="146"/>
        <v>0.66576582248369043</v>
      </c>
      <c r="Y505" s="1">
        <f t="shared" si="150"/>
        <v>0.6967356243279943</v>
      </c>
      <c r="Z505" s="1">
        <f t="shared" si="150"/>
        <v>0.69918514976948065</v>
      </c>
      <c r="AA505" s="1">
        <f t="shared" si="150"/>
        <v>0.7991508732195598</v>
      </c>
      <c r="AB505" s="1">
        <f t="shared" si="150"/>
        <v>0.71873707947903809</v>
      </c>
      <c r="AC505" s="1">
        <f t="shared" si="150"/>
        <v>0.7157408939076304</v>
      </c>
      <c r="AD505" s="1">
        <f t="shared" si="150"/>
        <v>0.62897968661222803</v>
      </c>
      <c r="AE505" s="1">
        <f t="shared" si="150"/>
        <v>0.62813930867745338</v>
      </c>
      <c r="AF505" s="1">
        <f t="shared" si="150"/>
        <v>0.62915951940413162</v>
      </c>
      <c r="AG505" s="1">
        <f t="shared" si="150"/>
        <v>0.61014806623263074</v>
      </c>
      <c r="AH505" s="1">
        <f t="shared" si="150"/>
        <v>0.53234331973352722</v>
      </c>
    </row>
    <row r="506" spans="1:34" x14ac:dyDescent="0.2">
      <c r="A506">
        <v>6285000</v>
      </c>
      <c r="B506">
        <v>485000</v>
      </c>
      <c r="C506">
        <v>806.12743310517101</v>
      </c>
      <c r="E506">
        <f t="shared" si="135"/>
        <v>77.27493508124094</v>
      </c>
      <c r="F506">
        <f t="shared" si="148"/>
        <v>0</v>
      </c>
      <c r="G506">
        <f t="shared" si="136"/>
        <v>1.6746447883673243E-4</v>
      </c>
      <c r="H506">
        <f t="shared" si="137"/>
        <v>8.2275097355440877E-2</v>
      </c>
      <c r="K506" s="1">
        <f t="shared" si="144"/>
        <v>5.045275114769801</v>
      </c>
      <c r="L506" s="1">
        <f t="shared" si="149"/>
        <v>4.9708310089203884</v>
      </c>
      <c r="M506" s="1">
        <f t="shared" si="149"/>
        <v>4.7049396077473888</v>
      </c>
      <c r="N506" s="1">
        <f t="shared" si="149"/>
        <v>5.1568986694928789</v>
      </c>
      <c r="O506" s="1">
        <f t="shared" si="149"/>
        <v>4.5637869322433371</v>
      </c>
      <c r="P506" s="1">
        <f t="shared" si="149"/>
        <v>4.3213631770566474</v>
      </c>
      <c r="Q506" s="1">
        <f t="shared" si="149"/>
        <v>3.9021391557685332</v>
      </c>
      <c r="R506" s="1">
        <f t="shared" si="149"/>
        <v>3.700627863204756</v>
      </c>
      <c r="S506" s="1">
        <f t="shared" si="149"/>
        <v>3.527947940472965</v>
      </c>
      <c r="T506" s="1">
        <f t="shared" si="149"/>
        <v>4.0630339104138677</v>
      </c>
      <c r="U506" s="1">
        <f t="shared" si="149"/>
        <v>4.8199188961730686</v>
      </c>
      <c r="X506" s="1">
        <f t="shared" si="146"/>
        <v>0.65184117850000367</v>
      </c>
      <c r="Y506" s="1">
        <f t="shared" si="150"/>
        <v>0.68270505276416049</v>
      </c>
      <c r="Z506" s="1">
        <f t="shared" si="150"/>
        <v>0.68515456753702619</v>
      </c>
      <c r="AA506" s="1">
        <f t="shared" si="150"/>
        <v>0.78339612655070001</v>
      </c>
      <c r="AB506" s="1">
        <f t="shared" si="150"/>
        <v>0.70385826320111233</v>
      </c>
      <c r="AC506" s="1">
        <f t="shared" si="150"/>
        <v>0.70043285260671961</v>
      </c>
      <c r="AD506" s="1">
        <f t="shared" si="150"/>
        <v>0.61442061983093743</v>
      </c>
      <c r="AE506" s="1">
        <f t="shared" si="150"/>
        <v>0.61410466910896022</v>
      </c>
      <c r="AF506" s="1">
        <f t="shared" si="150"/>
        <v>0.61566850447275323</v>
      </c>
      <c r="AG506" s="1">
        <f t="shared" si="150"/>
        <v>0.59663440904277565</v>
      </c>
      <c r="AH506" s="1">
        <f t="shared" si="150"/>
        <v>0.51916381006775936</v>
      </c>
    </row>
    <row r="507" spans="1:34" x14ac:dyDescent="0.2">
      <c r="A507">
        <v>6285000</v>
      </c>
      <c r="B507">
        <v>495000</v>
      </c>
      <c r="C507">
        <v>800.35434660858903</v>
      </c>
      <c r="E507">
        <f t="shared" si="135"/>
        <v>71.285325220623079</v>
      </c>
      <c r="F507">
        <f t="shared" si="148"/>
        <v>0</v>
      </c>
      <c r="G507">
        <f t="shared" si="136"/>
        <v>1.9678850635707513E-4</v>
      </c>
      <c r="H507">
        <f t="shared" si="137"/>
        <v>9.5989568443016593E-2</v>
      </c>
      <c r="K507" s="1">
        <f t="shared" si="144"/>
        <v>5.0031835411232217</v>
      </c>
      <c r="L507" s="1">
        <f t="shared" si="149"/>
        <v>4.9325496723615538</v>
      </c>
      <c r="M507" s="1">
        <f t="shared" si="149"/>
        <v>4.6732453628811541</v>
      </c>
      <c r="N507" s="1">
        <f t="shared" si="149"/>
        <v>5.1229817863254601</v>
      </c>
      <c r="O507" s="1">
        <f t="shared" si="149"/>
        <v>4.5387375099346681</v>
      </c>
      <c r="P507" s="1">
        <f t="shared" si="149"/>
        <v>4.3025544612507831</v>
      </c>
      <c r="Q507" s="1">
        <f t="shared" si="149"/>
        <v>3.8827877698319906</v>
      </c>
      <c r="R507" s="1">
        <f t="shared" si="149"/>
        <v>3.6754456599066656</v>
      </c>
      <c r="S507" s="1">
        <f t="shared" si="149"/>
        <v>3.4960574106658462</v>
      </c>
      <c r="T507" s="1">
        <f t="shared" si="149"/>
        <v>4.0119363218326214</v>
      </c>
      <c r="U507" s="1">
        <f t="shared" si="149"/>
        <v>4.748390354480418</v>
      </c>
      <c r="X507" s="1">
        <f t="shared" si="146"/>
        <v>0.64934832297962242</v>
      </c>
      <c r="Y507" s="1">
        <f t="shared" si="150"/>
        <v>0.68019401141227775</v>
      </c>
      <c r="Z507" s="1">
        <f t="shared" si="150"/>
        <v>0.68264519536322188</v>
      </c>
      <c r="AA507" s="1">
        <f t="shared" si="150"/>
        <v>0.78057833371176844</v>
      </c>
      <c r="AB507" s="1">
        <f t="shared" si="150"/>
        <v>0.70120065466943438</v>
      </c>
      <c r="AC507" s="1">
        <f t="shared" si="150"/>
        <v>0.6977014634822859</v>
      </c>
      <c r="AD507" s="1">
        <f t="shared" si="150"/>
        <v>0.61182466781119094</v>
      </c>
      <c r="AE507" s="1">
        <f t="shared" si="150"/>
        <v>0.61160623355578314</v>
      </c>
      <c r="AF507" s="1">
        <f t="shared" si="150"/>
        <v>0.61326637871359591</v>
      </c>
      <c r="AG507" s="1">
        <f t="shared" si="150"/>
        <v>0.59423081261647637</v>
      </c>
      <c r="AH507" s="1">
        <f t="shared" si="150"/>
        <v>0.5168213201109666</v>
      </c>
    </row>
    <row r="508" spans="1:34" x14ac:dyDescent="0.2">
      <c r="A508">
        <v>6285000</v>
      </c>
      <c r="B508">
        <v>505000</v>
      </c>
      <c r="C508">
        <v>762.06105476042899</v>
      </c>
      <c r="E508">
        <f t="shared" si="135"/>
        <v>66.270503180600656</v>
      </c>
      <c r="F508">
        <f t="shared" si="148"/>
        <v>0</v>
      </c>
      <c r="G508">
        <f t="shared" si="136"/>
        <v>2.2769812990270443E-4</v>
      </c>
      <c r="H508">
        <f t="shared" si="137"/>
        <v>0.10575264371429278</v>
      </c>
      <c r="K508" s="1">
        <f t="shared" si="144"/>
        <v>4.7239871502582869</v>
      </c>
      <c r="L508" s="1">
        <f t="shared" si="149"/>
        <v>4.6786268541164047</v>
      </c>
      <c r="M508" s="1">
        <f t="shared" si="149"/>
        <v>4.4630151906347555</v>
      </c>
      <c r="N508" s="1">
        <f t="shared" si="149"/>
        <v>4.89800869671752</v>
      </c>
      <c r="O508" s="1">
        <f t="shared" si="149"/>
        <v>4.3725829166055012</v>
      </c>
      <c r="P508" s="1">
        <f t="shared" si="149"/>
        <v>4.1777949164094776</v>
      </c>
      <c r="Q508" s="1">
        <f t="shared" si="149"/>
        <v>3.7544286555569579</v>
      </c>
      <c r="R508" s="1">
        <f t="shared" si="149"/>
        <v>3.5084103208649915</v>
      </c>
      <c r="S508" s="1">
        <f t="shared" si="149"/>
        <v>3.2845252664966096</v>
      </c>
      <c r="T508" s="1">
        <f t="shared" si="149"/>
        <v>3.6730023956845566</v>
      </c>
      <c r="U508" s="1">
        <f t="shared" si="149"/>
        <v>4.2739364684817156</v>
      </c>
      <c r="X508" s="1">
        <f t="shared" si="146"/>
        <v>0.63614753293405768</v>
      </c>
      <c r="Y508" s="1">
        <f t="shared" si="150"/>
        <v>0.66689896012661121</v>
      </c>
      <c r="Z508" s="1">
        <f t="shared" si="150"/>
        <v>0.66937563993654259</v>
      </c>
      <c r="AA508" s="1">
        <f t="shared" si="150"/>
        <v>0.76567425380077248</v>
      </c>
      <c r="AB508" s="1">
        <f t="shared" si="150"/>
        <v>0.68718818424862615</v>
      </c>
      <c r="AC508" s="1">
        <f t="shared" si="150"/>
        <v>0.68333563386668805</v>
      </c>
      <c r="AD508" s="1">
        <f t="shared" si="150"/>
        <v>0.59820420524441476</v>
      </c>
      <c r="AE508" s="1">
        <f t="shared" si="150"/>
        <v>0.59853263830425685</v>
      </c>
      <c r="AF508" s="1">
        <f t="shared" si="150"/>
        <v>0.60068502984441041</v>
      </c>
      <c r="AG508" s="1">
        <f t="shared" si="150"/>
        <v>0.58167373169277237</v>
      </c>
      <c r="AH508" s="1">
        <f t="shared" si="150"/>
        <v>0.50462065135660816</v>
      </c>
    </row>
    <row r="509" spans="1:34" x14ac:dyDescent="0.2">
      <c r="A509">
        <v>6285000</v>
      </c>
      <c r="B509">
        <v>515000</v>
      </c>
      <c r="C509">
        <v>731.35459863099402</v>
      </c>
      <c r="E509">
        <f t="shared" si="135"/>
        <v>62.46568331340017</v>
      </c>
      <c r="F509">
        <f t="shared" si="148"/>
        <v>0</v>
      </c>
      <c r="G509">
        <f t="shared" si="136"/>
        <v>2.5628135399870266E-4</v>
      </c>
      <c r="H509">
        <f t="shared" si="137"/>
        <v>0.11423179683638596</v>
      </c>
      <c r="K509" s="1">
        <f t="shared" si="144"/>
        <v>4.5001063786185771</v>
      </c>
      <c r="L509" s="1">
        <f t="shared" si="149"/>
        <v>4.4750123435221214</v>
      </c>
      <c r="M509" s="1">
        <f t="shared" si="149"/>
        <v>4.2944367464841573</v>
      </c>
      <c r="N509" s="1">
        <f t="shared" si="149"/>
        <v>4.7176082669570896</v>
      </c>
      <c r="O509" s="1">
        <f t="shared" si="149"/>
        <v>4.2393476034598834</v>
      </c>
      <c r="P509" s="1">
        <f t="shared" si="149"/>
        <v>4.0777532823397786</v>
      </c>
      <c r="Q509" s="1">
        <f t="shared" si="149"/>
        <v>3.6515006146110922</v>
      </c>
      <c r="R509" s="1">
        <f t="shared" si="149"/>
        <v>3.374468759228396</v>
      </c>
      <c r="S509" s="1">
        <f t="shared" si="149"/>
        <v>3.1149028028376109</v>
      </c>
      <c r="T509" s="1">
        <f t="shared" si="149"/>
        <v>3.4012195524829281</v>
      </c>
      <c r="U509" s="1">
        <f t="shared" si="149"/>
        <v>3.8934834770380151</v>
      </c>
      <c r="X509" s="1">
        <f t="shared" si="146"/>
        <v>0.62990799835891953</v>
      </c>
      <c r="Y509" s="1">
        <f t="shared" si="150"/>
        <v>0.66061183161459613</v>
      </c>
      <c r="Z509" s="1">
        <f t="shared" si="150"/>
        <v>0.66312677177196844</v>
      </c>
      <c r="AA509" s="1">
        <f t="shared" si="150"/>
        <v>0.75864665940529086</v>
      </c>
      <c r="AB509" s="1">
        <f t="shared" si="150"/>
        <v>0.68066086302065854</v>
      </c>
      <c r="AC509" s="1">
        <f t="shared" si="150"/>
        <v>0.67670743670911349</v>
      </c>
      <c r="AD509" s="1">
        <f t="shared" si="150"/>
        <v>0.59198858998298221</v>
      </c>
      <c r="AE509" s="1">
        <f t="shared" si="150"/>
        <v>0.59261710471696816</v>
      </c>
      <c r="AF509" s="1">
        <f t="shared" si="150"/>
        <v>0.5949659480636168</v>
      </c>
      <c r="AG509" s="1">
        <f t="shared" si="150"/>
        <v>0.57602331160929032</v>
      </c>
      <c r="AH509" s="1">
        <f t="shared" si="150"/>
        <v>0.49921194754907749</v>
      </c>
    </row>
    <row r="510" spans="1:34" x14ac:dyDescent="0.2">
      <c r="A510">
        <v>6285000</v>
      </c>
      <c r="B510">
        <v>525000</v>
      </c>
      <c r="C510">
        <v>705.66209085252694</v>
      </c>
      <c r="E510">
        <f t="shared" si="135"/>
        <v>60.10111140245246</v>
      </c>
      <c r="F510">
        <f t="shared" si="148"/>
        <v>0</v>
      </c>
      <c r="G510">
        <f t="shared" si="136"/>
        <v>2.7684392233668438E-4</v>
      </c>
      <c r="H510">
        <f t="shared" si="137"/>
        <v>0.11906216701253042</v>
      </c>
      <c r="K510" s="1">
        <f t="shared" si="144"/>
        <v>4.3127823044057738</v>
      </c>
      <c r="L510" s="1">
        <f t="shared" si="149"/>
        <v>4.304645324443106</v>
      </c>
      <c r="M510" s="1">
        <f t="shared" si="149"/>
        <v>4.1533848787803729</v>
      </c>
      <c r="N510" s="1">
        <f t="shared" si="149"/>
        <v>4.5666647837585952</v>
      </c>
      <c r="O510" s="1">
        <f t="shared" si="149"/>
        <v>4.1278678122091144</v>
      </c>
      <c r="P510" s="1">
        <f t="shared" si="149"/>
        <v>3.9940470919975333</v>
      </c>
      <c r="Q510" s="1">
        <f t="shared" si="149"/>
        <v>3.56537932853767</v>
      </c>
      <c r="R510" s="1">
        <f t="shared" si="149"/>
        <v>3.2623980402987227</v>
      </c>
      <c r="S510" s="1">
        <f t="shared" si="149"/>
        <v>2.9729773898693588</v>
      </c>
      <c r="T510" s="1">
        <f t="shared" si="149"/>
        <v>3.1738151661357152</v>
      </c>
      <c r="U510" s="1">
        <f t="shared" si="149"/>
        <v>3.5751533056628082</v>
      </c>
      <c r="X510" s="1">
        <f t="shared" si="146"/>
        <v>0.62775638219755081</v>
      </c>
      <c r="Y510" s="1">
        <f t="shared" si="150"/>
        <v>0.65843631892170795</v>
      </c>
      <c r="Z510" s="1">
        <f t="shared" si="150"/>
        <v>0.66099496055846119</v>
      </c>
      <c r="AA510" s="1">
        <f t="shared" si="150"/>
        <v>0.75623658115408743</v>
      </c>
      <c r="AB510" s="1">
        <f t="shared" si="150"/>
        <v>0.67852170454689087</v>
      </c>
      <c r="AC510" s="1">
        <f t="shared" si="150"/>
        <v>0.67461502735182055</v>
      </c>
      <c r="AD510" s="1">
        <f t="shared" si="150"/>
        <v>0.5901183831621164</v>
      </c>
      <c r="AE510" s="1">
        <f t="shared" si="150"/>
        <v>0.59089477036091997</v>
      </c>
      <c r="AF510" s="1">
        <f t="shared" si="150"/>
        <v>0.59326417917150975</v>
      </c>
      <c r="AG510" s="1">
        <f t="shared" si="150"/>
        <v>0.57441582600914309</v>
      </c>
      <c r="AH510" s="1">
        <f t="shared" si="150"/>
        <v>0.49778599885579089</v>
      </c>
    </row>
    <row r="511" spans="1:34" x14ac:dyDescent="0.2">
      <c r="A511">
        <v>6285000</v>
      </c>
      <c r="B511">
        <v>535000</v>
      </c>
      <c r="C511">
        <v>710.51239265713002</v>
      </c>
      <c r="E511">
        <f t="shared" si="135"/>
        <v>59.349183581663532</v>
      </c>
      <c r="F511">
        <f t="shared" si="148"/>
        <v>0</v>
      </c>
      <c r="G511">
        <f t="shared" si="136"/>
        <v>2.8390333997662466E-4</v>
      </c>
      <c r="H511">
        <f t="shared" si="137"/>
        <v>0.12293743875575683</v>
      </c>
      <c r="K511" s="1">
        <f t="shared" si="144"/>
        <v>4.3481458548631347</v>
      </c>
      <c r="L511" s="1">
        <f t="shared" si="149"/>
        <v>4.3368076757094292</v>
      </c>
      <c r="M511" s="1">
        <f t="shared" si="149"/>
        <v>4.1800130356876437</v>
      </c>
      <c r="N511" s="1">
        <f t="shared" si="149"/>
        <v>4.5951603068606381</v>
      </c>
      <c r="O511" s="1">
        <f t="shared" si="149"/>
        <v>4.1489132717392874</v>
      </c>
      <c r="P511" s="1">
        <f t="shared" si="149"/>
        <v>4.0098493752769295</v>
      </c>
      <c r="Q511" s="1">
        <f t="shared" si="149"/>
        <v>3.5816375401866996</v>
      </c>
      <c r="R511" s="1">
        <f t="shared" si="149"/>
        <v>3.2835550567704015</v>
      </c>
      <c r="S511" s="1">
        <f t="shared" si="149"/>
        <v>2.9997704570379864</v>
      </c>
      <c r="T511" s="1">
        <f t="shared" si="149"/>
        <v>3.2167451874082573</v>
      </c>
      <c r="U511" s="1">
        <f t="shared" si="149"/>
        <v>3.6352485450218408</v>
      </c>
      <c r="X511" s="1">
        <f t="shared" si="146"/>
        <v>0.62794632287704621</v>
      </c>
      <c r="Y511" s="1">
        <f t="shared" si="150"/>
        <v>0.6586297296777377</v>
      </c>
      <c r="Z511" s="1">
        <f t="shared" si="150"/>
        <v>0.6611793321882109</v>
      </c>
      <c r="AA511" s="1">
        <f t="shared" si="150"/>
        <v>0.75644722911590068</v>
      </c>
      <c r="AB511" s="1">
        <f t="shared" si="150"/>
        <v>0.67869157583736517</v>
      </c>
      <c r="AC511" s="1">
        <f t="shared" si="150"/>
        <v>0.67476682784198938</v>
      </c>
      <c r="AD511" s="1">
        <f t="shared" si="150"/>
        <v>0.59023678996758544</v>
      </c>
      <c r="AE511" s="1">
        <f t="shared" si="150"/>
        <v>0.5909926740189988</v>
      </c>
      <c r="AF511" s="1">
        <f t="shared" si="150"/>
        <v>0.59336838241149048</v>
      </c>
      <c r="AG511" s="1">
        <f t="shared" si="150"/>
        <v>0.57449963552652195</v>
      </c>
      <c r="AH511" s="1">
        <f t="shared" si="150"/>
        <v>0.49783685783540127</v>
      </c>
    </row>
    <row r="512" spans="1:34" x14ac:dyDescent="0.2">
      <c r="A512">
        <v>6285000</v>
      </c>
      <c r="B512">
        <v>545000</v>
      </c>
      <c r="C512">
        <v>728.14076228998795</v>
      </c>
      <c r="E512">
        <f t="shared" si="135"/>
        <v>60.270287802614639</v>
      </c>
      <c r="F512">
        <f t="shared" si="148"/>
        <v>0</v>
      </c>
      <c r="G512">
        <f t="shared" si="136"/>
        <v>2.7529192292801845E-4</v>
      </c>
      <c r="H512">
        <f t="shared" si="137"/>
        <v>0.12216612969509473</v>
      </c>
      <c r="K512" s="1">
        <f t="shared" si="144"/>
        <v>4.4766742978563014</v>
      </c>
      <c r="L512" s="1">
        <f t="shared" si="149"/>
        <v>4.4537013947449102</v>
      </c>
      <c r="M512" s="1">
        <f t="shared" si="149"/>
        <v>4.2767927849720335</v>
      </c>
      <c r="N512" s="1">
        <f t="shared" si="149"/>
        <v>4.6987269784536787</v>
      </c>
      <c r="O512" s="1">
        <f t="shared" si="149"/>
        <v>4.2254027675762575</v>
      </c>
      <c r="P512" s="1">
        <f t="shared" si="149"/>
        <v>4.0672826035407805</v>
      </c>
      <c r="Q512" s="1">
        <f t="shared" si="149"/>
        <v>3.6407278351960395</v>
      </c>
      <c r="R512" s="1">
        <f t="shared" si="149"/>
        <v>3.3604500051089277</v>
      </c>
      <c r="S512" s="1">
        <f t="shared" si="149"/>
        <v>3.097149570889894</v>
      </c>
      <c r="T512" s="1">
        <f t="shared" si="149"/>
        <v>3.372773887028683</v>
      </c>
      <c r="U512" s="1">
        <f t="shared" si="149"/>
        <v>3.8536640447729509</v>
      </c>
      <c r="X512" s="1">
        <f t="shared" si="146"/>
        <v>0.62948468894002274</v>
      </c>
      <c r="Y512" s="1">
        <f t="shared" si="150"/>
        <v>0.66018477734270331</v>
      </c>
      <c r="Z512" s="1">
        <f t="shared" si="150"/>
        <v>0.66270461308612338</v>
      </c>
      <c r="AA512" s="1">
        <f t="shared" si="150"/>
        <v>0.7581709671650233</v>
      </c>
      <c r="AB512" s="1">
        <f t="shared" si="150"/>
        <v>0.68022644934450749</v>
      </c>
      <c r="AC512" s="1">
        <f t="shared" si="150"/>
        <v>0.67627227269387846</v>
      </c>
      <c r="AD512" s="1">
        <f t="shared" si="150"/>
        <v>0.59158732946158232</v>
      </c>
      <c r="AE512" s="1">
        <f t="shared" si="150"/>
        <v>0.59223959832575612</v>
      </c>
      <c r="AF512" s="1">
        <f t="shared" si="150"/>
        <v>0.59459827030028622</v>
      </c>
      <c r="AG512" s="1">
        <f t="shared" si="150"/>
        <v>0.57566556997529594</v>
      </c>
      <c r="AH512" s="1">
        <f t="shared" si="150"/>
        <v>0.49887786420124519</v>
      </c>
    </row>
    <row r="513" spans="1:34" x14ac:dyDescent="0.2">
      <c r="A513">
        <v>6285000</v>
      </c>
      <c r="B513">
        <v>555000</v>
      </c>
      <c r="C513">
        <v>744.37813627878597</v>
      </c>
      <c r="E513">
        <f t="shared" si="135"/>
        <v>62.790840031090511</v>
      </c>
      <c r="F513">
        <f t="shared" si="148"/>
        <v>0</v>
      </c>
      <c r="G513">
        <f t="shared" si="136"/>
        <v>2.5363396653828963E-4</v>
      </c>
      <c r="H513">
        <f t="shared" si="137"/>
        <v>0.11506494232573238</v>
      </c>
      <c r="K513" s="1">
        <f t="shared" si="144"/>
        <v>4.5950609916086282</v>
      </c>
      <c r="L513" s="1">
        <f t="shared" si="149"/>
        <v>4.5613714216646297</v>
      </c>
      <c r="M513" s="1">
        <f t="shared" si="149"/>
        <v>4.3659359681705352</v>
      </c>
      <c r="N513" s="1">
        <f t="shared" si="149"/>
        <v>4.7941215506378674</v>
      </c>
      <c r="O513" s="1">
        <f t="shared" si="149"/>
        <v>4.2958567333136521</v>
      </c>
      <c r="P513" s="1">
        <f t="shared" si="149"/>
        <v>4.1201839679962848</v>
      </c>
      <c r="Q513" s="1">
        <f t="shared" si="149"/>
        <v>3.6951555128064903</v>
      </c>
      <c r="R513" s="1">
        <f t="shared" si="149"/>
        <v>3.4312774304480644</v>
      </c>
      <c r="S513" s="1">
        <f t="shared" si="149"/>
        <v>3.1868448248040138</v>
      </c>
      <c r="T513" s="1">
        <f t="shared" si="149"/>
        <v>3.5164908842035345</v>
      </c>
      <c r="U513" s="1">
        <f t="shared" si="149"/>
        <v>4.0548451084941588</v>
      </c>
      <c r="X513" s="1">
        <f t="shared" si="146"/>
        <v>0.63207130317247084</v>
      </c>
      <c r="Y513" s="1">
        <f t="shared" si="150"/>
        <v>0.66279263437553615</v>
      </c>
      <c r="Z513" s="1">
        <f t="shared" si="150"/>
        <v>0.66528944890679687</v>
      </c>
      <c r="AA513" s="1">
        <f t="shared" si="150"/>
        <v>0.76108075133412667</v>
      </c>
      <c r="AB513" s="1">
        <f t="shared" si="150"/>
        <v>0.68290615365754659</v>
      </c>
      <c r="AC513" s="1">
        <f t="shared" si="150"/>
        <v>0.67897493086435001</v>
      </c>
      <c r="AD513" s="1">
        <f t="shared" si="150"/>
        <v>0.59410077057008881</v>
      </c>
      <c r="AE513" s="1">
        <f t="shared" si="150"/>
        <v>0.59461797240504355</v>
      </c>
      <c r="AF513" s="1">
        <f t="shared" si="150"/>
        <v>0.59690598263182049</v>
      </c>
      <c r="AG513" s="1">
        <f t="shared" si="150"/>
        <v>0.57792847936451675</v>
      </c>
      <c r="AH513" s="1">
        <f t="shared" si="150"/>
        <v>0.50101826509301006</v>
      </c>
    </row>
    <row r="514" spans="1:34" x14ac:dyDescent="0.2">
      <c r="A514">
        <v>6285000</v>
      </c>
      <c r="B514">
        <v>565000</v>
      </c>
      <c r="C514">
        <v>708.29407280647899</v>
      </c>
      <c r="E514">
        <f t="shared" si="135"/>
        <v>66.729840340060747</v>
      </c>
      <c r="F514">
        <f t="shared" si="148"/>
        <v>0</v>
      </c>
      <c r="G514">
        <f t="shared" si="136"/>
        <v>2.2457418305959302E-4</v>
      </c>
      <c r="H514">
        <f t="shared" si="137"/>
        <v>9.6942772901302515E-2</v>
      </c>
      <c r="K514" s="1">
        <f t="shared" si="144"/>
        <v>4.3319720848320378</v>
      </c>
      <c r="L514" s="1">
        <f t="shared" ref="L514:U523" si="151">L$2+L$3*$C514</f>
        <v>4.3220979967797621</v>
      </c>
      <c r="M514" s="1">
        <f t="shared" si="151"/>
        <v>4.1678344597075698</v>
      </c>
      <c r="N514" s="1">
        <f t="shared" si="151"/>
        <v>4.5821276777380637</v>
      </c>
      <c r="O514" s="1">
        <f t="shared" si="151"/>
        <v>4.1392879819073123</v>
      </c>
      <c r="P514" s="1">
        <f t="shared" si="151"/>
        <v>4.0026220892035083</v>
      </c>
      <c r="Q514" s="1">
        <f t="shared" si="151"/>
        <v>3.5742017320473174</v>
      </c>
      <c r="R514" s="1">
        <f t="shared" si="151"/>
        <v>3.2738787455818614</v>
      </c>
      <c r="S514" s="1">
        <f t="shared" si="151"/>
        <v>2.9875164581829901</v>
      </c>
      <c r="T514" s="1">
        <f t="shared" si="151"/>
        <v>3.1971108384101452</v>
      </c>
      <c r="U514" s="1">
        <f t="shared" si="151"/>
        <v>3.6077635620722743</v>
      </c>
      <c r="X514" s="1">
        <f t="shared" si="146"/>
        <v>0.62784693317391937</v>
      </c>
      <c r="Y514" s="1">
        <f t="shared" ref="Y514:AH523" si="152">SQRT(Y$2+2*Y$3*$C514+Y$4*$C514^2+Y$5)</f>
        <v>0.65852869364746847</v>
      </c>
      <c r="Z514" s="1">
        <f t="shared" si="152"/>
        <v>0.66108238548025355</v>
      </c>
      <c r="AA514" s="1">
        <f t="shared" si="152"/>
        <v>0.75633674526088968</v>
      </c>
      <c r="AB514" s="1">
        <f t="shared" si="152"/>
        <v>0.67860034264545521</v>
      </c>
      <c r="AC514" s="1">
        <f t="shared" si="152"/>
        <v>0.67468332545830345</v>
      </c>
      <c r="AD514" s="1">
        <f t="shared" si="152"/>
        <v>0.59016905571020217</v>
      </c>
      <c r="AE514" s="1">
        <f t="shared" si="152"/>
        <v>0.59093474864632556</v>
      </c>
      <c r="AF514" s="1">
        <f t="shared" si="152"/>
        <v>0.59330816505090589</v>
      </c>
      <c r="AG514" s="1">
        <f t="shared" si="152"/>
        <v>0.57444859648286017</v>
      </c>
      <c r="AH514" s="1">
        <f t="shared" si="152"/>
        <v>0.49780096607388452</v>
      </c>
    </row>
    <row r="515" spans="1:34" x14ac:dyDescent="0.2">
      <c r="A515">
        <v>6285000</v>
      </c>
      <c r="B515">
        <v>575000</v>
      </c>
      <c r="C515">
        <v>679.05588985687803</v>
      </c>
      <c r="E515">
        <f t="shared" si="135"/>
        <v>71.854391597243364</v>
      </c>
      <c r="F515">
        <f t="shared" si="148"/>
        <v>0</v>
      </c>
      <c r="G515">
        <f t="shared" si="136"/>
        <v>1.9368383113169132E-4</v>
      </c>
      <c r="H515">
        <f t="shared" si="137"/>
        <v>8.0156895656099139E-2</v>
      </c>
      <c r="K515" s="1">
        <f t="shared" si="144"/>
        <v>4.1187964929464975</v>
      </c>
      <c r="L515" s="1">
        <f t="shared" si="151"/>
        <v>4.1282196056409584</v>
      </c>
      <c r="M515" s="1">
        <f t="shared" si="151"/>
        <v>4.0073168353142599</v>
      </c>
      <c r="N515" s="1">
        <f t="shared" si="151"/>
        <v>4.4103533529091585</v>
      </c>
      <c r="O515" s="1">
        <f t="shared" si="151"/>
        <v>4.0124235060889939</v>
      </c>
      <c r="P515" s="1">
        <f t="shared" si="151"/>
        <v>3.9073640891537087</v>
      </c>
      <c r="Q515" s="1">
        <f t="shared" si="151"/>
        <v>3.4761953428002554</v>
      </c>
      <c r="R515" s="1">
        <f t="shared" si="151"/>
        <v>3.1463417915557019</v>
      </c>
      <c r="S515" s="1">
        <f t="shared" si="151"/>
        <v>2.8260047355693945</v>
      </c>
      <c r="T515" s="1">
        <f t="shared" si="151"/>
        <v>2.9383236811232267</v>
      </c>
      <c r="U515" s="1">
        <f t="shared" si="151"/>
        <v>3.2455024753267194</v>
      </c>
      <c r="X515" s="1">
        <f t="shared" si="146"/>
        <v>0.62850970682468865</v>
      </c>
      <c r="Y515" s="1">
        <f t="shared" si="152"/>
        <v>0.65917912022940894</v>
      </c>
      <c r="Z515" s="1">
        <f t="shared" si="152"/>
        <v>0.66179360755716954</v>
      </c>
      <c r="AA515" s="1">
        <f t="shared" si="152"/>
        <v>0.75710902099594435</v>
      </c>
      <c r="AB515" s="1">
        <f t="shared" si="152"/>
        <v>0.67953111549821743</v>
      </c>
      <c r="AC515" s="1">
        <f t="shared" si="152"/>
        <v>0.67579967782988104</v>
      </c>
      <c r="AD515" s="1">
        <f t="shared" si="152"/>
        <v>0.591414640338632</v>
      </c>
      <c r="AE515" s="1">
        <f t="shared" si="152"/>
        <v>0.59224136002175265</v>
      </c>
      <c r="AF515" s="1">
        <f t="shared" si="152"/>
        <v>0.59449205635501368</v>
      </c>
      <c r="AG515" s="1">
        <f t="shared" si="152"/>
        <v>0.57577645549198675</v>
      </c>
      <c r="AH515" s="1">
        <f t="shared" si="152"/>
        <v>0.49931543213916246</v>
      </c>
    </row>
    <row r="516" spans="1:34" x14ac:dyDescent="0.2">
      <c r="A516">
        <v>6285000</v>
      </c>
      <c r="B516">
        <v>585000</v>
      </c>
      <c r="C516">
        <v>665.54595830740902</v>
      </c>
      <c r="E516">
        <f t="shared" si="135"/>
        <v>77.930966834821177</v>
      </c>
      <c r="F516">
        <f t="shared" si="148"/>
        <v>0</v>
      </c>
      <c r="G516">
        <f t="shared" si="136"/>
        <v>1.6465687603960894E-4</v>
      </c>
      <c r="H516">
        <f t="shared" si="137"/>
        <v>6.6788228413587683E-2</v>
      </c>
      <c r="K516" s="1">
        <f t="shared" si="144"/>
        <v>4.0202955820193189</v>
      </c>
      <c r="L516" s="1">
        <f t="shared" si="151"/>
        <v>4.0386352495364291</v>
      </c>
      <c r="M516" s="1">
        <f t="shared" si="151"/>
        <v>3.9331473111076756</v>
      </c>
      <c r="N516" s="1">
        <f t="shared" si="151"/>
        <v>4.3309825050560278</v>
      </c>
      <c r="O516" s="1">
        <f t="shared" si="151"/>
        <v>3.9538039130958476</v>
      </c>
      <c r="P516" s="1">
        <f t="shared" si="151"/>
        <v>3.8633487321655391</v>
      </c>
      <c r="Q516" s="1">
        <f t="shared" si="151"/>
        <v>3.4309100522464346</v>
      </c>
      <c r="R516" s="1">
        <f t="shared" si="151"/>
        <v>3.0874114701369182</v>
      </c>
      <c r="S516" s="1">
        <f t="shared" si="151"/>
        <v>2.7513758736901277</v>
      </c>
      <c r="T516" s="1">
        <f t="shared" si="151"/>
        <v>2.8187472769788773</v>
      </c>
      <c r="U516" s="1">
        <f t="shared" si="151"/>
        <v>3.078114423428798</v>
      </c>
      <c r="X516" s="1">
        <f t="shared" si="146"/>
        <v>0.6300516276867838</v>
      </c>
      <c r="Y516" s="1">
        <f t="shared" si="152"/>
        <v>0.66072136809132453</v>
      </c>
      <c r="Z516" s="1">
        <f t="shared" si="152"/>
        <v>0.66336809952065101</v>
      </c>
      <c r="AA516" s="1">
        <f t="shared" si="152"/>
        <v>0.75886186690245239</v>
      </c>
      <c r="AB516" s="1">
        <f t="shared" si="152"/>
        <v>0.68129675015808877</v>
      </c>
      <c r="AC516" s="1">
        <f t="shared" si="152"/>
        <v>0.67770279885187301</v>
      </c>
      <c r="AD516" s="1">
        <f t="shared" si="152"/>
        <v>0.59332723470785831</v>
      </c>
      <c r="AE516" s="1">
        <f t="shared" si="152"/>
        <v>0.59413931631654837</v>
      </c>
      <c r="AF516" s="1">
        <f t="shared" si="152"/>
        <v>0.59627593580786464</v>
      </c>
      <c r="AG516" s="1">
        <f t="shared" si="152"/>
        <v>0.57764058272618224</v>
      </c>
      <c r="AH516" s="1">
        <f t="shared" si="152"/>
        <v>0.50125607334725431</v>
      </c>
    </row>
    <row r="517" spans="1:34" x14ac:dyDescent="0.2">
      <c r="A517">
        <v>6285000</v>
      </c>
      <c r="B517">
        <v>655000</v>
      </c>
      <c r="C517">
        <v>628.82094586185599</v>
      </c>
      <c r="E517">
        <f t="shared" si="135"/>
        <v>134.32985368789022</v>
      </c>
      <c r="F517">
        <f t="shared" si="148"/>
        <v>0</v>
      </c>
      <c r="G517">
        <f t="shared" si="136"/>
        <v>5.5418519129712339E-5</v>
      </c>
      <c r="H517">
        <f t="shared" si="137"/>
        <v>2.1238503772075396E-2</v>
      </c>
      <c r="K517" s="1">
        <f t="shared" si="144"/>
        <v>3.7525335162787918</v>
      </c>
      <c r="L517" s="1">
        <f t="shared" si="151"/>
        <v>3.795111692009967</v>
      </c>
      <c r="M517" s="1">
        <f t="shared" si="151"/>
        <v>3.7315269927815895</v>
      </c>
      <c r="N517" s="1">
        <f t="shared" si="151"/>
        <v>4.1152230569384036</v>
      </c>
      <c r="O517" s="1">
        <f t="shared" si="151"/>
        <v>3.7944540840945935</v>
      </c>
      <c r="P517" s="1">
        <f t="shared" si="151"/>
        <v>3.743698641617927</v>
      </c>
      <c r="Q517" s="1">
        <f t="shared" si="151"/>
        <v>3.3078078105289412</v>
      </c>
      <c r="R517" s="1">
        <f t="shared" si="151"/>
        <v>2.927216965849416</v>
      </c>
      <c r="S517" s="1">
        <f t="shared" si="151"/>
        <v>2.5485069049408926</v>
      </c>
      <c r="T517" s="1">
        <f t="shared" si="151"/>
        <v>2.4936941918232867</v>
      </c>
      <c r="U517" s="1">
        <f t="shared" si="151"/>
        <v>2.6230915192283959</v>
      </c>
      <c r="X517" s="1">
        <f t="shared" si="146"/>
        <v>0.63813042120709207</v>
      </c>
      <c r="Y517" s="1">
        <f t="shared" si="152"/>
        <v>0.66882276560331166</v>
      </c>
      <c r="Z517" s="1">
        <f t="shared" si="152"/>
        <v>0.67156932102555844</v>
      </c>
      <c r="AA517" s="1">
        <f t="shared" si="152"/>
        <v>0.76802219249035153</v>
      </c>
      <c r="AB517" s="1">
        <f t="shared" si="152"/>
        <v>0.6902943460818175</v>
      </c>
      <c r="AC517" s="1">
        <f t="shared" si="152"/>
        <v>0.68723104970237736</v>
      </c>
      <c r="AD517" s="1">
        <f t="shared" si="152"/>
        <v>0.6027129384877723</v>
      </c>
      <c r="AE517" s="1">
        <f t="shared" si="152"/>
        <v>0.60335192745580113</v>
      </c>
      <c r="AF517" s="1">
        <f t="shared" si="152"/>
        <v>0.60500355014332663</v>
      </c>
      <c r="AG517" s="1">
        <f t="shared" si="152"/>
        <v>0.5866238141628719</v>
      </c>
      <c r="AH517" s="1">
        <f t="shared" si="152"/>
        <v>0.51040172306739351</v>
      </c>
    </row>
    <row r="518" spans="1:34" x14ac:dyDescent="0.2">
      <c r="A518">
        <v>6285000</v>
      </c>
      <c r="B518">
        <v>665000</v>
      </c>
      <c r="C518">
        <v>628.23909147480197</v>
      </c>
      <c r="E518">
        <f t="shared" si="135"/>
        <v>143.36907474002192</v>
      </c>
      <c r="F518">
        <f t="shared" si="148"/>
        <v>0</v>
      </c>
      <c r="G518">
        <f t="shared" si="136"/>
        <v>4.8650693469828053E-5</v>
      </c>
      <c r="H518">
        <f t="shared" si="137"/>
        <v>1.8627560961610189E-2</v>
      </c>
      <c r="K518" s="1">
        <f t="shared" si="144"/>
        <v>3.748291215942781</v>
      </c>
      <c r="L518" s="1">
        <f t="shared" si="151"/>
        <v>3.791253415569412</v>
      </c>
      <c r="M518" s="1">
        <f t="shared" si="151"/>
        <v>3.7283326121966631</v>
      </c>
      <c r="N518" s="1">
        <f t="shared" si="151"/>
        <v>4.1118046624144613</v>
      </c>
      <c r="O518" s="1">
        <f t="shared" si="151"/>
        <v>3.7919294179091656</v>
      </c>
      <c r="P518" s="1">
        <f t="shared" si="151"/>
        <v>3.7418029600249048</v>
      </c>
      <c r="Q518" s="1">
        <f t="shared" si="151"/>
        <v>3.3058574346235359</v>
      </c>
      <c r="R518" s="1">
        <f t="shared" si="151"/>
        <v>2.9246789170130865</v>
      </c>
      <c r="S518" s="1">
        <f t="shared" si="151"/>
        <v>2.5452927413068061</v>
      </c>
      <c r="T518" s="1">
        <f t="shared" si="151"/>
        <v>2.4885441986434715</v>
      </c>
      <c r="U518" s="1">
        <f t="shared" si="151"/>
        <v>2.615882343372796</v>
      </c>
      <c r="X518" s="1">
        <f t="shared" si="146"/>
        <v>0.63830340491311943</v>
      </c>
      <c r="Y518" s="1">
        <f t="shared" si="152"/>
        <v>0.668996391525432</v>
      </c>
      <c r="Z518" s="1">
        <f t="shared" si="152"/>
        <v>0.67174466311542369</v>
      </c>
      <c r="AA518" s="1">
        <f t="shared" si="152"/>
        <v>0.76821824139071104</v>
      </c>
      <c r="AB518" s="1">
        <f t="shared" si="152"/>
        <v>0.69048545649921744</v>
      </c>
      <c r="AC518" s="1">
        <f t="shared" si="152"/>
        <v>0.68743232607712579</v>
      </c>
      <c r="AD518" s="1">
        <f t="shared" si="152"/>
        <v>0.60290990093049424</v>
      </c>
      <c r="AE518" s="1">
        <f t="shared" si="152"/>
        <v>0.60354462897067607</v>
      </c>
      <c r="AF518" s="1">
        <f t="shared" si="152"/>
        <v>0.60518660148684544</v>
      </c>
      <c r="AG518" s="1">
        <f t="shared" si="152"/>
        <v>0.58681129362386675</v>
      </c>
      <c r="AH518" s="1">
        <f t="shared" si="152"/>
        <v>0.51059109359991972</v>
      </c>
    </row>
    <row r="519" spans="1:34" x14ac:dyDescent="0.2">
      <c r="A519">
        <v>6295000</v>
      </c>
      <c r="B519">
        <v>455000</v>
      </c>
      <c r="C519">
        <v>789.22183571873495</v>
      </c>
      <c r="E519">
        <f t="shared" si="135"/>
        <v>105.48843345035513</v>
      </c>
      <c r="F519">
        <f t="shared" si="148"/>
        <v>0</v>
      </c>
      <c r="G519">
        <f t="shared" si="136"/>
        <v>8.9864945275123468E-5</v>
      </c>
      <c r="H519">
        <f t="shared" si="137"/>
        <v>4.322464235760496E-2</v>
      </c>
      <c r="K519" s="1">
        <f t="shared" si="144"/>
        <v>4.9220164042252961</v>
      </c>
      <c r="L519" s="1">
        <f t="shared" si="151"/>
        <v>4.8587299926509315</v>
      </c>
      <c r="M519" s="1">
        <f t="shared" si="151"/>
        <v>4.6121278780958548</v>
      </c>
      <c r="N519" s="1">
        <f t="shared" si="151"/>
        <v>5.0575782848475672</v>
      </c>
      <c r="O519" s="1">
        <f t="shared" si="151"/>
        <v>4.4904335451835911</v>
      </c>
      <c r="P519" s="1">
        <f t="shared" si="151"/>
        <v>4.2662847407716384</v>
      </c>
      <c r="Q519" s="1">
        <f t="shared" si="151"/>
        <v>3.8454715933291999</v>
      </c>
      <c r="R519" s="1">
        <f t="shared" si="151"/>
        <v>3.6268856474051221</v>
      </c>
      <c r="S519" s="1">
        <f t="shared" si="151"/>
        <v>3.4345614205102923</v>
      </c>
      <c r="T519" s="1">
        <f t="shared" si="151"/>
        <v>3.9134024679465229</v>
      </c>
      <c r="U519" s="1">
        <f t="shared" si="151"/>
        <v>4.6104585445551267</v>
      </c>
      <c r="X519" s="1">
        <f t="shared" si="146"/>
        <v>0.64490722292479208</v>
      </c>
      <c r="Y519" s="1">
        <f t="shared" si="152"/>
        <v>0.6757209673613761</v>
      </c>
      <c r="Z519" s="1">
        <f t="shared" si="152"/>
        <v>0.67817698295819129</v>
      </c>
      <c r="AA519" s="1">
        <f t="shared" si="152"/>
        <v>0.77556066468783114</v>
      </c>
      <c r="AB519" s="1">
        <f t="shared" si="152"/>
        <v>0.69647280889134744</v>
      </c>
      <c r="AC519" s="1">
        <f t="shared" si="152"/>
        <v>0.69284607017123179</v>
      </c>
      <c r="AD519" s="1">
        <f t="shared" si="152"/>
        <v>0.60721311838078651</v>
      </c>
      <c r="AE519" s="1">
        <f t="shared" si="152"/>
        <v>0.60717204110839473</v>
      </c>
      <c r="AF519" s="1">
        <f t="shared" si="152"/>
        <v>0.609002088111818</v>
      </c>
      <c r="AG519" s="1">
        <f t="shared" si="152"/>
        <v>0.58996722844808525</v>
      </c>
      <c r="AH519" s="1">
        <f t="shared" si="152"/>
        <v>0.51266946630917454</v>
      </c>
    </row>
    <row r="520" spans="1:34" x14ac:dyDescent="0.2">
      <c r="A520">
        <v>6295000</v>
      </c>
      <c r="B520">
        <v>465000</v>
      </c>
      <c r="C520">
        <v>783.45784069695503</v>
      </c>
      <c r="E520">
        <f t="shared" ref="E520:E583" si="153">(SQRT(($A520-E$1)^2+($B520-E$2)^2)/1000)</f>
        <v>98.173273306995341</v>
      </c>
      <c r="F520">
        <f t="shared" si="148"/>
        <v>0</v>
      </c>
      <c r="G520">
        <f t="shared" si="136"/>
        <v>1.0375605648481388E-4</v>
      </c>
      <c r="H520">
        <f t="shared" si="137"/>
        <v>4.9541721094418199E-2</v>
      </c>
      <c r="K520" s="1">
        <f t="shared" si="144"/>
        <v>4.8799911165214986</v>
      </c>
      <c r="L520" s="1">
        <f t="shared" si="151"/>
        <v>4.820508941661509</v>
      </c>
      <c r="M520" s="1">
        <f t="shared" si="151"/>
        <v>4.5804835454262829</v>
      </c>
      <c r="N520" s="1">
        <f t="shared" si="151"/>
        <v>5.0237148140946104</v>
      </c>
      <c r="O520" s="1">
        <f t="shared" si="151"/>
        <v>4.4654235707840879</v>
      </c>
      <c r="P520" s="1">
        <f t="shared" si="151"/>
        <v>4.2475056449906798</v>
      </c>
      <c r="Q520" s="1">
        <f t="shared" si="151"/>
        <v>3.826150682016193</v>
      </c>
      <c r="R520" s="1">
        <f t="shared" si="151"/>
        <v>3.601743101120118</v>
      </c>
      <c r="S520" s="1">
        <f t="shared" si="151"/>
        <v>3.4027211120099801</v>
      </c>
      <c r="T520" s="1">
        <f t="shared" si="151"/>
        <v>3.8623853480087487</v>
      </c>
      <c r="U520" s="1">
        <f t="shared" si="151"/>
        <v>4.5390426462352726</v>
      </c>
      <c r="X520" s="1">
        <f t="shared" si="146"/>
        <v>0.64279984661643741</v>
      </c>
      <c r="Y520" s="1">
        <f t="shared" si="152"/>
        <v>0.67359858689802266</v>
      </c>
      <c r="Z520" s="1">
        <f t="shared" si="152"/>
        <v>0.67605793784249812</v>
      </c>
      <c r="AA520" s="1">
        <f t="shared" si="152"/>
        <v>0.77318082900677576</v>
      </c>
      <c r="AB520" s="1">
        <f t="shared" si="152"/>
        <v>0.6942331692795447</v>
      </c>
      <c r="AC520" s="1">
        <f t="shared" si="152"/>
        <v>0.69054821382456089</v>
      </c>
      <c r="AD520" s="1">
        <f t="shared" si="152"/>
        <v>0.60503266652997967</v>
      </c>
      <c r="AE520" s="1">
        <f t="shared" si="152"/>
        <v>0.60507768228820802</v>
      </c>
      <c r="AF520" s="1">
        <f t="shared" si="152"/>
        <v>0.60698727354343707</v>
      </c>
      <c r="AG520" s="1">
        <f t="shared" si="152"/>
        <v>0.58795472753207134</v>
      </c>
      <c r="AH520" s="1">
        <f t="shared" si="152"/>
        <v>0.51071194773116069</v>
      </c>
    </row>
    <row r="521" spans="1:34" x14ac:dyDescent="0.2">
      <c r="A521">
        <v>6295000</v>
      </c>
      <c r="B521">
        <v>475000</v>
      </c>
      <c r="C521">
        <v>818.35092097075699</v>
      </c>
      <c r="E521">
        <f t="shared" si="153"/>
        <v>91.3683402049638</v>
      </c>
      <c r="F521">
        <f t="shared" si="148"/>
        <v>0</v>
      </c>
      <c r="G521">
        <f t="shared" ref="G521:G584" si="154">IF($F$618=0,1/E521^2,F521)</f>
        <v>1.1978668016451555E-4</v>
      </c>
      <c r="H521">
        <f t="shared" ref="H521:H584" si="155">G521/$G$618*C521</f>
        <v>5.9743423589650485E-2</v>
      </c>
      <c r="K521" s="1">
        <f t="shared" si="144"/>
        <v>5.1343965647977887</v>
      </c>
      <c r="L521" s="1">
        <f t="shared" si="151"/>
        <v>5.0518849569570889</v>
      </c>
      <c r="M521" s="1">
        <f t="shared" si="151"/>
        <v>4.7720465561294558</v>
      </c>
      <c r="N521" s="1">
        <f t="shared" si="151"/>
        <v>5.2287116607031967</v>
      </c>
      <c r="O521" s="1">
        <f t="shared" si="151"/>
        <v>4.6168246460921143</v>
      </c>
      <c r="P521" s="1">
        <f t="shared" si="151"/>
        <v>4.361187300522726</v>
      </c>
      <c r="Q521" s="1">
        <f t="shared" si="151"/>
        <v>3.9431122870939772</v>
      </c>
      <c r="R521" s="1">
        <f t="shared" si="151"/>
        <v>3.7539467172744421</v>
      </c>
      <c r="S521" s="1">
        <f t="shared" si="151"/>
        <v>3.5954704874424617</v>
      </c>
      <c r="T521" s="1">
        <f t="shared" si="151"/>
        <v>4.1712240015121695</v>
      </c>
      <c r="U521" s="1">
        <f t="shared" si="151"/>
        <v>4.971367910827678</v>
      </c>
      <c r="X521" s="1">
        <f t="shared" si="146"/>
        <v>0.65753894397971557</v>
      </c>
      <c r="Y521" s="1">
        <f t="shared" si="152"/>
        <v>0.68844521942028991</v>
      </c>
      <c r="Z521" s="1">
        <f t="shared" si="152"/>
        <v>0.69089308398515203</v>
      </c>
      <c r="AA521" s="1">
        <f t="shared" si="152"/>
        <v>0.78983978739204619</v>
      </c>
      <c r="AB521" s="1">
        <f t="shared" si="152"/>
        <v>0.70994046404348432</v>
      </c>
      <c r="AC521" s="1">
        <f t="shared" si="152"/>
        <v>0.70668786234901382</v>
      </c>
      <c r="AD521" s="1">
        <f t="shared" si="152"/>
        <v>0.62036826500966336</v>
      </c>
      <c r="AE521" s="1">
        <f t="shared" si="152"/>
        <v>0.6198339599554521</v>
      </c>
      <c r="AF521" s="1">
        <f t="shared" si="152"/>
        <v>0.6211761219907308</v>
      </c>
      <c r="AG521" s="1">
        <f t="shared" si="152"/>
        <v>0.6021489261013947</v>
      </c>
      <c r="AH521" s="1">
        <f t="shared" si="152"/>
        <v>0.52454093010339897</v>
      </c>
    </row>
    <row r="522" spans="1:34" x14ac:dyDescent="0.2">
      <c r="A522">
        <v>6295000</v>
      </c>
      <c r="B522">
        <v>485000</v>
      </c>
      <c r="C522">
        <v>792.32202862477004</v>
      </c>
      <c r="E522">
        <f t="shared" si="153"/>
        <v>85.195983425335271</v>
      </c>
      <c r="F522">
        <f t="shared" si="148"/>
        <v>0</v>
      </c>
      <c r="G522">
        <f t="shared" si="154"/>
        <v>1.3777225259235776E-4</v>
      </c>
      <c r="H522">
        <f t="shared" si="155"/>
        <v>6.6528156873059505E-2</v>
      </c>
      <c r="K522" s="1">
        <f t="shared" si="144"/>
        <v>4.9446199107031976</v>
      </c>
      <c r="L522" s="1">
        <f t="shared" si="151"/>
        <v>4.8792873718108503</v>
      </c>
      <c r="M522" s="1">
        <f t="shared" si="151"/>
        <v>4.6291479371499875</v>
      </c>
      <c r="N522" s="1">
        <f t="shared" si="151"/>
        <v>5.0757919181705233</v>
      </c>
      <c r="O522" s="1">
        <f t="shared" si="151"/>
        <v>4.5038852822028774</v>
      </c>
      <c r="P522" s="1">
        <f t="shared" si="151"/>
        <v>4.276385169259501</v>
      </c>
      <c r="Q522" s="1">
        <f t="shared" si="151"/>
        <v>3.8558634399502294</v>
      </c>
      <c r="R522" s="1">
        <f t="shared" si="151"/>
        <v>3.640408688861247</v>
      </c>
      <c r="S522" s="1">
        <f t="shared" si="151"/>
        <v>3.4516868861232299</v>
      </c>
      <c r="T522" s="1">
        <f t="shared" si="151"/>
        <v>3.9408422753578396</v>
      </c>
      <c r="U522" s="1">
        <f t="shared" si="151"/>
        <v>4.6488699346609001</v>
      </c>
      <c r="X522" s="1">
        <f t="shared" si="146"/>
        <v>0.64609513775901706</v>
      </c>
      <c r="Y522" s="1">
        <f t="shared" si="152"/>
        <v>0.67691737739921376</v>
      </c>
      <c r="Z522" s="1">
        <f t="shared" si="152"/>
        <v>0.67937183415782143</v>
      </c>
      <c r="AA522" s="1">
        <f t="shared" si="152"/>
        <v>0.77690249557649937</v>
      </c>
      <c r="AB522" s="1">
        <f t="shared" si="152"/>
        <v>0.69773645182066668</v>
      </c>
      <c r="AC522" s="1">
        <f t="shared" si="152"/>
        <v>0.69414325213222894</v>
      </c>
      <c r="AD522" s="1">
        <f t="shared" si="152"/>
        <v>0.60844466847151057</v>
      </c>
      <c r="AE522" s="1">
        <f t="shared" si="152"/>
        <v>0.60835564705435941</v>
      </c>
      <c r="AF522" s="1">
        <f t="shared" si="152"/>
        <v>0.61014051028479366</v>
      </c>
      <c r="AG522" s="1">
        <f t="shared" si="152"/>
        <v>0.59110496698199111</v>
      </c>
      <c r="AH522" s="1">
        <f t="shared" si="152"/>
        <v>0.51377685176896382</v>
      </c>
    </row>
    <row r="523" spans="1:34" x14ac:dyDescent="0.2">
      <c r="A523">
        <v>6295000</v>
      </c>
      <c r="B523">
        <v>495000</v>
      </c>
      <c r="C523">
        <v>768.81602053516497</v>
      </c>
      <c r="E523">
        <f t="shared" si="153"/>
        <v>79.803117682268535</v>
      </c>
      <c r="F523">
        <f t="shared" si="148"/>
        <v>0</v>
      </c>
      <c r="G523">
        <f t="shared" si="154"/>
        <v>1.5702191995945968E-4</v>
      </c>
      <c r="H523">
        <f t="shared" si="155"/>
        <v>7.3574057897070486E-2</v>
      </c>
      <c r="K523" s="1">
        <f t="shared" si="144"/>
        <v>4.7732376057218877</v>
      </c>
      <c r="L523" s="1">
        <f t="shared" si="151"/>
        <v>4.7234190321686791</v>
      </c>
      <c r="M523" s="1">
        <f t="shared" si="151"/>
        <v>4.5000999527380561</v>
      </c>
      <c r="N523" s="1">
        <f t="shared" si="151"/>
        <v>4.9376941206440934</v>
      </c>
      <c r="O523" s="1">
        <f t="shared" si="151"/>
        <v>4.4018927131020806</v>
      </c>
      <c r="P523" s="1">
        <f t="shared" si="151"/>
        <v>4.1998025949035673</v>
      </c>
      <c r="Q523" s="1">
        <f t="shared" si="151"/>
        <v>3.7770713008338728</v>
      </c>
      <c r="R523" s="1">
        <f t="shared" si="151"/>
        <v>3.5378754815743898</v>
      </c>
      <c r="S523" s="1">
        <f t="shared" si="151"/>
        <v>3.3218396974362512</v>
      </c>
      <c r="T523" s="1">
        <f t="shared" si="151"/>
        <v>3.732790597756745</v>
      </c>
      <c r="U523" s="1">
        <f t="shared" si="151"/>
        <v>4.3576304944306932</v>
      </c>
      <c r="X523" s="1">
        <f t="shared" si="146"/>
        <v>0.63804639054625445</v>
      </c>
      <c r="Y523" s="1">
        <f t="shared" si="152"/>
        <v>0.66881139418267321</v>
      </c>
      <c r="Z523" s="1">
        <f t="shared" si="152"/>
        <v>0.67128176488975777</v>
      </c>
      <c r="AA523" s="1">
        <f t="shared" si="152"/>
        <v>0.76781592581602731</v>
      </c>
      <c r="AB523" s="1">
        <f t="shared" si="152"/>
        <v>0.68919414582157568</v>
      </c>
      <c r="AC523" s="1">
        <f t="shared" si="152"/>
        <v>0.68538609643224191</v>
      </c>
      <c r="AD523" s="1">
        <f t="shared" si="152"/>
        <v>0.60014210848534599</v>
      </c>
      <c r="AE523" s="1">
        <f t="shared" si="152"/>
        <v>0.60038739039889688</v>
      </c>
      <c r="AF523" s="1">
        <f t="shared" si="152"/>
        <v>0.60247224645575748</v>
      </c>
      <c r="AG523" s="1">
        <f t="shared" si="152"/>
        <v>0.58345200087702032</v>
      </c>
      <c r="AH523" s="1">
        <f t="shared" si="152"/>
        <v>0.50634125621423354</v>
      </c>
    </row>
    <row r="524" spans="1:34" x14ac:dyDescent="0.2">
      <c r="A524">
        <v>6295000</v>
      </c>
      <c r="B524">
        <v>505000</v>
      </c>
      <c r="C524">
        <v>724.740550715626</v>
      </c>
      <c r="E524">
        <f t="shared" si="153"/>
        <v>75.357279620551608</v>
      </c>
      <c r="F524">
        <f t="shared" si="148"/>
        <v>0</v>
      </c>
      <c r="G524">
        <f t="shared" si="154"/>
        <v>1.7609603429657384E-4</v>
      </c>
      <c r="H524">
        <f t="shared" si="155"/>
        <v>7.7781110475257903E-2</v>
      </c>
      <c r="K524" s="1">
        <f t="shared" si="144"/>
        <v>4.4518833552676291</v>
      </c>
      <c r="L524" s="1">
        <f t="shared" ref="L524:U533" si="156">L$2+L$3*$C524</f>
        <v>4.4311545917953161</v>
      </c>
      <c r="M524" s="1">
        <f t="shared" si="156"/>
        <v>4.2581256234287865</v>
      </c>
      <c r="N524" s="1">
        <f t="shared" si="156"/>
        <v>4.6787507354543028</v>
      </c>
      <c r="O524" s="1">
        <f t="shared" si="156"/>
        <v>4.2106492495551011</v>
      </c>
      <c r="P524" s="1">
        <f t="shared" si="156"/>
        <v>4.0562047142315096</v>
      </c>
      <c r="Q524" s="1">
        <f t="shared" si="156"/>
        <v>3.6293303259987786</v>
      </c>
      <c r="R524" s="1">
        <f t="shared" si="156"/>
        <v>3.3456182822215608</v>
      </c>
      <c r="S524" s="1">
        <f t="shared" si="156"/>
        <v>3.0783668021531185</v>
      </c>
      <c r="T524" s="1">
        <f t="shared" si="156"/>
        <v>3.3426786143840053</v>
      </c>
      <c r="U524" s="1">
        <f t="shared" si="156"/>
        <v>3.8115354233666059</v>
      </c>
      <c r="X524" s="1">
        <f t="shared" si="146"/>
        <v>0.62908467681953051</v>
      </c>
      <c r="Y524" s="1">
        <f t="shared" ref="Y524:AH533" si="157">SQRT(Y$2+2*Y$3*$C524+Y$4*$C524^2+Y$5)</f>
        <v>0.65978104315981734</v>
      </c>
      <c r="Z524" s="1">
        <f t="shared" si="157"/>
        <v>0.66230623843735625</v>
      </c>
      <c r="AA524" s="1">
        <f t="shared" si="157"/>
        <v>0.75772176901790678</v>
      </c>
      <c r="AB524" s="1">
        <f t="shared" si="157"/>
        <v>0.67981862934852821</v>
      </c>
      <c r="AC524" s="1">
        <f t="shared" si="157"/>
        <v>0.67586570775082366</v>
      </c>
      <c r="AD524" s="1">
        <f t="shared" si="157"/>
        <v>0.5912147324501873</v>
      </c>
      <c r="AE524" s="1">
        <f t="shared" si="157"/>
        <v>0.59189051176395335</v>
      </c>
      <c r="AF524" s="1">
        <f t="shared" si="157"/>
        <v>0.59425733268509973</v>
      </c>
      <c r="AG524" s="1">
        <f t="shared" si="157"/>
        <v>0.57533572275184597</v>
      </c>
      <c r="AH524" s="1">
        <f t="shared" si="157"/>
        <v>0.49857274581430877</v>
      </c>
    </row>
    <row r="525" spans="1:34" x14ac:dyDescent="0.2">
      <c r="A525">
        <v>6295000</v>
      </c>
      <c r="B525">
        <v>515000</v>
      </c>
      <c r="C525">
        <v>733.53200684505703</v>
      </c>
      <c r="E525">
        <f t="shared" si="153"/>
        <v>72.034030789689965</v>
      </c>
      <c r="F525">
        <f t="shared" si="148"/>
        <v>0</v>
      </c>
      <c r="G525">
        <f t="shared" si="154"/>
        <v>1.9271901428586895E-4</v>
      </c>
      <c r="H525">
        <f t="shared" si="155"/>
        <v>8.6156021524886064E-2</v>
      </c>
      <c r="K525" s="1">
        <f t="shared" si="144"/>
        <v>4.51598186190731</v>
      </c>
      <c r="L525" s="1">
        <f t="shared" si="156"/>
        <v>4.4894507373895731</v>
      </c>
      <c r="M525" s="1">
        <f t="shared" si="156"/>
        <v>4.3063907175793634</v>
      </c>
      <c r="N525" s="1">
        <f t="shared" si="156"/>
        <v>4.7304005402147098</v>
      </c>
      <c r="O525" s="1">
        <f t="shared" si="156"/>
        <v>4.2487953777007021</v>
      </c>
      <c r="P525" s="1">
        <f t="shared" si="156"/>
        <v>4.0848472783011962</v>
      </c>
      <c r="Q525" s="1">
        <f t="shared" si="156"/>
        <v>3.6587992869446309</v>
      </c>
      <c r="R525" s="1">
        <f t="shared" si="156"/>
        <v>3.383966613858139</v>
      </c>
      <c r="S525" s="1">
        <f t="shared" si="156"/>
        <v>3.1269308058120955</v>
      </c>
      <c r="T525" s="1">
        <f t="shared" si="156"/>
        <v>3.4204917925855991</v>
      </c>
      <c r="U525" s="1">
        <f t="shared" si="156"/>
        <v>3.9204615648102559</v>
      </c>
      <c r="X525" s="1">
        <f t="shared" si="146"/>
        <v>0.63021972411984051</v>
      </c>
      <c r="Y525" s="1">
        <f t="shared" si="157"/>
        <v>0.66092622131488776</v>
      </c>
      <c r="Z525" s="1">
        <f t="shared" si="157"/>
        <v>0.66343793915401239</v>
      </c>
      <c r="AA525" s="1">
        <f t="shared" si="157"/>
        <v>0.75899712692782639</v>
      </c>
      <c r="AB525" s="1">
        <f t="shared" si="157"/>
        <v>0.68098216757333141</v>
      </c>
      <c r="AC525" s="1">
        <f t="shared" si="157"/>
        <v>0.67703031692139093</v>
      </c>
      <c r="AD525" s="1">
        <f t="shared" si="157"/>
        <v>0.5922875067817075</v>
      </c>
      <c r="AE525" s="1">
        <f t="shared" si="157"/>
        <v>0.59289908605467811</v>
      </c>
      <c r="AF525" s="1">
        <f t="shared" si="157"/>
        <v>0.59524009942215117</v>
      </c>
      <c r="AG525" s="1">
        <f t="shared" si="157"/>
        <v>0.57629103217221522</v>
      </c>
      <c r="AH525" s="1">
        <f t="shared" si="157"/>
        <v>0.49946347904875421</v>
      </c>
    </row>
    <row r="526" spans="1:34" x14ac:dyDescent="0.2">
      <c r="A526">
        <v>6295000</v>
      </c>
      <c r="B526">
        <v>525000</v>
      </c>
      <c r="C526">
        <v>740.90064716864197</v>
      </c>
      <c r="E526">
        <f t="shared" si="153"/>
        <v>69.993453921134659</v>
      </c>
      <c r="F526">
        <f t="shared" si="148"/>
        <v>0</v>
      </c>
      <c r="G526">
        <f t="shared" si="154"/>
        <v>2.0411980756395768E-4</v>
      </c>
      <c r="H526">
        <f t="shared" si="155"/>
        <v>9.2169477649762965E-2</v>
      </c>
      <c r="K526" s="1">
        <f t="shared" si="144"/>
        <v>4.5697066185065678</v>
      </c>
      <c r="L526" s="1">
        <f t="shared" si="156"/>
        <v>4.5383121913752644</v>
      </c>
      <c r="M526" s="1">
        <f t="shared" si="156"/>
        <v>4.3468445529558446</v>
      </c>
      <c r="N526" s="1">
        <f t="shared" si="156"/>
        <v>4.773691302115771</v>
      </c>
      <c r="O526" s="1">
        <f t="shared" si="156"/>
        <v>4.2807679080647372</v>
      </c>
      <c r="P526" s="1">
        <f t="shared" si="156"/>
        <v>4.1088543084754354</v>
      </c>
      <c r="Q526" s="1">
        <f t="shared" si="156"/>
        <v>3.6834989693092881</v>
      </c>
      <c r="R526" s="1">
        <f t="shared" si="156"/>
        <v>3.4161086229496167</v>
      </c>
      <c r="S526" s="1">
        <f t="shared" si="156"/>
        <v>3.1676351749595786</v>
      </c>
      <c r="T526" s="1">
        <f t="shared" si="156"/>
        <v>3.4857116280896498</v>
      </c>
      <c r="U526" s="1">
        <f t="shared" si="156"/>
        <v>4.0117590184194745</v>
      </c>
      <c r="X526" s="1">
        <f t="shared" si="146"/>
        <v>0.63142357920916192</v>
      </c>
      <c r="Y526" s="1">
        <f t="shared" si="157"/>
        <v>0.66213986600612185</v>
      </c>
      <c r="Z526" s="1">
        <f t="shared" si="157"/>
        <v>0.66464124954269999</v>
      </c>
      <c r="AA526" s="1">
        <f t="shared" si="157"/>
        <v>0.76035155005797839</v>
      </c>
      <c r="AB526" s="1">
        <f t="shared" si="157"/>
        <v>0.68223074043460619</v>
      </c>
      <c r="AC526" s="1">
        <f t="shared" si="157"/>
        <v>0.67829059353078625</v>
      </c>
      <c r="AD526" s="1">
        <f t="shared" si="157"/>
        <v>0.59346072450849807</v>
      </c>
      <c r="AE526" s="1">
        <f t="shared" si="157"/>
        <v>0.59400999041891911</v>
      </c>
      <c r="AF526" s="1">
        <f t="shared" si="157"/>
        <v>0.59631752352042022</v>
      </c>
      <c r="AG526" s="1">
        <f t="shared" si="157"/>
        <v>0.57734848824457707</v>
      </c>
      <c r="AH526" s="1">
        <f t="shared" si="157"/>
        <v>0.50046515461047825</v>
      </c>
    </row>
    <row r="527" spans="1:34" x14ac:dyDescent="0.2">
      <c r="A527">
        <v>6295000</v>
      </c>
      <c r="B527">
        <v>535000</v>
      </c>
      <c r="C527">
        <v>730.85002177971796</v>
      </c>
      <c r="E527">
        <f t="shared" si="153"/>
        <v>69.348868713267422</v>
      </c>
      <c r="F527">
        <f t="shared" si="148"/>
        <v>0</v>
      </c>
      <c r="G527">
        <f t="shared" si="154"/>
        <v>2.079319557029586E-4</v>
      </c>
      <c r="H527">
        <f t="shared" si="155"/>
        <v>9.261716954029782E-2</v>
      </c>
      <c r="K527" s="1">
        <f t="shared" si="144"/>
        <v>4.4964275087959233</v>
      </c>
      <c r="L527" s="1">
        <f t="shared" si="156"/>
        <v>4.4716664944213091</v>
      </c>
      <c r="M527" s="1">
        <f t="shared" si="156"/>
        <v>4.2916666195706519</v>
      </c>
      <c r="N527" s="1">
        <f t="shared" si="156"/>
        <v>4.7146438779558428</v>
      </c>
      <c r="O527" s="1">
        <f t="shared" si="156"/>
        <v>4.2371582445021962</v>
      </c>
      <c r="P527" s="1">
        <f t="shared" si="156"/>
        <v>4.0761093709583216</v>
      </c>
      <c r="Q527" s="1">
        <f t="shared" si="156"/>
        <v>3.6498092730056149</v>
      </c>
      <c r="R527" s="1">
        <f t="shared" si="156"/>
        <v>3.3722677950031299</v>
      </c>
      <c r="S527" s="1">
        <f t="shared" si="156"/>
        <v>3.1121155203111619</v>
      </c>
      <c r="T527" s="1">
        <f t="shared" si="156"/>
        <v>3.3967535427722835</v>
      </c>
      <c r="U527" s="1">
        <f t="shared" si="156"/>
        <v>3.8872317698507048</v>
      </c>
      <c r="X527" s="1">
        <f t="shared" si="146"/>
        <v>0.62983863342699797</v>
      </c>
      <c r="Y527" s="1">
        <f t="shared" si="157"/>
        <v>0.66054186403007054</v>
      </c>
      <c r="Z527" s="1">
        <f t="shared" si="157"/>
        <v>0.66305756181527153</v>
      </c>
      <c r="AA527" s="1">
        <f t="shared" si="157"/>
        <v>0.75856869151764661</v>
      </c>
      <c r="AB527" s="1">
        <f t="shared" si="157"/>
        <v>0.68058951528076284</v>
      </c>
      <c r="AC527" s="1">
        <f t="shared" si="157"/>
        <v>0.67663584679001909</v>
      </c>
      <c r="AD527" s="1">
        <f t="shared" si="157"/>
        <v>0.59192243861449956</v>
      </c>
      <c r="AE527" s="1">
        <f t="shared" si="157"/>
        <v>0.59255478097307523</v>
      </c>
      <c r="AF527" s="1">
        <f t="shared" si="157"/>
        <v>0.59490530391745955</v>
      </c>
      <c r="AG527" s="1">
        <f t="shared" si="157"/>
        <v>0.5759641923632961</v>
      </c>
      <c r="AH527" s="1">
        <f t="shared" si="157"/>
        <v>0.49915656123919666</v>
      </c>
    </row>
    <row r="528" spans="1:34" x14ac:dyDescent="0.2">
      <c r="A528">
        <v>6295000</v>
      </c>
      <c r="B528">
        <v>545000</v>
      </c>
      <c r="C528">
        <v>760.77461107654597</v>
      </c>
      <c r="E528">
        <f t="shared" si="153"/>
        <v>70.138773811708447</v>
      </c>
      <c r="F528">
        <f t="shared" si="148"/>
        <v>0</v>
      </c>
      <c r="G528">
        <f t="shared" si="154"/>
        <v>2.0327485583235429E-4</v>
      </c>
      <c r="H528">
        <f t="shared" si="155"/>
        <v>9.4250068449868593E-2</v>
      </c>
      <c r="K528" s="1">
        <f t="shared" si="144"/>
        <v>4.714607689359096</v>
      </c>
      <c r="L528" s="1">
        <f t="shared" si="156"/>
        <v>4.6700964460485759</v>
      </c>
      <c r="M528" s="1">
        <f t="shared" si="156"/>
        <v>4.4559526148102373</v>
      </c>
      <c r="N528" s="1">
        <f t="shared" si="156"/>
        <v>4.8904508400747071</v>
      </c>
      <c r="O528" s="1">
        <f t="shared" si="156"/>
        <v>4.367001037461133</v>
      </c>
      <c r="P528" s="1">
        <f t="shared" si="156"/>
        <v>4.1736036828873866</v>
      </c>
      <c r="Q528" s="1">
        <f t="shared" si="156"/>
        <v>3.750116496328582</v>
      </c>
      <c r="R528" s="1">
        <f t="shared" si="156"/>
        <v>3.5027988535158938</v>
      </c>
      <c r="S528" s="1">
        <f t="shared" si="156"/>
        <v>3.2774189515868399</v>
      </c>
      <c r="T528" s="1">
        <f t="shared" si="156"/>
        <v>3.661616082638508</v>
      </c>
      <c r="U528" s="1">
        <f t="shared" si="156"/>
        <v>4.2579974312384037</v>
      </c>
      <c r="X528" s="1">
        <f t="shared" si="146"/>
        <v>0.6358071803235511</v>
      </c>
      <c r="Y528" s="1">
        <f t="shared" si="157"/>
        <v>0.66655615697256065</v>
      </c>
      <c r="Z528" s="1">
        <f t="shared" si="157"/>
        <v>0.66903412545968954</v>
      </c>
      <c r="AA528" s="1">
        <f t="shared" si="157"/>
        <v>0.76529048347507145</v>
      </c>
      <c r="AB528" s="1">
        <f t="shared" si="157"/>
        <v>0.6868292115411444</v>
      </c>
      <c r="AC528" s="1">
        <f t="shared" si="157"/>
        <v>0.68296908176769078</v>
      </c>
      <c r="AD528" s="1">
        <f t="shared" si="157"/>
        <v>0.59785818851165673</v>
      </c>
      <c r="AE528" s="1">
        <f t="shared" si="157"/>
        <v>0.598201777403777</v>
      </c>
      <c r="AF528" s="1">
        <f t="shared" si="157"/>
        <v>0.60036605737781679</v>
      </c>
      <c r="AG528" s="1">
        <f t="shared" si="157"/>
        <v>0.58135670628619929</v>
      </c>
      <c r="AH528" s="1">
        <f t="shared" si="157"/>
        <v>0.50431439936697731</v>
      </c>
    </row>
    <row r="529" spans="1:34" x14ac:dyDescent="0.2">
      <c r="A529">
        <v>6295000</v>
      </c>
      <c r="B529">
        <v>555000</v>
      </c>
      <c r="C529">
        <v>784.38971686372395</v>
      </c>
      <c r="E529">
        <f t="shared" si="153"/>
        <v>72.316177939725208</v>
      </c>
      <c r="F529">
        <f t="shared" si="148"/>
        <v>0</v>
      </c>
      <c r="G529">
        <f t="shared" si="154"/>
        <v>1.9121813169446585E-4</v>
      </c>
      <c r="H529">
        <f t="shared" si="155"/>
        <v>9.1411948019643738E-2</v>
      </c>
      <c r="K529" s="1">
        <f t="shared" si="144"/>
        <v>4.8867854256534109</v>
      </c>
      <c r="L529" s="1">
        <f t="shared" si="156"/>
        <v>4.8266882125233534</v>
      </c>
      <c r="M529" s="1">
        <f t="shared" si="156"/>
        <v>4.5855995455818448</v>
      </c>
      <c r="N529" s="1">
        <f t="shared" si="156"/>
        <v>5.0291895865743781</v>
      </c>
      <c r="O529" s="1">
        <f t="shared" si="156"/>
        <v>4.4694669814716983</v>
      </c>
      <c r="P529" s="1">
        <f t="shared" si="156"/>
        <v>4.2505416975420127</v>
      </c>
      <c r="Q529" s="1">
        <f t="shared" si="156"/>
        <v>3.8292743309272028</v>
      </c>
      <c r="R529" s="1">
        <f t="shared" si="156"/>
        <v>3.6058079449595639</v>
      </c>
      <c r="S529" s="1">
        <f t="shared" si="156"/>
        <v>3.4078687959552112</v>
      </c>
      <c r="T529" s="1">
        <f t="shared" si="156"/>
        <v>3.8706333839608202</v>
      </c>
      <c r="U529" s="1">
        <f t="shared" si="156"/>
        <v>4.5505885919415396</v>
      </c>
      <c r="X529" s="1">
        <f t="shared" si="146"/>
        <v>0.64313158708920493</v>
      </c>
      <c r="Y529" s="1">
        <f t="shared" si="157"/>
        <v>0.6739326847349314</v>
      </c>
      <c r="Z529" s="1">
        <f t="shared" si="157"/>
        <v>0.67639145795962419</v>
      </c>
      <c r="AA529" s="1">
        <f t="shared" si="157"/>
        <v>0.77355540778729237</v>
      </c>
      <c r="AB529" s="1">
        <f t="shared" si="157"/>
        <v>0.69458553823285174</v>
      </c>
      <c r="AC529" s="1">
        <f t="shared" si="157"/>
        <v>0.69090962683767132</v>
      </c>
      <c r="AD529" s="1">
        <f t="shared" si="157"/>
        <v>0.60537550394660844</v>
      </c>
      <c r="AE529" s="1">
        <f t="shared" si="157"/>
        <v>0.60540687257055847</v>
      </c>
      <c r="AF529" s="1">
        <f t="shared" si="157"/>
        <v>0.60730400076317315</v>
      </c>
      <c r="AG529" s="1">
        <f t="shared" si="157"/>
        <v>0.58827098707803738</v>
      </c>
      <c r="AH529" s="1">
        <f t="shared" si="157"/>
        <v>0.51101944158447077</v>
      </c>
    </row>
    <row r="530" spans="1:34" x14ac:dyDescent="0.2">
      <c r="A530">
        <v>6295000</v>
      </c>
      <c r="B530">
        <v>565000</v>
      </c>
      <c r="C530">
        <v>724.00414125700399</v>
      </c>
      <c r="E530">
        <f t="shared" si="153"/>
        <v>75.761544280789295</v>
      </c>
      <c r="F530">
        <f t="shared" si="148"/>
        <v>0</v>
      </c>
      <c r="G530">
        <f t="shared" si="154"/>
        <v>1.7422174648151805E-4</v>
      </c>
      <c r="H530">
        <f t="shared" si="155"/>
        <v>7.6875050700643432E-2</v>
      </c>
      <c r="K530" s="1">
        <f t="shared" si="144"/>
        <v>4.4465141939048154</v>
      </c>
      <c r="L530" s="1">
        <f t="shared" si="156"/>
        <v>4.4262714606751929</v>
      </c>
      <c r="M530" s="1">
        <f t="shared" si="156"/>
        <v>4.2540827355009521</v>
      </c>
      <c r="N530" s="1">
        <f t="shared" si="156"/>
        <v>4.6744243298848982</v>
      </c>
      <c r="O530" s="1">
        <f t="shared" si="156"/>
        <v>4.2074539689141401</v>
      </c>
      <c r="P530" s="1">
        <f t="shared" si="156"/>
        <v>4.0538054922153188</v>
      </c>
      <c r="Q530" s="1">
        <f t="shared" si="156"/>
        <v>3.6268618814934772</v>
      </c>
      <c r="R530" s="1">
        <f t="shared" si="156"/>
        <v>3.3424060641630517</v>
      </c>
      <c r="S530" s="1">
        <f t="shared" si="156"/>
        <v>3.0742988763036903</v>
      </c>
      <c r="T530" s="1">
        <f t="shared" si="156"/>
        <v>3.3361606542657416</v>
      </c>
      <c r="U530" s="1">
        <f t="shared" si="156"/>
        <v>3.8024113101742794</v>
      </c>
      <c r="X530" s="1">
        <f t="shared" si="146"/>
        <v>0.62900453317243044</v>
      </c>
      <c r="Y530" s="1">
        <f t="shared" si="157"/>
        <v>0.6597001256012911</v>
      </c>
      <c r="Z530" s="1">
        <f t="shared" si="157"/>
        <v>0.6622265059070338</v>
      </c>
      <c r="AA530" s="1">
        <f t="shared" si="157"/>
        <v>0.75763181776878208</v>
      </c>
      <c r="AB530" s="1">
        <f t="shared" si="157"/>
        <v>0.67973732862997149</v>
      </c>
      <c r="AC530" s="1">
        <f t="shared" si="157"/>
        <v>0.67578495678577166</v>
      </c>
      <c r="AD530" s="1">
        <f t="shared" si="157"/>
        <v>0.59114108070264193</v>
      </c>
      <c r="AE530" s="1">
        <f t="shared" si="157"/>
        <v>0.59182173134042115</v>
      </c>
      <c r="AF530" s="1">
        <f t="shared" si="157"/>
        <v>0.59419001177916264</v>
      </c>
      <c r="AG530" s="1">
        <f t="shared" si="157"/>
        <v>0.57527088217866396</v>
      </c>
      <c r="AH530" s="1">
        <f t="shared" si="157"/>
        <v>0.49851322065027937</v>
      </c>
    </row>
    <row r="531" spans="1:34" x14ac:dyDescent="0.2">
      <c r="A531">
        <v>6295000</v>
      </c>
      <c r="B531">
        <v>575000</v>
      </c>
      <c r="C531">
        <v>670.114424393283</v>
      </c>
      <c r="E531">
        <f t="shared" si="153"/>
        <v>80.311852125386807</v>
      </c>
      <c r="F531">
        <f t="shared" si="148"/>
        <v>0</v>
      </c>
      <c r="G531">
        <f t="shared" si="154"/>
        <v>1.5503891372384759E-4</v>
      </c>
      <c r="H531">
        <f t="shared" si="155"/>
        <v>6.3318655575754126E-2</v>
      </c>
      <c r="K531" s="1">
        <f t="shared" si="144"/>
        <v>4.0536042682514255</v>
      </c>
      <c r="L531" s="1">
        <f t="shared" si="156"/>
        <v>4.0689287481518592</v>
      </c>
      <c r="M531" s="1">
        <f t="shared" si="156"/>
        <v>3.9582281899191241</v>
      </c>
      <c r="N531" s="1">
        <f t="shared" si="156"/>
        <v>4.3578222433105376</v>
      </c>
      <c r="O531" s="1">
        <f t="shared" si="156"/>
        <v>3.9736264874424547</v>
      </c>
      <c r="P531" s="1">
        <f t="shared" si="156"/>
        <v>3.8782327946733162</v>
      </c>
      <c r="Q531" s="1">
        <f t="shared" si="156"/>
        <v>3.4462235505662848</v>
      </c>
      <c r="R531" s="1">
        <f t="shared" si="156"/>
        <v>3.1073391192035005</v>
      </c>
      <c r="S531" s="1">
        <f t="shared" si="156"/>
        <v>2.7766120803484955</v>
      </c>
      <c r="T531" s="1">
        <f t="shared" si="156"/>
        <v>2.8591827703049475</v>
      </c>
      <c r="U531" s="1">
        <f t="shared" si="156"/>
        <v>3.1347177182327757</v>
      </c>
      <c r="X531" s="1">
        <f t="shared" si="146"/>
        <v>0.62944323055384199</v>
      </c>
      <c r="Y531" s="1">
        <f t="shared" si="157"/>
        <v>0.6601124156692596</v>
      </c>
      <c r="Z531" s="1">
        <f t="shared" si="157"/>
        <v>0.66274796108135925</v>
      </c>
      <c r="AA531" s="1">
        <f t="shared" si="157"/>
        <v>0.75817083267908369</v>
      </c>
      <c r="AB531" s="1">
        <f t="shared" si="157"/>
        <v>0.68060571026246119</v>
      </c>
      <c r="AC531" s="1">
        <f t="shared" si="157"/>
        <v>0.67696167718135858</v>
      </c>
      <c r="AD531" s="1">
        <f t="shared" si="157"/>
        <v>0.59258653238969694</v>
      </c>
      <c r="AE531" s="1">
        <f t="shared" si="157"/>
        <v>0.5934065739785539</v>
      </c>
      <c r="AF531" s="1">
        <f t="shared" si="157"/>
        <v>0.59558576040088729</v>
      </c>
      <c r="AG531" s="1">
        <f t="shared" si="157"/>
        <v>0.57692235619577903</v>
      </c>
      <c r="AH531" s="1">
        <f t="shared" si="157"/>
        <v>0.50051278508986397</v>
      </c>
    </row>
    <row r="532" spans="1:34" x14ac:dyDescent="0.2">
      <c r="A532">
        <v>6295000</v>
      </c>
      <c r="B532">
        <v>665000</v>
      </c>
      <c r="C532">
        <v>630.79834163037197</v>
      </c>
      <c r="E532">
        <f t="shared" si="153"/>
        <v>147.78914571716692</v>
      </c>
      <c r="F532">
        <f t="shared" si="148"/>
        <v>0</v>
      </c>
      <c r="G532">
        <f t="shared" si="154"/>
        <v>4.5784125411902476E-5</v>
      </c>
      <c r="H532">
        <f t="shared" si="155"/>
        <v>1.7601410322532662E-2</v>
      </c>
      <c r="K532" s="1">
        <f t="shared" si="144"/>
        <v>3.766950708827042</v>
      </c>
      <c r="L532" s="1">
        <f t="shared" si="156"/>
        <v>3.8082238033509963</v>
      </c>
      <c r="M532" s="1">
        <f t="shared" si="156"/>
        <v>3.7423828955507421</v>
      </c>
      <c r="N532" s="1">
        <f t="shared" si="156"/>
        <v>4.1268402570784355</v>
      </c>
      <c r="O532" s="1">
        <f t="shared" si="156"/>
        <v>3.8030340043341839</v>
      </c>
      <c r="P532" s="1">
        <f t="shared" si="156"/>
        <v>3.7501409970317523</v>
      </c>
      <c r="Q532" s="1">
        <f t="shared" si="156"/>
        <v>3.3144360411450071</v>
      </c>
      <c r="R532" s="1">
        <f t="shared" si="156"/>
        <v>2.9358423661916828</v>
      </c>
      <c r="S532" s="1">
        <f t="shared" si="156"/>
        <v>2.5594300391661751</v>
      </c>
      <c r="T532" s="1">
        <f t="shared" si="156"/>
        <v>2.5111961217704222</v>
      </c>
      <c r="U532" s="1">
        <f t="shared" si="156"/>
        <v>2.6475914528003086</v>
      </c>
      <c r="X532" s="1">
        <f t="shared" si="146"/>
        <v>0.6375528881614384</v>
      </c>
      <c r="Y532" s="1">
        <f t="shared" si="157"/>
        <v>0.66824312164449717</v>
      </c>
      <c r="Z532" s="1">
        <f t="shared" si="157"/>
        <v>0.67098387476666432</v>
      </c>
      <c r="AA532" s="1">
        <f t="shared" si="157"/>
        <v>0.76736764660155654</v>
      </c>
      <c r="AB532" s="1">
        <f t="shared" si="157"/>
        <v>0.6896560271326726</v>
      </c>
      <c r="AC532" s="1">
        <f t="shared" si="157"/>
        <v>0.68655857628371753</v>
      </c>
      <c r="AD532" s="1">
        <f t="shared" si="157"/>
        <v>0.60205463338099563</v>
      </c>
      <c r="AE532" s="1">
        <f t="shared" si="157"/>
        <v>0.60270775879018079</v>
      </c>
      <c r="AF532" s="1">
        <f t="shared" si="157"/>
        <v>0.60439173562320092</v>
      </c>
      <c r="AG532" s="1">
        <f t="shared" si="157"/>
        <v>0.58599702800842079</v>
      </c>
      <c r="AH532" s="1">
        <f t="shared" si="157"/>
        <v>0.5097683252347901</v>
      </c>
    </row>
    <row r="533" spans="1:34" x14ac:dyDescent="0.2">
      <c r="A533">
        <v>6305000</v>
      </c>
      <c r="B533">
        <v>455000</v>
      </c>
      <c r="C533">
        <v>793.34936527691696</v>
      </c>
      <c r="E533">
        <f t="shared" si="153"/>
        <v>112.31540229109277</v>
      </c>
      <c r="F533">
        <f t="shared" si="148"/>
        <v>0</v>
      </c>
      <c r="G533">
        <f t="shared" si="154"/>
        <v>7.927228303043284E-5</v>
      </c>
      <c r="H533">
        <f t="shared" si="155"/>
        <v>3.8329031575944528E-2</v>
      </c>
      <c r="K533" s="1">
        <f t="shared" si="144"/>
        <v>4.9521102222340012</v>
      </c>
      <c r="L533" s="1">
        <f t="shared" si="156"/>
        <v>4.8860996411512359</v>
      </c>
      <c r="M533" s="1">
        <f t="shared" si="156"/>
        <v>4.6347880153702743</v>
      </c>
      <c r="N533" s="1">
        <f t="shared" si="156"/>
        <v>5.0818275210018866</v>
      </c>
      <c r="O533" s="1">
        <f t="shared" si="156"/>
        <v>4.5083428959365426</v>
      </c>
      <c r="P533" s="1">
        <f t="shared" si="156"/>
        <v>4.2797322320721953</v>
      </c>
      <c r="Q533" s="1">
        <f t="shared" si="156"/>
        <v>3.8593070724082255</v>
      </c>
      <c r="R533" s="1">
        <f t="shared" si="156"/>
        <v>3.6448899313379122</v>
      </c>
      <c r="S533" s="1">
        <f t="shared" si="156"/>
        <v>3.4573618937896895</v>
      </c>
      <c r="T533" s="1">
        <f t="shared" si="156"/>
        <v>3.9499352320659913</v>
      </c>
      <c r="U533" s="1">
        <f t="shared" si="156"/>
        <v>4.6615986357810018</v>
      </c>
      <c r="X533" s="1">
        <f t="shared" si="146"/>
        <v>0.64649714045391871</v>
      </c>
      <c r="Y533" s="1">
        <f t="shared" si="157"/>
        <v>0.67732226233900128</v>
      </c>
      <c r="Z533" s="1">
        <f t="shared" si="157"/>
        <v>0.67977623884205651</v>
      </c>
      <c r="AA533" s="1">
        <f t="shared" si="157"/>
        <v>0.7773566370675592</v>
      </c>
      <c r="AB533" s="1">
        <f t="shared" si="157"/>
        <v>0.69816425405953764</v>
      </c>
      <c r="AC533" s="1">
        <f t="shared" si="157"/>
        <v>0.69458250842453639</v>
      </c>
      <c r="AD533" s="1">
        <f t="shared" si="157"/>
        <v>0.60886179012900643</v>
      </c>
      <c r="AE533" s="1">
        <f t="shared" si="157"/>
        <v>0.60875663201997487</v>
      </c>
      <c r="AF533" s="1">
        <f t="shared" si="157"/>
        <v>0.61052615630659568</v>
      </c>
      <c r="AG533" s="1">
        <f t="shared" si="157"/>
        <v>0.59149047090659101</v>
      </c>
      <c r="AH533" s="1">
        <f t="shared" si="157"/>
        <v>0.51415217153881643</v>
      </c>
    </row>
    <row r="534" spans="1:34" x14ac:dyDescent="0.2">
      <c r="A534">
        <v>6305000</v>
      </c>
      <c r="B534">
        <v>465000</v>
      </c>
      <c r="C534">
        <v>786.27619788425898</v>
      </c>
      <c r="E534">
        <f t="shared" si="153"/>
        <v>105.47479126222532</v>
      </c>
      <c r="F534">
        <f t="shared" si="148"/>
        <v>0</v>
      </c>
      <c r="G534">
        <f t="shared" si="154"/>
        <v>8.9888193176503118E-5</v>
      </c>
      <c r="H534">
        <f t="shared" si="155"/>
        <v>4.307445404860711E-2</v>
      </c>
      <c r="K534" s="1">
        <f t="shared" si="144"/>
        <v>4.9005397587741317</v>
      </c>
      <c r="L534" s="1">
        <f t="shared" ref="L534:U543" si="158">L$2+L$3*$C534</f>
        <v>4.8391974681705214</v>
      </c>
      <c r="M534" s="1">
        <f t="shared" si="158"/>
        <v>4.5959563263845817</v>
      </c>
      <c r="N534" s="1">
        <f t="shared" si="158"/>
        <v>5.0402726625700209</v>
      </c>
      <c r="O534" s="1">
        <f t="shared" si="158"/>
        <v>4.4776524226197996</v>
      </c>
      <c r="P534" s="1">
        <f t="shared" si="158"/>
        <v>4.2566878527069161</v>
      </c>
      <c r="Q534" s="1">
        <f t="shared" si="158"/>
        <v>3.8355978153080361</v>
      </c>
      <c r="R534" s="1">
        <f t="shared" si="158"/>
        <v>3.614036775171138</v>
      </c>
      <c r="S534" s="1">
        <f t="shared" si="158"/>
        <v>3.4182897171126467</v>
      </c>
      <c r="T534" s="1">
        <f t="shared" si="158"/>
        <v>3.8873306274735757</v>
      </c>
      <c r="U534" s="1">
        <f t="shared" si="158"/>
        <v>4.573962091785968</v>
      </c>
      <c r="X534" s="1">
        <f t="shared" si="146"/>
        <v>0.64381375993520495</v>
      </c>
      <c r="Y534" s="1">
        <f t="shared" ref="Y534:AH543" si="159">SQRT(Y$2+2*Y$3*$C534+Y$4*$C534^2+Y$5)</f>
        <v>0.67461970999696397</v>
      </c>
      <c r="Z534" s="1">
        <f t="shared" si="159"/>
        <v>0.67707735911831923</v>
      </c>
      <c r="AA534" s="1">
        <f t="shared" si="159"/>
        <v>0.77432573278729311</v>
      </c>
      <c r="AB534" s="1">
        <f t="shared" si="159"/>
        <v>0.69531036354793951</v>
      </c>
      <c r="AC534" s="1">
        <f t="shared" si="159"/>
        <v>0.6916531966352224</v>
      </c>
      <c r="AD534" s="1">
        <f t="shared" si="159"/>
        <v>0.6060809915906209</v>
      </c>
      <c r="AE534" s="1">
        <f t="shared" si="159"/>
        <v>0.60608441090337617</v>
      </c>
      <c r="AF534" s="1">
        <f t="shared" si="159"/>
        <v>0.60795583864280012</v>
      </c>
      <c r="AG534" s="1">
        <f t="shared" si="159"/>
        <v>0.58892198949378227</v>
      </c>
      <c r="AH534" s="1">
        <f t="shared" si="159"/>
        <v>0.51165255505258789</v>
      </c>
    </row>
    <row r="535" spans="1:34" x14ac:dyDescent="0.2">
      <c r="A535">
        <v>6305000</v>
      </c>
      <c r="B535">
        <v>475000</v>
      </c>
      <c r="C535">
        <v>805.70467952707304</v>
      </c>
      <c r="E535">
        <f t="shared" si="153"/>
        <v>99.172141208153832</v>
      </c>
      <c r="F535">
        <f t="shared" si="148"/>
        <v>0</v>
      </c>
      <c r="G535">
        <f t="shared" si="154"/>
        <v>1.0167650741042079E-4</v>
      </c>
      <c r="H535">
        <f t="shared" si="155"/>
        <v>4.9927349093440168E-2</v>
      </c>
      <c r="K535" s="1">
        <f t="shared" si="144"/>
        <v>5.0421928184318894</v>
      </c>
      <c r="L535" s="1">
        <f t="shared" si="158"/>
        <v>4.968027729944021</v>
      </c>
      <c r="M535" s="1">
        <f t="shared" si="158"/>
        <v>4.7026186906036314</v>
      </c>
      <c r="N535" s="1">
        <f t="shared" si="158"/>
        <v>5.1544149922215539</v>
      </c>
      <c r="O535" s="1">
        <f t="shared" si="158"/>
        <v>4.5619526044679697</v>
      </c>
      <c r="P535" s="1">
        <f t="shared" si="158"/>
        <v>4.319985845899204</v>
      </c>
      <c r="Q535" s="1">
        <f t="shared" si="158"/>
        <v>3.9007220857747491</v>
      </c>
      <c r="R535" s="1">
        <f t="shared" si="158"/>
        <v>3.6987838120970928</v>
      </c>
      <c r="S535" s="1">
        <f t="shared" si="158"/>
        <v>3.5256126497075519</v>
      </c>
      <c r="T535" s="1">
        <f t="shared" si="158"/>
        <v>4.0592921184941231</v>
      </c>
      <c r="U535" s="1">
        <f t="shared" si="158"/>
        <v>4.8146809793404346</v>
      </c>
      <c r="X535" s="1">
        <f t="shared" si="146"/>
        <v>0.65165427902323736</v>
      </c>
      <c r="Y535" s="1">
        <f t="shared" si="159"/>
        <v>0.68251678260943927</v>
      </c>
      <c r="Z535" s="1">
        <f t="shared" si="159"/>
        <v>0.68496640022815936</v>
      </c>
      <c r="AA535" s="1">
        <f t="shared" si="159"/>
        <v>0.78318483448491782</v>
      </c>
      <c r="AB535" s="1">
        <f t="shared" si="159"/>
        <v>0.70365893039396987</v>
      </c>
      <c r="AC535" s="1">
        <f t="shared" si="159"/>
        <v>0.70022794352286333</v>
      </c>
      <c r="AD535" s="1">
        <f t="shared" si="159"/>
        <v>0.61422583882930637</v>
      </c>
      <c r="AE535" s="1">
        <f t="shared" si="159"/>
        <v>0.61391715400390823</v>
      </c>
      <c r="AF535" s="1">
        <f t="shared" si="159"/>
        <v>0.6154882278726318</v>
      </c>
      <c r="AG535" s="1">
        <f t="shared" si="159"/>
        <v>0.59645398419812645</v>
      </c>
      <c r="AH535" s="1">
        <f t="shared" si="159"/>
        <v>0.51898793837194857</v>
      </c>
    </row>
    <row r="536" spans="1:34" x14ac:dyDescent="0.2">
      <c r="A536">
        <v>6305000</v>
      </c>
      <c r="B536">
        <v>485000</v>
      </c>
      <c r="C536">
        <v>798.872436216555</v>
      </c>
      <c r="E536">
        <f t="shared" si="153"/>
        <v>93.516285169001449</v>
      </c>
      <c r="F536">
        <f t="shared" si="148"/>
        <v>0</v>
      </c>
      <c r="G536">
        <f t="shared" si="154"/>
        <v>1.1434719267082333E-4</v>
      </c>
      <c r="H536">
        <f t="shared" si="155"/>
        <v>5.5673041155229308E-2</v>
      </c>
      <c r="K536" s="1">
        <f t="shared" si="144"/>
        <v>4.9923789324549022</v>
      </c>
      <c r="L536" s="1">
        <f t="shared" si="158"/>
        <v>4.9227231245519762</v>
      </c>
      <c r="M536" s="1">
        <f t="shared" si="158"/>
        <v>4.6651096748288872</v>
      </c>
      <c r="N536" s="1">
        <f t="shared" si="158"/>
        <v>5.11427556277226</v>
      </c>
      <c r="O536" s="1">
        <f t="shared" si="158"/>
        <v>4.5323075007436318</v>
      </c>
      <c r="P536" s="1">
        <f t="shared" si="158"/>
        <v>4.2977263971935367</v>
      </c>
      <c r="Q536" s="1">
        <f t="shared" si="158"/>
        <v>3.877820406197892</v>
      </c>
      <c r="R536" s="1">
        <f t="shared" si="158"/>
        <v>3.6689815667766132</v>
      </c>
      <c r="S536" s="1">
        <f t="shared" si="158"/>
        <v>3.4878713376602497</v>
      </c>
      <c r="T536" s="1">
        <f t="shared" si="158"/>
        <v>3.9988199329527276</v>
      </c>
      <c r="U536" s="1">
        <f t="shared" si="158"/>
        <v>4.7300294847231159</v>
      </c>
      <c r="X536" s="1">
        <f t="shared" si="146"/>
        <v>0.64872920346483842</v>
      </c>
      <c r="Y536" s="1">
        <f t="shared" si="159"/>
        <v>0.67957040611524033</v>
      </c>
      <c r="Z536" s="1">
        <f t="shared" si="159"/>
        <v>0.68202211068628915</v>
      </c>
      <c r="AA536" s="1">
        <f t="shared" si="159"/>
        <v>0.77987865388051147</v>
      </c>
      <c r="AB536" s="1">
        <f t="shared" si="159"/>
        <v>0.7005410035714682</v>
      </c>
      <c r="AC536" s="1">
        <f t="shared" si="159"/>
        <v>0.69702370496917898</v>
      </c>
      <c r="AD536" s="1">
        <f t="shared" si="159"/>
        <v>0.61118067969282941</v>
      </c>
      <c r="AE536" s="1">
        <f t="shared" si="159"/>
        <v>0.61098667639594573</v>
      </c>
      <c r="AF536" s="1">
        <f t="shared" si="159"/>
        <v>0.61267065159379908</v>
      </c>
      <c r="AG536" s="1">
        <f t="shared" si="159"/>
        <v>0.59363490478666614</v>
      </c>
      <c r="AH536" s="1">
        <f t="shared" si="159"/>
        <v>0.51624073519453373</v>
      </c>
    </row>
    <row r="537" spans="1:34" x14ac:dyDescent="0.2">
      <c r="A537">
        <v>6305000</v>
      </c>
      <c r="B537">
        <v>495000</v>
      </c>
      <c r="C537">
        <v>761.53829495955699</v>
      </c>
      <c r="E537">
        <f t="shared" si="153"/>
        <v>88.631132181700124</v>
      </c>
      <c r="F537">
        <f t="shared" si="148"/>
        <v>0</v>
      </c>
      <c r="G537">
        <f t="shared" si="154"/>
        <v>1.2729970753688925E-4</v>
      </c>
      <c r="H537">
        <f t="shared" si="155"/>
        <v>5.9082811730196E-2</v>
      </c>
      <c r="K537" s="1">
        <f t="shared" si="144"/>
        <v>4.7201757085501299</v>
      </c>
      <c r="L537" s="1">
        <f t="shared" si="158"/>
        <v>4.6751604338768225</v>
      </c>
      <c r="M537" s="1">
        <f t="shared" si="158"/>
        <v>4.4601452393279679</v>
      </c>
      <c r="N537" s="1">
        <f t="shared" si="158"/>
        <v>4.8949374828873973</v>
      </c>
      <c r="O537" s="1">
        <f t="shared" si="158"/>
        <v>4.3703146618295179</v>
      </c>
      <c r="P537" s="1">
        <f t="shared" si="158"/>
        <v>4.1760917649782368</v>
      </c>
      <c r="Q537" s="1">
        <f t="shared" si="158"/>
        <v>3.7526763647044348</v>
      </c>
      <c r="R537" s="1">
        <f t="shared" si="158"/>
        <v>3.506130042613588</v>
      </c>
      <c r="S537" s="1">
        <f t="shared" si="158"/>
        <v>3.2816375413565928</v>
      </c>
      <c r="T537" s="1">
        <f t="shared" si="158"/>
        <v>3.6683754486870388</v>
      </c>
      <c r="U537" s="1">
        <f t="shared" si="158"/>
        <v>4.2674594745489118</v>
      </c>
      <c r="X537" s="1">
        <f t="shared" si="146"/>
        <v>0.63600840355841515</v>
      </c>
      <c r="Y537" s="1">
        <f t="shared" si="159"/>
        <v>0.66675882982164558</v>
      </c>
      <c r="Z537" s="1">
        <f t="shared" si="159"/>
        <v>0.66923602994378018</v>
      </c>
      <c r="AA537" s="1">
        <f t="shared" si="159"/>
        <v>0.76551737201092829</v>
      </c>
      <c r="AB537" s="1">
        <f t="shared" si="159"/>
        <v>0.68704141966620802</v>
      </c>
      <c r="AC537" s="1">
        <f t="shared" si="159"/>
        <v>0.68318575457603614</v>
      </c>
      <c r="AD537" s="1">
        <f t="shared" si="159"/>
        <v>0.59806270537009798</v>
      </c>
      <c r="AE537" s="1">
        <f t="shared" si="159"/>
        <v>0.59839732361202802</v>
      </c>
      <c r="AF537" s="1">
        <f t="shared" si="159"/>
        <v>0.60055458392932848</v>
      </c>
      <c r="AG537" s="1">
        <f t="shared" si="159"/>
        <v>0.58154406750641263</v>
      </c>
      <c r="AH537" s="1">
        <f t="shared" si="159"/>
        <v>0.50449537282814727</v>
      </c>
    </row>
    <row r="538" spans="1:34" x14ac:dyDescent="0.2">
      <c r="A538">
        <v>6305000</v>
      </c>
      <c r="B538">
        <v>505000</v>
      </c>
      <c r="C538">
        <v>703.94834785315004</v>
      </c>
      <c r="E538">
        <f t="shared" si="153"/>
        <v>84.650219088966352</v>
      </c>
      <c r="F538">
        <f t="shared" si="148"/>
        <v>0</v>
      </c>
      <c r="G538">
        <f t="shared" si="154"/>
        <v>1.3955449420775595E-4</v>
      </c>
      <c r="H538">
        <f t="shared" si="155"/>
        <v>5.9872393881539164E-2</v>
      </c>
      <c r="K538" s="1">
        <f t="shared" si="144"/>
        <v>4.3002874041973165</v>
      </c>
      <c r="L538" s="1">
        <f t="shared" si="158"/>
        <v>4.2932814946142379</v>
      </c>
      <c r="M538" s="1">
        <f t="shared" si="158"/>
        <v>4.1439764297137938</v>
      </c>
      <c r="N538" s="1">
        <f t="shared" si="158"/>
        <v>4.556596543637256</v>
      </c>
      <c r="O538" s="1">
        <f t="shared" si="158"/>
        <v>4.1204318813348184</v>
      </c>
      <c r="P538" s="1">
        <f t="shared" si="158"/>
        <v>3.9884637173055628</v>
      </c>
      <c r="Q538" s="1">
        <f t="shared" si="158"/>
        <v>3.559634862003759</v>
      </c>
      <c r="R538" s="1">
        <f t="shared" si="158"/>
        <v>3.2549226933354407</v>
      </c>
      <c r="S538" s="1">
        <f t="shared" si="158"/>
        <v>2.9635106735408008</v>
      </c>
      <c r="T538" s="1">
        <f t="shared" si="158"/>
        <v>3.1586468268482308</v>
      </c>
      <c r="U538" s="1">
        <f t="shared" si="158"/>
        <v>3.5539200299005289</v>
      </c>
      <c r="X538" s="1">
        <f t="shared" si="146"/>
        <v>0.62771339696421224</v>
      </c>
      <c r="Y538" s="1">
        <f t="shared" si="159"/>
        <v>0.65839222166317013</v>
      </c>
      <c r="Z538" s="1">
        <f t="shared" si="159"/>
        <v>0.66095414305427658</v>
      </c>
      <c r="AA538" s="1">
        <f t="shared" si="159"/>
        <v>0.75618940772321108</v>
      </c>
      <c r="AB538" s="1">
        <f t="shared" si="159"/>
        <v>0.67848777940193739</v>
      </c>
      <c r="AC538" s="1">
        <f t="shared" si="159"/>
        <v>0.67458851550788446</v>
      </c>
      <c r="AD538" s="1">
        <f t="shared" si="159"/>
        <v>0.59010271513127599</v>
      </c>
      <c r="AE538" s="1">
        <f t="shared" si="159"/>
        <v>0.59088551415580304</v>
      </c>
      <c r="AF538" s="1">
        <f t="shared" si="159"/>
        <v>0.59325156213172747</v>
      </c>
      <c r="AG538" s="1">
        <f t="shared" si="159"/>
        <v>0.57441070084966139</v>
      </c>
      <c r="AH538" s="1">
        <f t="shared" si="159"/>
        <v>0.4977923663429768</v>
      </c>
    </row>
    <row r="539" spans="1:34" x14ac:dyDescent="0.2">
      <c r="A539">
        <v>6305000</v>
      </c>
      <c r="B539">
        <v>515000</v>
      </c>
      <c r="C539">
        <v>707.83040759179198</v>
      </c>
      <c r="E539">
        <f t="shared" si="153"/>
        <v>81.705823487741682</v>
      </c>
      <c r="F539">
        <f t="shared" si="148"/>
        <v>0</v>
      </c>
      <c r="G539">
        <f t="shared" si="154"/>
        <v>1.4979384789878952E-4</v>
      </c>
      <c r="H539">
        <f t="shared" si="155"/>
        <v>6.4619738235955515E-2</v>
      </c>
      <c r="K539" s="1">
        <f t="shared" si="144"/>
        <v>4.3285915017517551</v>
      </c>
      <c r="L539" s="1">
        <f t="shared" si="158"/>
        <v>4.3190234327411723</v>
      </c>
      <c r="M539" s="1">
        <f t="shared" si="158"/>
        <v>4.1652889376789375</v>
      </c>
      <c r="N539" s="1">
        <f t="shared" si="158"/>
        <v>4.5794036446017774</v>
      </c>
      <c r="O539" s="1">
        <f t="shared" si="158"/>
        <v>4.137276138540785</v>
      </c>
      <c r="P539" s="1">
        <f t="shared" si="158"/>
        <v>4.0011114679340585</v>
      </c>
      <c r="Q539" s="1">
        <f t="shared" si="158"/>
        <v>3.5726475262476862</v>
      </c>
      <c r="R539" s="1">
        <f t="shared" si="158"/>
        <v>3.2718562379153968</v>
      </c>
      <c r="S539" s="1">
        <f t="shared" si="158"/>
        <v>2.984955171537059</v>
      </c>
      <c r="T539" s="1">
        <f t="shared" si="158"/>
        <v>3.1930069375949506</v>
      </c>
      <c r="U539" s="1">
        <f t="shared" si="158"/>
        <v>3.6020187500623022</v>
      </c>
      <c r="X539" s="1">
        <f t="shared" si="146"/>
        <v>0.62782882512278793</v>
      </c>
      <c r="Y539" s="1">
        <f t="shared" si="159"/>
        <v>0.65851025411810782</v>
      </c>
      <c r="Z539" s="1">
        <f t="shared" si="159"/>
        <v>0.66106481024170438</v>
      </c>
      <c r="AA539" s="1">
        <f t="shared" si="159"/>
        <v>0.75631666412704524</v>
      </c>
      <c r="AB539" s="1">
        <f t="shared" si="159"/>
        <v>0.67858415722777055</v>
      </c>
      <c r="AC539" s="1">
        <f t="shared" si="159"/>
        <v>0.67466886966281592</v>
      </c>
      <c r="AD539" s="1">
        <f t="shared" si="159"/>
        <v>0.59015779026361481</v>
      </c>
      <c r="AE539" s="1">
        <f t="shared" si="159"/>
        <v>0.59092544153871607</v>
      </c>
      <c r="AF539" s="1">
        <f t="shared" si="159"/>
        <v>0.59329825339173659</v>
      </c>
      <c r="AG539" s="1">
        <f t="shared" si="159"/>
        <v>0.57444063498896558</v>
      </c>
      <c r="AH539" s="1">
        <f t="shared" si="159"/>
        <v>0.49779615423831641</v>
      </c>
    </row>
    <row r="540" spans="1:34" x14ac:dyDescent="0.2">
      <c r="A540">
        <v>6305000</v>
      </c>
      <c r="B540">
        <v>525000</v>
      </c>
      <c r="C540">
        <v>751.037641568141</v>
      </c>
      <c r="E540">
        <f t="shared" si="153"/>
        <v>79.912599706241565</v>
      </c>
      <c r="F540">
        <f t="shared" si="148"/>
        <v>0</v>
      </c>
      <c r="G540">
        <f t="shared" si="154"/>
        <v>1.5659196769684475E-4</v>
      </c>
      <c r="H540">
        <f t="shared" si="155"/>
        <v>7.1675905365275031E-2</v>
      </c>
      <c r="K540" s="1">
        <f t="shared" si="144"/>
        <v>4.6436154446733156</v>
      </c>
      <c r="L540" s="1">
        <f t="shared" si="158"/>
        <v>4.6055306012383426</v>
      </c>
      <c r="M540" s="1">
        <f t="shared" si="158"/>
        <v>4.402496652209094</v>
      </c>
      <c r="N540" s="1">
        <f t="shared" si="158"/>
        <v>4.8332461442128283</v>
      </c>
      <c r="O540" s="1">
        <f t="shared" si="158"/>
        <v>4.3247523267641634</v>
      </c>
      <c r="P540" s="1">
        <f t="shared" si="158"/>
        <v>4.1418806362290033</v>
      </c>
      <c r="Q540" s="1">
        <f t="shared" si="158"/>
        <v>3.7174781745364083</v>
      </c>
      <c r="R540" s="1">
        <f t="shared" si="158"/>
        <v>3.4603261925202311</v>
      </c>
      <c r="S540" s="1">
        <f t="shared" si="158"/>
        <v>3.2236319320224109</v>
      </c>
      <c r="T540" s="1">
        <f t="shared" si="158"/>
        <v>3.5754341655196153</v>
      </c>
      <c r="U540" s="1">
        <f t="shared" si="158"/>
        <v>4.1373563790292662</v>
      </c>
      <c r="X540" s="1">
        <f t="shared" si="146"/>
        <v>0.63345343322228753</v>
      </c>
      <c r="Y540" s="1">
        <f t="shared" si="159"/>
        <v>0.66418520882876697</v>
      </c>
      <c r="Z540" s="1">
        <f t="shared" si="159"/>
        <v>0.6666738298574717</v>
      </c>
      <c r="AA540" s="1">
        <f t="shared" si="159"/>
        <v>0.76263752037727861</v>
      </c>
      <c r="AB540" s="1">
        <f t="shared" si="159"/>
        <v>0.68435306375938088</v>
      </c>
      <c r="AC540" s="1">
        <f t="shared" si="159"/>
        <v>0.68044497255534364</v>
      </c>
      <c r="AD540" s="1">
        <f t="shared" si="159"/>
        <v>0.5954802312288916</v>
      </c>
      <c r="AE540" s="1">
        <f t="shared" si="159"/>
        <v>0.59593134138321213</v>
      </c>
      <c r="AF540" s="1">
        <f t="shared" si="159"/>
        <v>0.59817536222309498</v>
      </c>
      <c r="AG540" s="1">
        <f t="shared" si="159"/>
        <v>0.5791833315683802</v>
      </c>
      <c r="AH540" s="1">
        <f t="shared" si="159"/>
        <v>0.50222057778566431</v>
      </c>
    </row>
    <row r="541" spans="1:34" x14ac:dyDescent="0.2">
      <c r="A541">
        <v>6305000</v>
      </c>
      <c r="B541">
        <v>535000</v>
      </c>
      <c r="C541">
        <v>729.695404480403</v>
      </c>
      <c r="E541">
        <f t="shared" si="153"/>
        <v>79.348633206943148</v>
      </c>
      <c r="F541">
        <f t="shared" si="148"/>
        <v>0</v>
      </c>
      <c r="G541">
        <f t="shared" si="154"/>
        <v>1.5882581745754669E-4</v>
      </c>
      <c r="H541">
        <f t="shared" si="155"/>
        <v>7.0632521815052932E-2</v>
      </c>
      <c r="K541" s="1">
        <f t="shared" si="144"/>
        <v>4.4880091940666178</v>
      </c>
      <c r="L541" s="1">
        <f t="shared" si="158"/>
        <v>4.4640102271095516</v>
      </c>
      <c r="M541" s="1">
        <f t="shared" si="158"/>
        <v>4.2853277705974122</v>
      </c>
      <c r="N541" s="1">
        <f t="shared" si="158"/>
        <v>4.7078605013223669</v>
      </c>
      <c r="O541" s="1">
        <f t="shared" si="158"/>
        <v>4.232148360040469</v>
      </c>
      <c r="P541" s="1">
        <f t="shared" si="158"/>
        <v>4.0723476277971526</v>
      </c>
      <c r="Q541" s="1">
        <f t="shared" si="158"/>
        <v>3.6459389958183106</v>
      </c>
      <c r="R541" s="1">
        <f t="shared" si="158"/>
        <v>3.3672313543435179</v>
      </c>
      <c r="S541" s="1">
        <f t="shared" si="158"/>
        <v>3.1057374143497465</v>
      </c>
      <c r="T541" s="1">
        <f t="shared" si="158"/>
        <v>3.3865340250560463</v>
      </c>
      <c r="U541" s="1">
        <f t="shared" si="158"/>
        <v>3.8729260615121932</v>
      </c>
      <c r="X541" s="1">
        <f t="shared" si="146"/>
        <v>0.62968397580881363</v>
      </c>
      <c r="Y541" s="1">
        <f t="shared" si="159"/>
        <v>0.6603858480212359</v>
      </c>
      <c r="Z541" s="1">
        <f t="shared" si="159"/>
        <v>0.66290329488777611</v>
      </c>
      <c r="AA541" s="1">
        <f t="shared" si="159"/>
        <v>0.75839487859815502</v>
      </c>
      <c r="AB541" s="1">
        <f t="shared" si="159"/>
        <v>0.68043065591327612</v>
      </c>
      <c r="AC541" s="1">
        <f t="shared" si="159"/>
        <v>0.6764766074781674</v>
      </c>
      <c r="AD541" s="1">
        <f t="shared" si="159"/>
        <v>0.59177548217365938</v>
      </c>
      <c r="AE541" s="1">
        <f t="shared" si="159"/>
        <v>0.59241644576578745</v>
      </c>
      <c r="AF541" s="1">
        <f t="shared" si="159"/>
        <v>0.59477062093789612</v>
      </c>
      <c r="AG541" s="1">
        <f t="shared" si="159"/>
        <v>0.57583304794261991</v>
      </c>
      <c r="AH541" s="1">
        <f t="shared" si="159"/>
        <v>0.49903393276456126</v>
      </c>
    </row>
    <row r="542" spans="1:34" x14ac:dyDescent="0.2">
      <c r="A542">
        <v>6305000</v>
      </c>
      <c r="B542">
        <v>545000</v>
      </c>
      <c r="C542">
        <v>749.81029247044899</v>
      </c>
      <c r="E542">
        <f t="shared" si="153"/>
        <v>80.039912492518368</v>
      </c>
      <c r="F542">
        <f t="shared" si="148"/>
        <v>0</v>
      </c>
      <c r="G542">
        <f t="shared" si="154"/>
        <v>1.560942084238568E-4</v>
      </c>
      <c r="H542">
        <f t="shared" si="155"/>
        <v>7.1331308232288823E-2</v>
      </c>
      <c r="K542" s="1">
        <f t="shared" si="144"/>
        <v>4.6346668424020434</v>
      </c>
      <c r="L542" s="1">
        <f t="shared" si="158"/>
        <v>4.597392049371547</v>
      </c>
      <c r="M542" s="1">
        <f t="shared" si="158"/>
        <v>4.3957585056627648</v>
      </c>
      <c r="N542" s="1">
        <f t="shared" si="158"/>
        <v>4.8260354682638873</v>
      </c>
      <c r="O542" s="1">
        <f t="shared" si="158"/>
        <v>4.3194268590292779</v>
      </c>
      <c r="P542" s="1">
        <f t="shared" si="158"/>
        <v>4.1378819328687229</v>
      </c>
      <c r="Q542" s="1">
        <f t="shared" si="158"/>
        <v>3.7133641003609448</v>
      </c>
      <c r="R542" s="1">
        <f t="shared" si="158"/>
        <v>3.4549724957560985</v>
      </c>
      <c r="S542" s="1">
        <f t="shared" si="158"/>
        <v>3.2168520556067608</v>
      </c>
      <c r="T542" s="1">
        <f t="shared" si="158"/>
        <v>3.5645708986559432</v>
      </c>
      <c r="U542" s="1">
        <f t="shared" si="158"/>
        <v>4.1221495237088623</v>
      </c>
      <c r="X542" s="1">
        <f t="shared" si="146"/>
        <v>0.63318474980340145</v>
      </c>
      <c r="Y542" s="1">
        <f t="shared" si="159"/>
        <v>0.66391452170839371</v>
      </c>
      <c r="Z542" s="1">
        <f t="shared" si="159"/>
        <v>0.66640459763181259</v>
      </c>
      <c r="AA542" s="1">
        <f t="shared" si="159"/>
        <v>0.76233481556790772</v>
      </c>
      <c r="AB542" s="1">
        <f t="shared" si="159"/>
        <v>0.68407128242145776</v>
      </c>
      <c r="AC542" s="1">
        <f t="shared" si="159"/>
        <v>0.68015833394601899</v>
      </c>
      <c r="AD542" s="1">
        <f t="shared" si="159"/>
        <v>0.59521085723925937</v>
      </c>
      <c r="AE542" s="1">
        <f t="shared" si="159"/>
        <v>0.59567460751888468</v>
      </c>
      <c r="AF542" s="1">
        <f t="shared" si="159"/>
        <v>0.5979273843256</v>
      </c>
      <c r="AG542" s="1">
        <f t="shared" si="159"/>
        <v>0.57893786551781523</v>
      </c>
      <c r="AH542" s="1">
        <f t="shared" si="159"/>
        <v>0.50198490353998393</v>
      </c>
    </row>
    <row r="543" spans="1:34" x14ac:dyDescent="0.2">
      <c r="A543">
        <v>6305000</v>
      </c>
      <c r="B543">
        <v>555000</v>
      </c>
      <c r="C543">
        <v>762.720186683267</v>
      </c>
      <c r="E543">
        <f t="shared" si="153"/>
        <v>81.954680109253061</v>
      </c>
      <c r="F543">
        <f t="shared" si="148"/>
        <v>0</v>
      </c>
      <c r="G543">
        <f t="shared" si="154"/>
        <v>1.4888552650736659E-4</v>
      </c>
      <c r="H543">
        <f t="shared" si="155"/>
        <v>6.9208545771328553E-2</v>
      </c>
      <c r="K543" s="1">
        <f t="shared" si="144"/>
        <v>4.7287928811076991</v>
      </c>
      <c r="L543" s="1">
        <f t="shared" si="158"/>
        <v>4.6829975578967433</v>
      </c>
      <c r="M543" s="1">
        <f t="shared" si="158"/>
        <v>4.4666338248911357</v>
      </c>
      <c r="N543" s="1">
        <f t="shared" si="158"/>
        <v>4.9018810967641935</v>
      </c>
      <c r="O543" s="1">
        <f t="shared" si="158"/>
        <v>4.3754428900186957</v>
      </c>
      <c r="P543" s="1">
        <f t="shared" si="158"/>
        <v>4.1799423682140837</v>
      </c>
      <c r="Q543" s="1">
        <f t="shared" si="158"/>
        <v>3.7566380657623109</v>
      </c>
      <c r="R543" s="1">
        <f t="shared" si="158"/>
        <v>3.5112854543124108</v>
      </c>
      <c r="S543" s="1">
        <f t="shared" si="158"/>
        <v>3.2881663112383674</v>
      </c>
      <c r="T543" s="1">
        <f t="shared" si="158"/>
        <v>3.6788363723335955</v>
      </c>
      <c r="U543" s="1">
        <f t="shared" si="158"/>
        <v>4.2821031130056779</v>
      </c>
      <c r="X543" s="1">
        <f t="shared" si="146"/>
        <v>0.63632456264236492</v>
      </c>
      <c r="Y543" s="1">
        <f t="shared" si="159"/>
        <v>0.66707726192115846</v>
      </c>
      <c r="Z543" s="1">
        <f t="shared" si="159"/>
        <v>0.66955329223671423</v>
      </c>
      <c r="AA543" s="1">
        <f t="shared" si="159"/>
        <v>0.76587387994240608</v>
      </c>
      <c r="AB543" s="1">
        <f t="shared" si="159"/>
        <v>0.68737497500916345</v>
      </c>
      <c r="AC543" s="1">
        <f t="shared" si="159"/>
        <v>0.68352641957199578</v>
      </c>
      <c r="AD543" s="1">
        <f t="shared" si="159"/>
        <v>0.59838435791623601</v>
      </c>
      <c r="AE543" s="1">
        <f t="shared" si="159"/>
        <v>0.59870494076305203</v>
      </c>
      <c r="AF543" s="1">
        <f t="shared" si="159"/>
        <v>0.6008511197881683</v>
      </c>
      <c r="AG543" s="1">
        <f t="shared" si="159"/>
        <v>0.58183885442629357</v>
      </c>
      <c r="AH543" s="1">
        <f t="shared" si="159"/>
        <v>0.50478022905023112</v>
      </c>
    </row>
    <row r="544" spans="1:34" x14ac:dyDescent="0.2">
      <c r="A544">
        <v>6305000</v>
      </c>
      <c r="B544">
        <v>565000</v>
      </c>
      <c r="C544">
        <v>718.29924082141201</v>
      </c>
      <c r="E544">
        <f t="shared" si="153"/>
        <v>85.010302856830236</v>
      </c>
      <c r="F544">
        <f t="shared" si="148"/>
        <v>0</v>
      </c>
      <c r="G544">
        <f t="shared" si="154"/>
        <v>1.3837475763429994E-4</v>
      </c>
      <c r="H544">
        <f t="shared" si="155"/>
        <v>6.0576514719506022E-2</v>
      </c>
      <c r="K544" s="1">
        <f t="shared" si="144"/>
        <v>4.4049197648289145</v>
      </c>
      <c r="L544" s="1">
        <f t="shared" ref="L544:U553" si="160">L$2+L$3*$C544</f>
        <v>4.3884422658867832</v>
      </c>
      <c r="M544" s="1">
        <f t="shared" si="160"/>
        <v>4.2227628321095523</v>
      </c>
      <c r="N544" s="1">
        <f t="shared" si="160"/>
        <v>4.6409080398257956</v>
      </c>
      <c r="O544" s="1">
        <f t="shared" si="160"/>
        <v>4.1827004059241064</v>
      </c>
      <c r="P544" s="1">
        <f t="shared" si="160"/>
        <v>4.0352189265961602</v>
      </c>
      <c r="Q544" s="1">
        <f t="shared" si="160"/>
        <v>3.607739055233373</v>
      </c>
      <c r="R544" s="1">
        <f t="shared" si="160"/>
        <v>3.3175212884629994</v>
      </c>
      <c r="S544" s="1">
        <f t="shared" si="160"/>
        <v>3.0427850062974802</v>
      </c>
      <c r="T544" s="1">
        <f t="shared" si="160"/>
        <v>3.2856665805103171</v>
      </c>
      <c r="U544" s="1">
        <f t="shared" si="160"/>
        <v>3.7317275937772942</v>
      </c>
      <c r="X544" s="1">
        <f t="shared" si="146"/>
        <v>0.62846208680782034</v>
      </c>
      <c r="Y544" s="1">
        <f t="shared" ref="Y544:AH553" si="161">SQRT(Y$2+2*Y$3*$C544+Y$4*$C544^2+Y$5)</f>
        <v>0.65915206805166293</v>
      </c>
      <c r="Z544" s="1">
        <f t="shared" si="161"/>
        <v>0.66168791956416739</v>
      </c>
      <c r="AA544" s="1">
        <f t="shared" si="161"/>
        <v>0.75702359277642539</v>
      </c>
      <c r="AB544" s="1">
        <f t="shared" si="161"/>
        <v>0.67919236133448124</v>
      </c>
      <c r="AC544" s="1">
        <f t="shared" si="161"/>
        <v>0.67524760609860435</v>
      </c>
      <c r="AD544" s="1">
        <f t="shared" si="161"/>
        <v>0.59065562173282282</v>
      </c>
      <c r="AE544" s="1">
        <f t="shared" si="161"/>
        <v>0.59137133663342234</v>
      </c>
      <c r="AF544" s="1">
        <f t="shared" si="161"/>
        <v>0.59374723176533439</v>
      </c>
      <c r="AG544" s="1">
        <f t="shared" si="161"/>
        <v>0.57484826349036977</v>
      </c>
      <c r="AH544" s="1">
        <f t="shared" si="161"/>
        <v>0.49813129969345626</v>
      </c>
    </row>
    <row r="545" spans="1:34" x14ac:dyDescent="0.2">
      <c r="A545">
        <v>6305000</v>
      </c>
      <c r="B545">
        <v>575000</v>
      </c>
      <c r="C545">
        <v>675.23292470442198</v>
      </c>
      <c r="E545">
        <f t="shared" si="153"/>
        <v>89.089469589901583</v>
      </c>
      <c r="F545">
        <f t="shared" si="148"/>
        <v>0</v>
      </c>
      <c r="G545">
        <f t="shared" si="154"/>
        <v>1.2599324265883801E-4</v>
      </c>
      <c r="H545">
        <f t="shared" si="155"/>
        <v>5.1849296220052715E-2</v>
      </c>
      <c r="K545" s="1">
        <f t="shared" si="144"/>
        <v>4.0909232540199403</v>
      </c>
      <c r="L545" s="1">
        <f t="shared" si="160"/>
        <v>4.1028695237150217</v>
      </c>
      <c r="M545" s="1">
        <f t="shared" si="160"/>
        <v>3.9863287566272767</v>
      </c>
      <c r="N545" s="1">
        <f t="shared" si="160"/>
        <v>4.3878934326384789</v>
      </c>
      <c r="O545" s="1">
        <f t="shared" si="160"/>
        <v>3.9958356602924869</v>
      </c>
      <c r="P545" s="1">
        <f t="shared" si="160"/>
        <v>3.8949088686870068</v>
      </c>
      <c r="Q545" s="1">
        <f t="shared" si="160"/>
        <v>3.463380763609222</v>
      </c>
      <c r="R545" s="1">
        <f t="shared" si="160"/>
        <v>3.1296660175606887</v>
      </c>
      <c r="S545" s="1">
        <f t="shared" si="160"/>
        <v>2.8048866760672273</v>
      </c>
      <c r="T545" s="1">
        <f t="shared" si="160"/>
        <v>2.9044866165588381</v>
      </c>
      <c r="U545" s="1">
        <f t="shared" si="160"/>
        <v>3.1981359370877884</v>
      </c>
      <c r="X545" s="1">
        <f t="shared" si="146"/>
        <v>0.62886709691373921</v>
      </c>
      <c r="Y545" s="1">
        <f t="shared" si="161"/>
        <v>0.65953620269711455</v>
      </c>
      <c r="Z545" s="1">
        <f t="shared" si="161"/>
        <v>0.66215955677788918</v>
      </c>
      <c r="AA545" s="1">
        <f t="shared" si="161"/>
        <v>0.75751583779789755</v>
      </c>
      <c r="AB545" s="1">
        <f t="shared" si="161"/>
        <v>0.67994546097968844</v>
      </c>
      <c r="AC545" s="1">
        <f t="shared" si="161"/>
        <v>0.67624966342018511</v>
      </c>
      <c r="AD545" s="1">
        <f t="shared" si="161"/>
        <v>0.59187058111883917</v>
      </c>
      <c r="AE545" s="1">
        <f t="shared" si="161"/>
        <v>0.59269589166067804</v>
      </c>
      <c r="AF545" s="1">
        <f t="shared" si="161"/>
        <v>0.59491793590494746</v>
      </c>
      <c r="AG545" s="1">
        <f t="shared" si="161"/>
        <v>0.57622420567505628</v>
      </c>
      <c r="AH545" s="1">
        <f t="shared" si="161"/>
        <v>0.49978555152133514</v>
      </c>
    </row>
    <row r="546" spans="1:34" x14ac:dyDescent="0.2">
      <c r="A546">
        <v>6315000</v>
      </c>
      <c r="B546">
        <v>455000</v>
      </c>
      <c r="C546">
        <v>796.19045115121696</v>
      </c>
      <c r="E546">
        <f t="shared" si="153"/>
        <v>119.58967176060817</v>
      </c>
      <c r="F546">
        <f t="shared" si="148"/>
        <v>0</v>
      </c>
      <c r="G546">
        <f t="shared" si="154"/>
        <v>6.9921808439518871E-5</v>
      </c>
      <c r="H546">
        <f t="shared" si="155"/>
        <v>3.3929043678996663E-2</v>
      </c>
      <c r="K546" s="1">
        <f t="shared" si="144"/>
        <v>4.9728245793435226</v>
      </c>
      <c r="L546" s="1">
        <f t="shared" si="160"/>
        <v>4.9049388815837194</v>
      </c>
      <c r="M546" s="1">
        <f t="shared" si="160"/>
        <v>4.6503855768201809</v>
      </c>
      <c r="N546" s="1">
        <f t="shared" si="160"/>
        <v>5.0985189005133993</v>
      </c>
      <c r="O546" s="1">
        <f t="shared" si="160"/>
        <v>4.5206703675451303</v>
      </c>
      <c r="P546" s="1">
        <f t="shared" si="160"/>
        <v>4.2889884898506647</v>
      </c>
      <c r="Q546" s="1">
        <f t="shared" si="160"/>
        <v>3.8688303922588796</v>
      </c>
      <c r="R546" s="1">
        <f t="shared" si="160"/>
        <v>3.6572827479216086</v>
      </c>
      <c r="S546" s="1">
        <f t="shared" si="160"/>
        <v>3.4730560521593223</v>
      </c>
      <c r="T546" s="1">
        <f t="shared" si="160"/>
        <v>3.9750816831394209</v>
      </c>
      <c r="U546" s="1">
        <f t="shared" si="160"/>
        <v>4.6967996897635773</v>
      </c>
      <c r="X546" s="1">
        <f t="shared" si="146"/>
        <v>0.64763043375007667</v>
      </c>
      <c r="Y546" s="1">
        <f t="shared" si="161"/>
        <v>0.67846370322214078</v>
      </c>
      <c r="Z546" s="1">
        <f t="shared" si="161"/>
        <v>0.680916445738869</v>
      </c>
      <c r="AA546" s="1">
        <f t="shared" si="161"/>
        <v>0.7786370535056194</v>
      </c>
      <c r="AB546" s="1">
        <f t="shared" si="161"/>
        <v>0.69937071641234594</v>
      </c>
      <c r="AC546" s="1">
        <f t="shared" si="161"/>
        <v>0.69582152102445827</v>
      </c>
      <c r="AD546" s="1">
        <f t="shared" si="161"/>
        <v>0.61003858607904915</v>
      </c>
      <c r="AE546" s="1">
        <f t="shared" si="161"/>
        <v>0.60988816371380461</v>
      </c>
      <c r="AF546" s="1">
        <f t="shared" si="161"/>
        <v>0.61161432787076631</v>
      </c>
      <c r="AG546" s="1">
        <f t="shared" si="161"/>
        <v>0.59257846445923434</v>
      </c>
      <c r="AH546" s="1">
        <f t="shared" si="161"/>
        <v>0.51521166487447811</v>
      </c>
    </row>
    <row r="547" spans="1:34" x14ac:dyDescent="0.2">
      <c r="A547">
        <v>6315000</v>
      </c>
      <c r="B547">
        <v>465000</v>
      </c>
      <c r="C547">
        <v>803.90456751711395</v>
      </c>
      <c r="E547">
        <f t="shared" si="153"/>
        <v>113.18953834966376</v>
      </c>
      <c r="F547">
        <f t="shared" si="148"/>
        <v>0</v>
      </c>
      <c r="G547">
        <f t="shared" si="154"/>
        <v>7.8052608694521305E-5</v>
      </c>
      <c r="H547">
        <f t="shared" si="155"/>
        <v>3.82414121147618E-2</v>
      </c>
      <c r="K547" s="1">
        <f t="shared" si="144"/>
        <v>5.0290682017672772</v>
      </c>
      <c r="L547" s="1">
        <f t="shared" si="160"/>
        <v>4.9560911872059821</v>
      </c>
      <c r="M547" s="1">
        <f t="shared" si="160"/>
        <v>4.6927360756689556</v>
      </c>
      <c r="N547" s="1">
        <f t="shared" si="160"/>
        <v>5.1438393341630437</v>
      </c>
      <c r="O547" s="1">
        <f t="shared" si="160"/>
        <v>4.5541419184567573</v>
      </c>
      <c r="P547" s="1">
        <f t="shared" si="160"/>
        <v>4.3141210809707573</v>
      </c>
      <c r="Q547" s="1">
        <f t="shared" si="160"/>
        <v>3.8946881103173663</v>
      </c>
      <c r="R547" s="1">
        <f t="shared" si="160"/>
        <v>3.6909317235096513</v>
      </c>
      <c r="S547" s="1">
        <f t="shared" si="160"/>
        <v>3.5156688309645374</v>
      </c>
      <c r="T547" s="1">
        <f t="shared" si="160"/>
        <v>4.0433593270939747</v>
      </c>
      <c r="U547" s="1">
        <f t="shared" si="160"/>
        <v>4.7923775915370408</v>
      </c>
      <c r="X547" s="1">
        <f t="shared" si="146"/>
        <v>0.65086612934663468</v>
      </c>
      <c r="Y547" s="1">
        <f t="shared" si="161"/>
        <v>0.68172286596172671</v>
      </c>
      <c r="Z547" s="1">
        <f t="shared" si="161"/>
        <v>0.68417295579531301</v>
      </c>
      <c r="AA547" s="1">
        <f t="shared" si="161"/>
        <v>0.78229387616123902</v>
      </c>
      <c r="AB547" s="1">
        <f t="shared" si="161"/>
        <v>0.70281848982271666</v>
      </c>
      <c r="AC547" s="1">
        <f t="shared" si="161"/>
        <v>0.699364064257602</v>
      </c>
      <c r="AD547" s="1">
        <f t="shared" si="161"/>
        <v>0.61340471287328291</v>
      </c>
      <c r="AE547" s="1">
        <f t="shared" si="161"/>
        <v>0.61312674706247838</v>
      </c>
      <c r="AF547" s="1">
        <f t="shared" si="161"/>
        <v>0.61472831571802855</v>
      </c>
      <c r="AG547" s="1">
        <f t="shared" si="161"/>
        <v>0.59569351175381657</v>
      </c>
      <c r="AH547" s="1">
        <f t="shared" si="161"/>
        <v>0.51824671283439949</v>
      </c>
    </row>
    <row r="548" spans="1:34" x14ac:dyDescent="0.2">
      <c r="A548">
        <v>6315000</v>
      </c>
      <c r="B548">
        <v>475000</v>
      </c>
      <c r="C548">
        <v>837.28391723708603</v>
      </c>
      <c r="E548">
        <f t="shared" si="153"/>
        <v>107.34082909969534</v>
      </c>
      <c r="F548">
        <f t="shared" si="148"/>
        <v>0</v>
      </c>
      <c r="G548">
        <f t="shared" si="154"/>
        <v>8.6790084079352897E-5</v>
      </c>
      <c r="H548">
        <f t="shared" si="155"/>
        <v>4.4287876789261903E-2</v>
      </c>
      <c r="K548" s="1">
        <f t="shared" si="144"/>
        <v>5.2724370405755936</v>
      </c>
      <c r="L548" s="1">
        <f t="shared" si="160"/>
        <v>5.1774296551991172</v>
      </c>
      <c r="M548" s="1">
        <f t="shared" si="160"/>
        <v>4.8759887056316025</v>
      </c>
      <c r="N548" s="1">
        <f t="shared" si="160"/>
        <v>5.3399430137678801</v>
      </c>
      <c r="O548" s="1">
        <f t="shared" si="160"/>
        <v>4.6989749168917161</v>
      </c>
      <c r="P548" s="1">
        <f t="shared" si="160"/>
        <v>4.4228710023584261</v>
      </c>
      <c r="Q548" s="1">
        <f t="shared" si="160"/>
        <v>4.0065756905787122</v>
      </c>
      <c r="R548" s="1">
        <f t="shared" si="160"/>
        <v>3.8365324469881696</v>
      </c>
      <c r="S548" s="1">
        <f t="shared" si="160"/>
        <v>3.7000563588176631</v>
      </c>
      <c r="T548" s="1">
        <f t="shared" si="160"/>
        <v>4.3387999514654476</v>
      </c>
      <c r="U548" s="1">
        <f t="shared" si="160"/>
        <v>5.2059477345674958</v>
      </c>
      <c r="X548" s="1">
        <f t="shared" si="146"/>
        <v>0.66745956305174436</v>
      </c>
      <c r="Y548" s="1">
        <f t="shared" si="161"/>
        <v>0.69844280291702943</v>
      </c>
      <c r="Z548" s="1">
        <f t="shared" si="161"/>
        <v>0.70089314100963451</v>
      </c>
      <c r="AA548" s="1">
        <f t="shared" si="161"/>
        <v>0.80106882157832016</v>
      </c>
      <c r="AB548" s="1">
        <f t="shared" si="161"/>
        <v>0.7205498183284299</v>
      </c>
      <c r="AC548" s="1">
        <f t="shared" si="161"/>
        <v>0.717607117464236</v>
      </c>
      <c r="AD548" s="1">
        <f t="shared" si="161"/>
        <v>0.63075501322483418</v>
      </c>
      <c r="AE548" s="1">
        <f t="shared" si="161"/>
        <v>0.62985278216097706</v>
      </c>
      <c r="AF548" s="1">
        <f t="shared" si="161"/>
        <v>0.63080661319927978</v>
      </c>
      <c r="AG548" s="1">
        <f t="shared" si="161"/>
        <v>0.61179897270978267</v>
      </c>
      <c r="AH548" s="1">
        <f t="shared" si="161"/>
        <v>0.53395359242995533</v>
      </c>
    </row>
    <row r="549" spans="1:34" x14ac:dyDescent="0.2">
      <c r="A549">
        <v>6315000</v>
      </c>
      <c r="B549">
        <v>485000</v>
      </c>
      <c r="C549">
        <v>816.44625700062204</v>
      </c>
      <c r="E549">
        <f t="shared" si="153"/>
        <v>102.13831598283771</v>
      </c>
      <c r="F549">
        <f t="shared" si="148"/>
        <v>0</v>
      </c>
      <c r="G549">
        <f t="shared" si="154"/>
        <v>9.585673091825749E-5</v>
      </c>
      <c r="H549">
        <f t="shared" si="155"/>
        <v>4.7697126735770472E-2</v>
      </c>
      <c r="K549" s="1">
        <f t="shared" si="144"/>
        <v>5.1205096597915345</v>
      </c>
      <c r="L549" s="1">
        <f t="shared" si="160"/>
        <v>5.0392551301711244</v>
      </c>
      <c r="M549" s="1">
        <f t="shared" si="160"/>
        <v>4.7615899509334154</v>
      </c>
      <c r="N549" s="1">
        <f t="shared" si="160"/>
        <v>5.2175217598786539</v>
      </c>
      <c r="O549" s="1">
        <f t="shared" si="160"/>
        <v>4.608560309125699</v>
      </c>
      <c r="P549" s="1">
        <f t="shared" si="160"/>
        <v>4.3549819053080263</v>
      </c>
      <c r="Q549" s="1">
        <f t="shared" si="160"/>
        <v>3.9367278534660848</v>
      </c>
      <c r="R549" s="1">
        <f t="shared" si="160"/>
        <v>3.7456385730367137</v>
      </c>
      <c r="S549" s="1">
        <f t="shared" si="160"/>
        <v>3.5849491236714361</v>
      </c>
      <c r="T549" s="1">
        <f t="shared" si="160"/>
        <v>4.1543658207125054</v>
      </c>
      <c r="U549" s="1">
        <f t="shared" si="160"/>
        <v>4.9477691242377064</v>
      </c>
      <c r="X549" s="1">
        <f t="shared" si="146"/>
        <v>0.65661405234133918</v>
      </c>
      <c r="Y549" s="1">
        <f t="shared" si="161"/>
        <v>0.68751336056158685</v>
      </c>
      <c r="Z549" s="1">
        <f t="shared" si="161"/>
        <v>0.68996131415365858</v>
      </c>
      <c r="AA549" s="1">
        <f t="shared" si="161"/>
        <v>0.78879352751250731</v>
      </c>
      <c r="AB549" s="1">
        <f t="shared" si="161"/>
        <v>0.70895251950974236</v>
      </c>
      <c r="AC549" s="1">
        <f t="shared" si="161"/>
        <v>0.70567154034366419</v>
      </c>
      <c r="AD549" s="1">
        <f t="shared" si="161"/>
        <v>0.61940169444691795</v>
      </c>
      <c r="AE549" s="1">
        <f t="shared" si="161"/>
        <v>0.61890244398764249</v>
      </c>
      <c r="AF549" s="1">
        <f t="shared" si="161"/>
        <v>0.62028069597062963</v>
      </c>
      <c r="AG549" s="1">
        <f t="shared" si="161"/>
        <v>0.6012521049943973</v>
      </c>
      <c r="AH549" s="1">
        <f t="shared" si="161"/>
        <v>0.52366627866093352</v>
      </c>
    </row>
    <row r="550" spans="1:34" x14ac:dyDescent="0.2">
      <c r="A550">
        <v>6315000</v>
      </c>
      <c r="B550">
        <v>495000</v>
      </c>
      <c r="C550">
        <v>776.86197573118295</v>
      </c>
      <c r="E550">
        <f t="shared" si="153"/>
        <v>97.685298749658344</v>
      </c>
      <c r="F550">
        <f t="shared" si="148"/>
        <v>0</v>
      </c>
      <c r="G550">
        <f t="shared" si="154"/>
        <v>1.0479524610810082E-4</v>
      </c>
      <c r="H550">
        <f t="shared" si="155"/>
        <v>4.9616651189777247E-2</v>
      </c>
      <c r="K550" s="1">
        <f t="shared" si="144"/>
        <v>4.8319006650560548</v>
      </c>
      <c r="L550" s="1">
        <f t="shared" si="160"/>
        <v>4.7767717610734737</v>
      </c>
      <c r="M550" s="1">
        <f t="shared" si="160"/>
        <v>4.5442722467641943</v>
      </c>
      <c r="N550" s="1">
        <f t="shared" si="160"/>
        <v>4.9849641074206996</v>
      </c>
      <c r="O550" s="1">
        <f t="shared" si="160"/>
        <v>4.4368041126976028</v>
      </c>
      <c r="P550" s="1">
        <f t="shared" si="160"/>
        <v>4.2260163169321938</v>
      </c>
      <c r="Q550" s="1">
        <f t="shared" si="160"/>
        <v>3.8040413426509252</v>
      </c>
      <c r="R550" s="1">
        <f t="shared" si="160"/>
        <v>3.5729719381394203</v>
      </c>
      <c r="S550" s="1">
        <f t="shared" si="160"/>
        <v>3.3662855539390546</v>
      </c>
      <c r="T550" s="1">
        <f t="shared" si="160"/>
        <v>3.8040053471966999</v>
      </c>
      <c r="U550" s="1">
        <f t="shared" si="160"/>
        <v>4.4573198793093569</v>
      </c>
      <c r="X550" s="1">
        <f t="shared" si="146"/>
        <v>0.64055127931347355</v>
      </c>
      <c r="Y550" s="1">
        <f t="shared" si="161"/>
        <v>0.67133406668087914</v>
      </c>
      <c r="Z550" s="1">
        <f t="shared" si="161"/>
        <v>0.67379793037598856</v>
      </c>
      <c r="AA550" s="1">
        <f t="shared" si="161"/>
        <v>0.77064244429647222</v>
      </c>
      <c r="AB550" s="1">
        <f t="shared" si="161"/>
        <v>0.69184695992401279</v>
      </c>
      <c r="AC550" s="1">
        <f t="shared" si="161"/>
        <v>0.68810209800136279</v>
      </c>
      <c r="AD550" s="1">
        <f t="shared" si="161"/>
        <v>0.60271358972311029</v>
      </c>
      <c r="AE550" s="1">
        <f t="shared" si="161"/>
        <v>0.60285215103370782</v>
      </c>
      <c r="AF550" s="1">
        <f t="shared" si="161"/>
        <v>0.60484551789883068</v>
      </c>
      <c r="AG550" s="1">
        <f t="shared" si="161"/>
        <v>0.58581734298883914</v>
      </c>
      <c r="AH550" s="1">
        <f t="shared" si="161"/>
        <v>0.50863532119683696</v>
      </c>
    </row>
    <row r="551" spans="1:34" x14ac:dyDescent="0.2">
      <c r="A551">
        <v>6315000</v>
      </c>
      <c r="B551">
        <v>505000</v>
      </c>
      <c r="C551">
        <v>727.58163658992396</v>
      </c>
      <c r="E551">
        <f t="shared" si="153"/>
        <v>94.08825427124259</v>
      </c>
      <c r="F551">
        <f t="shared" si="148"/>
        <v>0</v>
      </c>
      <c r="G551">
        <f t="shared" si="154"/>
        <v>1.1296116916042966E-4</v>
      </c>
      <c r="H551">
        <f t="shared" si="155"/>
        <v>5.0090216635989886E-2</v>
      </c>
      <c r="K551" s="1">
        <f t="shared" si="144"/>
        <v>4.4725977123771354</v>
      </c>
      <c r="L551" s="1">
        <f t="shared" si="160"/>
        <v>4.4499938322277854</v>
      </c>
      <c r="M551" s="1">
        <f t="shared" si="160"/>
        <v>4.2737231848786825</v>
      </c>
      <c r="N551" s="1">
        <f t="shared" si="160"/>
        <v>4.695442114965803</v>
      </c>
      <c r="O551" s="1">
        <f t="shared" si="160"/>
        <v>4.2229767211636799</v>
      </c>
      <c r="P551" s="1">
        <f t="shared" si="160"/>
        <v>4.0654609720099719</v>
      </c>
      <c r="Q551" s="1">
        <f t="shared" si="160"/>
        <v>3.6388536458494247</v>
      </c>
      <c r="R551" s="1">
        <f t="shared" si="160"/>
        <v>3.3580110988052487</v>
      </c>
      <c r="S551" s="1">
        <f t="shared" si="160"/>
        <v>3.0940609605227398</v>
      </c>
      <c r="T551" s="1">
        <f t="shared" si="160"/>
        <v>3.3678250654574162</v>
      </c>
      <c r="U551" s="1">
        <f t="shared" si="160"/>
        <v>3.8467364773491584</v>
      </c>
      <c r="X551" s="1">
        <f t="shared" si="146"/>
        <v>0.6294155294498891</v>
      </c>
      <c r="Y551" s="1">
        <f t="shared" si="161"/>
        <v>0.66011498893559106</v>
      </c>
      <c r="Z551" s="1">
        <f t="shared" si="161"/>
        <v>0.66263569330554351</v>
      </c>
      <c r="AA551" s="1">
        <f t="shared" si="161"/>
        <v>0.75809327908376767</v>
      </c>
      <c r="AB551" s="1">
        <f t="shared" si="161"/>
        <v>0.68015572755171283</v>
      </c>
      <c r="AC551" s="1">
        <f t="shared" si="161"/>
        <v>0.67620161243992416</v>
      </c>
      <c r="AD551" s="1">
        <f t="shared" si="161"/>
        <v>0.59152238913178967</v>
      </c>
      <c r="AE551" s="1">
        <f t="shared" si="161"/>
        <v>0.59217863878359434</v>
      </c>
      <c r="AF551" s="1">
        <f t="shared" si="161"/>
        <v>0.59453880984188534</v>
      </c>
      <c r="AG551" s="1">
        <f t="shared" si="161"/>
        <v>0.57560789234110665</v>
      </c>
      <c r="AH551" s="1">
        <f t="shared" si="161"/>
        <v>0.49882427407797403</v>
      </c>
    </row>
    <row r="552" spans="1:34" x14ac:dyDescent="0.2">
      <c r="A552">
        <v>6315000</v>
      </c>
      <c r="B552">
        <v>515000</v>
      </c>
      <c r="C552">
        <v>717.42645924082603</v>
      </c>
      <c r="E552">
        <f t="shared" si="153"/>
        <v>91.448245427728153</v>
      </c>
      <c r="F552">
        <f t="shared" si="148"/>
        <v>0</v>
      </c>
      <c r="G552">
        <f t="shared" si="154"/>
        <v>1.1957743832259579E-4</v>
      </c>
      <c r="H552">
        <f t="shared" si="155"/>
        <v>5.2283979659069335E-2</v>
      </c>
      <c r="K552" s="1">
        <f t="shared" si="144"/>
        <v>4.3985563143248623</v>
      </c>
      <c r="L552" s="1">
        <f t="shared" si="160"/>
        <v>4.3826548512259169</v>
      </c>
      <c r="M552" s="1">
        <f t="shared" si="160"/>
        <v>4.2179712612321349</v>
      </c>
      <c r="N552" s="1">
        <f t="shared" si="160"/>
        <v>4.6357804480398528</v>
      </c>
      <c r="O552" s="1">
        <f t="shared" si="160"/>
        <v>4.1789134066459441</v>
      </c>
      <c r="P552" s="1">
        <f t="shared" si="160"/>
        <v>4.0323754042066113</v>
      </c>
      <c r="Q552" s="1">
        <f t="shared" si="160"/>
        <v>3.604813491375249</v>
      </c>
      <c r="R552" s="1">
        <f t="shared" si="160"/>
        <v>3.3137142152084835</v>
      </c>
      <c r="S552" s="1">
        <f t="shared" si="160"/>
        <v>3.0379637608463232</v>
      </c>
      <c r="T552" s="1">
        <f t="shared" si="160"/>
        <v>3.2779415907405509</v>
      </c>
      <c r="U552" s="1">
        <f t="shared" si="160"/>
        <v>3.720913829993834</v>
      </c>
      <c r="X552" s="1">
        <f t="shared" si="146"/>
        <v>0.62839136378802452</v>
      </c>
      <c r="Y552" s="1">
        <f t="shared" si="161"/>
        <v>0.65908054618343614</v>
      </c>
      <c r="Z552" s="1">
        <f t="shared" si="161"/>
        <v>0.66161789189421527</v>
      </c>
      <c r="AA552" s="1">
        <f t="shared" si="161"/>
        <v>0.75694440063385848</v>
      </c>
      <c r="AB552" s="1">
        <f t="shared" si="161"/>
        <v>0.67912225926144298</v>
      </c>
      <c r="AC552" s="1">
        <f t="shared" si="161"/>
        <v>0.67517919426272066</v>
      </c>
      <c r="AD552" s="1">
        <f t="shared" si="161"/>
        <v>0.59059466352525969</v>
      </c>
      <c r="AE552" s="1">
        <f t="shared" si="161"/>
        <v>0.59131532373750251</v>
      </c>
      <c r="AF552" s="1">
        <f t="shared" si="161"/>
        <v>0.59369180621489481</v>
      </c>
      <c r="AG552" s="1">
        <f t="shared" si="161"/>
        <v>0.57479607020690482</v>
      </c>
      <c r="AH552" s="1">
        <f t="shared" si="161"/>
        <v>0.49808525806938492</v>
      </c>
    </row>
    <row r="553" spans="1:34" x14ac:dyDescent="0.2">
      <c r="A553">
        <v>6315000</v>
      </c>
      <c r="B553">
        <v>525000</v>
      </c>
      <c r="C553">
        <v>748.101095208468</v>
      </c>
      <c r="E553">
        <f t="shared" si="153"/>
        <v>89.849672185322973</v>
      </c>
      <c r="F553">
        <f t="shared" si="148"/>
        <v>0</v>
      </c>
      <c r="G553">
        <f t="shared" si="154"/>
        <v>1.2387024772594012E-4</v>
      </c>
      <c r="H553">
        <f t="shared" si="155"/>
        <v>5.6476698192306073E-2</v>
      </c>
      <c r="K553" s="1">
        <f t="shared" si="144"/>
        <v>4.6222050851649401</v>
      </c>
      <c r="L553" s="1">
        <f t="shared" si="160"/>
        <v>4.5860583623273508</v>
      </c>
      <c r="M553" s="1">
        <f t="shared" si="160"/>
        <v>4.3863750126944892</v>
      </c>
      <c r="N553" s="1">
        <f t="shared" si="160"/>
        <v>4.8159939343497493</v>
      </c>
      <c r="O553" s="1">
        <f t="shared" si="160"/>
        <v>4.3120106521095423</v>
      </c>
      <c r="P553" s="1">
        <f t="shared" si="160"/>
        <v>4.1323133681891893</v>
      </c>
      <c r="Q553" s="1">
        <f t="shared" si="160"/>
        <v>3.7076348711387848</v>
      </c>
      <c r="R553" s="1">
        <f t="shared" si="160"/>
        <v>3.4475169772993377</v>
      </c>
      <c r="S553" s="1">
        <f t="shared" si="160"/>
        <v>3.2074104499315772</v>
      </c>
      <c r="T553" s="1">
        <f t="shared" si="160"/>
        <v>3.54944279369015</v>
      </c>
      <c r="U553" s="1">
        <f t="shared" si="160"/>
        <v>4.1009725696329182</v>
      </c>
      <c r="X553" s="1">
        <f t="shared" si="146"/>
        <v>0.63282107685639855</v>
      </c>
      <c r="Y553" s="1">
        <f t="shared" si="161"/>
        <v>0.66354811817692405</v>
      </c>
      <c r="Z553" s="1">
        <f t="shared" si="161"/>
        <v>0.66604026177939157</v>
      </c>
      <c r="AA553" s="1">
        <f t="shared" si="161"/>
        <v>0.76192514561472846</v>
      </c>
      <c r="AB553" s="1">
        <f t="shared" si="161"/>
        <v>0.68369024122458499</v>
      </c>
      <c r="AC553" s="1">
        <f t="shared" si="161"/>
        <v>0.67977097495560879</v>
      </c>
      <c r="AD553" s="1">
        <f t="shared" si="161"/>
        <v>0.5948471108562311</v>
      </c>
      <c r="AE553" s="1">
        <f t="shared" si="161"/>
        <v>0.5953281189906906</v>
      </c>
      <c r="AF553" s="1">
        <f t="shared" si="161"/>
        <v>0.59759260203790576</v>
      </c>
      <c r="AG553" s="1">
        <f t="shared" si="161"/>
        <v>0.57860670541802472</v>
      </c>
      <c r="AH553" s="1">
        <f t="shared" si="161"/>
        <v>0.50166729628599538</v>
      </c>
    </row>
    <row r="554" spans="1:34" x14ac:dyDescent="0.2">
      <c r="A554">
        <v>6315000</v>
      </c>
      <c r="B554">
        <v>535000</v>
      </c>
      <c r="C554">
        <v>720.18117610454499</v>
      </c>
      <c r="E554">
        <f t="shared" si="153"/>
        <v>89.348450416389426</v>
      </c>
      <c r="F554">
        <f t="shared" si="148"/>
        <v>0</v>
      </c>
      <c r="G554">
        <f t="shared" si="154"/>
        <v>1.2526390612566446E-4</v>
      </c>
      <c r="H554">
        <f t="shared" si="155"/>
        <v>5.4980630747597257E-2</v>
      </c>
      <c r="K554" s="1">
        <f t="shared" si="144"/>
        <v>4.4186409549782368</v>
      </c>
      <c r="L554" s="1">
        <f t="shared" ref="L554:U563" si="162">L$2+L$3*$C554</f>
        <v>4.4009213787492376</v>
      </c>
      <c r="M554" s="1">
        <f t="shared" si="162"/>
        <v>4.233094656813952</v>
      </c>
      <c r="N554" s="1">
        <f t="shared" si="162"/>
        <v>4.6519644096142017</v>
      </c>
      <c r="O554" s="1">
        <f t="shared" si="162"/>
        <v>4.1908661231176207</v>
      </c>
      <c r="P554" s="1">
        <f t="shared" si="162"/>
        <v>4.0413502717486081</v>
      </c>
      <c r="Q554" s="1">
        <f t="shared" si="162"/>
        <v>3.6140473023024349</v>
      </c>
      <c r="R554" s="1">
        <f t="shared" si="162"/>
        <v>3.3257302901680252</v>
      </c>
      <c r="S554" s="1">
        <f t="shared" si="162"/>
        <v>3.0531808168015067</v>
      </c>
      <c r="T554" s="1">
        <f t="shared" si="162"/>
        <v>3.3023235897013272</v>
      </c>
      <c r="U554" s="1">
        <f t="shared" si="162"/>
        <v>3.7550447719353128</v>
      </c>
      <c r="X554" s="1">
        <f t="shared" si="146"/>
        <v>0.62862566488584504</v>
      </c>
      <c r="Y554" s="1">
        <f t="shared" ref="Y554:AH563" si="163">SQRT(Y$2+2*Y$3*$C554+Y$4*$C554^2+Y$5)</f>
        <v>0.65931742227115075</v>
      </c>
      <c r="Z554" s="1">
        <f t="shared" si="163"/>
        <v>0.66185009264156747</v>
      </c>
      <c r="AA554" s="1">
        <f t="shared" si="163"/>
        <v>0.75720687234512474</v>
      </c>
      <c r="AB554" s="1">
        <f t="shared" si="163"/>
        <v>0.67935550951516377</v>
      </c>
      <c r="AC554" s="1">
        <f t="shared" si="163"/>
        <v>0.67540758395365796</v>
      </c>
      <c r="AD554" s="1">
        <f t="shared" si="163"/>
        <v>0.5907990895160049</v>
      </c>
      <c r="AE554" s="1">
        <f t="shared" si="163"/>
        <v>0.59150376197448773</v>
      </c>
      <c r="AF554" s="1">
        <f t="shared" si="163"/>
        <v>0.59387786869272208</v>
      </c>
      <c r="AG554" s="1">
        <f t="shared" si="163"/>
        <v>0.57497206429923375</v>
      </c>
      <c r="AH554" s="1">
        <f t="shared" si="163"/>
        <v>0.49824176876371445</v>
      </c>
    </row>
    <row r="555" spans="1:34" x14ac:dyDescent="0.2">
      <c r="A555">
        <v>6315000</v>
      </c>
      <c r="B555">
        <v>545000</v>
      </c>
      <c r="C555">
        <v>705.05296204107401</v>
      </c>
      <c r="E555">
        <f t="shared" si="153"/>
        <v>89.96292342854359</v>
      </c>
      <c r="F555">
        <f t="shared" si="148"/>
        <v>0</v>
      </c>
      <c r="G555">
        <f t="shared" si="154"/>
        <v>1.2355857200342971E-4</v>
      </c>
      <c r="H555">
        <f t="shared" si="155"/>
        <v>5.3092921523500369E-2</v>
      </c>
      <c r="K555" s="1">
        <f t="shared" si="144"/>
        <v>4.30834114624147</v>
      </c>
      <c r="L555" s="1">
        <f t="shared" si="162"/>
        <v>4.3006061912943618</v>
      </c>
      <c r="M555" s="1">
        <f t="shared" si="162"/>
        <v>4.1500407616054966</v>
      </c>
      <c r="N555" s="1">
        <f t="shared" si="162"/>
        <v>4.5630861519913095</v>
      </c>
      <c r="O555" s="1">
        <f t="shared" si="162"/>
        <v>4.1252248022962199</v>
      </c>
      <c r="P555" s="1">
        <f t="shared" si="162"/>
        <v>3.9920625503298188</v>
      </c>
      <c r="Q555" s="1">
        <f t="shared" si="162"/>
        <v>3.5633375287616804</v>
      </c>
      <c r="R555" s="1">
        <f t="shared" si="162"/>
        <v>3.2597410204231649</v>
      </c>
      <c r="S555" s="1">
        <f t="shared" si="162"/>
        <v>2.969612562314893</v>
      </c>
      <c r="T555" s="1">
        <f t="shared" si="162"/>
        <v>3.168423767025546</v>
      </c>
      <c r="U555" s="1">
        <f t="shared" si="162"/>
        <v>3.5676061996889077</v>
      </c>
      <c r="X555" s="1">
        <f t="shared" si="146"/>
        <v>0.62773966016289484</v>
      </c>
      <c r="Y555" s="1">
        <f t="shared" si="163"/>
        <v>0.65841919481827738</v>
      </c>
      <c r="Z555" s="1">
        <f t="shared" si="163"/>
        <v>0.66097899708294461</v>
      </c>
      <c r="AA555" s="1">
        <f t="shared" si="163"/>
        <v>0.75621818334957869</v>
      </c>
      <c r="AB555" s="1">
        <f t="shared" si="163"/>
        <v>0.67850808509302873</v>
      </c>
      <c r="AC555" s="1">
        <f t="shared" si="163"/>
        <v>0.67460398138981303</v>
      </c>
      <c r="AD555" s="1">
        <f t="shared" si="163"/>
        <v>0.5901112486915292</v>
      </c>
      <c r="AE555" s="1">
        <f t="shared" si="163"/>
        <v>0.59088996475248734</v>
      </c>
      <c r="AF555" s="1">
        <f t="shared" si="163"/>
        <v>0.59325824687210893</v>
      </c>
      <c r="AG555" s="1">
        <f t="shared" si="163"/>
        <v>0.57441253953743954</v>
      </c>
      <c r="AH555" s="1">
        <f t="shared" si="163"/>
        <v>0.4977868063443272</v>
      </c>
    </row>
    <row r="556" spans="1:34" x14ac:dyDescent="0.2">
      <c r="A556">
        <v>6315000</v>
      </c>
      <c r="B556">
        <v>555000</v>
      </c>
      <c r="C556">
        <v>728.66352209086097</v>
      </c>
      <c r="E556">
        <f t="shared" si="153"/>
        <v>91.670658292661983</v>
      </c>
      <c r="F556">
        <f t="shared" si="148"/>
        <v>0</v>
      </c>
      <c r="G556">
        <f t="shared" si="154"/>
        <v>1.1899790070741314E-4</v>
      </c>
      <c r="H556">
        <f t="shared" si="155"/>
        <v>5.2845538826894897E-2</v>
      </c>
      <c r="K556" s="1">
        <f t="shared" si="144"/>
        <v>4.4804857395644673</v>
      </c>
      <c r="L556" s="1">
        <f t="shared" si="162"/>
        <v>4.4571678149844987</v>
      </c>
      <c r="M556" s="1">
        <f t="shared" si="162"/>
        <v>4.2796627362788264</v>
      </c>
      <c r="N556" s="1">
        <f t="shared" si="162"/>
        <v>4.7017981922838077</v>
      </c>
      <c r="O556" s="1">
        <f t="shared" si="162"/>
        <v>4.2276710223522453</v>
      </c>
      <c r="P556" s="1">
        <f t="shared" si="162"/>
        <v>4.068985754972025</v>
      </c>
      <c r="Q556" s="1">
        <f t="shared" si="162"/>
        <v>3.6424801260485662</v>
      </c>
      <c r="R556" s="1">
        <f t="shared" si="162"/>
        <v>3.3627302833603356</v>
      </c>
      <c r="S556" s="1">
        <f t="shared" si="162"/>
        <v>3.1000372960299161</v>
      </c>
      <c r="T556" s="1">
        <f t="shared" si="162"/>
        <v>3.3774008340262096</v>
      </c>
      <c r="U556" s="1">
        <f t="shared" si="162"/>
        <v>3.8601410387057671</v>
      </c>
      <c r="X556" s="1">
        <f t="shared" si="146"/>
        <v>0.62955055347849587</v>
      </c>
      <c r="Y556" s="1">
        <f t="shared" si="163"/>
        <v>0.66025123592801838</v>
      </c>
      <c r="Z556" s="1">
        <f t="shared" si="163"/>
        <v>0.66277026406931661</v>
      </c>
      <c r="AA556" s="1">
        <f t="shared" si="163"/>
        <v>0.75824496237788763</v>
      </c>
      <c r="AB556" s="1">
        <f t="shared" si="163"/>
        <v>0.68029387366648364</v>
      </c>
      <c r="AC556" s="1">
        <f t="shared" si="163"/>
        <v>0.67633969100657765</v>
      </c>
      <c r="AD556" s="1">
        <f t="shared" si="163"/>
        <v>0.59164935205464764</v>
      </c>
      <c r="AE556" s="1">
        <f t="shared" si="163"/>
        <v>0.59229785827510018</v>
      </c>
      <c r="AF556" s="1">
        <f t="shared" si="163"/>
        <v>0.594655072092239</v>
      </c>
      <c r="AG556" s="1">
        <f t="shared" si="163"/>
        <v>0.57572071943700265</v>
      </c>
      <c r="AH556" s="1">
        <f t="shared" si="163"/>
        <v>0.49892918442709072</v>
      </c>
    </row>
    <row r="557" spans="1:34" x14ac:dyDescent="0.2">
      <c r="A557">
        <v>6315000</v>
      </c>
      <c r="B557">
        <v>565000</v>
      </c>
      <c r="C557">
        <v>692.46126944617799</v>
      </c>
      <c r="E557">
        <f t="shared" si="153"/>
        <v>94.412348725206499</v>
      </c>
      <c r="F557">
        <f t="shared" si="148"/>
        <v>0</v>
      </c>
      <c r="G557">
        <f t="shared" si="154"/>
        <v>1.1218696425606771E-4</v>
      </c>
      <c r="H557">
        <f t="shared" si="155"/>
        <v>4.7345628466236217E-2</v>
      </c>
      <c r="K557" s="1">
        <f t="shared" si="144"/>
        <v>4.2165351155320829</v>
      </c>
      <c r="L557" s="1">
        <f t="shared" si="162"/>
        <v>4.2171106776976064</v>
      </c>
      <c r="M557" s="1">
        <f t="shared" si="162"/>
        <v>4.0809123692595168</v>
      </c>
      <c r="N557" s="1">
        <f t="shared" si="162"/>
        <v>4.4891099579962956</v>
      </c>
      <c r="O557" s="1">
        <f t="shared" si="162"/>
        <v>4.0705894481269667</v>
      </c>
      <c r="P557" s="1">
        <f t="shared" si="162"/>
        <v>3.9510388158556484</v>
      </c>
      <c r="Q557" s="1">
        <f t="shared" si="162"/>
        <v>3.5211301751835888</v>
      </c>
      <c r="R557" s="1">
        <f t="shared" si="162"/>
        <v>3.2048160573242286</v>
      </c>
      <c r="S557" s="1">
        <f t="shared" si="162"/>
        <v>2.9000560524206875</v>
      </c>
      <c r="T557" s="1">
        <f t="shared" si="162"/>
        <v>3.0569746958681208</v>
      </c>
      <c r="U557" s="1">
        <f t="shared" si="162"/>
        <v>3.4115951284381447</v>
      </c>
      <c r="X557" s="1">
        <f t="shared" si="146"/>
        <v>0.62775065890186776</v>
      </c>
      <c r="Y557" s="1">
        <f t="shared" si="163"/>
        <v>0.6584235655925732</v>
      </c>
      <c r="Z557" s="1">
        <f t="shared" si="163"/>
        <v>0.66100861258284915</v>
      </c>
      <c r="AA557" s="1">
        <f t="shared" si="163"/>
        <v>0.75624076848369814</v>
      </c>
      <c r="AB557" s="1">
        <f t="shared" si="163"/>
        <v>0.67861225828544269</v>
      </c>
      <c r="AC557" s="1">
        <f t="shared" si="163"/>
        <v>0.6747765079026341</v>
      </c>
      <c r="AD557" s="1">
        <f t="shared" si="163"/>
        <v>0.59035046042779094</v>
      </c>
      <c r="AE557" s="1">
        <f t="shared" si="163"/>
        <v>0.59116497835274029</v>
      </c>
      <c r="AF557" s="1">
        <f t="shared" si="163"/>
        <v>0.5934932225467715</v>
      </c>
      <c r="AG557" s="1">
        <f t="shared" si="163"/>
        <v>0.5747063909752308</v>
      </c>
      <c r="AH557" s="1">
        <f t="shared" si="163"/>
        <v>0.49816298752599775</v>
      </c>
    </row>
    <row r="558" spans="1:34" x14ac:dyDescent="0.2">
      <c r="A558">
        <v>6315000</v>
      </c>
      <c r="B558">
        <v>575000</v>
      </c>
      <c r="C558">
        <v>679.63774424393705</v>
      </c>
      <c r="E558">
        <f t="shared" si="153"/>
        <v>98.101343476070682</v>
      </c>
      <c r="F558">
        <f t="shared" si="148"/>
        <v>0</v>
      </c>
      <c r="G558">
        <f t="shared" si="154"/>
        <v>1.0390826422024175E-4</v>
      </c>
      <c r="H558">
        <f t="shared" si="155"/>
        <v>4.3039734305678201E-2</v>
      </c>
      <c r="K558" s="1">
        <f t="shared" ref="K558:K616" si="164">K$2+K$3*$C558</f>
        <v>4.1230387932825447</v>
      </c>
      <c r="L558" s="1">
        <f t="shared" si="162"/>
        <v>4.1320778820815462</v>
      </c>
      <c r="M558" s="1">
        <f t="shared" si="162"/>
        <v>4.0105112158992142</v>
      </c>
      <c r="N558" s="1">
        <f t="shared" si="162"/>
        <v>4.4137717474331302</v>
      </c>
      <c r="O558" s="1">
        <f t="shared" si="162"/>
        <v>4.0149481722744431</v>
      </c>
      <c r="P558" s="1">
        <f t="shared" si="162"/>
        <v>3.9092597707467469</v>
      </c>
      <c r="Q558" s="1">
        <f t="shared" si="162"/>
        <v>3.4781457187056768</v>
      </c>
      <c r="R558" s="1">
        <f t="shared" si="162"/>
        <v>3.1488798403920537</v>
      </c>
      <c r="S558" s="1">
        <f t="shared" si="162"/>
        <v>2.8292188992035086</v>
      </c>
      <c r="T558" s="1">
        <f t="shared" si="162"/>
        <v>2.9434736743030863</v>
      </c>
      <c r="U558" s="1">
        <f t="shared" si="162"/>
        <v>3.2527116511823797</v>
      </c>
      <c r="X558" s="1">
        <f t="shared" ref="X558:X616" si="165">SQRT(X$2+2*X$3*$C558+X$4*$C558^2+X$5)</f>
        <v>0.62846078762289748</v>
      </c>
      <c r="Y558" s="1">
        <f t="shared" si="163"/>
        <v>0.65913027501053267</v>
      </c>
      <c r="Z558" s="1">
        <f t="shared" si="163"/>
        <v>0.66174343090889465</v>
      </c>
      <c r="AA558" s="1">
        <f t="shared" si="163"/>
        <v>0.75705328995626042</v>
      </c>
      <c r="AB558" s="1">
        <f t="shared" si="163"/>
        <v>0.679473969071265</v>
      </c>
      <c r="AC558" s="1">
        <f t="shared" si="163"/>
        <v>0.6757373348343243</v>
      </c>
      <c r="AD558" s="1">
        <f t="shared" si="163"/>
        <v>0.59135116615891914</v>
      </c>
      <c r="AE558" s="1">
        <f t="shared" si="163"/>
        <v>0.59217791045904422</v>
      </c>
      <c r="AF558" s="1">
        <f t="shared" si="163"/>
        <v>0.59443271463386527</v>
      </c>
      <c r="AG558" s="1">
        <f t="shared" si="163"/>
        <v>0.57571384449110019</v>
      </c>
      <c r="AH558" s="1">
        <f t="shared" si="163"/>
        <v>0.49924937021908961</v>
      </c>
    </row>
    <row r="559" spans="1:34" x14ac:dyDescent="0.2">
      <c r="A559">
        <v>6315000</v>
      </c>
      <c r="B559">
        <v>585000</v>
      </c>
      <c r="C559">
        <v>681.82424393280098</v>
      </c>
      <c r="E559">
        <f t="shared" si="153"/>
        <v>102.63554740834189</v>
      </c>
      <c r="F559">
        <f t="shared" si="148"/>
        <v>0</v>
      </c>
      <c r="G559">
        <f t="shared" si="154"/>
        <v>9.4930199606833165E-5</v>
      </c>
      <c r="H559">
        <f t="shared" si="155"/>
        <v>3.9447441018900894E-2</v>
      </c>
      <c r="K559" s="1">
        <f t="shared" si="164"/>
        <v>4.1389805625140514</v>
      </c>
      <c r="L559" s="1">
        <f t="shared" si="162"/>
        <v>4.1465765615184029</v>
      </c>
      <c r="M559" s="1">
        <f t="shared" si="162"/>
        <v>4.022515099191077</v>
      </c>
      <c r="N559" s="1">
        <f t="shared" si="162"/>
        <v>4.4266174331052053</v>
      </c>
      <c r="O559" s="1">
        <f t="shared" si="162"/>
        <v>4.0244353944244233</v>
      </c>
      <c r="P559" s="1">
        <f t="shared" si="162"/>
        <v>3.9163833867330657</v>
      </c>
      <c r="Q559" s="1">
        <f t="shared" si="162"/>
        <v>3.4854748656627486</v>
      </c>
      <c r="R559" s="1">
        <f t="shared" si="162"/>
        <v>3.1584173520348782</v>
      </c>
      <c r="S559" s="1">
        <f t="shared" si="162"/>
        <v>2.8412971234847926</v>
      </c>
      <c r="T559" s="1">
        <f t="shared" si="162"/>
        <v>2.9628263830492214</v>
      </c>
      <c r="U559" s="1">
        <f t="shared" si="162"/>
        <v>3.2798023823274045</v>
      </c>
      <c r="X559" s="1">
        <f t="shared" si="165"/>
        <v>0.628289901646231</v>
      </c>
      <c r="Y559" s="1">
        <f t="shared" si="163"/>
        <v>0.65895973069703762</v>
      </c>
      <c r="Z559" s="1">
        <f t="shared" si="163"/>
        <v>0.66156792634344685</v>
      </c>
      <c r="AA559" s="1">
        <f t="shared" si="163"/>
        <v>0.75685848610380912</v>
      </c>
      <c r="AB559" s="1">
        <f t="shared" si="163"/>
        <v>0.6792732110532953</v>
      </c>
      <c r="AC559" s="1">
        <f t="shared" si="163"/>
        <v>0.67551758907413351</v>
      </c>
      <c r="AD559" s="1">
        <f t="shared" si="163"/>
        <v>0.59112664054405728</v>
      </c>
      <c r="AE559" s="1">
        <f t="shared" si="163"/>
        <v>0.59195302837439867</v>
      </c>
      <c r="AF559" s="1">
        <f t="shared" si="163"/>
        <v>0.59422266970989435</v>
      </c>
      <c r="AG559" s="1">
        <f t="shared" si="163"/>
        <v>0.57549165606864261</v>
      </c>
      <c r="AH559" s="1">
        <f t="shared" si="163"/>
        <v>0.49901410783062505</v>
      </c>
    </row>
    <row r="560" spans="1:34" x14ac:dyDescent="0.2">
      <c r="A560">
        <v>6325000</v>
      </c>
      <c r="B560">
        <v>465000</v>
      </c>
      <c r="C560">
        <v>816.56444617299701</v>
      </c>
      <c r="E560">
        <f t="shared" si="153"/>
        <v>121.23865551799064</v>
      </c>
      <c r="F560">
        <f t="shared" si="148"/>
        <v>0</v>
      </c>
      <c r="G560">
        <f t="shared" si="154"/>
        <v>6.803271092726896E-5</v>
      </c>
      <c r="H560">
        <f t="shared" si="155"/>
        <v>3.3857138115751528E-2</v>
      </c>
      <c r="K560" s="1">
        <f t="shared" si="164"/>
        <v>5.1213713770473204</v>
      </c>
      <c r="L560" s="1">
        <f t="shared" si="162"/>
        <v>5.0400388425731428</v>
      </c>
      <c r="M560" s="1">
        <f t="shared" si="162"/>
        <v>4.7622388094897534</v>
      </c>
      <c r="N560" s="1">
        <f t="shared" si="162"/>
        <v>5.2182161212663569</v>
      </c>
      <c r="O560" s="1">
        <f t="shared" si="162"/>
        <v>4.6090731319446343</v>
      </c>
      <c r="P560" s="1">
        <f t="shared" si="162"/>
        <v>4.3553669656316245</v>
      </c>
      <c r="Q560" s="1">
        <f t="shared" si="162"/>
        <v>3.9371240235718856</v>
      </c>
      <c r="R560" s="1">
        <f t="shared" si="162"/>
        <v>3.7461541142066133</v>
      </c>
      <c r="S560" s="1">
        <f t="shared" si="162"/>
        <v>3.5856020006596361</v>
      </c>
      <c r="T560" s="1">
        <f t="shared" si="162"/>
        <v>4.155411913077196</v>
      </c>
      <c r="U560" s="1">
        <f t="shared" si="162"/>
        <v>4.9492334880834319</v>
      </c>
      <c r="X560" s="1">
        <f t="shared" si="165"/>
        <v>0.65667104898820261</v>
      </c>
      <c r="Y560" s="1">
        <f t="shared" si="163"/>
        <v>0.68757078558619955</v>
      </c>
      <c r="Z560" s="1">
        <f t="shared" si="163"/>
        <v>0.69001873185002605</v>
      </c>
      <c r="AA560" s="1">
        <f t="shared" si="163"/>
        <v>0.78885800033003217</v>
      </c>
      <c r="AB560" s="1">
        <f t="shared" si="163"/>
        <v>0.70901339512346007</v>
      </c>
      <c r="AC560" s="1">
        <f t="shared" si="163"/>
        <v>0.7057341614963839</v>
      </c>
      <c r="AD560" s="1">
        <f t="shared" si="163"/>
        <v>0.61946124847822637</v>
      </c>
      <c r="AE560" s="1">
        <f t="shared" si="163"/>
        <v>0.61895983364884399</v>
      </c>
      <c r="AF560" s="1">
        <f t="shared" si="163"/>
        <v>0.62033586253369732</v>
      </c>
      <c r="AG560" s="1">
        <f t="shared" si="163"/>
        <v>0.60130735481781006</v>
      </c>
      <c r="AH560" s="1">
        <f t="shared" si="163"/>
        <v>0.5237201612825334</v>
      </c>
    </row>
    <row r="561" spans="1:34" x14ac:dyDescent="0.2">
      <c r="A561">
        <v>6325000</v>
      </c>
      <c r="B561">
        <v>475000</v>
      </c>
      <c r="C561">
        <v>837.611210329806</v>
      </c>
      <c r="E561">
        <f t="shared" si="153"/>
        <v>115.79720891200272</v>
      </c>
      <c r="F561">
        <f t="shared" si="148"/>
        <v>0</v>
      </c>
      <c r="G561">
        <f t="shared" si="154"/>
        <v>7.4576812432126442E-5</v>
      </c>
      <c r="H561">
        <f t="shared" si="155"/>
        <v>3.8070475380133896E-2</v>
      </c>
      <c r="K561" s="1">
        <f t="shared" si="164"/>
        <v>5.2748233345146147</v>
      </c>
      <c r="L561" s="1">
        <f t="shared" si="162"/>
        <v>5.1795999356969435</v>
      </c>
      <c r="M561" s="1">
        <f t="shared" si="162"/>
        <v>4.8777855447106351</v>
      </c>
      <c r="N561" s="1">
        <f t="shared" si="162"/>
        <v>5.3418658606876095</v>
      </c>
      <c r="O561" s="1">
        <f t="shared" si="162"/>
        <v>4.7003950416210278</v>
      </c>
      <c r="P561" s="1">
        <f t="shared" si="162"/>
        <v>4.4239373232545081</v>
      </c>
      <c r="Q561" s="1">
        <f t="shared" si="162"/>
        <v>4.0076727770255101</v>
      </c>
      <c r="R561" s="1">
        <f t="shared" si="162"/>
        <v>3.837960099458614</v>
      </c>
      <c r="S561" s="1">
        <f t="shared" si="162"/>
        <v>3.7018643258618487</v>
      </c>
      <c r="T561" s="1">
        <f t="shared" si="162"/>
        <v>4.3416968226291122</v>
      </c>
      <c r="U561" s="1">
        <f t="shared" si="162"/>
        <v>5.210002895986297</v>
      </c>
      <c r="X561" s="1">
        <f t="shared" si="165"/>
        <v>0.66764248199868792</v>
      </c>
      <c r="Y561" s="1">
        <f t="shared" si="163"/>
        <v>0.6986271806442409</v>
      </c>
      <c r="Z561" s="1">
        <f t="shared" si="163"/>
        <v>0.70107761491680831</v>
      </c>
      <c r="AA561" s="1">
        <f t="shared" si="163"/>
        <v>0.80127597385684135</v>
      </c>
      <c r="AB561" s="1">
        <f t="shared" si="163"/>
        <v>0.72074561909611168</v>
      </c>
      <c r="AC561" s="1">
        <f t="shared" si="163"/>
        <v>0.71780870552036036</v>
      </c>
      <c r="AD561" s="1">
        <f t="shared" si="163"/>
        <v>0.63094678227344547</v>
      </c>
      <c r="AE561" s="1">
        <f t="shared" si="163"/>
        <v>0.63003789307193203</v>
      </c>
      <c r="AF561" s="1">
        <f t="shared" si="163"/>
        <v>0.63098455503595452</v>
      </c>
      <c r="AG561" s="1">
        <f t="shared" si="163"/>
        <v>0.61197733531030329</v>
      </c>
      <c r="AH561" s="1">
        <f t="shared" si="163"/>
        <v>0.53412756065093647</v>
      </c>
    </row>
    <row r="562" spans="1:34" x14ac:dyDescent="0.2">
      <c r="A562">
        <v>6325000</v>
      </c>
      <c r="B562">
        <v>485000</v>
      </c>
      <c r="C562">
        <v>823.33759489732802</v>
      </c>
      <c r="E562">
        <f t="shared" si="153"/>
        <v>110.99178164084944</v>
      </c>
      <c r="F562">
        <f t="shared" si="148"/>
        <v>0</v>
      </c>
      <c r="G562">
        <f t="shared" si="154"/>
        <v>8.1174263046044818E-5</v>
      </c>
      <c r="H562">
        <f t="shared" si="155"/>
        <v>4.0732240823704045E-2</v>
      </c>
      <c r="K562" s="1">
        <f t="shared" si="164"/>
        <v>5.1707544043964182</v>
      </c>
      <c r="L562" s="1">
        <f t="shared" si="162"/>
        <v>5.0849515917641819</v>
      </c>
      <c r="M562" s="1">
        <f t="shared" si="162"/>
        <v>4.7994233959863308</v>
      </c>
      <c r="N562" s="1">
        <f t="shared" si="162"/>
        <v>5.2580083700218019</v>
      </c>
      <c r="O562" s="1">
        <f t="shared" si="162"/>
        <v>4.6384618242595064</v>
      </c>
      <c r="P562" s="1">
        <f t="shared" si="162"/>
        <v>4.3774338841754945</v>
      </c>
      <c r="Q562" s="1">
        <f t="shared" si="162"/>
        <v>3.9598276180958436</v>
      </c>
      <c r="R562" s="1">
        <f t="shared" si="162"/>
        <v>3.7756985889421451</v>
      </c>
      <c r="S562" s="1">
        <f t="shared" si="162"/>
        <v>3.6230168742128401</v>
      </c>
      <c r="T562" s="1">
        <f t="shared" si="162"/>
        <v>4.2153610524362497</v>
      </c>
      <c r="U562" s="1">
        <f t="shared" si="162"/>
        <v>5.0331528007778941</v>
      </c>
      <c r="X562" s="1">
        <f t="shared" si="165"/>
        <v>0.66002443576597203</v>
      </c>
      <c r="Y562" s="1">
        <f t="shared" si="163"/>
        <v>0.69094960520921522</v>
      </c>
      <c r="Z562" s="1">
        <f t="shared" si="163"/>
        <v>0.69339752999318738</v>
      </c>
      <c r="AA562" s="1">
        <f t="shared" si="163"/>
        <v>0.79265197133063592</v>
      </c>
      <c r="AB562" s="1">
        <f t="shared" si="163"/>
        <v>0.71259648561262523</v>
      </c>
      <c r="AC562" s="1">
        <f t="shared" si="163"/>
        <v>0.70942065460928383</v>
      </c>
      <c r="AD562" s="1">
        <f t="shared" si="163"/>
        <v>0.62296752021012225</v>
      </c>
      <c r="AE562" s="1">
        <f t="shared" si="163"/>
        <v>0.62233969362451391</v>
      </c>
      <c r="AF562" s="1">
        <f t="shared" si="163"/>
        <v>0.62358473072307008</v>
      </c>
      <c r="AG562" s="1">
        <f t="shared" si="163"/>
        <v>0.60456171189968133</v>
      </c>
      <c r="AH562" s="1">
        <f t="shared" si="163"/>
        <v>0.52689425913663057</v>
      </c>
    </row>
    <row r="563" spans="1:34" x14ac:dyDescent="0.2">
      <c r="A563">
        <v>6325000</v>
      </c>
      <c r="B563">
        <v>495000</v>
      </c>
      <c r="C563">
        <v>808.69577473553102</v>
      </c>
      <c r="E563">
        <f t="shared" si="153"/>
        <v>106.9081736435994</v>
      </c>
      <c r="F563">
        <f t="shared" si="148"/>
        <v>0</v>
      </c>
      <c r="G563">
        <f t="shared" si="154"/>
        <v>8.7493981351723175E-5</v>
      </c>
      <c r="H563">
        <f t="shared" si="155"/>
        <v>4.3122641420894205E-2</v>
      </c>
      <c r="K563" s="1">
        <f t="shared" si="164"/>
        <v>5.0640008935967558</v>
      </c>
      <c r="L563" s="1">
        <f t="shared" si="162"/>
        <v>4.9878616822713058</v>
      </c>
      <c r="M563" s="1">
        <f t="shared" si="162"/>
        <v>4.7190398032980658</v>
      </c>
      <c r="N563" s="1">
        <f t="shared" si="162"/>
        <v>5.171987676571244</v>
      </c>
      <c r="O563" s="1">
        <f t="shared" si="162"/>
        <v>4.5749309665774689</v>
      </c>
      <c r="P563" s="1">
        <f t="shared" si="162"/>
        <v>4.3297308340883598</v>
      </c>
      <c r="Q563" s="1">
        <f t="shared" si="162"/>
        <v>3.9107482369135003</v>
      </c>
      <c r="R563" s="1">
        <f t="shared" si="162"/>
        <v>3.7118309693963867</v>
      </c>
      <c r="S563" s="1">
        <f t="shared" si="162"/>
        <v>3.5421354596390739</v>
      </c>
      <c r="T563" s="1">
        <f t="shared" si="162"/>
        <v>4.0857663021841848</v>
      </c>
      <c r="U563" s="1">
        <f t="shared" si="162"/>
        <v>4.8517406489732293</v>
      </c>
      <c r="X563" s="1">
        <f t="shared" si="165"/>
        <v>0.65299134038079842</v>
      </c>
      <c r="Y563" s="1">
        <f t="shared" si="163"/>
        <v>0.68386367665392467</v>
      </c>
      <c r="Z563" s="1">
        <f t="shared" si="163"/>
        <v>0.68631263242975804</v>
      </c>
      <c r="AA563" s="1">
        <f t="shared" si="163"/>
        <v>0.78469650507504274</v>
      </c>
      <c r="AB563" s="1">
        <f t="shared" si="163"/>
        <v>0.70508520736669045</v>
      </c>
      <c r="AC563" s="1">
        <f t="shared" si="163"/>
        <v>0.70169425694239762</v>
      </c>
      <c r="AD563" s="1">
        <f t="shared" si="163"/>
        <v>0.61561977575698179</v>
      </c>
      <c r="AE563" s="1">
        <f t="shared" si="163"/>
        <v>0.61525926462965108</v>
      </c>
      <c r="AF563" s="1">
        <f t="shared" si="163"/>
        <v>0.61677850015964075</v>
      </c>
      <c r="AG563" s="1">
        <f t="shared" si="163"/>
        <v>0.59774543948514292</v>
      </c>
      <c r="AH563" s="1">
        <f t="shared" si="163"/>
        <v>0.52024690368108151</v>
      </c>
    </row>
    <row r="564" spans="1:34" x14ac:dyDescent="0.2">
      <c r="A564">
        <v>6325000</v>
      </c>
      <c r="B564">
        <v>505000</v>
      </c>
      <c r="C564">
        <v>782.95780958307603</v>
      </c>
      <c r="E564">
        <f t="shared" si="153"/>
        <v>103.63174992158532</v>
      </c>
      <c r="F564">
        <f t="shared" ref="F564:F616" si="166">IF(E564=0,1,0)</f>
        <v>0</v>
      </c>
      <c r="G564">
        <f t="shared" si="154"/>
        <v>9.3113861302080629E-5</v>
      </c>
      <c r="H564">
        <f t="shared" si="155"/>
        <v>4.4431880953474785E-2</v>
      </c>
      <c r="K564" s="1">
        <f t="shared" si="164"/>
        <v>4.8763453896702069</v>
      </c>
      <c r="L564" s="1">
        <f t="shared" ref="L564:U573" si="167">L$2+L$3*$C564</f>
        <v>4.8171932353453766</v>
      </c>
      <c r="M564" s="1">
        <f t="shared" si="167"/>
        <v>4.5777383746110871</v>
      </c>
      <c r="N564" s="1">
        <f t="shared" si="167"/>
        <v>5.0207771313005711</v>
      </c>
      <c r="O564" s="1">
        <f t="shared" si="167"/>
        <v>4.4632539357809673</v>
      </c>
      <c r="P564" s="1">
        <f t="shared" si="167"/>
        <v>4.2458765436216614</v>
      </c>
      <c r="Q564" s="1">
        <f t="shared" si="167"/>
        <v>3.8244745777224711</v>
      </c>
      <c r="R564" s="1">
        <f t="shared" si="167"/>
        <v>3.599561965401378</v>
      </c>
      <c r="S564" s="1">
        <f t="shared" si="167"/>
        <v>3.3999589401369126</v>
      </c>
      <c r="T564" s="1">
        <f t="shared" si="167"/>
        <v>3.857959572619805</v>
      </c>
      <c r="U564" s="1">
        <f t="shared" si="167"/>
        <v>4.5328472607343118</v>
      </c>
      <c r="X564" s="1">
        <f t="shared" si="165"/>
        <v>0.64262326973574435</v>
      </c>
      <c r="Y564" s="1">
        <f t="shared" ref="Y564:AH573" si="168">SQRT(Y$2+2*Y$3*$C564+Y$4*$C564^2+Y$5)</f>
        <v>0.67342075580591609</v>
      </c>
      <c r="Z564" s="1">
        <f t="shared" si="168"/>
        <v>0.67588042286108774</v>
      </c>
      <c r="AA564" s="1">
        <f t="shared" si="168"/>
        <v>0.7729814585587188</v>
      </c>
      <c r="AB564" s="1">
        <f t="shared" si="168"/>
        <v>0.69404564380690092</v>
      </c>
      <c r="AC564" s="1">
        <f t="shared" si="168"/>
        <v>0.69035589432421773</v>
      </c>
      <c r="AD564" s="1">
        <f t="shared" si="168"/>
        <v>0.60485025018394478</v>
      </c>
      <c r="AE564" s="1">
        <f t="shared" si="168"/>
        <v>0.60490254519776387</v>
      </c>
      <c r="AF564" s="1">
        <f t="shared" si="168"/>
        <v>0.60681876037141058</v>
      </c>
      <c r="AG564" s="1">
        <f t="shared" si="168"/>
        <v>0.58778648040577974</v>
      </c>
      <c r="AH564" s="1">
        <f t="shared" si="168"/>
        <v>0.51054838507836175</v>
      </c>
    </row>
    <row r="565" spans="1:34" x14ac:dyDescent="0.2">
      <c r="A565">
        <v>6325000</v>
      </c>
      <c r="B565">
        <v>515000</v>
      </c>
      <c r="C565">
        <v>740.81882389546297</v>
      </c>
      <c r="E565">
        <f t="shared" si="153"/>
        <v>101.24090868720016</v>
      </c>
      <c r="F565">
        <f t="shared" si="166"/>
        <v>0</v>
      </c>
      <c r="G565">
        <f t="shared" si="154"/>
        <v>9.7563625610967423E-5</v>
      </c>
      <c r="H565">
        <f t="shared" si="155"/>
        <v>4.4049597243344993E-2</v>
      </c>
      <c r="K565" s="1">
        <f t="shared" si="164"/>
        <v>4.5691100450218203</v>
      </c>
      <c r="L565" s="1">
        <f t="shared" si="167"/>
        <v>4.5377696212508143</v>
      </c>
      <c r="M565" s="1">
        <f t="shared" si="167"/>
        <v>4.3463953431860922</v>
      </c>
      <c r="N565" s="1">
        <f t="shared" si="167"/>
        <v>4.7732105903858448</v>
      </c>
      <c r="O565" s="1">
        <f t="shared" si="167"/>
        <v>4.2804128768824139</v>
      </c>
      <c r="P565" s="1">
        <f t="shared" si="167"/>
        <v>4.1085877282514183</v>
      </c>
      <c r="Q565" s="1">
        <f t="shared" si="167"/>
        <v>3.6832246976975922</v>
      </c>
      <c r="R565" s="1">
        <f t="shared" si="167"/>
        <v>3.4157517098320098</v>
      </c>
      <c r="S565" s="1">
        <f t="shared" si="167"/>
        <v>3.1671831831985373</v>
      </c>
      <c r="T565" s="1">
        <f t="shared" si="167"/>
        <v>3.4849874102987419</v>
      </c>
      <c r="U565" s="1">
        <f t="shared" si="167"/>
        <v>4.0107452280647857</v>
      </c>
      <c r="X565" s="1">
        <f t="shared" si="165"/>
        <v>0.63140895194229973</v>
      </c>
      <c r="Y565" s="1">
        <f t="shared" si="168"/>
        <v>0.66212512336602869</v>
      </c>
      <c r="Z565" s="1">
        <f t="shared" si="168"/>
        <v>0.66462661679654333</v>
      </c>
      <c r="AA565" s="1">
        <f t="shared" si="168"/>
        <v>0.76033508606234967</v>
      </c>
      <c r="AB565" s="1">
        <f t="shared" si="168"/>
        <v>0.68221551245382028</v>
      </c>
      <c r="AC565" s="1">
        <f t="shared" si="168"/>
        <v>0.67827518175568136</v>
      </c>
      <c r="AD565" s="1">
        <f t="shared" si="168"/>
        <v>0.59344633009082448</v>
      </c>
      <c r="AE565" s="1">
        <f t="shared" si="168"/>
        <v>0.59399633005261154</v>
      </c>
      <c r="AF565" s="1">
        <f t="shared" si="168"/>
        <v>0.59630429387296613</v>
      </c>
      <c r="AG565" s="1">
        <f t="shared" si="168"/>
        <v>0.57733546518870626</v>
      </c>
      <c r="AH565" s="1">
        <f t="shared" si="168"/>
        <v>0.50045275963724711</v>
      </c>
    </row>
    <row r="566" spans="1:34" x14ac:dyDescent="0.2">
      <c r="A566">
        <v>6325000</v>
      </c>
      <c r="B566">
        <v>525000</v>
      </c>
      <c r="C566">
        <v>738.91870566273201</v>
      </c>
      <c r="E566">
        <f t="shared" si="153"/>
        <v>99.799316589894545</v>
      </c>
      <c r="F566">
        <f t="shared" si="166"/>
        <v>0</v>
      </c>
      <c r="G566">
        <f t="shared" si="154"/>
        <v>1.0040257827618905E-4</v>
      </c>
      <c r="H566">
        <f t="shared" si="155"/>
        <v>4.5215103370595609E-2</v>
      </c>
      <c r="K566" s="1">
        <f t="shared" si="164"/>
        <v>4.5552562829869787</v>
      </c>
      <c r="L566" s="1">
        <f t="shared" si="167"/>
        <v>4.5251699372495757</v>
      </c>
      <c r="M566" s="1">
        <f t="shared" si="167"/>
        <v>4.3359636940883988</v>
      </c>
      <c r="N566" s="1">
        <f t="shared" si="167"/>
        <v>4.7620473957685503</v>
      </c>
      <c r="O566" s="1">
        <f t="shared" si="167"/>
        <v>4.2721682638705945</v>
      </c>
      <c r="P566" s="1">
        <f t="shared" si="167"/>
        <v>4.1023971430491812</v>
      </c>
      <c r="Q566" s="1">
        <f t="shared" si="167"/>
        <v>3.6768555013814774</v>
      </c>
      <c r="R566" s="1">
        <f t="shared" si="167"/>
        <v>3.4074633941008372</v>
      </c>
      <c r="S566" s="1">
        <f t="shared" si="167"/>
        <v>3.1566869300809315</v>
      </c>
      <c r="T566" s="1">
        <f t="shared" si="167"/>
        <v>3.4681694638208409</v>
      </c>
      <c r="U566" s="1">
        <f t="shared" si="167"/>
        <v>3.9872027631612488</v>
      </c>
      <c r="X566" s="1">
        <f t="shared" si="165"/>
        <v>0.6310772171565513</v>
      </c>
      <c r="Y566" s="1">
        <f t="shared" si="168"/>
        <v>0.6617907518536631</v>
      </c>
      <c r="Z566" s="1">
        <f t="shared" si="168"/>
        <v>0.66429482805676976</v>
      </c>
      <c r="AA566" s="1">
        <f t="shared" si="168"/>
        <v>0.75996173850453552</v>
      </c>
      <c r="AB566" s="1">
        <f t="shared" si="168"/>
        <v>0.68187048516126025</v>
      </c>
      <c r="AC566" s="1">
        <f t="shared" si="168"/>
        <v>0.67792622569695027</v>
      </c>
      <c r="AD566" s="1">
        <f t="shared" si="168"/>
        <v>0.59312067917737499</v>
      </c>
      <c r="AE566" s="1">
        <f t="shared" si="168"/>
        <v>0.59368746054873534</v>
      </c>
      <c r="AF566" s="1">
        <f t="shared" si="168"/>
        <v>0.59600505522701686</v>
      </c>
      <c r="AG566" s="1">
        <f t="shared" si="168"/>
        <v>0.57704111937985325</v>
      </c>
      <c r="AH566" s="1">
        <f t="shared" si="168"/>
        <v>0.50017294348347674</v>
      </c>
    </row>
    <row r="567" spans="1:34" x14ac:dyDescent="0.2">
      <c r="A567">
        <v>6325000</v>
      </c>
      <c r="B567">
        <v>535000</v>
      </c>
      <c r="C567">
        <v>711.10788425638395</v>
      </c>
      <c r="E567">
        <f t="shared" si="153"/>
        <v>99.348304423427365</v>
      </c>
      <c r="F567">
        <f t="shared" si="166"/>
        <v>0</v>
      </c>
      <c r="G567">
        <f t="shared" si="154"/>
        <v>1.0131624398777052E-4</v>
      </c>
      <c r="H567">
        <f t="shared" si="155"/>
        <v>4.3909306390611975E-2</v>
      </c>
      <c r="K567" s="1">
        <f t="shared" si="164"/>
        <v>4.3524875841132946</v>
      </c>
      <c r="L567" s="1">
        <f t="shared" si="167"/>
        <v>4.3407563805040814</v>
      </c>
      <c r="M567" s="1">
        <f t="shared" si="167"/>
        <v>4.1832822845675475</v>
      </c>
      <c r="N567" s="1">
        <f t="shared" si="167"/>
        <v>4.5986588200062553</v>
      </c>
      <c r="O567" s="1">
        <f t="shared" si="167"/>
        <v>4.1514971097884503</v>
      </c>
      <c r="P567" s="1">
        <f t="shared" si="167"/>
        <v>4.0117894869072988</v>
      </c>
      <c r="Q567" s="1">
        <f t="shared" si="167"/>
        <v>3.5836336280273988</v>
      </c>
      <c r="R567" s="1">
        <f t="shared" si="167"/>
        <v>3.2861525911263469</v>
      </c>
      <c r="S567" s="1">
        <f t="shared" si="167"/>
        <v>3.003059952632265</v>
      </c>
      <c r="T567" s="1">
        <f t="shared" si="167"/>
        <v>3.2220158835532535</v>
      </c>
      <c r="U567" s="1">
        <f t="shared" si="167"/>
        <v>3.6426266859365972</v>
      </c>
      <c r="X567" s="1">
        <f t="shared" si="165"/>
        <v>0.62797659477996759</v>
      </c>
      <c r="Y567" s="1">
        <f t="shared" si="168"/>
        <v>0.65866046056684968</v>
      </c>
      <c r="Z567" s="1">
        <f t="shared" si="168"/>
        <v>0.66120897823760205</v>
      </c>
      <c r="AA567" s="1">
        <f t="shared" si="168"/>
        <v>0.7564809450401957</v>
      </c>
      <c r="AB567" s="1">
        <f t="shared" si="168"/>
        <v>0.67871995171078725</v>
      </c>
      <c r="AC567" s="1">
        <f t="shared" si="168"/>
        <v>0.67479328175021658</v>
      </c>
      <c r="AD567" s="1">
        <f t="shared" si="168"/>
        <v>0.59025886903122948</v>
      </c>
      <c r="AE567" s="1">
        <f t="shared" si="168"/>
        <v>0.59101199627327372</v>
      </c>
      <c r="AF567" s="1">
        <f t="shared" si="168"/>
        <v>0.59338815085093566</v>
      </c>
      <c r="AG567" s="1">
        <f t="shared" si="168"/>
        <v>0.57451698295267473</v>
      </c>
      <c r="AH567" s="1">
        <f t="shared" si="168"/>
        <v>0.49785011711730959</v>
      </c>
    </row>
    <row r="568" spans="1:34" x14ac:dyDescent="0.2">
      <c r="A568">
        <v>6325000</v>
      </c>
      <c r="B568">
        <v>545000</v>
      </c>
      <c r="C568">
        <v>705.47116988177197</v>
      </c>
      <c r="E568">
        <f t="shared" si="153"/>
        <v>99.901289239979278</v>
      </c>
      <c r="F568">
        <f t="shared" si="166"/>
        <v>0</v>
      </c>
      <c r="G568">
        <f t="shared" si="154"/>
        <v>1.0019771421966875E-4</v>
      </c>
      <c r="H568">
        <f t="shared" si="155"/>
        <v>4.3080336454920098E-2</v>
      </c>
      <c r="K568" s="1">
        <f t="shared" si="164"/>
        <v>4.3113902996079991</v>
      </c>
      <c r="L568" s="1">
        <f t="shared" si="167"/>
        <v>4.3033793274860299</v>
      </c>
      <c r="M568" s="1">
        <f t="shared" si="167"/>
        <v>4.1523367226509285</v>
      </c>
      <c r="N568" s="1">
        <f t="shared" si="167"/>
        <v>4.5655431230554102</v>
      </c>
      <c r="O568" s="1">
        <f t="shared" si="167"/>
        <v>4.1270394061170084</v>
      </c>
      <c r="P568" s="1">
        <f t="shared" si="167"/>
        <v>3.993425071474813</v>
      </c>
      <c r="Q568" s="1">
        <f t="shared" si="167"/>
        <v>3.5647393614436993</v>
      </c>
      <c r="R568" s="1">
        <f t="shared" si="167"/>
        <v>3.2615652430242896</v>
      </c>
      <c r="S568" s="1">
        <f t="shared" si="167"/>
        <v>2.9719227424269086</v>
      </c>
      <c r="T568" s="1">
        <f t="shared" si="167"/>
        <v>3.172125324623563</v>
      </c>
      <c r="U568" s="1">
        <f t="shared" si="167"/>
        <v>3.572787794835155</v>
      </c>
      <c r="X568" s="1">
        <f t="shared" si="165"/>
        <v>0.62775096968368116</v>
      </c>
      <c r="Y568" s="1">
        <f t="shared" si="168"/>
        <v>0.65843077957759921</v>
      </c>
      <c r="Z568" s="1">
        <f t="shared" si="168"/>
        <v>0.66098978438488021</v>
      </c>
      <c r="AA568" s="1">
        <f t="shared" si="168"/>
        <v>0.75623062119368434</v>
      </c>
      <c r="AB568" s="1">
        <f t="shared" si="168"/>
        <v>0.67851725051269607</v>
      </c>
      <c r="AC568" s="1">
        <f t="shared" si="168"/>
        <v>0.67461137263807203</v>
      </c>
      <c r="AD568" s="1">
        <f t="shared" si="168"/>
        <v>0.590115961222624</v>
      </c>
      <c r="AE568" s="1">
        <f t="shared" si="168"/>
        <v>0.59089308427780574</v>
      </c>
      <c r="AF568" s="1">
        <f t="shared" si="168"/>
        <v>0.59326214800174926</v>
      </c>
      <c r="AG568" s="1">
        <f t="shared" si="168"/>
        <v>0.57441462210133842</v>
      </c>
      <c r="AH568" s="1">
        <f t="shared" si="168"/>
        <v>0.49778607919910317</v>
      </c>
    </row>
    <row r="569" spans="1:34" x14ac:dyDescent="0.2">
      <c r="A569">
        <v>6325000</v>
      </c>
      <c r="B569">
        <v>555000</v>
      </c>
      <c r="C569">
        <v>713.530762289986</v>
      </c>
      <c r="E569">
        <f t="shared" si="153"/>
        <v>101.44185325500514</v>
      </c>
      <c r="F569">
        <f t="shared" si="166"/>
        <v>0</v>
      </c>
      <c r="G569">
        <f t="shared" si="154"/>
        <v>9.7177483945490948E-5</v>
      </c>
      <c r="H569">
        <f t="shared" si="155"/>
        <v>4.2259110723980906E-2</v>
      </c>
      <c r="K569" s="1">
        <f t="shared" si="164"/>
        <v>4.3701527878562878</v>
      </c>
      <c r="L569" s="1">
        <f t="shared" si="167"/>
        <v>4.3568224847448969</v>
      </c>
      <c r="M569" s="1">
        <f t="shared" si="167"/>
        <v>4.1965838849720232</v>
      </c>
      <c r="N569" s="1">
        <f t="shared" si="167"/>
        <v>4.6128932284536672</v>
      </c>
      <c r="O569" s="1">
        <f t="shared" si="167"/>
        <v>4.1620099775762496</v>
      </c>
      <c r="P569" s="1">
        <f t="shared" si="167"/>
        <v>4.0196832235407749</v>
      </c>
      <c r="Q569" s="1">
        <f t="shared" si="167"/>
        <v>3.5917551151960332</v>
      </c>
      <c r="R569" s="1">
        <f t="shared" si="167"/>
        <v>3.2967211851089191</v>
      </c>
      <c r="S569" s="1">
        <f t="shared" si="167"/>
        <v>3.0164439308898827</v>
      </c>
      <c r="T569" s="1">
        <f t="shared" si="167"/>
        <v>3.2434607770286661</v>
      </c>
      <c r="U569" s="1">
        <f t="shared" si="167"/>
        <v>3.6726461447729255</v>
      </c>
      <c r="X569" s="1">
        <f t="shared" si="165"/>
        <v>0.62811543039926598</v>
      </c>
      <c r="Y569" s="1">
        <f t="shared" si="168"/>
        <v>0.65880123822707426</v>
      </c>
      <c r="Z569" s="1">
        <f t="shared" si="168"/>
        <v>0.6613453985775235</v>
      </c>
      <c r="AA569" s="1">
        <f t="shared" si="168"/>
        <v>0.75663582637940585</v>
      </c>
      <c r="AB569" s="1">
        <f t="shared" si="168"/>
        <v>0.67885235444855907</v>
      </c>
      <c r="AC569" s="1">
        <f t="shared" si="168"/>
        <v>0.67491853387262823</v>
      </c>
      <c r="AD569" s="1">
        <f t="shared" si="168"/>
        <v>0.59036570190397308</v>
      </c>
      <c r="AE569" s="1">
        <f t="shared" si="168"/>
        <v>0.59110707354248648</v>
      </c>
      <c r="AF569" s="1">
        <f t="shared" si="168"/>
        <v>0.59348430568733712</v>
      </c>
      <c r="AG569" s="1">
        <f t="shared" si="168"/>
        <v>0.57460347475343776</v>
      </c>
      <c r="AH569" s="1">
        <f t="shared" si="168"/>
        <v>0.49791988011301103</v>
      </c>
    </row>
    <row r="570" spans="1:34" x14ac:dyDescent="0.2">
      <c r="A570">
        <v>6325000</v>
      </c>
      <c r="B570">
        <v>565000</v>
      </c>
      <c r="C570">
        <v>701.26181705040699</v>
      </c>
      <c r="E570">
        <f t="shared" si="153"/>
        <v>103.92608715721957</v>
      </c>
      <c r="F570">
        <f t="shared" si="166"/>
        <v>0</v>
      </c>
      <c r="G570">
        <f t="shared" si="154"/>
        <v>9.2587178027467307E-5</v>
      </c>
      <c r="H570">
        <f t="shared" si="155"/>
        <v>3.9570637040132035E-2</v>
      </c>
      <c r="K570" s="1">
        <f t="shared" si="164"/>
        <v>4.2806999081145172</v>
      </c>
      <c r="L570" s="1">
        <f t="shared" si="167"/>
        <v>4.2754671088612488</v>
      </c>
      <c r="M570" s="1">
        <f t="shared" si="167"/>
        <v>4.1292273756067344</v>
      </c>
      <c r="N570" s="1">
        <f t="shared" si="167"/>
        <v>4.5408131751711407</v>
      </c>
      <c r="O570" s="1">
        <f t="shared" si="167"/>
        <v>4.1087750241817158</v>
      </c>
      <c r="P570" s="1">
        <f t="shared" si="167"/>
        <v>3.9797109999502265</v>
      </c>
      <c r="Q570" s="1">
        <f t="shared" si="167"/>
        <v>3.5506296107529645</v>
      </c>
      <c r="R570" s="1">
        <f t="shared" si="167"/>
        <v>3.2432040459738753</v>
      </c>
      <c r="S570" s="1">
        <f t="shared" si="167"/>
        <v>2.9486702773864484</v>
      </c>
      <c r="T570" s="1">
        <f t="shared" si="167"/>
        <v>3.1348683427131521</v>
      </c>
      <c r="U570" s="1">
        <f t="shared" si="167"/>
        <v>3.5206339132545432</v>
      </c>
      <c r="X570" s="1">
        <f t="shared" si="165"/>
        <v>0.62767137541432805</v>
      </c>
      <c r="Y570" s="1">
        <f t="shared" si="168"/>
        <v>0.65834857651398726</v>
      </c>
      <c r="Z570" s="1">
        <f t="shared" si="168"/>
        <v>0.66091572905287244</v>
      </c>
      <c r="AA570" s="1">
        <f t="shared" si="168"/>
        <v>0.75614410833472723</v>
      </c>
      <c r="AB570" s="1">
        <f t="shared" si="168"/>
        <v>0.67846202812242384</v>
      </c>
      <c r="AC570" s="1">
        <f t="shared" si="168"/>
        <v>0.67457546506212196</v>
      </c>
      <c r="AD570" s="1">
        <f t="shared" si="168"/>
        <v>0.59010565815498106</v>
      </c>
      <c r="AE570" s="1">
        <f t="shared" si="168"/>
        <v>0.59089763199883572</v>
      </c>
      <c r="AF570" s="1">
        <f t="shared" si="168"/>
        <v>0.59325721919917285</v>
      </c>
      <c r="AG570" s="1">
        <f t="shared" si="168"/>
        <v>0.57442840164516207</v>
      </c>
      <c r="AH570" s="1">
        <f t="shared" si="168"/>
        <v>0.49782792330741854</v>
      </c>
    </row>
    <row r="571" spans="1:34" x14ac:dyDescent="0.2">
      <c r="A571">
        <v>6325000</v>
      </c>
      <c r="B571">
        <v>575000</v>
      </c>
      <c r="C571">
        <v>689.35198506534198</v>
      </c>
      <c r="E571">
        <f t="shared" si="153"/>
        <v>107.2884597326758</v>
      </c>
      <c r="F571">
        <f t="shared" si="166"/>
        <v>0</v>
      </c>
      <c r="G571">
        <f t="shared" si="154"/>
        <v>8.687483226307349E-5</v>
      </c>
      <c r="H571">
        <f t="shared" si="155"/>
        <v>3.6498667669778558E-2</v>
      </c>
      <c r="K571" s="1">
        <f t="shared" si="164"/>
        <v>4.1938653231114076</v>
      </c>
      <c r="L571" s="1">
        <f t="shared" si="167"/>
        <v>4.1964930129682827</v>
      </c>
      <c r="M571" s="1">
        <f t="shared" si="167"/>
        <v>4.0638423980087275</v>
      </c>
      <c r="N571" s="1">
        <f t="shared" si="167"/>
        <v>4.4708429122588838</v>
      </c>
      <c r="O571" s="1">
        <f t="shared" si="167"/>
        <v>4.0570982631985189</v>
      </c>
      <c r="P571" s="1">
        <f t="shared" si="167"/>
        <v>3.9409087673428846</v>
      </c>
      <c r="Q571" s="1">
        <f t="shared" si="167"/>
        <v>3.5107078539390262</v>
      </c>
      <c r="R571" s="1">
        <f t="shared" si="167"/>
        <v>3.1912533588550218</v>
      </c>
      <c r="S571" s="1">
        <f t="shared" si="167"/>
        <v>2.8828803655009492</v>
      </c>
      <c r="T571" s="1">
        <f t="shared" si="167"/>
        <v>3.0294544198133417</v>
      </c>
      <c r="U571" s="1">
        <f t="shared" si="167"/>
        <v>3.3730710949595872</v>
      </c>
      <c r="X571" s="1">
        <f t="shared" si="165"/>
        <v>0.62785811887285914</v>
      </c>
      <c r="Y571" s="1">
        <f t="shared" si="168"/>
        <v>0.65852988508633936</v>
      </c>
      <c r="Z571" s="1">
        <f t="shared" si="168"/>
        <v>0.66112152844641237</v>
      </c>
      <c r="AA571" s="1">
        <f t="shared" si="168"/>
        <v>0.75636466376903722</v>
      </c>
      <c r="AB571" s="1">
        <f t="shared" si="168"/>
        <v>0.67875123393627013</v>
      </c>
      <c r="AC571" s="1">
        <f t="shared" si="168"/>
        <v>0.67493679600231227</v>
      </c>
      <c r="AD571" s="1">
        <f t="shared" si="168"/>
        <v>0.59052303183087296</v>
      </c>
      <c r="AE571" s="1">
        <f t="shared" si="168"/>
        <v>0.59134276019736565</v>
      </c>
      <c r="AF571" s="1">
        <f t="shared" si="168"/>
        <v>0.59365621224986609</v>
      </c>
      <c r="AG571" s="1">
        <f t="shared" si="168"/>
        <v>0.57488513030256549</v>
      </c>
      <c r="AH571" s="1">
        <f t="shared" si="168"/>
        <v>0.49836134738029025</v>
      </c>
    </row>
    <row r="572" spans="1:34" x14ac:dyDescent="0.2">
      <c r="A572">
        <v>6325000</v>
      </c>
      <c r="B572">
        <v>585000</v>
      </c>
      <c r="C572">
        <v>714.85811761046102</v>
      </c>
      <c r="E572">
        <f t="shared" si="153"/>
        <v>111.44952037496616</v>
      </c>
      <c r="F572">
        <f t="shared" si="166"/>
        <v>0</v>
      </c>
      <c r="G572">
        <f t="shared" si="154"/>
        <v>8.0508844287761254E-5</v>
      </c>
      <c r="H572">
        <f t="shared" si="155"/>
        <v>3.507562735066648E-2</v>
      </c>
      <c r="K572" s="1">
        <f t="shared" si="164"/>
        <v>4.379830535497871</v>
      </c>
      <c r="L572" s="1">
        <f t="shared" si="167"/>
        <v>4.3656241778749667</v>
      </c>
      <c r="M572" s="1">
        <f t="shared" si="167"/>
        <v>4.2038710656814313</v>
      </c>
      <c r="N572" s="1">
        <f t="shared" si="167"/>
        <v>4.6206914409614583</v>
      </c>
      <c r="O572" s="1">
        <f t="shared" si="167"/>
        <v>4.1677693723117901</v>
      </c>
      <c r="P572" s="1">
        <f t="shared" si="167"/>
        <v>4.0240077471748821</v>
      </c>
      <c r="Q572" s="1">
        <f t="shared" si="167"/>
        <v>3.596204410230265</v>
      </c>
      <c r="R572" s="1">
        <f t="shared" si="167"/>
        <v>3.3025111090168311</v>
      </c>
      <c r="S572" s="1">
        <f t="shared" si="167"/>
        <v>3.0237762416801868</v>
      </c>
      <c r="T572" s="1">
        <f t="shared" si="167"/>
        <v>3.2552091989701903</v>
      </c>
      <c r="U572" s="1">
        <f t="shared" si="167"/>
        <v>3.6890920771936111</v>
      </c>
      <c r="X572" s="1">
        <f t="shared" si="165"/>
        <v>0.62820215118683409</v>
      </c>
      <c r="Y572" s="1">
        <f t="shared" si="168"/>
        <v>0.65888907382344775</v>
      </c>
      <c r="Z572" s="1">
        <f t="shared" si="168"/>
        <v>0.66143088568267749</v>
      </c>
      <c r="AA572" s="1">
        <f t="shared" si="168"/>
        <v>0.75673272132657965</v>
      </c>
      <c r="AB572" s="1">
        <f t="shared" si="168"/>
        <v>0.67893642350523742</v>
      </c>
      <c r="AC572" s="1">
        <f t="shared" si="168"/>
        <v>0.67499914112760007</v>
      </c>
      <c r="AD572" s="1">
        <f t="shared" si="168"/>
        <v>0.59043579699463355</v>
      </c>
      <c r="AE572" s="1">
        <f t="shared" si="168"/>
        <v>0.59117036208012075</v>
      </c>
      <c r="AF572" s="1">
        <f t="shared" si="168"/>
        <v>0.59354768246788203</v>
      </c>
      <c r="AG572" s="1">
        <f t="shared" si="168"/>
        <v>0.57466168541864604</v>
      </c>
      <c r="AH572" s="1">
        <f t="shared" si="168"/>
        <v>0.49796886132732415</v>
      </c>
    </row>
    <row r="573" spans="1:34" x14ac:dyDescent="0.2">
      <c r="A573">
        <v>6335000</v>
      </c>
      <c r="B573">
        <v>495000</v>
      </c>
      <c r="C573">
        <v>816.03259489732795</v>
      </c>
      <c r="E573">
        <f t="shared" si="153"/>
        <v>116.25961290065437</v>
      </c>
      <c r="F573">
        <f t="shared" si="166"/>
        <v>0</v>
      </c>
      <c r="G573">
        <f t="shared" si="154"/>
        <v>7.398475752752995E-5</v>
      </c>
      <c r="H573">
        <f t="shared" si="155"/>
        <v>3.679525041063305E-2</v>
      </c>
      <c r="K573" s="1">
        <f t="shared" si="164"/>
        <v>5.117493649396418</v>
      </c>
      <c r="L573" s="1">
        <f t="shared" si="167"/>
        <v>5.0365121367641814</v>
      </c>
      <c r="M573" s="1">
        <f t="shared" si="167"/>
        <v>4.7593189459863305</v>
      </c>
      <c r="N573" s="1">
        <f t="shared" si="167"/>
        <v>5.2150914950218015</v>
      </c>
      <c r="O573" s="1">
        <f t="shared" si="167"/>
        <v>4.6067654292595064</v>
      </c>
      <c r="P573" s="1">
        <f t="shared" si="167"/>
        <v>4.3536341941754948</v>
      </c>
      <c r="Q573" s="1">
        <f t="shared" si="167"/>
        <v>3.9353412580958436</v>
      </c>
      <c r="R573" s="1">
        <f t="shared" si="167"/>
        <v>3.7438341789421448</v>
      </c>
      <c r="S573" s="1">
        <f t="shared" si="167"/>
        <v>3.5826640542128394</v>
      </c>
      <c r="T573" s="1">
        <f t="shared" si="167"/>
        <v>4.1507044974362488</v>
      </c>
      <c r="U573" s="1">
        <f t="shared" si="167"/>
        <v>4.9426438507778938</v>
      </c>
      <c r="X573" s="1">
        <f t="shared" si="165"/>
        <v>0.65641497656984749</v>
      </c>
      <c r="Y573" s="1">
        <f t="shared" si="168"/>
        <v>0.6873127895699952</v>
      </c>
      <c r="Z573" s="1">
        <f t="shared" si="168"/>
        <v>0.68976077069111907</v>
      </c>
      <c r="AA573" s="1">
        <f t="shared" si="168"/>
        <v>0.78856834253824637</v>
      </c>
      <c r="AB573" s="1">
        <f t="shared" si="168"/>
        <v>0.70873990244086271</v>
      </c>
      <c r="AC573" s="1">
        <f t="shared" si="168"/>
        <v>0.70545282994035563</v>
      </c>
      <c r="AD573" s="1">
        <f t="shared" si="168"/>
        <v>0.61919369807311331</v>
      </c>
      <c r="AE573" s="1">
        <f t="shared" si="168"/>
        <v>0.61870201154774351</v>
      </c>
      <c r="AF573" s="1">
        <f t="shared" si="168"/>
        <v>0.6200880272512177</v>
      </c>
      <c r="AG573" s="1">
        <f t="shared" si="168"/>
        <v>0.60105914834125285</v>
      </c>
      <c r="AH573" s="1">
        <f t="shared" si="168"/>
        <v>0.52347809844904247</v>
      </c>
    </row>
    <row r="574" spans="1:34" x14ac:dyDescent="0.2">
      <c r="A574">
        <v>6335000</v>
      </c>
      <c r="B574">
        <v>505000</v>
      </c>
      <c r="C574">
        <v>810.841362787805</v>
      </c>
      <c r="E574">
        <f t="shared" si="153"/>
        <v>113.25404889808576</v>
      </c>
      <c r="F574">
        <f t="shared" si="166"/>
        <v>0</v>
      </c>
      <c r="G574">
        <f t="shared" si="154"/>
        <v>7.7963715050739484E-5</v>
      </c>
      <c r="H574">
        <f t="shared" si="155"/>
        <v>3.8527463908424861E-2</v>
      </c>
      <c r="K574" s="1">
        <f t="shared" si="164"/>
        <v>5.079644376085886</v>
      </c>
      <c r="L574" s="1">
        <f t="shared" ref="L574:U580" si="169">L$2+L$3*$C574</f>
        <v>5.0020890766459347</v>
      </c>
      <c r="M574" s="1">
        <f t="shared" si="169"/>
        <v>4.7308190817050493</v>
      </c>
      <c r="N574" s="1">
        <f t="shared" si="169"/>
        <v>5.1845930063783543</v>
      </c>
      <c r="O574" s="1">
        <f t="shared" si="169"/>
        <v>4.5842406731362857</v>
      </c>
      <c r="P574" s="1">
        <f t="shared" si="169"/>
        <v>4.3367211599626687</v>
      </c>
      <c r="Q574" s="1">
        <f t="shared" si="169"/>
        <v>3.9179402480647223</v>
      </c>
      <c r="R574" s="1">
        <f t="shared" si="169"/>
        <v>3.7211900244804057</v>
      </c>
      <c r="S574" s="1">
        <f t="shared" si="169"/>
        <v>3.5539876880398347</v>
      </c>
      <c r="T574" s="1">
        <f t="shared" si="169"/>
        <v>4.104756902034862</v>
      </c>
      <c r="U574" s="1">
        <f t="shared" si="169"/>
        <v>4.8783244849409035</v>
      </c>
      <c r="X574" s="1">
        <f t="shared" si="165"/>
        <v>0.65397146542334705</v>
      </c>
      <c r="Y574" s="1">
        <f t="shared" ref="Y574:AH580" si="170">SQRT(Y$2+2*Y$3*$C574+Y$4*$C574^2+Y$5)</f>
        <v>0.68485105027876159</v>
      </c>
      <c r="Z574" s="1">
        <f t="shared" si="170"/>
        <v>0.68729962569935421</v>
      </c>
      <c r="AA574" s="1">
        <f t="shared" si="170"/>
        <v>0.7858047822246419</v>
      </c>
      <c r="AB574" s="1">
        <f t="shared" si="170"/>
        <v>0.70613111234988679</v>
      </c>
      <c r="AC574" s="1">
        <f t="shared" si="170"/>
        <v>0.70276971199530447</v>
      </c>
      <c r="AD574" s="1">
        <f t="shared" si="170"/>
        <v>0.61664228098428364</v>
      </c>
      <c r="AE574" s="1">
        <f t="shared" si="170"/>
        <v>0.61624399870852564</v>
      </c>
      <c r="AF574" s="1">
        <f t="shared" si="170"/>
        <v>0.61772516019500445</v>
      </c>
      <c r="AG574" s="1">
        <f t="shared" si="170"/>
        <v>0.5986931375887985</v>
      </c>
      <c r="AH574" s="1">
        <f t="shared" si="170"/>
        <v>0.52117089379953885</v>
      </c>
    </row>
    <row r="575" spans="1:34" x14ac:dyDescent="0.2">
      <c r="A575">
        <v>6335000</v>
      </c>
      <c r="B575">
        <v>515000</v>
      </c>
      <c r="C575">
        <v>770.58885812072504</v>
      </c>
      <c r="E575">
        <f t="shared" si="153"/>
        <v>111.07052530626656</v>
      </c>
      <c r="F575">
        <f t="shared" si="166"/>
        <v>0</v>
      </c>
      <c r="G575">
        <f t="shared" si="154"/>
        <v>8.1059206541247346E-5</v>
      </c>
      <c r="H575">
        <f t="shared" si="155"/>
        <v>3.8068614886169541E-2</v>
      </c>
      <c r="K575" s="1">
        <f t="shared" si="164"/>
        <v>4.786163364558206</v>
      </c>
      <c r="L575" s="1">
        <f t="shared" si="169"/>
        <v>4.7351747181985271</v>
      </c>
      <c r="M575" s="1">
        <f t="shared" si="169"/>
        <v>4.5098328310827807</v>
      </c>
      <c r="N575" s="1">
        <f t="shared" si="169"/>
        <v>4.9481095414592593</v>
      </c>
      <c r="O575" s="1">
        <f t="shared" si="169"/>
        <v>4.4095850553858256</v>
      </c>
      <c r="P575" s="1">
        <f t="shared" si="169"/>
        <v>4.2055784997573227</v>
      </c>
      <c r="Q575" s="1">
        <f t="shared" si="169"/>
        <v>3.7830138524206705</v>
      </c>
      <c r="R575" s="1">
        <f t="shared" si="169"/>
        <v>3.5456085991226027</v>
      </c>
      <c r="S575" s="1">
        <f t="shared" si="169"/>
        <v>3.3316328522588852</v>
      </c>
      <c r="T575" s="1">
        <f t="shared" si="169"/>
        <v>3.7484819832265366</v>
      </c>
      <c r="U575" s="1">
        <f t="shared" si="169"/>
        <v>4.3795959521157828</v>
      </c>
      <c r="X575" s="1">
        <f t="shared" si="165"/>
        <v>0.63857570067240932</v>
      </c>
      <c r="Y575" s="1">
        <f t="shared" si="170"/>
        <v>0.66934446919844148</v>
      </c>
      <c r="Z575" s="1">
        <f t="shared" si="170"/>
        <v>0.67181331182117543</v>
      </c>
      <c r="AA575" s="1">
        <f t="shared" si="170"/>
        <v>0.7684130825497445</v>
      </c>
      <c r="AB575" s="1">
        <f t="shared" si="170"/>
        <v>0.68975415460980005</v>
      </c>
      <c r="AC575" s="1">
        <f t="shared" si="170"/>
        <v>0.68595908363266689</v>
      </c>
      <c r="AD575" s="1">
        <f t="shared" si="170"/>
        <v>0.6006842320349518</v>
      </c>
      <c r="AE575" s="1">
        <f t="shared" si="170"/>
        <v>0.60090670875549346</v>
      </c>
      <c r="AF575" s="1">
        <f t="shared" si="170"/>
        <v>0.60297242969631193</v>
      </c>
      <c r="AG575" s="1">
        <f t="shared" si="170"/>
        <v>0.58395018583486491</v>
      </c>
      <c r="AH575" s="1">
        <f t="shared" si="170"/>
        <v>0.50682398801222039</v>
      </c>
    </row>
    <row r="576" spans="1:34" x14ac:dyDescent="0.2">
      <c r="A576">
        <v>6335000</v>
      </c>
      <c r="B576">
        <v>525000</v>
      </c>
      <c r="C576">
        <v>757.942616677042</v>
      </c>
      <c r="E576">
        <f t="shared" si="153"/>
        <v>109.75811401354343</v>
      </c>
      <c r="F576">
        <f t="shared" si="166"/>
        <v>0</v>
      </c>
      <c r="G576">
        <f t="shared" si="154"/>
        <v>8.3009295536952608E-5</v>
      </c>
      <c r="H576">
        <f t="shared" si="155"/>
        <v>3.8344674617520128E-2</v>
      </c>
      <c r="K576" s="1">
        <f t="shared" si="164"/>
        <v>4.6939596181923129</v>
      </c>
      <c r="L576" s="1">
        <f t="shared" si="169"/>
        <v>4.6513174911854653</v>
      </c>
      <c r="M576" s="1">
        <f t="shared" si="169"/>
        <v>4.4404049655569606</v>
      </c>
      <c r="N576" s="1">
        <f t="shared" si="169"/>
        <v>4.8738128729776218</v>
      </c>
      <c r="O576" s="1">
        <f t="shared" si="169"/>
        <v>4.3547130137616854</v>
      </c>
      <c r="P576" s="1">
        <f t="shared" si="169"/>
        <v>4.1643770451338034</v>
      </c>
      <c r="Q576" s="1">
        <f t="shared" si="169"/>
        <v>3.740623651101445</v>
      </c>
      <c r="R576" s="1">
        <f t="shared" si="169"/>
        <v>3.4904456939452575</v>
      </c>
      <c r="S576" s="1">
        <f t="shared" si="169"/>
        <v>3.2617750145239799</v>
      </c>
      <c r="T576" s="1">
        <f t="shared" si="169"/>
        <v>3.6365501002084981</v>
      </c>
      <c r="U576" s="1">
        <f t="shared" si="169"/>
        <v>4.22290902062855</v>
      </c>
      <c r="X576" s="1">
        <f t="shared" si="165"/>
        <v>0.63508201911749973</v>
      </c>
      <c r="Y576" s="1">
        <f t="shared" si="170"/>
        <v>0.66582574966203245</v>
      </c>
      <c r="Z576" s="1">
        <f t="shared" si="170"/>
        <v>0.66830665296181391</v>
      </c>
      <c r="AA576" s="1">
        <f t="shared" si="170"/>
        <v>0.7644729336058389</v>
      </c>
      <c r="AB576" s="1">
        <f t="shared" si="170"/>
        <v>0.68606506999170691</v>
      </c>
      <c r="AC576" s="1">
        <f t="shared" si="170"/>
        <v>0.68218927238916771</v>
      </c>
      <c r="AD576" s="1">
        <f t="shared" si="170"/>
        <v>0.59712257499430599</v>
      </c>
      <c r="AE576" s="1">
        <f t="shared" si="170"/>
        <v>0.59749875231191352</v>
      </c>
      <c r="AF576" s="1">
        <f t="shared" si="170"/>
        <v>0.59968809651919097</v>
      </c>
      <c r="AG576" s="1">
        <f t="shared" si="170"/>
        <v>0.58068330999929441</v>
      </c>
      <c r="AH576" s="1">
        <f t="shared" si="170"/>
        <v>0.50366449668331992</v>
      </c>
    </row>
    <row r="577" spans="1:34" x14ac:dyDescent="0.2">
      <c r="A577">
        <v>6335000</v>
      </c>
      <c r="B577">
        <v>535000</v>
      </c>
      <c r="C577">
        <v>734.37296826384897</v>
      </c>
      <c r="E577">
        <f t="shared" si="153"/>
        <v>109.34818513267606</v>
      </c>
      <c r="F577">
        <f t="shared" si="166"/>
        <v>0</v>
      </c>
      <c r="G577">
        <f t="shared" si="154"/>
        <v>8.3632839314566078E-5</v>
      </c>
      <c r="H577">
        <f t="shared" si="155"/>
        <v>3.7431353003413277E-2</v>
      </c>
      <c r="K577" s="1">
        <f t="shared" si="164"/>
        <v>4.5221133116117223</v>
      </c>
      <c r="L577" s="1">
        <f t="shared" si="169"/>
        <v>4.495027152557582</v>
      </c>
      <c r="M577" s="1">
        <f t="shared" si="169"/>
        <v>4.3110075957685314</v>
      </c>
      <c r="N577" s="1">
        <f t="shared" si="169"/>
        <v>4.7353411885501124</v>
      </c>
      <c r="O577" s="1">
        <f t="shared" si="169"/>
        <v>4.2524443092968411</v>
      </c>
      <c r="P577" s="1">
        <f t="shared" si="169"/>
        <v>4.0875871306036204</v>
      </c>
      <c r="Q577" s="1">
        <f t="shared" si="169"/>
        <v>3.6616181896204214</v>
      </c>
      <c r="R577" s="1">
        <f t="shared" si="169"/>
        <v>3.3876348875669096</v>
      </c>
      <c r="S577" s="1">
        <f t="shared" si="169"/>
        <v>3.1315762766895019</v>
      </c>
      <c r="T577" s="1">
        <f t="shared" si="169"/>
        <v>3.4279351421033271</v>
      </c>
      <c r="U577" s="1">
        <f t="shared" si="169"/>
        <v>3.9308810767890892</v>
      </c>
      <c r="X577" s="1">
        <f t="shared" si="165"/>
        <v>0.63034550222415064</v>
      </c>
      <c r="Y577" s="1">
        <f t="shared" si="170"/>
        <v>0.6610530559492438</v>
      </c>
      <c r="Z577" s="1">
        <f t="shared" si="170"/>
        <v>0.66356354976915399</v>
      </c>
      <c r="AA577" s="1">
        <f t="shared" si="170"/>
        <v>0.75913857066386214</v>
      </c>
      <c r="AB577" s="1">
        <f t="shared" si="170"/>
        <v>0.68111208944699286</v>
      </c>
      <c r="AC577" s="1">
        <f t="shared" si="170"/>
        <v>0.67716107774477485</v>
      </c>
      <c r="AD577" s="1">
        <f t="shared" si="170"/>
        <v>0.59240879745010611</v>
      </c>
      <c r="AE577" s="1">
        <f t="shared" si="170"/>
        <v>0.59301365459065158</v>
      </c>
      <c r="AF577" s="1">
        <f t="shared" si="170"/>
        <v>0.59535139121346259</v>
      </c>
      <c r="AG577" s="1">
        <f t="shared" si="170"/>
        <v>0.57639990520721018</v>
      </c>
      <c r="AH577" s="1">
        <f t="shared" si="170"/>
        <v>0.49956606431459727</v>
      </c>
    </row>
    <row r="578" spans="1:34" x14ac:dyDescent="0.2">
      <c r="A578">
        <v>6335000</v>
      </c>
      <c r="B578">
        <v>545000</v>
      </c>
      <c r="C578">
        <v>712.78071561917295</v>
      </c>
      <c r="E578">
        <f t="shared" si="153"/>
        <v>109.85084247200837</v>
      </c>
      <c r="F578">
        <f t="shared" si="166"/>
        <v>0</v>
      </c>
      <c r="G578">
        <f t="shared" si="154"/>
        <v>8.2869213311512018E-5</v>
      </c>
      <c r="H578">
        <f t="shared" si="155"/>
        <v>3.599905987567719E-2</v>
      </c>
      <c r="K578" s="1">
        <f t="shared" si="164"/>
        <v>4.3646841975793897</v>
      </c>
      <c r="L578" s="1">
        <f t="shared" si="169"/>
        <v>4.351848925270736</v>
      </c>
      <c r="M578" s="1">
        <f t="shared" si="169"/>
        <v>4.1924661287492597</v>
      </c>
      <c r="N578" s="1">
        <f t="shared" si="169"/>
        <v>4.6084867042626403</v>
      </c>
      <c r="O578" s="1">
        <f t="shared" si="169"/>
        <v>4.1587555250715917</v>
      </c>
      <c r="P578" s="1">
        <f t="shared" si="169"/>
        <v>4.0172395714872655</v>
      </c>
      <c r="Q578" s="1">
        <f t="shared" si="169"/>
        <v>3.5892409587554672</v>
      </c>
      <c r="R578" s="1">
        <f t="shared" si="169"/>
        <v>3.2934494815308328</v>
      </c>
      <c r="S578" s="1">
        <f t="shared" si="169"/>
        <v>3.0123006730803117</v>
      </c>
      <c r="T578" s="1">
        <f t="shared" si="169"/>
        <v>3.2368221139452995</v>
      </c>
      <c r="U578" s="1">
        <f t="shared" si="169"/>
        <v>3.6633530665215526</v>
      </c>
      <c r="X578" s="1">
        <f t="shared" si="165"/>
        <v>0.62806976363697886</v>
      </c>
      <c r="Y578" s="1">
        <f t="shared" si="170"/>
        <v>0.65875495746212875</v>
      </c>
      <c r="Z578" s="1">
        <f t="shared" si="170"/>
        <v>0.66130045697916151</v>
      </c>
      <c r="AA578" s="1">
        <f t="shared" si="170"/>
        <v>0.75658484359116962</v>
      </c>
      <c r="AB578" s="1">
        <f t="shared" si="170"/>
        <v>0.67880845921303745</v>
      </c>
      <c r="AC578" s="1">
        <f t="shared" si="170"/>
        <v>0.67487673740652609</v>
      </c>
      <c r="AD578" s="1">
        <f t="shared" si="170"/>
        <v>0.59032971367859655</v>
      </c>
      <c r="AE578" s="1">
        <f t="shared" si="170"/>
        <v>0.59107481688320895</v>
      </c>
      <c r="AF578" s="1">
        <f t="shared" si="170"/>
        <v>0.59345184202024748</v>
      </c>
      <c r="AG578" s="1">
        <f t="shared" si="170"/>
        <v>0.57457397028953727</v>
      </c>
      <c r="AH578" s="1">
        <f t="shared" si="170"/>
        <v>0.4978955706901762</v>
      </c>
    </row>
    <row r="579" spans="1:34" x14ac:dyDescent="0.2">
      <c r="A579">
        <v>6335000</v>
      </c>
      <c r="B579">
        <v>555000</v>
      </c>
      <c r="C579">
        <v>729.94542003734102</v>
      </c>
      <c r="E579">
        <f t="shared" si="153"/>
        <v>111.25371720446017</v>
      </c>
      <c r="F579">
        <f t="shared" si="166"/>
        <v>0</v>
      </c>
      <c r="G579">
        <f t="shared" si="154"/>
        <v>8.0792479915287681E-5</v>
      </c>
      <c r="H579">
        <f t="shared" si="155"/>
        <v>3.5942090121056459E-2</v>
      </c>
      <c r="K579" s="1">
        <f t="shared" si="164"/>
        <v>4.4898320574922526</v>
      </c>
      <c r="L579" s="1">
        <f t="shared" si="169"/>
        <v>4.4656680802676085</v>
      </c>
      <c r="M579" s="1">
        <f t="shared" si="169"/>
        <v>4.2867003560050021</v>
      </c>
      <c r="N579" s="1">
        <f t="shared" si="169"/>
        <v>4.7093293427193785</v>
      </c>
      <c r="O579" s="1">
        <f t="shared" si="169"/>
        <v>4.2332331775420231</v>
      </c>
      <c r="P579" s="1">
        <f t="shared" si="169"/>
        <v>4.073162178481657</v>
      </c>
      <c r="Q579" s="1">
        <f t="shared" si="169"/>
        <v>3.6467770479651671</v>
      </c>
      <c r="R579" s="1">
        <f t="shared" si="169"/>
        <v>3.368321922202882</v>
      </c>
      <c r="S579" s="1">
        <f t="shared" si="169"/>
        <v>3.1071185002862722</v>
      </c>
      <c r="T579" s="1">
        <f t="shared" si="169"/>
        <v>3.3887469127505048</v>
      </c>
      <c r="U579" s="1">
        <f t="shared" si="169"/>
        <v>3.876023754262655</v>
      </c>
      <c r="X579" s="1">
        <f t="shared" si="165"/>
        <v>0.6297169841066671</v>
      </c>
      <c r="Y579" s="1">
        <f t="shared" si="170"/>
        <v>0.66041914802548651</v>
      </c>
      <c r="Z579" s="1">
        <f t="shared" si="170"/>
        <v>0.6629362143362042</v>
      </c>
      <c r="AA579" s="1">
        <f t="shared" si="170"/>
        <v>0.75843197203214274</v>
      </c>
      <c r="AB579" s="1">
        <f t="shared" si="170"/>
        <v>0.68046453442814503</v>
      </c>
      <c r="AC579" s="1">
        <f t="shared" si="170"/>
        <v>0.67651054768811869</v>
      </c>
      <c r="AD579" s="1">
        <f t="shared" si="170"/>
        <v>0.59180678184102242</v>
      </c>
      <c r="AE579" s="1">
        <f t="shared" si="170"/>
        <v>0.59244589487452048</v>
      </c>
      <c r="AF579" s="1">
        <f t="shared" si="170"/>
        <v>0.59479930179014684</v>
      </c>
      <c r="AG579" s="1">
        <f t="shared" si="170"/>
        <v>0.57586095676686022</v>
      </c>
      <c r="AH579" s="1">
        <f t="shared" si="170"/>
        <v>0.49906000065465217</v>
      </c>
    </row>
    <row r="580" spans="1:34" x14ac:dyDescent="0.2">
      <c r="A580">
        <v>6335000</v>
      </c>
      <c r="B580">
        <v>565000</v>
      </c>
      <c r="C580">
        <v>745.541845052898</v>
      </c>
      <c r="E580">
        <f t="shared" si="153"/>
        <v>113.52344071516684</v>
      </c>
      <c r="F580">
        <f t="shared" si="166"/>
        <v>0</v>
      </c>
      <c r="G580">
        <f t="shared" si="154"/>
        <v>7.7594137334258985E-5</v>
      </c>
      <c r="H580">
        <f t="shared" si="155"/>
        <v>3.5256803499999857E-2</v>
      </c>
      <c r="K580" s="1">
        <f t="shared" si="164"/>
        <v>4.6035455922806792</v>
      </c>
      <c r="L580" s="1">
        <f t="shared" si="169"/>
        <v>4.5690879745457664</v>
      </c>
      <c r="M580" s="1">
        <f t="shared" si="169"/>
        <v>4.3723247293404102</v>
      </c>
      <c r="N580" s="1">
        <f t="shared" si="169"/>
        <v>4.8009583396857751</v>
      </c>
      <c r="O580" s="1">
        <f t="shared" si="169"/>
        <v>4.3009060656845248</v>
      </c>
      <c r="P580" s="1">
        <f t="shared" si="169"/>
        <v>4.1239753311823417</v>
      </c>
      <c r="Q580" s="1">
        <f t="shared" si="169"/>
        <v>3.6990562646173144</v>
      </c>
      <c r="R580" s="1">
        <f t="shared" si="169"/>
        <v>3.4363535281207414</v>
      </c>
      <c r="S580" s="1">
        <f t="shared" si="169"/>
        <v>3.1932731520722091</v>
      </c>
      <c r="T580" s="1">
        <f t="shared" si="169"/>
        <v>3.5267908705631994</v>
      </c>
      <c r="U580" s="1">
        <f t="shared" si="169"/>
        <v>4.0692634602054065</v>
      </c>
      <c r="X580" s="1">
        <f t="shared" si="165"/>
        <v>0.63229941565022119</v>
      </c>
      <c r="Y580" s="1">
        <f t="shared" si="170"/>
        <v>0.66302249699842974</v>
      </c>
      <c r="Z580" s="1">
        <f t="shared" si="170"/>
        <v>0.66551782694497597</v>
      </c>
      <c r="AA580" s="1">
        <f t="shared" si="170"/>
        <v>0.7613376192519663</v>
      </c>
      <c r="AB580" s="1">
        <f t="shared" si="170"/>
        <v>0.68314447342217355</v>
      </c>
      <c r="AC580" s="1">
        <f t="shared" si="170"/>
        <v>0.67921672161043345</v>
      </c>
      <c r="AD580" s="1">
        <f t="shared" si="170"/>
        <v>0.59432727938260765</v>
      </c>
      <c r="AE580" s="1">
        <f t="shared" si="170"/>
        <v>0.59483337445495843</v>
      </c>
      <c r="AF580" s="1">
        <f t="shared" si="170"/>
        <v>0.5971143216643805</v>
      </c>
      <c r="AG580" s="1">
        <f t="shared" si="170"/>
        <v>0.57813412040686218</v>
      </c>
      <c r="AH580" s="1">
        <f t="shared" si="170"/>
        <v>0.50121482766233094</v>
      </c>
    </row>
    <row r="581" spans="1:34" x14ac:dyDescent="0.2">
      <c r="A581">
        <v>6335000</v>
      </c>
      <c r="B581">
        <v>575000</v>
      </c>
      <c r="C581">
        <v>736.37309271935703</v>
      </c>
      <c r="E581">
        <f t="shared" si="153"/>
        <v>116.60940610349577</v>
      </c>
      <c r="F581">
        <f t="shared" si="166"/>
        <v>0</v>
      </c>
      <c r="G581">
        <f t="shared" si="154"/>
        <v>7.3541559144174056E-5</v>
      </c>
      <c r="H581">
        <f t="shared" si="155"/>
        <v>3.3004468688244165E-2</v>
      </c>
      <c r="K581" s="1">
        <f t="shared" si="164"/>
        <v>4.5366962190168314</v>
      </c>
      <c r="L581" s="1">
        <f>L$2+L$3*$C581</f>
        <v>4.5082899778220566</v>
      </c>
      <c r="M581" s="1">
        <f>M$2+M$3*$C581</f>
        <v>4.3219882790292701</v>
      </c>
      <c r="N581" s="1">
        <f>N$2+N$3*$C581</f>
        <v>4.7470919197262225</v>
      </c>
      <c r="O581" s="1">
        <f t="shared" ref="L581:U606" si="171">O$2+O$3*$C581</f>
        <v>4.2611228493092899</v>
      </c>
      <c r="P581" s="1">
        <f t="shared" si="171"/>
        <v>4.0941035360796656</v>
      </c>
      <c r="Q581" s="1">
        <f t="shared" si="171"/>
        <v>3.668322606795285</v>
      </c>
      <c r="R581" s="1">
        <f t="shared" si="171"/>
        <v>3.3963594304418354</v>
      </c>
      <c r="S581" s="1">
        <f t="shared" si="171"/>
        <v>3.1426249641817283</v>
      </c>
      <c r="T581" s="1">
        <f t="shared" si="171"/>
        <v>3.4456382436590287</v>
      </c>
      <c r="U581" s="1">
        <f t="shared" si="171"/>
        <v>3.9556626187928332</v>
      </c>
      <c r="X581" s="1">
        <f t="shared" si="165"/>
        <v>0.63065668661142871</v>
      </c>
      <c r="Y581" s="1">
        <f>SQRT(Y$2+2*Y$3*$C581+Y$4*$C581^2+Y$5)</f>
        <v>0.66136681556618127</v>
      </c>
      <c r="Z581" s="1">
        <f>SQRT(Z$2+2*Z$3*$C581+Z$4*$C581^2+Z$5)</f>
        <v>0.66387444425164777</v>
      </c>
      <c r="AA581" s="1">
        <f>SQRT(AA$2+2*AA$3*$C581+AA$4*$C581^2+AA$5)</f>
        <v>0.75948858626274363</v>
      </c>
      <c r="AB581" s="1">
        <f t="shared" ref="Y581:AH606" si="172">SQRT(AB$2+2*AB$3*$C581+AB$4*$C581^2+AB$5)</f>
        <v>0.68143412329137742</v>
      </c>
      <c r="AC581" s="1">
        <f t="shared" si="172"/>
        <v>0.67748562193866524</v>
      </c>
      <c r="AD581" s="1">
        <f t="shared" si="172"/>
        <v>0.592710336420331</v>
      </c>
      <c r="AE581" s="1">
        <f t="shared" si="172"/>
        <v>0.5932988012867535</v>
      </c>
      <c r="AF581" s="1">
        <f t="shared" si="172"/>
        <v>0.59562818009164231</v>
      </c>
      <c r="AG581" s="1">
        <f t="shared" si="172"/>
        <v>0.57667108647545562</v>
      </c>
      <c r="AH581" s="1">
        <f t="shared" si="172"/>
        <v>0.49982221096524027</v>
      </c>
    </row>
    <row r="582" spans="1:34" x14ac:dyDescent="0.2">
      <c r="A582">
        <v>6335000</v>
      </c>
      <c r="B582">
        <v>585000</v>
      </c>
      <c r="C582">
        <v>733.01833851898596</v>
      </c>
      <c r="E582">
        <f t="shared" si="153"/>
        <v>120.44889203230554</v>
      </c>
      <c r="F582">
        <f t="shared" si="166"/>
        <v>0</v>
      </c>
      <c r="G582">
        <f t="shared" si="154"/>
        <v>6.8927794286908678E-5</v>
      </c>
      <c r="H582">
        <f t="shared" si="155"/>
        <v>3.0792944759096302E-2</v>
      </c>
      <c r="K582" s="1">
        <f t="shared" si="164"/>
        <v>4.512236706141926</v>
      </c>
      <c r="L582" s="1">
        <f t="shared" si="171"/>
        <v>4.4860446027193959</v>
      </c>
      <c r="M582" s="1">
        <f t="shared" si="171"/>
        <v>4.3035706784692334</v>
      </c>
      <c r="N582" s="1">
        <f t="shared" si="171"/>
        <v>4.7273827387990419</v>
      </c>
      <c r="O582" s="1">
        <f t="shared" si="171"/>
        <v>4.2465665708338802</v>
      </c>
      <c r="P582" s="1">
        <f t="shared" si="171"/>
        <v>4.0831737468948566</v>
      </c>
      <c r="Q582" s="1">
        <f t="shared" si="171"/>
        <v>3.6570774707156408</v>
      </c>
      <c r="R582" s="1">
        <f t="shared" si="171"/>
        <v>3.3817259926198169</v>
      </c>
      <c r="S582" s="1">
        <f t="shared" si="171"/>
        <v>3.124093301978879</v>
      </c>
      <c r="T582" s="1">
        <f t="shared" si="171"/>
        <v>3.4159453142315446</v>
      </c>
      <c r="U582" s="1">
        <f t="shared" si="171"/>
        <v>3.9140972142502362</v>
      </c>
      <c r="X582" s="1">
        <f t="shared" si="165"/>
        <v>0.63014437255579148</v>
      </c>
      <c r="Y582" s="1">
        <f t="shared" si="172"/>
        <v>0.66085023201224735</v>
      </c>
      <c r="Z582" s="1">
        <f t="shared" si="172"/>
        <v>0.66336270312306611</v>
      </c>
      <c r="AA582" s="1">
        <f t="shared" si="172"/>
        <v>0.75891239923597353</v>
      </c>
      <c r="AB582" s="1">
        <f t="shared" si="172"/>
        <v>0.68090440670904961</v>
      </c>
      <c r="AC582" s="1">
        <f t="shared" si="172"/>
        <v>0.67695210674568318</v>
      </c>
      <c r="AD582" s="1">
        <f t="shared" si="172"/>
        <v>0.59221502213504673</v>
      </c>
      <c r="AE582" s="1">
        <f t="shared" si="172"/>
        <v>0.59283065771495602</v>
      </c>
      <c r="AF582" s="1">
        <f t="shared" si="172"/>
        <v>0.595173603340865</v>
      </c>
      <c r="AG582" s="1">
        <f t="shared" si="172"/>
        <v>0.57622603128769989</v>
      </c>
      <c r="AH582" s="1">
        <f t="shared" si="172"/>
        <v>0.49940230910733963</v>
      </c>
    </row>
    <row r="583" spans="1:34" x14ac:dyDescent="0.2">
      <c r="A583">
        <v>6345000</v>
      </c>
      <c r="B583">
        <v>535000</v>
      </c>
      <c r="C583">
        <v>756.742542003739</v>
      </c>
      <c r="E583">
        <f t="shared" si="153"/>
        <v>119.34808583219926</v>
      </c>
      <c r="F583">
        <f t="shared" si="166"/>
        <v>0</v>
      </c>
      <c r="G583">
        <f t="shared" si="154"/>
        <v>7.0205168185394955E-5</v>
      </c>
      <c r="H583">
        <f t="shared" si="155"/>
        <v>3.2378687143783523E-2</v>
      </c>
      <c r="K583" s="1">
        <f t="shared" si="164"/>
        <v>4.6852098737492609</v>
      </c>
      <c r="L583" s="1">
        <f t="shared" si="171"/>
        <v>4.6433597960267932</v>
      </c>
      <c r="M583" s="1">
        <f t="shared" si="171"/>
        <v>4.4338165556005276</v>
      </c>
      <c r="N583" s="1">
        <f t="shared" si="171"/>
        <v>4.8667624342719664</v>
      </c>
      <c r="O583" s="1">
        <f t="shared" si="171"/>
        <v>4.3495058897542238</v>
      </c>
      <c r="P583" s="1">
        <f t="shared" si="171"/>
        <v>4.1604672018481814</v>
      </c>
      <c r="Q583" s="1">
        <f t="shared" si="171"/>
        <v>3.7366010007965329</v>
      </c>
      <c r="R583" s="1">
        <f t="shared" si="171"/>
        <v>3.4852109682203096</v>
      </c>
      <c r="S583" s="1">
        <f t="shared" si="171"/>
        <v>3.2551458020286543</v>
      </c>
      <c r="T583" s="1">
        <f t="shared" si="171"/>
        <v>3.6259282392750931</v>
      </c>
      <c r="U583" s="1">
        <f t="shared" si="171"/>
        <v>4.208040095426326</v>
      </c>
      <c r="X583" s="1">
        <f t="shared" si="165"/>
        <v>0.63478474567053611</v>
      </c>
      <c r="Y583" s="1">
        <f t="shared" si="172"/>
        <v>0.66552631406173735</v>
      </c>
      <c r="Z583" s="1">
        <f t="shared" si="172"/>
        <v>0.66800850154539704</v>
      </c>
      <c r="AA583" s="1">
        <f t="shared" si="172"/>
        <v>0.76413783533640733</v>
      </c>
      <c r="AB583" s="1">
        <f t="shared" si="172"/>
        <v>0.68575211357400068</v>
      </c>
      <c r="AC583" s="1">
        <f t="shared" si="172"/>
        <v>0.68187010028659667</v>
      </c>
      <c r="AD583" s="1">
        <f t="shared" si="172"/>
        <v>0.59682171264233186</v>
      </c>
      <c r="AE583" s="1">
        <f t="shared" si="172"/>
        <v>0.59721137579585415</v>
      </c>
      <c r="AF583" s="1">
        <f t="shared" si="172"/>
        <v>0.59941087992363618</v>
      </c>
      <c r="AG583" s="1">
        <f t="shared" si="172"/>
        <v>0.58040814392409346</v>
      </c>
      <c r="AH583" s="1">
        <f t="shared" si="172"/>
        <v>0.50339919586392889</v>
      </c>
    </row>
    <row r="584" spans="1:34" x14ac:dyDescent="0.2">
      <c r="A584">
        <v>6345000</v>
      </c>
      <c r="B584">
        <v>545000</v>
      </c>
      <c r="C584">
        <v>740.94610454263102</v>
      </c>
      <c r="E584">
        <f t="shared" ref="E584:E616" si="173">(SQRT(($A584-E$1)^2+($B584-E$2)^2)/1000)</f>
        <v>119.80879597012066</v>
      </c>
      <c r="F584">
        <f t="shared" si="166"/>
        <v>0</v>
      </c>
      <c r="G584">
        <f t="shared" si="154"/>
        <v>6.9666275451324395E-5</v>
      </c>
      <c r="H584">
        <f t="shared" si="155"/>
        <v>3.145945636813538E-2</v>
      </c>
      <c r="K584" s="1">
        <f t="shared" si="164"/>
        <v>4.5700380482203222</v>
      </c>
      <c r="L584" s="1">
        <f t="shared" si="171"/>
        <v>4.5386136192221862</v>
      </c>
      <c r="M584" s="1">
        <f t="shared" si="171"/>
        <v>4.3470941139390442</v>
      </c>
      <c r="N584" s="1">
        <f t="shared" si="171"/>
        <v>4.7739583641879566</v>
      </c>
      <c r="O584" s="1">
        <f t="shared" si="171"/>
        <v>4.280965147610476</v>
      </c>
      <c r="P584" s="1">
        <f t="shared" si="171"/>
        <v>4.109002408599892</v>
      </c>
      <c r="Q584" s="1">
        <f t="shared" si="171"/>
        <v>3.6836513424268995</v>
      </c>
      <c r="R584" s="1">
        <f t="shared" si="171"/>
        <v>3.4163069080149566</v>
      </c>
      <c r="S584" s="1">
        <f t="shared" si="171"/>
        <v>3.167886281493494</v>
      </c>
      <c r="T584" s="1">
        <f t="shared" si="171"/>
        <v>3.4861139713068265</v>
      </c>
      <c r="U584" s="1">
        <f t="shared" si="171"/>
        <v>4.0123222352831975</v>
      </c>
      <c r="X584" s="1">
        <f t="shared" si="165"/>
        <v>0.6314317176647517</v>
      </c>
      <c r="Y584" s="1">
        <f t="shared" si="172"/>
        <v>0.66214806862347442</v>
      </c>
      <c r="Z584" s="1">
        <f t="shared" si="172"/>
        <v>0.66464939115522292</v>
      </c>
      <c r="AA584" s="1">
        <f t="shared" si="172"/>
        <v>0.76036071051609888</v>
      </c>
      <c r="AB584" s="1">
        <f t="shared" si="172"/>
        <v>0.68223921362987361</v>
      </c>
      <c r="AC584" s="1">
        <f t="shared" si="172"/>
        <v>0.67829916935495205</v>
      </c>
      <c r="AD584" s="1">
        <f t="shared" si="172"/>
        <v>0.59346873464199423</v>
      </c>
      <c r="AE584" s="1">
        <f t="shared" si="172"/>
        <v>0.59401759233976448</v>
      </c>
      <c r="AF584" s="1">
        <f t="shared" si="172"/>
        <v>0.59632488558298413</v>
      </c>
      <c r="AG584" s="1">
        <f t="shared" si="172"/>
        <v>0.57735573568029852</v>
      </c>
      <c r="AH584" s="1">
        <f t="shared" si="172"/>
        <v>0.50047205302502473</v>
      </c>
    </row>
    <row r="585" spans="1:34" x14ac:dyDescent="0.2">
      <c r="A585">
        <v>6345000</v>
      </c>
      <c r="B585">
        <v>555000</v>
      </c>
      <c r="C585">
        <v>737.33224331052099</v>
      </c>
      <c r="E585">
        <f t="shared" si="173"/>
        <v>121.09636489924047</v>
      </c>
      <c r="F585">
        <f t="shared" si="166"/>
        <v>0</v>
      </c>
      <c r="G585">
        <f t="shared" ref="G585:G616" si="174">IF($F$618=0,1/E585^2,F585)</f>
        <v>6.8192684414192258E-5</v>
      </c>
      <c r="H585">
        <f t="shared" ref="H585:H616" si="175">G585/$G$618*C585</f>
        <v>3.0643827898348377E-2</v>
      </c>
      <c r="K585" s="1">
        <f t="shared" si="164"/>
        <v>4.5436893859770082</v>
      </c>
      <c r="L585" s="1">
        <f t="shared" si="171"/>
        <v>4.5146501053920645</v>
      </c>
      <c r="M585" s="1">
        <f t="shared" si="171"/>
        <v>4.3272540157747601</v>
      </c>
      <c r="N585" s="1">
        <f t="shared" si="171"/>
        <v>4.7527269294493104</v>
      </c>
      <c r="O585" s="1">
        <f t="shared" si="171"/>
        <v>4.2652846037243508</v>
      </c>
      <c r="P585" s="1">
        <f t="shared" si="171"/>
        <v>4.0972284487056774</v>
      </c>
      <c r="Q585" s="1">
        <f t="shared" si="171"/>
        <v>3.6715376795768666</v>
      </c>
      <c r="R585" s="1">
        <f t="shared" si="171"/>
        <v>3.4005432453204927</v>
      </c>
      <c r="S585" s="1">
        <f t="shared" si="171"/>
        <v>3.1479233120473178</v>
      </c>
      <c r="T585" s="1">
        <f t="shared" si="171"/>
        <v>3.4541276855414207</v>
      </c>
      <c r="U585" s="1">
        <f t="shared" si="171"/>
        <v>3.9675464946173546</v>
      </c>
      <c r="X585" s="1">
        <f t="shared" si="165"/>
        <v>0.63081192017811794</v>
      </c>
      <c r="Y585" s="1">
        <f t="shared" si="172"/>
        <v>0.661523315430946</v>
      </c>
      <c r="Z585" s="1">
        <f t="shared" si="172"/>
        <v>0.66402959320375632</v>
      </c>
      <c r="AA585" s="1">
        <f t="shared" si="172"/>
        <v>0.75966322625562943</v>
      </c>
      <c r="AB585" s="1">
        <f t="shared" si="172"/>
        <v>0.68159505595825032</v>
      </c>
      <c r="AC585" s="1">
        <f t="shared" si="172"/>
        <v>0.67764801536237784</v>
      </c>
      <c r="AD585" s="1">
        <f t="shared" si="172"/>
        <v>0.59286145708161186</v>
      </c>
      <c r="AE585" s="1">
        <f t="shared" si="172"/>
        <v>0.59344185959553319</v>
      </c>
      <c r="AF585" s="1">
        <f t="shared" si="172"/>
        <v>0.59576694893295745</v>
      </c>
      <c r="AG585" s="1">
        <f t="shared" si="172"/>
        <v>0.57680723856474203</v>
      </c>
      <c r="AH585" s="1">
        <f t="shared" si="172"/>
        <v>0.49995111289861804</v>
      </c>
    </row>
    <row r="586" spans="1:34" x14ac:dyDescent="0.2">
      <c r="A586">
        <v>6345000</v>
      </c>
      <c r="B586">
        <v>565000</v>
      </c>
      <c r="C586">
        <v>759.71545426260604</v>
      </c>
      <c r="E586">
        <f t="shared" si="173"/>
        <v>123.18486754390736</v>
      </c>
      <c r="F586">
        <f t="shared" si="166"/>
        <v>0</v>
      </c>
      <c r="G586">
        <f t="shared" si="174"/>
        <v>6.589997931397811E-5</v>
      </c>
      <c r="H586">
        <f t="shared" si="175"/>
        <v>3.0512531524647377E-2</v>
      </c>
      <c r="K586" s="1">
        <f t="shared" si="164"/>
        <v>4.7068853770286605</v>
      </c>
      <c r="L586" s="1">
        <f t="shared" si="171"/>
        <v>4.6630731772153409</v>
      </c>
      <c r="M586" s="1">
        <f t="shared" si="171"/>
        <v>4.4501378439017074</v>
      </c>
      <c r="N586" s="1">
        <f t="shared" si="171"/>
        <v>4.8842282937928099</v>
      </c>
      <c r="O586" s="1">
        <f t="shared" si="171"/>
        <v>4.3624053560454481</v>
      </c>
      <c r="P586" s="1">
        <f t="shared" si="171"/>
        <v>4.1701529499875702</v>
      </c>
      <c r="Q586" s="1">
        <f t="shared" si="171"/>
        <v>3.7465662026882551</v>
      </c>
      <c r="R586" s="1">
        <f t="shared" si="171"/>
        <v>3.4981788114934877</v>
      </c>
      <c r="S586" s="1">
        <f t="shared" si="171"/>
        <v>3.2715681693466361</v>
      </c>
      <c r="T586" s="1">
        <f t="shared" si="171"/>
        <v>3.6522414856783261</v>
      </c>
      <c r="U586" s="1">
        <f t="shared" si="171"/>
        <v>4.2448744783136894</v>
      </c>
      <c r="X586" s="1">
        <f t="shared" si="165"/>
        <v>0.63553208945027706</v>
      </c>
      <c r="Y586" s="1">
        <f t="shared" si="172"/>
        <v>0.666279080280611</v>
      </c>
      <c r="Z586" s="1">
        <f t="shared" si="172"/>
        <v>0.66875813062984713</v>
      </c>
      <c r="AA586" s="1">
        <f t="shared" si="172"/>
        <v>0.76498032547828088</v>
      </c>
      <c r="AB586" s="1">
        <f t="shared" si="172"/>
        <v>0.68653921830807707</v>
      </c>
      <c r="AC586" s="1">
        <f t="shared" si="172"/>
        <v>0.6826730647391881</v>
      </c>
      <c r="AD586" s="1">
        <f t="shared" si="172"/>
        <v>0.59757886319339704</v>
      </c>
      <c r="AE586" s="1">
        <f t="shared" si="172"/>
        <v>0.59793476527129075</v>
      </c>
      <c r="AF586" s="1">
        <f t="shared" si="172"/>
        <v>0.60010859775331249</v>
      </c>
      <c r="AG586" s="1">
        <f t="shared" si="172"/>
        <v>0.58110090885502963</v>
      </c>
      <c r="AH586" s="1">
        <f t="shared" si="172"/>
        <v>0.50406742399717797</v>
      </c>
    </row>
    <row r="587" spans="1:34" x14ac:dyDescent="0.2">
      <c r="A587">
        <v>6345000</v>
      </c>
      <c r="B587">
        <v>575000</v>
      </c>
      <c r="C587">
        <v>812.88694461730097</v>
      </c>
      <c r="E587">
        <f t="shared" si="173"/>
        <v>126.03449365872025</v>
      </c>
      <c r="F587">
        <f t="shared" si="166"/>
        <v>0</v>
      </c>
      <c r="G587">
        <f t="shared" si="174"/>
        <v>6.2953685207726705E-5</v>
      </c>
      <c r="H587">
        <f t="shared" si="175"/>
        <v>3.1188415299441236E-2</v>
      </c>
      <c r="K587" s="1">
        <f t="shared" si="164"/>
        <v>5.0945587132047407</v>
      </c>
      <c r="L587" s="1">
        <f t="shared" si="171"/>
        <v>5.0156533297573223</v>
      </c>
      <c r="M587" s="1">
        <f t="shared" si="171"/>
        <v>4.7420493259489822</v>
      </c>
      <c r="N587" s="1">
        <f t="shared" si="171"/>
        <v>5.1966107996266429</v>
      </c>
      <c r="O587" s="1">
        <f t="shared" si="171"/>
        <v>4.5931164526944688</v>
      </c>
      <c r="P587" s="1">
        <f t="shared" si="171"/>
        <v>4.3433856655631669</v>
      </c>
      <c r="Q587" s="1">
        <f t="shared" si="171"/>
        <v>3.9247970383571928</v>
      </c>
      <c r="R587" s="1">
        <f t="shared" si="171"/>
        <v>3.730112852420667</v>
      </c>
      <c r="S587" s="1">
        <f t="shared" si="171"/>
        <v>3.5652874820659703</v>
      </c>
      <c r="T587" s="1">
        <f t="shared" si="171"/>
        <v>4.1228623468077306</v>
      </c>
      <c r="U587" s="1">
        <f t="shared" si="171"/>
        <v>4.9036692438083582</v>
      </c>
      <c r="X587" s="1">
        <f t="shared" si="165"/>
        <v>0.65492217417938059</v>
      </c>
      <c r="Y587" s="1">
        <f t="shared" si="172"/>
        <v>0.68580882409377963</v>
      </c>
      <c r="Z587" s="1">
        <f t="shared" si="172"/>
        <v>0.68825711028397962</v>
      </c>
      <c r="AA587" s="1">
        <f t="shared" si="172"/>
        <v>0.78687992038757026</v>
      </c>
      <c r="AB587" s="1">
        <f t="shared" si="172"/>
        <v>0.70714591638563484</v>
      </c>
      <c r="AC587" s="1">
        <f t="shared" si="172"/>
        <v>0.70381332893487247</v>
      </c>
      <c r="AD587" s="1">
        <f t="shared" si="172"/>
        <v>0.61763460965504624</v>
      </c>
      <c r="AE587" s="1">
        <f t="shared" si="172"/>
        <v>0.61719986002336114</v>
      </c>
      <c r="AF587" s="1">
        <f t="shared" si="172"/>
        <v>0.61864403774518628</v>
      </c>
      <c r="AG587" s="1">
        <f t="shared" si="172"/>
        <v>0.59961314867647997</v>
      </c>
      <c r="AH587" s="1">
        <f t="shared" si="172"/>
        <v>0.52206798050657299</v>
      </c>
    </row>
    <row r="588" spans="1:34" x14ac:dyDescent="0.2">
      <c r="A588">
        <v>6345000</v>
      </c>
      <c r="B588">
        <v>585000</v>
      </c>
      <c r="C588">
        <v>739.09598942128798</v>
      </c>
      <c r="E588">
        <f t="shared" si="173"/>
        <v>129.59504462675261</v>
      </c>
      <c r="F588">
        <f t="shared" si="166"/>
        <v>0</v>
      </c>
      <c r="G588">
        <f t="shared" si="174"/>
        <v>5.9541971271740097E-5</v>
      </c>
      <c r="H588">
        <f t="shared" si="175"/>
        <v>2.6820449759480607E-2</v>
      </c>
      <c r="K588" s="1">
        <f t="shared" si="164"/>
        <v>4.5565488588706105</v>
      </c>
      <c r="L588" s="1">
        <f t="shared" si="171"/>
        <v>4.5263455058525608</v>
      </c>
      <c r="M588" s="1">
        <f t="shared" si="171"/>
        <v>4.3369369819228716</v>
      </c>
      <c r="N588" s="1">
        <f t="shared" si="171"/>
        <v>4.7630889378500667</v>
      </c>
      <c r="O588" s="1">
        <f t="shared" si="171"/>
        <v>4.2729374980989689</v>
      </c>
      <c r="P588" s="1">
        <f t="shared" si="171"/>
        <v>4.1029747335345563</v>
      </c>
      <c r="Q588" s="1">
        <f t="shared" si="171"/>
        <v>3.6774497565401569</v>
      </c>
      <c r="R588" s="1">
        <f t="shared" si="171"/>
        <v>3.4082367058556584</v>
      </c>
      <c r="S588" s="1">
        <f t="shared" si="171"/>
        <v>3.157666245563195</v>
      </c>
      <c r="T588" s="1">
        <f t="shared" si="171"/>
        <v>3.4697386023678192</v>
      </c>
      <c r="U588" s="1">
        <f t="shared" si="171"/>
        <v>3.9893993089297579</v>
      </c>
      <c r="X588" s="1">
        <f t="shared" si="165"/>
        <v>0.6311075239705719</v>
      </c>
      <c r="Y588" s="1">
        <f t="shared" si="172"/>
        <v>0.66182130124231209</v>
      </c>
      <c r="Z588" s="1">
        <f t="shared" si="172"/>
        <v>0.66432513397412374</v>
      </c>
      <c r="AA588" s="1">
        <f t="shared" si="172"/>
        <v>0.75999584347136062</v>
      </c>
      <c r="AB588" s="1">
        <f t="shared" si="172"/>
        <v>0.68190197885355297</v>
      </c>
      <c r="AC588" s="1">
        <f t="shared" si="172"/>
        <v>0.67795805840720702</v>
      </c>
      <c r="AD588" s="1">
        <f t="shared" si="172"/>
        <v>0.59315036343978855</v>
      </c>
      <c r="AE588" s="1">
        <f t="shared" si="172"/>
        <v>0.59371560059524753</v>
      </c>
      <c r="AF588" s="1">
        <f t="shared" si="172"/>
        <v>0.59603232684798679</v>
      </c>
      <c r="AG588" s="1">
        <f t="shared" si="172"/>
        <v>0.57706792675246121</v>
      </c>
      <c r="AH588" s="1">
        <f t="shared" si="172"/>
        <v>0.50019839971721147</v>
      </c>
    </row>
    <row r="589" spans="1:34" x14ac:dyDescent="0.2">
      <c r="A589">
        <v>6345000</v>
      </c>
      <c r="B589">
        <v>595000</v>
      </c>
      <c r="C589">
        <v>722.76770068451299</v>
      </c>
      <c r="E589">
        <f t="shared" si="173"/>
        <v>133.80978137569016</v>
      </c>
      <c r="F589">
        <f t="shared" si="166"/>
        <v>0</v>
      </c>
      <c r="G589">
        <f t="shared" si="174"/>
        <v>5.585014149618892E-5</v>
      </c>
      <c r="H589">
        <f t="shared" si="175"/>
        <v>2.4601694206479958E-2</v>
      </c>
      <c r="K589" s="1">
        <f t="shared" si="164"/>
        <v>4.4374993056907837</v>
      </c>
      <c r="L589" s="1">
        <f t="shared" si="171"/>
        <v>4.4180726232390057</v>
      </c>
      <c r="M589" s="1">
        <f t="shared" si="171"/>
        <v>4.247294676757976</v>
      </c>
      <c r="N589" s="1">
        <f t="shared" si="171"/>
        <v>4.667160241521513</v>
      </c>
      <c r="O589" s="1">
        <f t="shared" si="171"/>
        <v>4.2020890532701021</v>
      </c>
      <c r="P589" s="1">
        <f t="shared" si="171"/>
        <v>4.0497771688301434</v>
      </c>
      <c r="Q589" s="1">
        <f t="shared" si="171"/>
        <v>3.6227173326944877</v>
      </c>
      <c r="R589" s="1">
        <f t="shared" si="171"/>
        <v>3.3370127103858458</v>
      </c>
      <c r="S589" s="1">
        <f t="shared" si="171"/>
        <v>3.06746877858125</v>
      </c>
      <c r="T589" s="1">
        <f t="shared" si="171"/>
        <v>3.325216918758624</v>
      </c>
      <c r="U589" s="1">
        <f t="shared" si="171"/>
        <v>3.7870918114811163</v>
      </c>
      <c r="X589" s="1">
        <f t="shared" si="165"/>
        <v>0.62887517286000982</v>
      </c>
      <c r="Y589" s="1">
        <f t="shared" si="172"/>
        <v>0.65956949150835376</v>
      </c>
      <c r="Z589" s="1">
        <f t="shared" si="172"/>
        <v>0.66209788085969012</v>
      </c>
      <c r="AA589" s="1">
        <f t="shared" si="172"/>
        <v>0.75748666726568159</v>
      </c>
      <c r="AB589" s="1">
        <f t="shared" si="172"/>
        <v>0.67960645322276447</v>
      </c>
      <c r="AC589" s="1">
        <f t="shared" si="172"/>
        <v>0.6756552271814763</v>
      </c>
      <c r="AD589" s="1">
        <f t="shared" si="172"/>
        <v>0.59102306463564291</v>
      </c>
      <c r="AE589" s="1">
        <f t="shared" si="172"/>
        <v>0.59171171720738192</v>
      </c>
      <c r="AF589" s="1">
        <f t="shared" si="172"/>
        <v>0.59408220334364503</v>
      </c>
      <c r="AG589" s="1">
        <f t="shared" si="172"/>
        <v>0.57516730107008185</v>
      </c>
      <c r="AH589" s="1">
        <f t="shared" si="172"/>
        <v>0.49841853215361448</v>
      </c>
    </row>
    <row r="590" spans="1:34" x14ac:dyDescent="0.2">
      <c r="A590">
        <v>6345000</v>
      </c>
      <c r="B590">
        <v>615000</v>
      </c>
      <c r="C590">
        <v>660.68656502800502</v>
      </c>
      <c r="E590">
        <f t="shared" si="173"/>
        <v>143.96326473031237</v>
      </c>
      <c r="F590">
        <f t="shared" si="166"/>
        <v>0</v>
      </c>
      <c r="G590">
        <f t="shared" si="174"/>
        <v>4.8249923195539084E-5</v>
      </c>
      <c r="H590">
        <f t="shared" si="175"/>
        <v>1.9428268812899097E-2</v>
      </c>
      <c r="K590" s="1">
        <f t="shared" si="164"/>
        <v>3.9848657456191843</v>
      </c>
      <c r="L590" s="1">
        <f t="shared" si="171"/>
        <v>4.0064126127007009</v>
      </c>
      <c r="M590" s="1">
        <f t="shared" si="171"/>
        <v>3.9064692420037477</v>
      </c>
      <c r="N590" s="1">
        <f t="shared" si="171"/>
        <v>4.302433569539529</v>
      </c>
      <c r="O590" s="1">
        <f t="shared" si="171"/>
        <v>3.932719005656514</v>
      </c>
      <c r="P590" s="1">
        <f t="shared" si="171"/>
        <v>3.8475168288612407</v>
      </c>
      <c r="Q590" s="1">
        <f t="shared" si="171"/>
        <v>3.4146213659738729</v>
      </c>
      <c r="R590" s="1">
        <f t="shared" si="171"/>
        <v>3.066214796652158</v>
      </c>
      <c r="S590" s="1">
        <f t="shared" si="171"/>
        <v>2.7245325852146998</v>
      </c>
      <c r="T590" s="1">
        <f t="shared" si="171"/>
        <v>2.775736787062872</v>
      </c>
      <c r="U590" s="1">
        <f t="shared" si="171"/>
        <v>3.0179065406969814</v>
      </c>
      <c r="X590" s="1">
        <f t="shared" si="165"/>
        <v>0.63079596237154512</v>
      </c>
      <c r="Y590" s="1">
        <f t="shared" si="172"/>
        <v>0.66146680710661487</v>
      </c>
      <c r="Z590" s="1">
        <f t="shared" si="172"/>
        <v>0.66412574735836138</v>
      </c>
      <c r="AA590" s="1">
        <f t="shared" si="172"/>
        <v>0.75970676334545217</v>
      </c>
      <c r="AB590" s="1">
        <f t="shared" si="172"/>
        <v>0.68213678288597057</v>
      </c>
      <c r="AC590" s="1">
        <f t="shared" si="172"/>
        <v>0.67860007880827888</v>
      </c>
      <c r="AD590" s="1">
        <f t="shared" si="172"/>
        <v>0.59421995874125011</v>
      </c>
      <c r="AE590" s="1">
        <f t="shared" si="172"/>
        <v>0.59502021970192887</v>
      </c>
      <c r="AF590" s="1">
        <f t="shared" si="172"/>
        <v>0.59710713581632369</v>
      </c>
      <c r="AG590" s="1">
        <f t="shared" si="172"/>
        <v>0.57850260823079724</v>
      </c>
      <c r="AH590" s="1">
        <f t="shared" si="172"/>
        <v>0.50214375856121418</v>
      </c>
    </row>
    <row r="591" spans="1:34" x14ac:dyDescent="0.2">
      <c r="A591">
        <v>6345000</v>
      </c>
      <c r="B591">
        <v>625000</v>
      </c>
      <c r="C591">
        <v>672.71458618544398</v>
      </c>
      <c r="E591">
        <f t="shared" si="173"/>
        <v>149.78519149705687</v>
      </c>
      <c r="F591">
        <f t="shared" si="166"/>
        <v>0</v>
      </c>
      <c r="G591">
        <f t="shared" si="174"/>
        <v>4.4572012333336324E-5</v>
      </c>
      <c r="H591">
        <f t="shared" si="175"/>
        <v>1.8274061758017924E-2</v>
      </c>
      <c r="K591" s="1">
        <f t="shared" si="164"/>
        <v>4.0725620478780717</v>
      </c>
      <c r="L591" s="1">
        <f t="shared" si="171"/>
        <v>4.0861704209956784</v>
      </c>
      <c r="M591" s="1">
        <f t="shared" si="171"/>
        <v>3.9725030781580877</v>
      </c>
      <c r="N591" s="1">
        <f t="shared" si="171"/>
        <v>4.3730981938394828</v>
      </c>
      <c r="O591" s="1">
        <f t="shared" si="171"/>
        <v>3.9849085894586418</v>
      </c>
      <c r="P591" s="1">
        <f t="shared" si="171"/>
        <v>3.8867041217921763</v>
      </c>
      <c r="Q591" s="1">
        <f t="shared" si="171"/>
        <v>3.4549392928936085</v>
      </c>
      <c r="R591" s="1">
        <f t="shared" si="171"/>
        <v>3.1186810249409067</v>
      </c>
      <c r="S591" s="1">
        <f t="shared" si="171"/>
        <v>2.7909753740883927</v>
      </c>
      <c r="T591" s="1">
        <f t="shared" si="171"/>
        <v>2.8821968023273641</v>
      </c>
      <c r="U591" s="1">
        <f t="shared" si="171"/>
        <v>3.1669337228376504</v>
      </c>
      <c r="X591" s="1">
        <f t="shared" si="165"/>
        <v>0.62913660519698089</v>
      </c>
      <c r="Y591" s="1">
        <f t="shared" si="172"/>
        <v>0.65980567911089261</v>
      </c>
      <c r="Z591" s="1">
        <f t="shared" si="172"/>
        <v>0.66243498596681316</v>
      </c>
      <c r="AA591" s="1">
        <f t="shared" si="172"/>
        <v>0.75782233250819708</v>
      </c>
      <c r="AB591" s="1">
        <f t="shared" si="172"/>
        <v>0.68025523254533793</v>
      </c>
      <c r="AC591" s="1">
        <f t="shared" si="172"/>
        <v>0.67658432671157287</v>
      </c>
      <c r="AD591" s="1">
        <f t="shared" si="172"/>
        <v>0.59220776122034702</v>
      </c>
      <c r="AE591" s="1">
        <f t="shared" si="172"/>
        <v>0.5930309624796648</v>
      </c>
      <c r="AF591" s="1">
        <f t="shared" si="172"/>
        <v>0.59523256146452663</v>
      </c>
      <c r="AG591" s="1">
        <f t="shared" si="172"/>
        <v>0.57655360421730573</v>
      </c>
      <c r="AH591" s="1">
        <f t="shared" si="172"/>
        <v>0.50012938701642096</v>
      </c>
    </row>
    <row r="592" spans="1:34" x14ac:dyDescent="0.2">
      <c r="A592">
        <v>6355000</v>
      </c>
      <c r="B592">
        <v>545000</v>
      </c>
      <c r="C592">
        <v>752.44682016179604</v>
      </c>
      <c r="E592">
        <f t="shared" si="173"/>
        <v>129.77321600318766</v>
      </c>
      <c r="F592">
        <f t="shared" si="166"/>
        <v>0</v>
      </c>
      <c r="G592">
        <f t="shared" si="174"/>
        <v>5.9378587905825672E-5</v>
      </c>
      <c r="H592">
        <f t="shared" si="175"/>
        <v>2.7230002324598216E-2</v>
      </c>
      <c r="K592" s="1">
        <f t="shared" si="164"/>
        <v>4.6538897657996543</v>
      </c>
      <c r="L592" s="1">
        <f t="shared" si="171"/>
        <v>4.6148748644928697</v>
      </c>
      <c r="M592" s="1">
        <f t="shared" si="171"/>
        <v>4.4102330426882608</v>
      </c>
      <c r="N592" s="1">
        <f t="shared" si="171"/>
        <v>4.8415250684505517</v>
      </c>
      <c r="O592" s="1">
        <f t="shared" si="171"/>
        <v>4.3308667526820335</v>
      </c>
      <c r="P592" s="1">
        <f t="shared" si="171"/>
        <v>4.1464717400871312</v>
      </c>
      <c r="Q592" s="1">
        <f t="shared" si="171"/>
        <v>3.7222017411823405</v>
      </c>
      <c r="R592" s="1">
        <f t="shared" si="171"/>
        <v>3.4664730295457544</v>
      </c>
      <c r="S592" s="1">
        <f t="shared" si="171"/>
        <v>3.2314162345737611</v>
      </c>
      <c r="T592" s="1">
        <f t="shared" si="171"/>
        <v>3.5879068052520564</v>
      </c>
      <c r="U592" s="1">
        <f t="shared" si="171"/>
        <v>4.154816101804653</v>
      </c>
      <c r="X592" s="1">
        <f t="shared" si="165"/>
        <v>0.6337696776676538</v>
      </c>
      <c r="Y592" s="1">
        <f t="shared" si="172"/>
        <v>0.66450379844524632</v>
      </c>
      <c r="Z592" s="1">
        <f t="shared" si="172"/>
        <v>0.66699077989398514</v>
      </c>
      <c r="AA592" s="1">
        <f t="shared" si="172"/>
        <v>0.76299384794486524</v>
      </c>
      <c r="AB592" s="1">
        <f t="shared" si="172"/>
        <v>0.68468499130586957</v>
      </c>
      <c r="AC592" s="1">
        <f t="shared" si="172"/>
        <v>0.68078280664072299</v>
      </c>
      <c r="AD592" s="1">
        <f t="shared" si="172"/>
        <v>0.5957979242399859</v>
      </c>
      <c r="AE592" s="1">
        <f t="shared" si="172"/>
        <v>0.59623426753643283</v>
      </c>
      <c r="AF592" s="1">
        <f t="shared" si="172"/>
        <v>0.59846787554407821</v>
      </c>
      <c r="AG592" s="1">
        <f t="shared" si="172"/>
        <v>0.5794730524677757</v>
      </c>
      <c r="AH592" s="1">
        <f t="shared" si="172"/>
        <v>0.50249899352711391</v>
      </c>
    </row>
    <row r="593" spans="1:34" x14ac:dyDescent="0.2">
      <c r="A593">
        <v>6355000</v>
      </c>
      <c r="B593">
        <v>555000</v>
      </c>
      <c r="C593">
        <v>734.89118232732403</v>
      </c>
      <c r="E593">
        <f t="shared" si="173"/>
        <v>130.96285577143618</v>
      </c>
      <c r="F593">
        <f t="shared" si="166"/>
        <v>0</v>
      </c>
      <c r="G593">
        <f t="shared" si="174"/>
        <v>5.8304721679467735E-5</v>
      </c>
      <c r="H593">
        <f t="shared" si="175"/>
        <v>2.6113721308642594E-2</v>
      </c>
      <c r="K593" s="1">
        <f t="shared" si="164"/>
        <v>4.5258916103485189</v>
      </c>
      <c r="L593" s="1">
        <f t="shared" si="171"/>
        <v>4.4984634300124853</v>
      </c>
      <c r="M593" s="1">
        <f t="shared" si="171"/>
        <v>4.3138525909770093</v>
      </c>
      <c r="N593" s="1">
        <f t="shared" si="171"/>
        <v>4.7383856961730286</v>
      </c>
      <c r="O593" s="1">
        <f t="shared" si="171"/>
        <v>4.2546928401182589</v>
      </c>
      <c r="P593" s="1">
        <f t="shared" si="171"/>
        <v>4.0892754720224218</v>
      </c>
      <c r="Q593" s="1">
        <f t="shared" si="171"/>
        <v>3.66335524316119</v>
      </c>
      <c r="R593" s="1">
        <f t="shared" si="171"/>
        <v>3.3898953373117875</v>
      </c>
      <c r="S593" s="1">
        <f t="shared" si="171"/>
        <v>3.1344388911761381</v>
      </c>
      <c r="T593" s="1">
        <f t="shared" si="171"/>
        <v>3.4325218547791447</v>
      </c>
      <c r="U593" s="1">
        <f t="shared" si="171"/>
        <v>3.9373017490355453</v>
      </c>
      <c r="X593" s="1">
        <f t="shared" si="165"/>
        <v>0.63042450117737636</v>
      </c>
      <c r="Y593" s="1">
        <f t="shared" si="172"/>
        <v>0.66113271367001636</v>
      </c>
      <c r="Z593" s="1">
        <f t="shared" si="172"/>
        <v>0.66364245893200424</v>
      </c>
      <c r="AA593" s="1">
        <f t="shared" si="172"/>
        <v>0.75922741796242221</v>
      </c>
      <c r="AB593" s="1">
        <f t="shared" si="172"/>
        <v>0.681193765083554</v>
      </c>
      <c r="AC593" s="1">
        <f t="shared" si="172"/>
        <v>0.67724333422032135</v>
      </c>
      <c r="AD593" s="1">
        <f t="shared" si="172"/>
        <v>0.5924851585810591</v>
      </c>
      <c r="AE593" s="1">
        <f t="shared" si="172"/>
        <v>0.59308582324625847</v>
      </c>
      <c r="AF593" s="1">
        <f t="shared" si="172"/>
        <v>0.59542147067749196</v>
      </c>
      <c r="AG593" s="1">
        <f t="shared" si="172"/>
        <v>0.57646851219225959</v>
      </c>
      <c r="AH593" s="1">
        <f t="shared" si="172"/>
        <v>0.49963078681027739</v>
      </c>
    </row>
    <row r="594" spans="1:34" x14ac:dyDescent="0.2">
      <c r="A594">
        <v>6355000</v>
      </c>
      <c r="B594">
        <v>565000</v>
      </c>
      <c r="C594">
        <v>765.69764467953405</v>
      </c>
      <c r="E594">
        <f t="shared" si="173"/>
        <v>132.89639420168629</v>
      </c>
      <c r="F594">
        <f t="shared" si="166"/>
        <v>0</v>
      </c>
      <c r="G594">
        <f t="shared" si="174"/>
        <v>5.6620487551754919E-5</v>
      </c>
      <c r="H594">
        <f t="shared" si="175"/>
        <v>2.6422439840356023E-2</v>
      </c>
      <c r="K594" s="1">
        <f t="shared" si="164"/>
        <v>4.7505015273584821</v>
      </c>
      <c r="L594" s="1">
        <f t="shared" si="171"/>
        <v>4.7027410818699904</v>
      </c>
      <c r="M594" s="1">
        <f t="shared" si="171"/>
        <v>4.4829800692906421</v>
      </c>
      <c r="N594" s="1">
        <f t="shared" si="171"/>
        <v>4.9193736624922622</v>
      </c>
      <c r="O594" s="1">
        <f t="shared" si="171"/>
        <v>4.388362080264498</v>
      </c>
      <c r="P594" s="1">
        <f t="shared" si="171"/>
        <v>4.1896429263659218</v>
      </c>
      <c r="Q594" s="1">
        <f t="shared" si="171"/>
        <v>3.7666185049657983</v>
      </c>
      <c r="R594" s="1">
        <f t="shared" si="171"/>
        <v>3.5242731260921278</v>
      </c>
      <c r="S594" s="1">
        <f t="shared" si="171"/>
        <v>3.3046137892097467</v>
      </c>
      <c r="T594" s="1">
        <f t="shared" si="171"/>
        <v>3.7051898530585552</v>
      </c>
      <c r="U594" s="1">
        <f t="shared" si="171"/>
        <v>4.3189938175794262</v>
      </c>
      <c r="X594" s="1">
        <f t="shared" si="165"/>
        <v>0.63714652719879938</v>
      </c>
      <c r="Y594" s="1">
        <f t="shared" si="172"/>
        <v>0.66790511372578443</v>
      </c>
      <c r="Z594" s="1">
        <f t="shared" si="172"/>
        <v>0.67037830130138587</v>
      </c>
      <c r="AA594" s="1">
        <f t="shared" si="172"/>
        <v>0.76680087552063492</v>
      </c>
      <c r="AB594" s="1">
        <f t="shared" si="172"/>
        <v>0.68824289350080003</v>
      </c>
      <c r="AC594" s="1">
        <f t="shared" si="172"/>
        <v>0.68441332241257791</v>
      </c>
      <c r="AD594" s="1">
        <f t="shared" si="172"/>
        <v>0.59922228633549579</v>
      </c>
      <c r="AE594" s="1">
        <f t="shared" si="172"/>
        <v>0.59950669533951972</v>
      </c>
      <c r="AF594" s="1">
        <f t="shared" si="172"/>
        <v>0.60162379114570452</v>
      </c>
      <c r="AG594" s="1">
        <f t="shared" si="172"/>
        <v>0.58260741154847484</v>
      </c>
      <c r="AH594" s="1">
        <f t="shared" si="172"/>
        <v>0.50552352101779319</v>
      </c>
    </row>
    <row r="595" spans="1:34" x14ac:dyDescent="0.2">
      <c r="A595">
        <v>6355000</v>
      </c>
      <c r="B595">
        <v>575000</v>
      </c>
      <c r="C595">
        <v>801.97262912259305</v>
      </c>
      <c r="E595">
        <f t="shared" si="173"/>
        <v>135.54199936480941</v>
      </c>
      <c r="F595">
        <f t="shared" si="166"/>
        <v>0</v>
      </c>
      <c r="G595">
        <f t="shared" si="174"/>
        <v>5.4431740922908253E-5</v>
      </c>
      <c r="H595">
        <f t="shared" si="175"/>
        <v>2.6604418631462731E-2</v>
      </c>
      <c r="K595" s="1">
        <f t="shared" si="164"/>
        <v>5.014982438932825</v>
      </c>
      <c r="L595" s="1">
        <f t="shared" si="171"/>
        <v>4.9432805037119145</v>
      </c>
      <c r="M595" s="1">
        <f t="shared" si="171"/>
        <v>4.6821297338830359</v>
      </c>
      <c r="N595" s="1">
        <f t="shared" si="171"/>
        <v>5.1324891960952339</v>
      </c>
      <c r="O595" s="1">
        <f t="shared" si="171"/>
        <v>4.5457592377629314</v>
      </c>
      <c r="P595" s="1">
        <f t="shared" si="171"/>
        <v>4.3078268256814081</v>
      </c>
      <c r="Q595" s="1">
        <f t="shared" si="171"/>
        <v>3.8882122528189322</v>
      </c>
      <c r="R595" s="1">
        <f t="shared" si="171"/>
        <v>3.6825046082327511</v>
      </c>
      <c r="S595" s="1">
        <f t="shared" si="171"/>
        <v>3.5049968032732042</v>
      </c>
      <c r="T595" s="1">
        <f t="shared" si="171"/>
        <v>4.026259740364071</v>
      </c>
      <c r="U595" s="1">
        <f t="shared" si="171"/>
        <v>4.7684408748289284</v>
      </c>
      <c r="X595" s="1">
        <f t="shared" si="165"/>
        <v>0.65003413938347498</v>
      </c>
      <c r="Y595" s="1">
        <f t="shared" si="172"/>
        <v>0.68088481072147045</v>
      </c>
      <c r="Z595" s="1">
        <f t="shared" si="172"/>
        <v>0.68333546914702736</v>
      </c>
      <c r="AA595" s="1">
        <f t="shared" si="172"/>
        <v>0.78135345515263566</v>
      </c>
      <c r="AB595" s="1">
        <f t="shared" si="172"/>
        <v>0.70193155540831798</v>
      </c>
      <c r="AC595" s="1">
        <f t="shared" si="172"/>
        <v>0.69845252799925606</v>
      </c>
      <c r="AD595" s="1">
        <f t="shared" si="172"/>
        <v>0.61253839089097506</v>
      </c>
      <c r="AE595" s="1">
        <f t="shared" si="172"/>
        <v>0.61229299507252988</v>
      </c>
      <c r="AF595" s="1">
        <f t="shared" si="172"/>
        <v>0.61392669863028204</v>
      </c>
      <c r="AG595" s="1">
        <f t="shared" si="172"/>
        <v>0.59489142285176644</v>
      </c>
      <c r="AH595" s="1">
        <f t="shared" si="172"/>
        <v>0.51746503095537111</v>
      </c>
    </row>
    <row r="596" spans="1:34" x14ac:dyDescent="0.2">
      <c r="A596">
        <v>6355000</v>
      </c>
      <c r="B596">
        <v>585000</v>
      </c>
      <c r="C596">
        <v>755.219719975114</v>
      </c>
      <c r="E596">
        <f t="shared" si="173"/>
        <v>138.85897735404075</v>
      </c>
      <c r="F596">
        <f t="shared" si="166"/>
        <v>0</v>
      </c>
      <c r="G596">
        <f t="shared" si="174"/>
        <v>5.1862336056400853E-5</v>
      </c>
      <c r="H596">
        <f t="shared" si="175"/>
        <v>2.387082332205797E-2</v>
      </c>
      <c r="K596" s="1">
        <f t="shared" si="164"/>
        <v>4.674106978338556</v>
      </c>
      <c r="L596" s="1">
        <f t="shared" si="171"/>
        <v>4.6332619631549807</v>
      </c>
      <c r="M596" s="1">
        <f t="shared" si="171"/>
        <v>4.425456262663376</v>
      </c>
      <c r="N596" s="1">
        <f t="shared" si="171"/>
        <v>4.8578158548537944</v>
      </c>
      <c r="O596" s="1">
        <f t="shared" si="171"/>
        <v>4.3428983649720196</v>
      </c>
      <c r="P596" s="1">
        <f t="shared" si="171"/>
        <v>4.1555058476789215</v>
      </c>
      <c r="Q596" s="1">
        <f t="shared" si="171"/>
        <v>3.731496501356582</v>
      </c>
      <c r="R596" s="1">
        <f t="shared" si="171"/>
        <v>3.4785684185314474</v>
      </c>
      <c r="S596" s="1">
        <f t="shared" si="171"/>
        <v>3.2467337331425301</v>
      </c>
      <c r="T596" s="1">
        <f t="shared" si="171"/>
        <v>3.6124497414997334</v>
      </c>
      <c r="U596" s="1">
        <f t="shared" si="171"/>
        <v>4.1891723304916626</v>
      </c>
      <c r="X596" s="1">
        <f t="shared" si="165"/>
        <v>0.63441612708628925</v>
      </c>
      <c r="Y596" s="1">
        <f t="shared" si="172"/>
        <v>0.66515500340964939</v>
      </c>
      <c r="Z596" s="1">
        <f t="shared" si="172"/>
        <v>0.66763885511248655</v>
      </c>
      <c r="AA596" s="1">
        <f t="shared" si="172"/>
        <v>0.76372235627091634</v>
      </c>
      <c r="AB596" s="1">
        <f t="shared" si="172"/>
        <v>0.68536431098950557</v>
      </c>
      <c r="AC596" s="1">
        <f t="shared" si="172"/>
        <v>0.68147477471515983</v>
      </c>
      <c r="AD596" s="1">
        <f t="shared" si="172"/>
        <v>0.59644926318367486</v>
      </c>
      <c r="AE596" s="1">
        <f t="shared" si="172"/>
        <v>0.59685576003973662</v>
      </c>
      <c r="AF596" s="1">
        <f t="shared" si="172"/>
        <v>0.59906775963645964</v>
      </c>
      <c r="AG596" s="1">
        <f t="shared" si="172"/>
        <v>0.58006772593492162</v>
      </c>
      <c r="AH596" s="1">
        <f t="shared" si="172"/>
        <v>0.50307122087422496</v>
      </c>
    </row>
    <row r="597" spans="1:34" x14ac:dyDescent="0.2">
      <c r="A597">
        <v>6355000</v>
      </c>
      <c r="B597">
        <v>595000</v>
      </c>
      <c r="C597">
        <v>733.13652769135501</v>
      </c>
      <c r="E597">
        <f t="shared" si="173"/>
        <v>142.80055179098571</v>
      </c>
      <c r="F597">
        <f t="shared" si="166"/>
        <v>0</v>
      </c>
      <c r="G597">
        <f t="shared" si="174"/>
        <v>4.9038844551532733E-5</v>
      </c>
      <c r="H597">
        <f t="shared" si="175"/>
        <v>2.1911246717090906E-2</v>
      </c>
      <c r="K597" s="1">
        <f t="shared" si="164"/>
        <v>4.5130984233976692</v>
      </c>
      <c r="L597" s="1">
        <f t="shared" si="171"/>
        <v>4.4868283151213753</v>
      </c>
      <c r="M597" s="1">
        <f t="shared" si="171"/>
        <v>4.3042195370255394</v>
      </c>
      <c r="N597" s="1">
        <f t="shared" si="171"/>
        <v>4.7280771001867103</v>
      </c>
      <c r="O597" s="1">
        <f t="shared" si="171"/>
        <v>4.2470793936527897</v>
      </c>
      <c r="P597" s="1">
        <f t="shared" si="171"/>
        <v>4.0835588072184343</v>
      </c>
      <c r="Q597" s="1">
        <f t="shared" si="171"/>
        <v>3.6574736408214221</v>
      </c>
      <c r="R597" s="1">
        <f t="shared" si="171"/>
        <v>3.3822415337896907</v>
      </c>
      <c r="S597" s="1">
        <f t="shared" si="171"/>
        <v>3.1247461789670452</v>
      </c>
      <c r="T597" s="1">
        <f t="shared" si="171"/>
        <v>3.4169914065961828</v>
      </c>
      <c r="U597" s="1">
        <f t="shared" si="171"/>
        <v>3.9155615780958888</v>
      </c>
      <c r="X597" s="1">
        <f t="shared" si="165"/>
        <v>0.63016161097003931</v>
      </c>
      <c r="Y597" s="1">
        <f t="shared" si="172"/>
        <v>0.66086761665315763</v>
      </c>
      <c r="Z597" s="1">
        <f t="shared" si="172"/>
        <v>0.66337991406707775</v>
      </c>
      <c r="AA597" s="1">
        <f t="shared" si="172"/>
        <v>0.7589317820495195</v>
      </c>
      <c r="AB597" s="1">
        <f t="shared" si="172"/>
        <v>0.68092219129561171</v>
      </c>
      <c r="AC597" s="1">
        <f t="shared" si="172"/>
        <v>0.6769699904715567</v>
      </c>
      <c r="AD597" s="1">
        <f t="shared" si="172"/>
        <v>0.59223159244133938</v>
      </c>
      <c r="AE597" s="1">
        <f t="shared" si="172"/>
        <v>0.59284629804920885</v>
      </c>
      <c r="AF597" s="1">
        <f t="shared" si="172"/>
        <v>0.59518880373613448</v>
      </c>
      <c r="AG597" s="1">
        <f t="shared" si="172"/>
        <v>0.57624088645949578</v>
      </c>
      <c r="AH597" s="1">
        <f t="shared" si="172"/>
        <v>0.49941628347221162</v>
      </c>
    </row>
    <row r="598" spans="1:34" x14ac:dyDescent="0.2">
      <c r="A598">
        <v>6355000</v>
      </c>
      <c r="B598">
        <v>615000</v>
      </c>
      <c r="C598">
        <v>658.336418792784</v>
      </c>
      <c r="E598">
        <f t="shared" si="173"/>
        <v>152.35603562645622</v>
      </c>
      <c r="F598">
        <f t="shared" si="166"/>
        <v>0</v>
      </c>
      <c r="G598">
        <f t="shared" si="174"/>
        <v>4.30804938155379E-5</v>
      </c>
      <c r="H598">
        <f t="shared" si="175"/>
        <v>1.728504662511764E-2</v>
      </c>
      <c r="K598" s="1">
        <f t="shared" si="164"/>
        <v>3.9677308294181879</v>
      </c>
      <c r="L598" s="1">
        <f t="shared" si="171"/>
        <v>3.9908287930149502</v>
      </c>
      <c r="M598" s="1">
        <f t="shared" si="171"/>
        <v>3.8935669391723842</v>
      </c>
      <c r="N598" s="1">
        <f t="shared" si="171"/>
        <v>4.2886264604076061</v>
      </c>
      <c r="O598" s="1">
        <f t="shared" si="171"/>
        <v>3.9225217211418899</v>
      </c>
      <c r="P598" s="1">
        <f t="shared" si="171"/>
        <v>3.8398600524268902</v>
      </c>
      <c r="Q598" s="1">
        <f t="shared" si="171"/>
        <v>3.406743675793412</v>
      </c>
      <c r="R598" s="1">
        <f t="shared" si="171"/>
        <v>3.0559634587741238</v>
      </c>
      <c r="S598" s="1">
        <f t="shared" si="171"/>
        <v>2.711550377411339</v>
      </c>
      <c r="T598" s="1">
        <f t="shared" si="171"/>
        <v>2.7549356427349307</v>
      </c>
      <c r="U598" s="1">
        <f t="shared" si="171"/>
        <v>2.9887882288425933</v>
      </c>
      <c r="X598" s="1">
        <f t="shared" si="165"/>
        <v>0.63119178909311979</v>
      </c>
      <c r="Y598" s="1">
        <f t="shared" si="172"/>
        <v>0.66186336193146578</v>
      </c>
      <c r="Z598" s="1">
        <f t="shared" si="172"/>
        <v>0.66452832002281159</v>
      </c>
      <c r="AA598" s="1">
        <f t="shared" si="172"/>
        <v>0.7601559010102108</v>
      </c>
      <c r="AB598" s="1">
        <f t="shared" si="172"/>
        <v>0.68258176097738499</v>
      </c>
      <c r="AC598" s="1">
        <f t="shared" si="172"/>
        <v>0.67907420077435909</v>
      </c>
      <c r="AD598" s="1">
        <f t="shared" si="172"/>
        <v>0.59469034543038857</v>
      </c>
      <c r="AE598" s="1">
        <f t="shared" si="172"/>
        <v>0.59548365561494954</v>
      </c>
      <c r="AF598" s="1">
        <f t="shared" si="172"/>
        <v>0.59754491031431867</v>
      </c>
      <c r="AG598" s="1">
        <f t="shared" si="172"/>
        <v>0.57895564650877474</v>
      </c>
      <c r="AH598" s="1">
        <f t="shared" si="172"/>
        <v>0.50260881497972565</v>
      </c>
    </row>
    <row r="599" spans="1:34" x14ac:dyDescent="0.2">
      <c r="A599">
        <v>6355000</v>
      </c>
      <c r="B599">
        <v>625000</v>
      </c>
      <c r="C599">
        <v>672.32365276913902</v>
      </c>
      <c r="E599">
        <f t="shared" si="173"/>
        <v>157.86875432399535</v>
      </c>
      <c r="F599">
        <f t="shared" si="166"/>
        <v>0</v>
      </c>
      <c r="G599">
        <f t="shared" si="174"/>
        <v>4.0124315414122423E-5</v>
      </c>
      <c r="H599">
        <f t="shared" si="175"/>
        <v>1.6440992372401205E-2</v>
      </c>
      <c r="K599" s="1">
        <f t="shared" si="164"/>
        <v>4.0697117523397921</v>
      </c>
      <c r="L599" s="1">
        <f t="shared" si="171"/>
        <v>4.0835781415121604</v>
      </c>
      <c r="M599" s="1">
        <f t="shared" si="171"/>
        <v>3.9703568537025733</v>
      </c>
      <c r="N599" s="1">
        <f t="shared" si="171"/>
        <v>4.3708014600186917</v>
      </c>
      <c r="O599" s="1">
        <f t="shared" si="171"/>
        <v>3.9832123293652941</v>
      </c>
      <c r="P599" s="1">
        <f t="shared" si="171"/>
        <v>3.8854304607218548</v>
      </c>
      <c r="Q599" s="1">
        <f t="shared" si="171"/>
        <v>3.4536288840821543</v>
      </c>
      <c r="R599" s="1">
        <f t="shared" si="171"/>
        <v>3.1169757733789845</v>
      </c>
      <c r="S599" s="1">
        <f t="shared" si="171"/>
        <v>2.7888158578967239</v>
      </c>
      <c r="T599" s="1">
        <f t="shared" si="171"/>
        <v>2.8787366506596488</v>
      </c>
      <c r="U599" s="1">
        <f t="shared" si="171"/>
        <v>3.1620900578096327</v>
      </c>
      <c r="X599" s="1">
        <f t="shared" si="165"/>
        <v>0.62918086676538998</v>
      </c>
      <c r="Y599" s="1">
        <f t="shared" si="172"/>
        <v>0.6598499480070017</v>
      </c>
      <c r="Z599" s="1">
        <f t="shared" si="172"/>
        <v>0.66248018685222554</v>
      </c>
      <c r="AA599" s="1">
        <f t="shared" si="172"/>
        <v>0.7578726507642406</v>
      </c>
      <c r="AB599" s="1">
        <f t="shared" si="172"/>
        <v>0.68030593942572981</v>
      </c>
      <c r="AC599" s="1">
        <f t="shared" si="172"/>
        <v>0.67663899796651195</v>
      </c>
      <c r="AD599" s="1">
        <f t="shared" si="172"/>
        <v>0.59226272264522595</v>
      </c>
      <c r="AE599" s="1">
        <f t="shared" si="172"/>
        <v>0.59308551250953623</v>
      </c>
      <c r="AF599" s="1">
        <f t="shared" si="172"/>
        <v>0.59528382619280507</v>
      </c>
      <c r="AG599" s="1">
        <f t="shared" si="172"/>
        <v>0.57660718797397903</v>
      </c>
      <c r="AH599" s="1">
        <f t="shared" si="172"/>
        <v>0.50018518991940386</v>
      </c>
    </row>
    <row r="600" spans="1:34" x14ac:dyDescent="0.2">
      <c r="A600">
        <v>6365000</v>
      </c>
      <c r="B600">
        <v>545000</v>
      </c>
      <c r="C600">
        <v>721.28124455507304</v>
      </c>
      <c r="E600">
        <f t="shared" si="173"/>
        <v>139.7427192801471</v>
      </c>
      <c r="F600">
        <f t="shared" si="166"/>
        <v>0</v>
      </c>
      <c r="G600">
        <f t="shared" si="174"/>
        <v>5.1208448743661006E-5</v>
      </c>
      <c r="H600">
        <f t="shared" si="175"/>
        <v>2.2510661698439138E-2</v>
      </c>
      <c r="K600" s="1">
        <f t="shared" si="164"/>
        <v>4.4266615540510372</v>
      </c>
      <c r="L600" s="1">
        <f t="shared" si="171"/>
        <v>4.4082159326446888</v>
      </c>
      <c r="M600" s="1">
        <f t="shared" si="171"/>
        <v>4.2391340326073506</v>
      </c>
      <c r="N600" s="1">
        <f t="shared" si="171"/>
        <v>4.658427311761054</v>
      </c>
      <c r="O600" s="1">
        <f t="shared" si="171"/>
        <v>4.1956393201244619</v>
      </c>
      <c r="P600" s="1">
        <f t="shared" si="171"/>
        <v>4.0449342947604281</v>
      </c>
      <c r="Q600" s="1">
        <f t="shared" si="171"/>
        <v>3.6177347317486044</v>
      </c>
      <c r="R600" s="1">
        <f t="shared" si="171"/>
        <v>3.3305287887492288</v>
      </c>
      <c r="S600" s="1">
        <f t="shared" si="171"/>
        <v>3.0592575949222236</v>
      </c>
      <c r="T600" s="1">
        <f t="shared" si="171"/>
        <v>3.3120602955569511</v>
      </c>
      <c r="U600" s="1">
        <f t="shared" si="171"/>
        <v>3.7686746200373547</v>
      </c>
      <c r="X600" s="1">
        <f t="shared" si="165"/>
        <v>0.6287282913308293</v>
      </c>
      <c r="Y600" s="1">
        <f t="shared" si="172"/>
        <v>0.65942112099398353</v>
      </c>
      <c r="Z600" s="1">
        <f t="shared" si="172"/>
        <v>0.66195195769472959</v>
      </c>
      <c r="AA600" s="1">
        <f t="shared" si="172"/>
        <v>0.7573219260835421</v>
      </c>
      <c r="AB600" s="1">
        <f t="shared" si="172"/>
        <v>0.67945845987231113</v>
      </c>
      <c r="AC600" s="1">
        <f t="shared" si="172"/>
        <v>0.67550898112016111</v>
      </c>
      <c r="AD600" s="1">
        <f t="shared" si="172"/>
        <v>0.59089055863708506</v>
      </c>
      <c r="AE600" s="1">
        <f t="shared" si="172"/>
        <v>0.59158853684886792</v>
      </c>
      <c r="AF600" s="1">
        <f t="shared" si="172"/>
        <v>0.59396126810017003</v>
      </c>
      <c r="AG600" s="1">
        <f t="shared" si="172"/>
        <v>0.57505155219168569</v>
      </c>
      <c r="AH600" s="1">
        <f t="shared" si="172"/>
        <v>0.4983134210950303</v>
      </c>
    </row>
    <row r="601" spans="1:34" x14ac:dyDescent="0.2">
      <c r="A601">
        <v>6365000</v>
      </c>
      <c r="B601">
        <v>555000</v>
      </c>
      <c r="C601">
        <v>723.89958929683098</v>
      </c>
      <c r="E601">
        <f t="shared" si="173"/>
        <v>140.84817922788352</v>
      </c>
      <c r="F601">
        <f t="shared" si="166"/>
        <v>0</v>
      </c>
      <c r="G601">
        <f t="shared" si="174"/>
        <v>5.0407774722414456E-5</v>
      </c>
      <c r="H601">
        <f t="shared" si="175"/>
        <v>2.2239133290906127E-2</v>
      </c>
      <c r="K601" s="1">
        <f t="shared" si="164"/>
        <v>4.4457519055631947</v>
      </c>
      <c r="L601" s="1">
        <f t="shared" si="171"/>
        <v>4.4255781766272859</v>
      </c>
      <c r="M601" s="1">
        <f t="shared" si="171"/>
        <v>4.2535087452396017</v>
      </c>
      <c r="N601" s="1">
        <f t="shared" si="171"/>
        <v>4.6738100871188815</v>
      </c>
      <c r="O601" s="1">
        <f t="shared" si="171"/>
        <v>4.2070003179589497</v>
      </c>
      <c r="P601" s="1">
        <f t="shared" si="171"/>
        <v>4.0534648619290756</v>
      </c>
      <c r="Q601" s="1">
        <f t="shared" si="171"/>
        <v>3.6265114233229774</v>
      </c>
      <c r="R601" s="1">
        <f t="shared" si="171"/>
        <v>3.3419500085127769</v>
      </c>
      <c r="S601" s="1">
        <f t="shared" si="171"/>
        <v>3.0737213312756944</v>
      </c>
      <c r="T601" s="1">
        <f t="shared" si="171"/>
        <v>3.3352352648662507</v>
      </c>
      <c r="U601" s="1">
        <f t="shared" si="171"/>
        <v>3.8011159113877353</v>
      </c>
      <c r="X601" s="1">
        <f t="shared" si="165"/>
        <v>0.62899334221671643</v>
      </c>
      <c r="Y601" s="1">
        <f t="shared" si="172"/>
        <v>0.65968882569412424</v>
      </c>
      <c r="Z601" s="1">
        <f t="shared" si="172"/>
        <v>0.66221537494327387</v>
      </c>
      <c r="AA601" s="1">
        <f t="shared" si="172"/>
        <v>0.75761925877226088</v>
      </c>
      <c r="AB601" s="1">
        <f t="shared" si="172"/>
        <v>0.67972598881238699</v>
      </c>
      <c r="AC601" s="1">
        <f t="shared" si="172"/>
        <v>0.67577370304754991</v>
      </c>
      <c r="AD601" s="1">
        <f t="shared" si="172"/>
        <v>0.59113082744772094</v>
      </c>
      <c r="AE601" s="1">
        <f t="shared" si="172"/>
        <v>0.59181216331417186</v>
      </c>
      <c r="AF601" s="1">
        <f t="shared" si="172"/>
        <v>0.59418064214516153</v>
      </c>
      <c r="AG601" s="1">
        <f t="shared" si="172"/>
        <v>0.57526186695473447</v>
      </c>
      <c r="AH601" s="1">
        <f t="shared" si="172"/>
        <v>0.49850495892722008</v>
      </c>
    </row>
    <row r="602" spans="1:34" x14ac:dyDescent="0.2">
      <c r="A602">
        <v>6365000</v>
      </c>
      <c r="B602">
        <v>565000</v>
      </c>
      <c r="C602">
        <v>741.05065650280596</v>
      </c>
      <c r="E602">
        <f t="shared" si="173"/>
        <v>142.64778859768558</v>
      </c>
      <c r="F602">
        <f t="shared" si="166"/>
        <v>0</v>
      </c>
      <c r="G602">
        <f t="shared" si="174"/>
        <v>4.9143933341762947E-5</v>
      </c>
      <c r="H602">
        <f t="shared" si="175"/>
        <v>2.2195238262243878E-2</v>
      </c>
      <c r="K602" s="1">
        <f t="shared" si="164"/>
        <v>4.5708003365619581</v>
      </c>
      <c r="L602" s="1">
        <f t="shared" si="171"/>
        <v>4.5393069032701066</v>
      </c>
      <c r="M602" s="1">
        <f t="shared" si="171"/>
        <v>4.3476681042004053</v>
      </c>
      <c r="N602" s="1">
        <f t="shared" si="171"/>
        <v>4.7745726069539849</v>
      </c>
      <c r="O602" s="1">
        <f t="shared" si="171"/>
        <v>4.2814187985656753</v>
      </c>
      <c r="P602" s="1">
        <f t="shared" si="171"/>
        <v>4.1093430388861423</v>
      </c>
      <c r="Q602" s="1">
        <f t="shared" si="171"/>
        <v>3.6840018005974056</v>
      </c>
      <c r="R602" s="1">
        <f t="shared" si="171"/>
        <v>3.4167629636652399</v>
      </c>
      <c r="S602" s="1">
        <f t="shared" si="171"/>
        <v>3.1684638265215006</v>
      </c>
      <c r="T602" s="1">
        <f t="shared" si="171"/>
        <v>3.4870393607063352</v>
      </c>
      <c r="U602" s="1">
        <f t="shared" si="171"/>
        <v>4.0136176340697665</v>
      </c>
      <c r="X602" s="1">
        <f t="shared" si="165"/>
        <v>0.63145046917090852</v>
      </c>
      <c r="Y602" s="1">
        <f t="shared" si="172"/>
        <v>0.66216696787937357</v>
      </c>
      <c r="Z602" s="1">
        <f t="shared" si="172"/>
        <v>0.66466815022839909</v>
      </c>
      <c r="AA602" s="1">
        <f t="shared" si="172"/>
        <v>0.76038181695875229</v>
      </c>
      <c r="AB602" s="1">
        <f t="shared" si="172"/>
        <v>0.68225873777425661</v>
      </c>
      <c r="AC602" s="1">
        <f t="shared" si="172"/>
        <v>0.67831893095779827</v>
      </c>
      <c r="AD602" s="1">
        <f t="shared" si="172"/>
        <v>0.59348719382229753</v>
      </c>
      <c r="AE602" s="1">
        <f t="shared" si="172"/>
        <v>0.59403511152970845</v>
      </c>
      <c r="AF602" s="1">
        <f t="shared" si="172"/>
        <v>0.59634185155386998</v>
      </c>
      <c r="AG602" s="1">
        <f t="shared" si="172"/>
        <v>0.5773724384058524</v>
      </c>
      <c r="AH602" s="1">
        <f t="shared" si="172"/>
        <v>0.50048795276754476</v>
      </c>
    </row>
    <row r="603" spans="1:34" x14ac:dyDescent="0.2">
      <c r="A603">
        <v>6365000</v>
      </c>
      <c r="B603">
        <v>575000</v>
      </c>
      <c r="C603">
        <v>790.23098942128604</v>
      </c>
      <c r="E603">
        <f t="shared" si="173"/>
        <v>145.11572482611936</v>
      </c>
      <c r="F603">
        <f t="shared" si="166"/>
        <v>0</v>
      </c>
      <c r="G603">
        <f t="shared" si="174"/>
        <v>4.7486597116383769E-5</v>
      </c>
      <c r="H603">
        <f t="shared" si="175"/>
        <v>2.2870049673871823E-2</v>
      </c>
      <c r="K603" s="1">
        <f t="shared" si="164"/>
        <v>4.9293741438705965</v>
      </c>
      <c r="L603" s="1">
        <f t="shared" si="171"/>
        <v>4.8654216908525472</v>
      </c>
      <c r="M603" s="1">
        <f t="shared" si="171"/>
        <v>4.6176681319228603</v>
      </c>
      <c r="N603" s="1">
        <f t="shared" si="171"/>
        <v>5.0635070628500554</v>
      </c>
      <c r="O603" s="1">
        <f t="shared" si="171"/>
        <v>4.49481226309896</v>
      </c>
      <c r="P603" s="1">
        <f t="shared" si="171"/>
        <v>4.2695725635345498</v>
      </c>
      <c r="Q603" s="1">
        <f t="shared" si="171"/>
        <v>3.848854276540151</v>
      </c>
      <c r="R603" s="1">
        <f t="shared" si="171"/>
        <v>3.6312875758556498</v>
      </c>
      <c r="S603" s="1">
        <f t="shared" si="171"/>
        <v>3.4401359855631841</v>
      </c>
      <c r="T603" s="1">
        <f t="shared" si="171"/>
        <v>3.9223344873678023</v>
      </c>
      <c r="U603" s="1">
        <f t="shared" si="171"/>
        <v>4.6229619589297331</v>
      </c>
      <c r="X603" s="1">
        <f t="shared" si="165"/>
        <v>0.64528974009532891</v>
      </c>
      <c r="Y603" s="1">
        <f t="shared" si="172"/>
        <v>0.67610621667179616</v>
      </c>
      <c r="Z603" s="1">
        <f t="shared" si="172"/>
        <v>0.67856170678151728</v>
      </c>
      <c r="AA603" s="1">
        <f t="shared" si="172"/>
        <v>0.77599271854517016</v>
      </c>
      <c r="AB603" s="1">
        <f t="shared" si="172"/>
        <v>0.6968796252425089</v>
      </c>
      <c r="AC603" s="1">
        <f t="shared" si="172"/>
        <v>0.69326363416426595</v>
      </c>
      <c r="AD603" s="1">
        <f t="shared" si="172"/>
        <v>0.60760950990917395</v>
      </c>
      <c r="AE603" s="1">
        <f t="shared" si="172"/>
        <v>0.60755295071967741</v>
      </c>
      <c r="AF603" s="1">
        <f t="shared" si="172"/>
        <v>0.6093684726534162</v>
      </c>
      <c r="AG603" s="1">
        <f t="shared" si="172"/>
        <v>0.59033334810023563</v>
      </c>
      <c r="AH603" s="1">
        <f t="shared" si="172"/>
        <v>0.51302576738952232</v>
      </c>
    </row>
    <row r="604" spans="1:34" x14ac:dyDescent="0.2">
      <c r="A604">
        <v>6365000</v>
      </c>
      <c r="B604">
        <v>585000</v>
      </c>
      <c r="C604">
        <v>750.94218108276903</v>
      </c>
      <c r="E604">
        <f t="shared" si="173"/>
        <v>148.21860744120488</v>
      </c>
      <c r="F604">
        <f t="shared" si="166"/>
        <v>0</v>
      </c>
      <c r="G604">
        <f t="shared" si="174"/>
        <v>4.5519191827724755E-5</v>
      </c>
      <c r="H604">
        <f t="shared" si="175"/>
        <v>2.0832579332786726E-2</v>
      </c>
      <c r="K604" s="1">
        <f t="shared" si="164"/>
        <v>4.6429194422744686</v>
      </c>
      <c r="L604" s="1">
        <f t="shared" si="171"/>
        <v>4.6048976027598414</v>
      </c>
      <c r="M604" s="1">
        <f t="shared" si="171"/>
        <v>4.401972574144402</v>
      </c>
      <c r="N604" s="1">
        <f t="shared" si="171"/>
        <v>4.8326853138612673</v>
      </c>
      <c r="O604" s="1">
        <f t="shared" si="171"/>
        <v>4.3243381237181344</v>
      </c>
      <c r="P604" s="1">
        <f t="shared" si="171"/>
        <v>4.1415696259676613</v>
      </c>
      <c r="Q604" s="1">
        <f t="shared" si="171"/>
        <v>3.7171581909894416</v>
      </c>
      <c r="R604" s="1">
        <f t="shared" si="171"/>
        <v>3.4599097938830385</v>
      </c>
      <c r="S604" s="1">
        <f t="shared" si="171"/>
        <v>3.2231046083012163</v>
      </c>
      <c r="T604" s="1">
        <f t="shared" si="171"/>
        <v>3.5745892447635885</v>
      </c>
      <c r="U604" s="1">
        <f t="shared" si="171"/>
        <v>4.136173623615508</v>
      </c>
      <c r="X604" s="1">
        <f t="shared" si="165"/>
        <v>0.63343230993970512</v>
      </c>
      <c r="Y604" s="1">
        <f t="shared" si="172"/>
        <v>0.66416392840893324</v>
      </c>
      <c r="Z604" s="1">
        <f t="shared" si="172"/>
        <v>0.66665266169936976</v>
      </c>
      <c r="AA604" s="1">
        <f t="shared" si="172"/>
        <v>0.76261372127120086</v>
      </c>
      <c r="AB604" s="1">
        <f t="shared" si="172"/>
        <v>0.68433090299279498</v>
      </c>
      <c r="AC604" s="1">
        <f t="shared" si="172"/>
        <v>0.68042242440543477</v>
      </c>
      <c r="AD604" s="1">
        <f t="shared" si="172"/>
        <v>0.5954590351475878</v>
      </c>
      <c r="AE604" s="1">
        <f t="shared" si="172"/>
        <v>0.59591113582367883</v>
      </c>
      <c r="AF604" s="1">
        <f t="shared" si="172"/>
        <v>0.5981558481538739</v>
      </c>
      <c r="AG604" s="1">
        <f t="shared" si="172"/>
        <v>0.57916401019847774</v>
      </c>
      <c r="AH604" s="1">
        <f t="shared" si="172"/>
        <v>0.50220201981253931</v>
      </c>
    </row>
    <row r="605" spans="1:34" x14ac:dyDescent="0.2">
      <c r="A605">
        <v>6365000</v>
      </c>
      <c r="B605">
        <v>595000</v>
      </c>
      <c r="C605">
        <v>717.22644679527605</v>
      </c>
      <c r="E605">
        <f t="shared" si="173"/>
        <v>151.91753549807868</v>
      </c>
      <c r="F605">
        <f t="shared" si="166"/>
        <v>0</v>
      </c>
      <c r="G605">
        <f t="shared" si="174"/>
        <v>4.3329550852239804E-5</v>
      </c>
      <c r="H605">
        <f t="shared" si="175"/>
        <v>1.8940109448937856E-2</v>
      </c>
      <c r="K605" s="1">
        <f t="shared" si="164"/>
        <v>4.3970980235843573</v>
      </c>
      <c r="L605" s="1">
        <f t="shared" si="171"/>
        <v>4.381328568699475</v>
      </c>
      <c r="M605" s="1">
        <f t="shared" si="171"/>
        <v>4.2168731929060659</v>
      </c>
      <c r="N605" s="1">
        <f t="shared" si="171"/>
        <v>4.6346053749222467</v>
      </c>
      <c r="O605" s="1">
        <f t="shared" si="171"/>
        <v>4.1780455526447025</v>
      </c>
      <c r="P605" s="1">
        <f t="shared" si="171"/>
        <v>4.0317237636590093</v>
      </c>
      <c r="Q605" s="1">
        <f t="shared" si="171"/>
        <v>3.6041430496577656</v>
      </c>
      <c r="R605" s="1">
        <f t="shared" si="171"/>
        <v>3.3128417609209944</v>
      </c>
      <c r="S605" s="1">
        <f t="shared" si="171"/>
        <v>3.0368588920971051</v>
      </c>
      <c r="T605" s="1">
        <f t="shared" si="171"/>
        <v>3.2761712805849879</v>
      </c>
      <c r="U605" s="1">
        <f t="shared" si="171"/>
        <v>3.7184356757934696</v>
      </c>
      <c r="X605" s="1">
        <f t="shared" si="165"/>
        <v>0.6283756152700809</v>
      </c>
      <c r="Y605" s="1">
        <f t="shared" si="172"/>
        <v>0.65906461680997597</v>
      </c>
      <c r="Z605" s="1">
        <f t="shared" si="172"/>
        <v>0.66160230662314501</v>
      </c>
      <c r="AA605" s="1">
        <f t="shared" si="172"/>
        <v>0.75692677088311666</v>
      </c>
      <c r="AB605" s="1">
        <f t="shared" si="172"/>
        <v>0.67910669066677354</v>
      </c>
      <c r="AC605" s="1">
        <f t="shared" si="172"/>
        <v>0.6751640326469377</v>
      </c>
      <c r="AD605" s="1">
        <f t="shared" si="172"/>
        <v>0.59058119189353708</v>
      </c>
      <c r="AE605" s="1">
        <f t="shared" si="172"/>
        <v>0.59130296969532947</v>
      </c>
      <c r="AF605" s="1">
        <f t="shared" si="172"/>
        <v>0.59367956515992515</v>
      </c>
      <c r="AG605" s="1">
        <f t="shared" si="172"/>
        <v>0.57478457540148231</v>
      </c>
      <c r="AH605" s="1">
        <f t="shared" si="172"/>
        <v>0.49807517023922343</v>
      </c>
    </row>
    <row r="606" spans="1:34" x14ac:dyDescent="0.2">
      <c r="A606">
        <v>6375000</v>
      </c>
      <c r="B606">
        <v>555000</v>
      </c>
      <c r="C606">
        <v>727.97257000622596</v>
      </c>
      <c r="E606">
        <f t="shared" si="173"/>
        <v>150.74863048071114</v>
      </c>
      <c r="F606">
        <f t="shared" si="166"/>
        <v>0</v>
      </c>
      <c r="G606">
        <f t="shared" si="174"/>
        <v>4.4004110774276004E-5</v>
      </c>
      <c r="H606">
        <f t="shared" si="175"/>
        <v>1.9523166880568814E-2</v>
      </c>
      <c r="K606" s="1">
        <f t="shared" si="164"/>
        <v>4.4754480079153929</v>
      </c>
      <c r="L606" s="1">
        <f t="shared" si="171"/>
        <v>4.4525861117112839</v>
      </c>
      <c r="M606" s="1">
        <f t="shared" si="171"/>
        <v>4.2758694093341809</v>
      </c>
      <c r="N606" s="1">
        <f t="shared" si="171"/>
        <v>4.6977388487865772</v>
      </c>
      <c r="O606" s="1">
        <f t="shared" si="171"/>
        <v>4.2246729812570143</v>
      </c>
      <c r="P606" s="1">
        <f t="shared" si="171"/>
        <v>4.0667346330802845</v>
      </c>
      <c r="Q606" s="1">
        <f t="shared" si="171"/>
        <v>3.6401640546608691</v>
      </c>
      <c r="R606" s="1">
        <f t="shared" si="171"/>
        <v>3.3597163503671577</v>
      </c>
      <c r="S606" s="1">
        <f t="shared" si="171"/>
        <v>3.0962204767143926</v>
      </c>
      <c r="T606" s="1">
        <f t="shared" ref="L606:U616" si="176">T$2+T$3*$C606</f>
        <v>3.3712852171251058</v>
      </c>
      <c r="U606" s="1">
        <f t="shared" si="176"/>
        <v>3.8515801423771387</v>
      </c>
      <c r="X606" s="1">
        <f t="shared" si="165"/>
        <v>0.6294637449610837</v>
      </c>
      <c r="Y606" s="1">
        <f t="shared" si="172"/>
        <v>0.66016364347636358</v>
      </c>
      <c r="Z606" s="1">
        <f t="shared" si="172"/>
        <v>0.66268373998771035</v>
      </c>
      <c r="AA606" s="1">
        <f t="shared" si="172"/>
        <v>0.75814743944588592</v>
      </c>
      <c r="AB606" s="1">
        <f t="shared" si="172"/>
        <v>0.68020502388359239</v>
      </c>
      <c r="AC606" s="1">
        <f t="shared" si="172"/>
        <v>0.67625085975329757</v>
      </c>
      <c r="AD606" s="1">
        <f t="shared" si="172"/>
        <v>0.59156764270815476</v>
      </c>
      <c r="AE606" s="1">
        <f t="shared" si="172"/>
        <v>0.59222111378669162</v>
      </c>
      <c r="AF606" s="1">
        <f t="shared" si="172"/>
        <v>0.59458024328381487</v>
      </c>
      <c r="AG606" s="1">
        <f t="shared" ref="Y606:AH616" si="177">SQRT(AG$2+2*AG$3*$C606+AG$4*$C606^2+AG$5)</f>
        <v>0.57564807756512804</v>
      </c>
      <c r="AH606" s="1">
        <f t="shared" si="177"/>
        <v>0.49886160224751586</v>
      </c>
    </row>
    <row r="607" spans="1:34" x14ac:dyDescent="0.2">
      <c r="A607">
        <v>6375000</v>
      </c>
      <c r="B607">
        <v>565000</v>
      </c>
      <c r="C607">
        <v>752.12861854387495</v>
      </c>
      <c r="E607">
        <f t="shared" si="173"/>
        <v>152.43139962556927</v>
      </c>
      <c r="F607">
        <f t="shared" si="166"/>
        <v>0</v>
      </c>
      <c r="G607">
        <f t="shared" si="174"/>
        <v>4.3037905271490963E-5</v>
      </c>
      <c r="H607">
        <f t="shared" si="175"/>
        <v>1.9728099112157036E-2</v>
      </c>
      <c r="K607" s="1">
        <f t="shared" si="164"/>
        <v>4.6515697578033919</v>
      </c>
      <c r="L607" s="1">
        <f t="shared" si="176"/>
        <v>4.612764869564435</v>
      </c>
      <c r="M607" s="1">
        <f t="shared" si="176"/>
        <v>4.4084861158058732</v>
      </c>
      <c r="N607" s="1">
        <f t="shared" si="176"/>
        <v>4.8396556339452648</v>
      </c>
      <c r="O607" s="1">
        <f t="shared" si="176"/>
        <v>4.3294860758618734</v>
      </c>
      <c r="P607" s="1">
        <f t="shared" si="176"/>
        <v>4.1454350392159443</v>
      </c>
      <c r="Q607" s="1">
        <f t="shared" si="176"/>
        <v>3.7211351293590686</v>
      </c>
      <c r="R607" s="1">
        <f t="shared" si="176"/>
        <v>3.465085034088383</v>
      </c>
      <c r="S607" s="1">
        <f t="shared" si="176"/>
        <v>3.2296584888363653</v>
      </c>
      <c r="T607" s="1">
        <f t="shared" si="176"/>
        <v>3.5850904027318364</v>
      </c>
      <c r="U607" s="1">
        <f t="shared" si="176"/>
        <v>4.150873583758611</v>
      </c>
      <c r="X607" s="1">
        <f t="shared" si="165"/>
        <v>0.63369754351670682</v>
      </c>
      <c r="Y607" s="1">
        <f t="shared" si="177"/>
        <v>0.66443113055002911</v>
      </c>
      <c r="Z607" s="1">
        <f t="shared" si="177"/>
        <v>0.66691847934067106</v>
      </c>
      <c r="AA607" s="1">
        <f t="shared" si="177"/>
        <v>0.76291256735279989</v>
      </c>
      <c r="AB607" s="1">
        <f t="shared" si="177"/>
        <v>0.68460925559668828</v>
      </c>
      <c r="AC607" s="1">
        <f t="shared" si="177"/>
        <v>0.68070570643291262</v>
      </c>
      <c r="AD607" s="1">
        <f t="shared" si="177"/>
        <v>0.5957254018214142</v>
      </c>
      <c r="AE607" s="1">
        <f t="shared" si="177"/>
        <v>0.59616510326195626</v>
      </c>
      <c r="AF607" s="1">
        <f t="shared" si="177"/>
        <v>0.5984010961114774</v>
      </c>
      <c r="AG607" s="1">
        <f t="shared" si="177"/>
        <v>0.57940689504794396</v>
      </c>
      <c r="AH607" s="1">
        <f t="shared" si="177"/>
        <v>0.50243539480444044</v>
      </c>
    </row>
    <row r="608" spans="1:34" x14ac:dyDescent="0.2">
      <c r="A608">
        <v>6375000</v>
      </c>
      <c r="B608">
        <v>575000</v>
      </c>
      <c r="C608">
        <v>756.75163347853504</v>
      </c>
      <c r="E608">
        <f t="shared" si="173"/>
        <v>154.74337979962178</v>
      </c>
      <c r="F608">
        <f t="shared" si="166"/>
        <v>0</v>
      </c>
      <c r="G608">
        <f t="shared" si="174"/>
        <v>4.1761476368668357E-5</v>
      </c>
      <c r="H608">
        <f t="shared" si="175"/>
        <v>1.9260662113804533E-2</v>
      </c>
      <c r="K608" s="1">
        <f t="shared" si="164"/>
        <v>4.6852761596919983</v>
      </c>
      <c r="L608" s="1">
        <f t="shared" si="176"/>
        <v>4.6434200815961653</v>
      </c>
      <c r="M608" s="1">
        <f t="shared" si="176"/>
        <v>4.4338664677971575</v>
      </c>
      <c r="N608" s="1">
        <f t="shared" si="176"/>
        <v>4.8668158466863929</v>
      </c>
      <c r="O608" s="1">
        <f t="shared" si="176"/>
        <v>4.3495453376633639</v>
      </c>
      <c r="P608" s="1">
        <f t="shared" si="176"/>
        <v>4.1604968218730676</v>
      </c>
      <c r="Q608" s="1">
        <f t="shared" si="176"/>
        <v>3.7366314754200491</v>
      </c>
      <c r="R608" s="1">
        <f t="shared" si="176"/>
        <v>3.4852506252333701</v>
      </c>
      <c r="S608" s="1">
        <f t="shared" si="176"/>
        <v>3.255196023335428</v>
      </c>
      <c r="T608" s="1">
        <f t="shared" si="176"/>
        <v>3.6260087079185128</v>
      </c>
      <c r="U608" s="1">
        <f t="shared" si="176"/>
        <v>4.2081527387990496</v>
      </c>
      <c r="X608" s="1">
        <f t="shared" si="165"/>
        <v>0.6347869752891645</v>
      </c>
      <c r="Y608" s="1">
        <f t="shared" si="177"/>
        <v>0.66552855992519544</v>
      </c>
      <c r="Z608" s="1">
        <f t="shared" si="177"/>
        <v>0.66801073758960827</v>
      </c>
      <c r="AA608" s="1">
        <f t="shared" si="177"/>
        <v>0.76414034853864465</v>
      </c>
      <c r="AB608" s="1">
        <f t="shared" si="177"/>
        <v>0.68575446013211494</v>
      </c>
      <c r="AC608" s="1">
        <f t="shared" si="177"/>
        <v>0.68187249298274211</v>
      </c>
      <c r="AD608" s="1">
        <f t="shared" si="177"/>
        <v>0.59682396756325906</v>
      </c>
      <c r="AE608" s="1">
        <f t="shared" si="177"/>
        <v>0.59721352927878213</v>
      </c>
      <c r="AF608" s="1">
        <f t="shared" si="177"/>
        <v>0.59941295747262235</v>
      </c>
      <c r="AG608" s="1">
        <f t="shared" si="177"/>
        <v>0.58041020567737212</v>
      </c>
      <c r="AH608" s="1">
        <f t="shared" si="177"/>
        <v>0.50340118307873483</v>
      </c>
    </row>
    <row r="609" spans="1:34" x14ac:dyDescent="0.2">
      <c r="A609">
        <v>6375000</v>
      </c>
      <c r="B609">
        <v>585000</v>
      </c>
      <c r="C609">
        <v>746.71464530181095</v>
      </c>
      <c r="E609">
        <f t="shared" si="173"/>
        <v>157.65689198956699</v>
      </c>
      <c r="F609">
        <f t="shared" si="166"/>
        <v>0</v>
      </c>
      <c r="G609">
        <f t="shared" si="174"/>
        <v>4.0232227511247049E-5</v>
      </c>
      <c r="H609">
        <f t="shared" si="175"/>
        <v>1.830925821760777E-2</v>
      </c>
      <c r="K609" s="1">
        <f t="shared" si="164"/>
        <v>4.612096478895503</v>
      </c>
      <c r="L609" s="1">
        <f t="shared" si="176"/>
        <v>4.5768648129963081</v>
      </c>
      <c r="M609" s="1">
        <f t="shared" si="176"/>
        <v>4.3787634027069426</v>
      </c>
      <c r="N609" s="1">
        <f t="shared" si="176"/>
        <v>4.8078485411481386</v>
      </c>
      <c r="O609" s="1">
        <f t="shared" si="176"/>
        <v>4.3059948459645581</v>
      </c>
      <c r="P609" s="1">
        <f t="shared" si="176"/>
        <v>4.1277963143932999</v>
      </c>
      <c r="Q609" s="1">
        <f t="shared" si="176"/>
        <v>3.7029874910516698</v>
      </c>
      <c r="R609" s="1">
        <f t="shared" si="176"/>
        <v>3.4414692828064997</v>
      </c>
      <c r="S609" s="1">
        <f t="shared" si="176"/>
        <v>3.1997517006472038</v>
      </c>
      <c r="T609" s="1">
        <f t="shared" si="176"/>
        <v>3.5371713255663284</v>
      </c>
      <c r="U609" s="1">
        <f t="shared" si="176"/>
        <v>4.0837944552894383</v>
      </c>
      <c r="X609" s="1">
        <f t="shared" si="165"/>
        <v>0.63253506250364966</v>
      </c>
      <c r="Y609" s="1">
        <f t="shared" si="177"/>
        <v>0.66325993951407924</v>
      </c>
      <c r="Z609" s="1">
        <f t="shared" si="177"/>
        <v>0.6657537958631814</v>
      </c>
      <c r="AA609" s="1">
        <f t="shared" si="177"/>
        <v>0.76160300148569027</v>
      </c>
      <c r="AB609" s="1">
        <f t="shared" si="177"/>
        <v>0.68339088442688578</v>
      </c>
      <c r="AC609" s="1">
        <f t="shared" si="177"/>
        <v>0.67946687593998611</v>
      </c>
      <c r="AD609" s="1">
        <f t="shared" si="177"/>
        <v>0.5945617985008389</v>
      </c>
      <c r="AE609" s="1">
        <f t="shared" si="177"/>
        <v>0.59505650978228064</v>
      </c>
      <c r="AF609" s="1">
        <f t="shared" si="177"/>
        <v>0.59733007081257594</v>
      </c>
      <c r="AG609" s="1">
        <f t="shared" si="177"/>
        <v>0.5783472190467015</v>
      </c>
      <c r="AH609" s="1">
        <f t="shared" si="177"/>
        <v>0.50141873376567947</v>
      </c>
    </row>
    <row r="610" spans="1:34" x14ac:dyDescent="0.2">
      <c r="A610">
        <v>6375000</v>
      </c>
      <c r="B610">
        <v>595000</v>
      </c>
      <c r="C610">
        <v>711.86247666459599</v>
      </c>
      <c r="E610">
        <f t="shared" si="173"/>
        <v>161.13931113111411</v>
      </c>
      <c r="F610">
        <f t="shared" si="166"/>
        <v>0</v>
      </c>
      <c r="G610">
        <f t="shared" si="174"/>
        <v>3.8512081729731876E-5</v>
      </c>
      <c r="H610">
        <f t="shared" si="175"/>
        <v>1.6708408999967984E-2</v>
      </c>
      <c r="K610" s="1">
        <f t="shared" si="164"/>
        <v>4.3579893173615689</v>
      </c>
      <c r="L610" s="1">
        <f t="shared" si="176"/>
        <v>4.3457600827629355</v>
      </c>
      <c r="M610" s="1">
        <f t="shared" si="176"/>
        <v>4.1874249968886321</v>
      </c>
      <c r="N610" s="1">
        <f t="shared" si="176"/>
        <v>4.6030920504045012</v>
      </c>
      <c r="O610" s="1">
        <f t="shared" si="176"/>
        <v>4.1547712862476818</v>
      </c>
      <c r="P610" s="1">
        <f t="shared" si="176"/>
        <v>4.0142479489732539</v>
      </c>
      <c r="Q610" s="1">
        <f t="shared" si="176"/>
        <v>3.5861630217797256</v>
      </c>
      <c r="R610" s="1">
        <f t="shared" si="176"/>
        <v>3.2894441232109681</v>
      </c>
      <c r="S610" s="1">
        <f t="shared" si="176"/>
        <v>3.0072283210952282</v>
      </c>
      <c r="T610" s="1">
        <f t="shared" si="176"/>
        <v>3.2286947809583388</v>
      </c>
      <c r="U610" s="1">
        <f t="shared" si="176"/>
        <v>3.6519760858743444</v>
      </c>
      <c r="X610" s="1">
        <f t="shared" si="165"/>
        <v>0.628017137593613</v>
      </c>
      <c r="Y610" s="1">
        <f t="shared" si="177"/>
        <v>0.65870159537461948</v>
      </c>
      <c r="Z610" s="1">
        <f t="shared" si="177"/>
        <v>0.66124874623332619</v>
      </c>
      <c r="AA610" s="1">
        <f t="shared" si="177"/>
        <v>0.75652613525994661</v>
      </c>
      <c r="AB610" s="1">
        <f t="shared" si="177"/>
        <v>0.6787582704260291</v>
      </c>
      <c r="AC610" s="1">
        <f t="shared" si="177"/>
        <v>0.67482925822915207</v>
      </c>
      <c r="AD610" s="1">
        <f t="shared" si="177"/>
        <v>0.5902892155209355</v>
      </c>
      <c r="AE610" s="1">
        <f t="shared" si="177"/>
        <v>0.5910387742802572</v>
      </c>
      <c r="AF610" s="1">
        <f t="shared" si="177"/>
        <v>0.59341539146110256</v>
      </c>
      <c r="AG610" s="1">
        <f t="shared" si="177"/>
        <v>0.57454118179692504</v>
      </c>
      <c r="AH610" s="1">
        <f t="shared" si="177"/>
        <v>0.4978691222609844</v>
      </c>
    </row>
    <row r="611" spans="1:34" x14ac:dyDescent="0.2">
      <c r="A611">
        <v>6385000</v>
      </c>
      <c r="B611">
        <v>555000</v>
      </c>
      <c r="C611">
        <v>716.812784691974</v>
      </c>
      <c r="E611">
        <f t="shared" si="173"/>
        <v>160.66141288999668</v>
      </c>
      <c r="F611">
        <f t="shared" si="166"/>
        <v>0</v>
      </c>
      <c r="G611">
        <f t="shared" si="174"/>
        <v>3.8741536071426528E-5</v>
      </c>
      <c r="H611">
        <f t="shared" si="175"/>
        <v>1.6924840344890391E-2</v>
      </c>
      <c r="K611" s="1">
        <f t="shared" si="164"/>
        <v>4.3940820131891822</v>
      </c>
      <c r="L611" s="1">
        <f t="shared" si="176"/>
        <v>4.3785855752924796</v>
      </c>
      <c r="M611" s="1">
        <f t="shared" si="176"/>
        <v>4.2146021879589375</v>
      </c>
      <c r="N611" s="1">
        <f t="shared" si="176"/>
        <v>4.6321751100653472</v>
      </c>
      <c r="O611" s="1">
        <f t="shared" si="176"/>
        <v>4.1762506727784752</v>
      </c>
      <c r="P611" s="1">
        <f t="shared" si="176"/>
        <v>4.0303760525264511</v>
      </c>
      <c r="Q611" s="1">
        <f t="shared" si="176"/>
        <v>3.6027564542874968</v>
      </c>
      <c r="R611" s="1">
        <f t="shared" si="176"/>
        <v>3.3110373668263908</v>
      </c>
      <c r="S611" s="1">
        <f t="shared" si="176"/>
        <v>3.0345738226384644</v>
      </c>
      <c r="T611" s="1">
        <f t="shared" si="176"/>
        <v>3.2725099573086611</v>
      </c>
      <c r="U611" s="1">
        <f t="shared" si="176"/>
        <v>3.7133104023335575</v>
      </c>
      <c r="X611" s="1">
        <f t="shared" si="165"/>
        <v>0.62834358741413676</v>
      </c>
      <c r="Y611" s="1">
        <f t="shared" si="177"/>
        <v>0.65903221752800356</v>
      </c>
      <c r="Z611" s="1">
        <f t="shared" si="177"/>
        <v>0.66157062099521147</v>
      </c>
      <c r="AA611" s="1">
        <f t="shared" si="177"/>
        <v>0.75689092282105241</v>
      </c>
      <c r="AB611" s="1">
        <f t="shared" si="177"/>
        <v>0.67907507943450462</v>
      </c>
      <c r="AC611" s="1">
        <f t="shared" si="177"/>
        <v>0.67513328634995529</v>
      </c>
      <c r="AD611" s="1">
        <f t="shared" si="177"/>
        <v>0.59055391932905643</v>
      </c>
      <c r="AE611" s="1">
        <f t="shared" si="177"/>
        <v>0.5912779899106464</v>
      </c>
      <c r="AF611" s="1">
        <f t="shared" si="177"/>
        <v>0.59365479347871486</v>
      </c>
      <c r="AG611" s="1">
        <f t="shared" si="177"/>
        <v>0.57476135363107095</v>
      </c>
      <c r="AH611" s="1">
        <f t="shared" si="177"/>
        <v>0.49805485506116121</v>
      </c>
    </row>
    <row r="612" spans="1:34" x14ac:dyDescent="0.2">
      <c r="A612">
        <v>6385000</v>
      </c>
      <c r="B612">
        <v>565000</v>
      </c>
      <c r="C612">
        <v>739.75057560672599</v>
      </c>
      <c r="E612">
        <f t="shared" si="173"/>
        <v>162.24139913046238</v>
      </c>
      <c r="F612">
        <f t="shared" si="166"/>
        <v>0</v>
      </c>
      <c r="G612">
        <f t="shared" si="174"/>
        <v>3.7990642126462341E-5</v>
      </c>
      <c r="H612">
        <f t="shared" si="175"/>
        <v>1.7127893259759067E-2</v>
      </c>
      <c r="K612" s="1">
        <f t="shared" si="164"/>
        <v>4.5613214467486385</v>
      </c>
      <c r="L612" s="1">
        <f t="shared" si="176"/>
        <v>4.5306860668482001</v>
      </c>
      <c r="M612" s="1">
        <f t="shared" si="176"/>
        <v>4.3405306600809261</v>
      </c>
      <c r="N612" s="1">
        <f t="shared" si="176"/>
        <v>4.7669346316895149</v>
      </c>
      <c r="O612" s="1">
        <f t="shared" si="176"/>
        <v>4.2757777475575844</v>
      </c>
      <c r="P612" s="1">
        <f t="shared" si="176"/>
        <v>4.1051073753267131</v>
      </c>
      <c r="Q612" s="1">
        <f t="shared" si="176"/>
        <v>3.6796439294337455</v>
      </c>
      <c r="R612" s="1">
        <f t="shared" si="176"/>
        <v>3.4110920107965388</v>
      </c>
      <c r="S612" s="1">
        <f t="shared" si="176"/>
        <v>3.1612821796515544</v>
      </c>
      <c r="T612" s="1">
        <f t="shared" si="176"/>
        <v>3.4755323446951314</v>
      </c>
      <c r="U612" s="1">
        <f t="shared" si="176"/>
        <v>3.9975096317673353</v>
      </c>
      <c r="X612" s="1">
        <f t="shared" si="165"/>
        <v>0.63122057545576715</v>
      </c>
      <c r="Y612" s="1">
        <f t="shared" si="177"/>
        <v>0.66193525450165513</v>
      </c>
      <c r="Z612" s="1">
        <f t="shared" si="177"/>
        <v>0.66443819270800186</v>
      </c>
      <c r="AA612" s="1">
        <f t="shared" si="177"/>
        <v>0.76012306935716079</v>
      </c>
      <c r="AB612" s="1">
        <f t="shared" si="177"/>
        <v>0.68201950775401876</v>
      </c>
      <c r="AC612" s="1">
        <f t="shared" si="177"/>
        <v>0.67807688818835221</v>
      </c>
      <c r="AD612" s="1">
        <f t="shared" si="177"/>
        <v>0.59326121422643352</v>
      </c>
      <c r="AE612" s="1">
        <f t="shared" si="177"/>
        <v>0.59382071127513625</v>
      </c>
      <c r="AF612" s="1">
        <f t="shared" si="177"/>
        <v>0.59613417725870677</v>
      </c>
      <c r="AG612" s="1">
        <f t="shared" si="177"/>
        <v>0.57716807682288485</v>
      </c>
      <c r="AH612" s="1">
        <f t="shared" si="177"/>
        <v>0.50029355297618228</v>
      </c>
    </row>
    <row r="613" spans="1:34" x14ac:dyDescent="0.2">
      <c r="A613">
        <v>6385000</v>
      </c>
      <c r="B613">
        <v>575000</v>
      </c>
      <c r="C613">
        <v>754.66514001244798</v>
      </c>
      <c r="E613">
        <f t="shared" si="173"/>
        <v>164.41549072946259</v>
      </c>
      <c r="F613">
        <f t="shared" si="166"/>
        <v>0</v>
      </c>
      <c r="G613">
        <f t="shared" si="174"/>
        <v>3.6992572524122235E-5</v>
      </c>
      <c r="H613">
        <f t="shared" si="175"/>
        <v>1.7014172241123303E-2</v>
      </c>
      <c r="K613" s="1">
        <f t="shared" si="164"/>
        <v>4.6700635358307574</v>
      </c>
      <c r="L613" s="1">
        <f t="shared" si="176"/>
        <v>4.629584543422542</v>
      </c>
      <c r="M613" s="1">
        <f t="shared" si="176"/>
        <v>4.42241161866834</v>
      </c>
      <c r="N613" s="1">
        <f t="shared" si="176"/>
        <v>4.8545576975731315</v>
      </c>
      <c r="O613" s="1">
        <f t="shared" si="176"/>
        <v>4.3404920425140121</v>
      </c>
      <c r="P613" s="1">
        <f t="shared" si="176"/>
        <v>4.153699026160556</v>
      </c>
      <c r="Q613" s="1">
        <f t="shared" si="176"/>
        <v>3.7296375493217253</v>
      </c>
      <c r="R613" s="1">
        <f t="shared" si="176"/>
        <v>3.4761493407342985</v>
      </c>
      <c r="S613" s="1">
        <f t="shared" si="176"/>
        <v>3.2436702334287628</v>
      </c>
      <c r="T613" s="1">
        <f t="shared" si="176"/>
        <v>3.6075411542501765</v>
      </c>
      <c r="U613" s="1">
        <f t="shared" si="176"/>
        <v>4.1823010847542301</v>
      </c>
      <c r="X613" s="1">
        <f t="shared" si="165"/>
        <v>0.6342842773211721</v>
      </c>
      <c r="Y613" s="1">
        <f t="shared" si="177"/>
        <v>0.66502218747879249</v>
      </c>
      <c r="Z613" s="1">
        <f t="shared" si="177"/>
        <v>0.66750665487561234</v>
      </c>
      <c r="AA613" s="1">
        <f t="shared" si="177"/>
        <v>0.76357375696819219</v>
      </c>
      <c r="AB613" s="1">
        <f t="shared" si="177"/>
        <v>0.68522567412061675</v>
      </c>
      <c r="AC613" s="1">
        <f t="shared" si="177"/>
        <v>0.68133349956896117</v>
      </c>
      <c r="AD613" s="1">
        <f t="shared" si="177"/>
        <v>0.59631621973603199</v>
      </c>
      <c r="AE613" s="1">
        <f t="shared" si="177"/>
        <v>0.59672876929430008</v>
      </c>
      <c r="AF613" s="1">
        <f t="shared" si="177"/>
        <v>0.59894520895360814</v>
      </c>
      <c r="AG613" s="1">
        <f t="shared" si="177"/>
        <v>0.57994618735252268</v>
      </c>
      <c r="AH613" s="1">
        <f t="shared" si="177"/>
        <v>0.50295419313181478</v>
      </c>
    </row>
    <row r="614" spans="1:34" x14ac:dyDescent="0.2">
      <c r="A614">
        <v>6385000</v>
      </c>
      <c r="B614">
        <v>585000</v>
      </c>
      <c r="C614">
        <v>738.527772246425</v>
      </c>
      <c r="E614">
        <f t="shared" si="173"/>
        <v>167.16050846958439</v>
      </c>
      <c r="F614">
        <f t="shared" si="166"/>
        <v>0</v>
      </c>
      <c r="G614">
        <f t="shared" si="174"/>
        <v>3.5787604813237471E-5</v>
      </c>
      <c r="H614">
        <f t="shared" si="175"/>
        <v>1.6107994267921491E-2</v>
      </c>
      <c r="K614" s="1">
        <f t="shared" si="164"/>
        <v>4.552405987448684</v>
      </c>
      <c r="L614" s="1">
        <f t="shared" si="176"/>
        <v>4.5225776577660444</v>
      </c>
      <c r="M614" s="1">
        <f t="shared" si="176"/>
        <v>4.3338174696328737</v>
      </c>
      <c r="N614" s="1">
        <f t="shared" si="176"/>
        <v>4.7597506619477468</v>
      </c>
      <c r="O614" s="1">
        <f t="shared" si="176"/>
        <v>4.2704720037772379</v>
      </c>
      <c r="P614" s="1">
        <f t="shared" si="176"/>
        <v>4.1011234819788527</v>
      </c>
      <c r="Q614" s="1">
        <f t="shared" si="176"/>
        <v>3.6755450925700162</v>
      </c>
      <c r="R614" s="1">
        <f t="shared" si="176"/>
        <v>3.4057581425389061</v>
      </c>
      <c r="S614" s="1">
        <f t="shared" si="176"/>
        <v>3.1545274138892521</v>
      </c>
      <c r="T614" s="1">
        <f t="shared" si="176"/>
        <v>3.464709312153107</v>
      </c>
      <c r="U614" s="1">
        <f t="shared" si="176"/>
        <v>3.9823590981332062</v>
      </c>
      <c r="X614" s="1">
        <f t="shared" si="165"/>
        <v>0.63101085578752902</v>
      </c>
      <c r="Y614" s="1">
        <f t="shared" si="177"/>
        <v>0.66172385806537604</v>
      </c>
      <c r="Z614" s="1">
        <f t="shared" si="177"/>
        <v>0.66422847296619625</v>
      </c>
      <c r="AA614" s="1">
        <f t="shared" si="177"/>
        <v>0.75988706310557719</v>
      </c>
      <c r="AB614" s="1">
        <f t="shared" si="177"/>
        <v>0.68180154537305471</v>
      </c>
      <c r="AC614" s="1">
        <f t="shared" si="177"/>
        <v>0.67785655837865844</v>
      </c>
      <c r="AD614" s="1">
        <f t="shared" si="177"/>
        <v>0.5930557305939026</v>
      </c>
      <c r="AE614" s="1">
        <f t="shared" si="177"/>
        <v>0.59362590148552452</v>
      </c>
      <c r="AF614" s="1">
        <f t="shared" si="177"/>
        <v>0.59594538920408124</v>
      </c>
      <c r="AG614" s="1">
        <f t="shared" si="177"/>
        <v>0.57698248272078323</v>
      </c>
      <c r="AH614" s="1">
        <f t="shared" si="177"/>
        <v>0.5001172830125048</v>
      </c>
    </row>
    <row r="615" spans="1:34" x14ac:dyDescent="0.2">
      <c r="A615">
        <v>6395000</v>
      </c>
      <c r="B615">
        <v>585000</v>
      </c>
      <c r="C615">
        <v>704.21200062228104</v>
      </c>
      <c r="E615">
        <f t="shared" si="173"/>
        <v>176.71891690424656</v>
      </c>
      <c r="F615">
        <f t="shared" si="166"/>
        <v>0</v>
      </c>
      <c r="G615">
        <f t="shared" si="174"/>
        <v>3.2020928272309004E-5</v>
      </c>
      <c r="H615">
        <f t="shared" si="175"/>
        <v>1.3742930219170635E-2</v>
      </c>
      <c r="K615" s="1">
        <f t="shared" si="164"/>
        <v>4.3022096965370507</v>
      </c>
      <c r="L615" s="1">
        <f t="shared" si="176"/>
        <v>4.295029776126345</v>
      </c>
      <c r="M615" s="1">
        <f t="shared" si="176"/>
        <v>4.1454238834163233</v>
      </c>
      <c r="N615" s="1">
        <f t="shared" si="176"/>
        <v>4.5581455036559007</v>
      </c>
      <c r="O615" s="1">
        <f t="shared" si="176"/>
        <v>4.1215758707000774</v>
      </c>
      <c r="P615" s="1">
        <f t="shared" si="176"/>
        <v>3.9893226980273919</v>
      </c>
      <c r="Q615" s="1">
        <f t="shared" si="176"/>
        <v>3.5605186260858863</v>
      </c>
      <c r="R615" s="1">
        <f t="shared" si="176"/>
        <v>3.25607274671439</v>
      </c>
      <c r="S615" s="1">
        <f t="shared" si="176"/>
        <v>2.9649670914374808</v>
      </c>
      <c r="T615" s="1">
        <f t="shared" si="176"/>
        <v>3.1609804175078091</v>
      </c>
      <c r="U615" s="1">
        <f t="shared" si="176"/>
        <v>3.557186687710062</v>
      </c>
      <c r="X615" s="1">
        <f t="shared" si="165"/>
        <v>0.62771918986179087</v>
      </c>
      <c r="Y615" s="1">
        <f t="shared" si="177"/>
        <v>0.65839818177073139</v>
      </c>
      <c r="Z615" s="1">
        <f t="shared" si="177"/>
        <v>0.66095959567686235</v>
      </c>
      <c r="AA615" s="1">
        <f t="shared" si="177"/>
        <v>0.75619573863114553</v>
      </c>
      <c r="AB615" s="1">
        <f t="shared" si="177"/>
        <v>0.67849211155845246</v>
      </c>
      <c r="AC615" s="1">
        <f t="shared" si="177"/>
        <v>0.6745916722302181</v>
      </c>
      <c r="AD615" s="1">
        <f t="shared" si="177"/>
        <v>0.59010423607775531</v>
      </c>
      <c r="AE615" s="1">
        <f t="shared" si="177"/>
        <v>0.59088607700210272</v>
      </c>
      <c r="AF615" s="1">
        <f t="shared" si="177"/>
        <v>0.59325268059536218</v>
      </c>
      <c r="AG615" s="1">
        <f t="shared" si="177"/>
        <v>0.57441065702268745</v>
      </c>
      <c r="AH615" s="1">
        <f t="shared" si="177"/>
        <v>0.49779055956243645</v>
      </c>
    </row>
    <row r="616" spans="1:34" x14ac:dyDescent="0.2">
      <c r="A616">
        <v>6395000</v>
      </c>
      <c r="B616">
        <v>595000</v>
      </c>
      <c r="C616">
        <v>695.13416303671897</v>
      </c>
      <c r="E616">
        <f t="shared" si="173"/>
        <v>179.83258211962035</v>
      </c>
      <c r="F616">
        <f t="shared" si="166"/>
        <v>0</v>
      </c>
      <c r="G616">
        <f t="shared" si="174"/>
        <v>3.0921691269981833E-5</v>
      </c>
      <c r="H616">
        <f t="shared" si="175"/>
        <v>1.3100077787222381E-2</v>
      </c>
      <c r="K616" s="1">
        <f t="shared" si="164"/>
        <v>4.236023182700718</v>
      </c>
      <c r="L616" s="1">
        <f t="shared" si="176"/>
        <v>4.2348346350964832</v>
      </c>
      <c r="M616" s="1">
        <f t="shared" si="176"/>
        <v>4.0955865550715869</v>
      </c>
      <c r="N616" s="1">
        <f t="shared" si="176"/>
        <v>4.5048132078407237</v>
      </c>
      <c r="O616" s="1">
        <f t="shared" si="176"/>
        <v>4.0821871334163236</v>
      </c>
      <c r="P616" s="1">
        <f t="shared" si="176"/>
        <v>3.9597471031736307</v>
      </c>
      <c r="Q616" s="1">
        <f t="shared" si="176"/>
        <v>3.5300897144990815</v>
      </c>
      <c r="R616" s="1">
        <f t="shared" si="176"/>
        <v>3.2164752191661683</v>
      </c>
      <c r="S616" s="1">
        <f t="shared" si="176"/>
        <v>2.9148211166148359</v>
      </c>
      <c r="T616" s="1">
        <f t="shared" si="176"/>
        <v>3.0806324770379989</v>
      </c>
      <c r="U616" s="1">
        <f t="shared" si="176"/>
        <v>3.4447122800249472</v>
      </c>
      <c r="X616" s="1">
        <f t="shared" si="165"/>
        <v>0.6276914333110204</v>
      </c>
      <c r="Y616" s="1">
        <f t="shared" si="177"/>
        <v>0.65836547805047929</v>
      </c>
      <c r="Z616" s="1">
        <f t="shared" si="177"/>
        <v>0.66094496826021543</v>
      </c>
      <c r="AA616" s="1">
        <f t="shared" si="177"/>
        <v>0.75617171079952716</v>
      </c>
      <c r="AB616" s="1">
        <f t="shared" si="177"/>
        <v>0.67852862926538959</v>
      </c>
      <c r="AC616" s="1">
        <f t="shared" si="177"/>
        <v>0.67467595748647646</v>
      </c>
      <c r="AD616" s="1">
        <f t="shared" si="177"/>
        <v>0.59023802179025264</v>
      </c>
      <c r="AE616" s="1">
        <f t="shared" si="177"/>
        <v>0.59104691062970038</v>
      </c>
      <c r="AF616" s="1">
        <f t="shared" si="177"/>
        <v>0.59338632103797151</v>
      </c>
      <c r="AG616" s="1">
        <f t="shared" si="177"/>
        <v>0.57458633018998639</v>
      </c>
      <c r="AH616" s="1">
        <f t="shared" si="177"/>
        <v>0.49802582796627237</v>
      </c>
    </row>
    <row r="618" spans="1:34" x14ac:dyDescent="0.2">
      <c r="B618" t="s">
        <v>131</v>
      </c>
      <c r="C618">
        <f>MIN(C8:C616)</f>
        <v>543.94748288737298</v>
      </c>
      <c r="D618" s="91" t="s">
        <v>149</v>
      </c>
      <c r="F618">
        <f>SUM(F8:F616)</f>
        <v>0</v>
      </c>
      <c r="G618">
        <f>SUM(G8:G616)</f>
        <v>1.6408088814254427</v>
      </c>
      <c r="J618" t="s">
        <v>252</v>
      </c>
      <c r="K618" s="1">
        <f>AVERAGE(K8:K616)</f>
        <v>4.4388445076061087</v>
      </c>
      <c r="L618" s="1">
        <f t="shared" ref="L618:U618" si="178">AVERAGE(L8:L616)</f>
        <v>4.4192960540304647</v>
      </c>
      <c r="M618" s="1">
        <f t="shared" si="178"/>
        <v>4.2483075911065091</v>
      </c>
      <c r="N618" s="1">
        <f t="shared" si="178"/>
        <v>4.6682441890256312</v>
      </c>
      <c r="O618" s="1">
        <f t="shared" si="178"/>
        <v>4.2028896061586769</v>
      </c>
      <c r="P618" s="1">
        <f t="shared" si="178"/>
        <v>4.0503782753779642</v>
      </c>
      <c r="Q618" s="1">
        <f t="shared" si="178"/>
        <v>3.6233357824023726</v>
      </c>
      <c r="R618" s="1">
        <f t="shared" si="178"/>
        <v>3.3378175068135905</v>
      </c>
      <c r="S618" s="1">
        <f t="shared" si="178"/>
        <v>3.0684879659876843</v>
      </c>
      <c r="T618" s="1">
        <f t="shared" si="178"/>
        <v>3.3268499433303682</v>
      </c>
      <c r="U618" s="1">
        <f t="shared" si="178"/>
        <v>3.7893777875791743</v>
      </c>
      <c r="X618" s="1">
        <f t="shared" ref="X618:AH618" si="179">AVERAGE(X8:X616)</f>
        <v>0.64921458914777641</v>
      </c>
      <c r="Y618" s="1">
        <f t="shared" si="179"/>
        <v>0.68003675940864194</v>
      </c>
      <c r="Z618" s="1">
        <f t="shared" si="179"/>
        <v>0.68264171726243239</v>
      </c>
      <c r="AA618" s="1">
        <f t="shared" si="179"/>
        <v>0.78051929272998288</v>
      </c>
      <c r="AB618" s="1">
        <f t="shared" si="179"/>
        <v>0.70161944733929382</v>
      </c>
      <c r="AC618" s="1">
        <f t="shared" si="179"/>
        <v>0.69850747476997577</v>
      </c>
      <c r="AD618" s="1">
        <f t="shared" si="179"/>
        <v>0.61299735208424977</v>
      </c>
      <c r="AE618" s="1">
        <f t="shared" si="179"/>
        <v>0.61302338059621531</v>
      </c>
      <c r="AF618" s="1">
        <f t="shared" si="179"/>
        <v>0.61447394681276546</v>
      </c>
      <c r="AG618" s="1">
        <f t="shared" si="179"/>
        <v>0.59577449734496257</v>
      </c>
      <c r="AH618" s="1">
        <f t="shared" si="179"/>
        <v>0.51879981765243133</v>
      </c>
    </row>
    <row r="619" spans="1:34" x14ac:dyDescent="0.2">
      <c r="B619" t="s">
        <v>132</v>
      </c>
      <c r="C619">
        <f>MAX(C8:C616)</f>
        <v>950.97735532047398</v>
      </c>
      <c r="J619" t="s">
        <v>131</v>
      </c>
      <c r="K619" s="1">
        <f>MIN(K8:K616)</f>
        <v>3.1337210977318364</v>
      </c>
      <c r="L619" s="1">
        <f t="shared" ref="L619:U619" si="180">MIN(L8:L616)</f>
        <v>3.2323157590261702</v>
      </c>
      <c r="M619" s="1">
        <f t="shared" si="180"/>
        <v>3.2655716810516777</v>
      </c>
      <c r="N619" s="1">
        <f t="shared" si="180"/>
        <v>3.6165914619633162</v>
      </c>
      <c r="O619" s="1">
        <f t="shared" si="180"/>
        <v>3.4261881282483113</v>
      </c>
      <c r="P619" s="1">
        <f t="shared" si="180"/>
        <v>3.4671808992470612</v>
      </c>
      <c r="Q619" s="1">
        <f t="shared" si="180"/>
        <v>3.0233119626384743</v>
      </c>
      <c r="R619" s="1">
        <f t="shared" si="180"/>
        <v>2.556998920354721</v>
      </c>
      <c r="S619" s="1">
        <f t="shared" si="180"/>
        <v>2.0796658954698484</v>
      </c>
      <c r="T619" s="1">
        <f t="shared" si="180"/>
        <v>1.7424791710361376</v>
      </c>
      <c r="U619" s="1">
        <f t="shared" si="180"/>
        <v>1.571509312974551</v>
      </c>
      <c r="X619" s="1">
        <f t="shared" ref="X619:AH619" si="181">MIN(X8:X616)</f>
        <v>0.62766221216175122</v>
      </c>
      <c r="Y619" s="1">
        <f t="shared" si="181"/>
        <v>0.65833761180531991</v>
      </c>
      <c r="Z619" s="1">
        <f t="shared" si="181"/>
        <v>0.66090845993867897</v>
      </c>
      <c r="AA619" s="1">
        <f t="shared" si="181"/>
        <v>0.75613490057419508</v>
      </c>
      <c r="AB619" s="1">
        <f t="shared" si="181"/>
        <v>0.6784609281749211</v>
      </c>
      <c r="AC619" s="1">
        <f t="shared" si="181"/>
        <v>0.67457525334230217</v>
      </c>
      <c r="AD619" s="1">
        <f t="shared" si="181"/>
        <v>0.59009988124935453</v>
      </c>
      <c r="AE619" s="1">
        <f t="shared" si="181"/>
        <v>0.59088550384407623</v>
      </c>
      <c r="AF619" s="1">
        <f t="shared" si="181"/>
        <v>0.59325006017919235</v>
      </c>
      <c r="AG619" s="1">
        <f t="shared" si="181"/>
        <v>0.57441064887979032</v>
      </c>
      <c r="AH619" s="1">
        <f t="shared" si="181"/>
        <v>0.49778599885579089</v>
      </c>
    </row>
    <row r="620" spans="1:34" x14ac:dyDescent="0.2">
      <c r="J620" t="s">
        <v>132</v>
      </c>
      <c r="K620" s="1">
        <f>MAX(K8:K616)</f>
        <v>6.1013758976415753</v>
      </c>
      <c r="L620" s="1">
        <f t="shared" ref="L620:U620" si="182">MAX(L8:L616)</f>
        <v>5.9313308431300626</v>
      </c>
      <c r="M620" s="1">
        <f t="shared" si="182"/>
        <v>5.5001656807094026</v>
      </c>
      <c r="N620" s="1">
        <f t="shared" si="182"/>
        <v>6.0078919625077845</v>
      </c>
      <c r="O620" s="1">
        <f t="shared" si="182"/>
        <v>5.1922907447355362</v>
      </c>
      <c r="P620" s="1">
        <f t="shared" si="182"/>
        <v>4.793284223634104</v>
      </c>
      <c r="Q620" s="1">
        <f t="shared" si="182"/>
        <v>4.3876760950342284</v>
      </c>
      <c r="R620" s="1">
        <f t="shared" si="182"/>
        <v>4.3324632239079079</v>
      </c>
      <c r="S620" s="1">
        <f t="shared" si="182"/>
        <v>4.328098910790299</v>
      </c>
      <c r="T620" s="1">
        <f t="shared" si="182"/>
        <v>5.3451005719415141</v>
      </c>
      <c r="U620" s="1">
        <f t="shared" si="182"/>
        <v>6.6146094324206723</v>
      </c>
      <c r="X620" s="1">
        <f t="shared" ref="X620:AH620" si="183">MAX(X8:X616)</f>
        <v>0.75170442607342203</v>
      </c>
      <c r="Y620" s="1">
        <f t="shared" si="183"/>
        <v>0.78351389158190665</v>
      </c>
      <c r="Z620" s="1">
        <f t="shared" si="183"/>
        <v>0.78610066751564833</v>
      </c>
      <c r="AA620" s="1">
        <f t="shared" si="183"/>
        <v>0.89680892570577486</v>
      </c>
      <c r="AB620" s="1">
        <f t="shared" si="183"/>
        <v>0.81105550423047734</v>
      </c>
      <c r="AC620" s="1">
        <f t="shared" si="183"/>
        <v>0.81081323429510899</v>
      </c>
      <c r="AD620" s="1">
        <f t="shared" si="183"/>
        <v>0.719231732583824</v>
      </c>
      <c r="AE620" s="1">
        <f t="shared" si="183"/>
        <v>0.71556944981891712</v>
      </c>
      <c r="AF620" s="1">
        <f t="shared" si="183"/>
        <v>0.71331415977668577</v>
      </c>
      <c r="AG620" s="1">
        <f t="shared" si="183"/>
        <v>0.69451921378924419</v>
      </c>
      <c r="AH620" s="1">
        <f t="shared" si="183"/>
        <v>0.61434177927403155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AS27"/>
  <sheetViews>
    <sheetView workbookViewId="0"/>
  </sheetViews>
  <sheetFormatPr defaultRowHeight="12.75" x14ac:dyDescent="0.2"/>
  <cols>
    <col min="22" max="22" width="11" bestFit="1" customWidth="1"/>
  </cols>
  <sheetData>
    <row r="1" spans="1:45" x14ac:dyDescent="0.2">
      <c r="A1" s="108" t="s">
        <v>29</v>
      </c>
      <c r="B1" s="108" t="s">
        <v>75</v>
      </c>
      <c r="C1" s="108"/>
      <c r="D1" s="108" t="s">
        <v>76</v>
      </c>
      <c r="E1" s="108"/>
      <c r="F1" s="108" t="s">
        <v>77</v>
      </c>
      <c r="G1" s="108"/>
      <c r="H1" s="98" t="s">
        <v>7</v>
      </c>
      <c r="I1" s="98"/>
      <c r="J1" s="98" t="s">
        <v>8</v>
      </c>
      <c r="K1" s="98"/>
      <c r="L1" s="98" t="s">
        <v>9</v>
      </c>
      <c r="M1" s="98"/>
      <c r="N1" s="98" t="s">
        <v>10</v>
      </c>
      <c r="O1" s="98"/>
      <c r="P1" s="98" t="s">
        <v>11</v>
      </c>
      <c r="Q1" s="98"/>
      <c r="R1" s="98" t="s">
        <v>12</v>
      </c>
      <c r="S1" s="98"/>
      <c r="T1" s="98" t="s">
        <v>13</v>
      </c>
      <c r="U1" s="98"/>
      <c r="V1" s="98" t="s">
        <v>14</v>
      </c>
      <c r="W1" s="98"/>
    </row>
    <row r="2" spans="1:45" x14ac:dyDescent="0.2">
      <c r="A2" s="108"/>
      <c r="B2" s="108"/>
      <c r="C2" s="108"/>
      <c r="D2" s="108"/>
      <c r="E2" s="108"/>
      <c r="F2" s="108"/>
      <c r="G2" s="108"/>
      <c r="H2" s="98"/>
      <c r="I2" s="98"/>
      <c r="J2" s="98"/>
      <c r="K2" s="98"/>
      <c r="L2" s="98"/>
      <c r="M2" s="98"/>
      <c r="N2" s="98"/>
      <c r="O2" s="98"/>
      <c r="P2" s="98"/>
      <c r="Q2" s="98"/>
      <c r="R2" s="98"/>
      <c r="S2" s="98"/>
      <c r="T2" s="98"/>
      <c r="U2" s="98"/>
      <c r="V2" s="98"/>
      <c r="W2" s="98"/>
    </row>
    <row r="3" spans="1:45" x14ac:dyDescent="0.2">
      <c r="A3" s="108" t="s">
        <v>22</v>
      </c>
      <c r="B3" s="108">
        <f>Tables!$L$4</f>
        <v>15.8</v>
      </c>
      <c r="C3" s="108"/>
      <c r="D3" s="108">
        <f>Tables!$L$5</f>
        <v>12.8</v>
      </c>
      <c r="E3" s="108"/>
      <c r="F3" s="108">
        <f>Tables!$L$6</f>
        <v>9</v>
      </c>
      <c r="G3" s="108"/>
      <c r="H3" s="108">
        <f>Tables!$L$7</f>
        <v>6</v>
      </c>
      <c r="I3" s="98"/>
      <c r="J3" s="108">
        <f>Tables!$L$8</f>
        <v>3.2</v>
      </c>
      <c r="K3" s="98"/>
      <c r="L3" s="108">
        <f>Tables!$L$9</f>
        <v>2.1</v>
      </c>
      <c r="M3" s="98"/>
      <c r="N3" s="108">
        <f>Tables!$L$10</f>
        <v>1.1000000000000001</v>
      </c>
      <c r="O3" s="98"/>
      <c r="P3" s="108">
        <f>Tables!$L$11</f>
        <v>0.73</v>
      </c>
      <c r="Q3" s="98"/>
      <c r="R3" s="108">
        <f>Tables!$L$12</f>
        <v>0.45</v>
      </c>
      <c r="S3" s="98"/>
      <c r="T3" s="108">
        <f>Tables!$L$13</f>
        <v>0.26</v>
      </c>
      <c r="U3" s="98"/>
      <c r="V3" s="108">
        <f>Tables!$L$14</f>
        <v>0.15</v>
      </c>
      <c r="W3" s="98"/>
      <c r="X3" s="6"/>
      <c r="AB3" s="6"/>
      <c r="AF3" s="6"/>
      <c r="AJ3" s="6"/>
      <c r="AN3" s="6"/>
      <c r="AR3" s="6"/>
    </row>
    <row r="4" spans="1:45" x14ac:dyDescent="0.2">
      <c r="A4" s="108" t="s">
        <v>23</v>
      </c>
      <c r="B4" s="109">
        <f>Tables!$I$4</f>
        <v>4.8691698656676561</v>
      </c>
      <c r="C4" s="108"/>
      <c r="D4" s="109">
        <f>Tables!$I$5</f>
        <v>4.8106672581596799</v>
      </c>
      <c r="E4" s="108"/>
      <c r="F4" s="109">
        <f>Tables!$I$6</f>
        <v>4.5723353260890738</v>
      </c>
      <c r="G4" s="108"/>
      <c r="H4" s="109">
        <f>Tables!$I$7</f>
        <v>5.0149951804687252</v>
      </c>
      <c r="I4" s="98"/>
      <c r="J4" s="109">
        <f>Tables!$I$8</f>
        <v>4.4589836575410731</v>
      </c>
      <c r="K4" s="98"/>
      <c r="L4" s="109">
        <f>Tables!$I$9</f>
        <v>4.2426701443348271</v>
      </c>
      <c r="M4" s="98"/>
      <c r="N4" s="109">
        <f>Tables!$I$10</f>
        <v>3.8211756672223265</v>
      </c>
      <c r="O4" s="98"/>
      <c r="P4" s="109">
        <f>Tables!$I$11</f>
        <v>3.5952690514390779</v>
      </c>
      <c r="Q4" s="98"/>
      <c r="R4" s="109">
        <f>Tables!$I$12</f>
        <v>3.3945224301122114</v>
      </c>
      <c r="S4" s="98"/>
      <c r="T4" s="109">
        <f>Tables!$I$13</f>
        <v>3.849248756141054</v>
      </c>
      <c r="U4" s="98"/>
      <c r="V4" s="109">
        <f>Tables!$I$14</f>
        <v>4.5206534954906408</v>
      </c>
      <c r="W4" s="98"/>
      <c r="X4" s="6"/>
      <c r="AB4" s="6"/>
      <c r="AF4" s="6"/>
      <c r="AJ4" s="6"/>
      <c r="AN4" s="6"/>
      <c r="AR4" s="6"/>
    </row>
    <row r="5" spans="1:45" x14ac:dyDescent="0.2">
      <c r="A5" s="108" t="s">
        <v>16</v>
      </c>
      <c r="B5" s="109">
        <f>Tables!$I$20</f>
        <v>6.2229999999999999</v>
      </c>
      <c r="C5" s="108"/>
      <c r="D5" s="109">
        <f>Tables!I21</f>
        <v>5.9939999999999998</v>
      </c>
      <c r="E5" s="108"/>
      <c r="F5" s="109">
        <f>Tables!I22</f>
        <v>4.8959999999999999</v>
      </c>
      <c r="G5" s="108"/>
      <c r="H5" s="109">
        <f>Tables!I23</f>
        <v>3.577</v>
      </c>
      <c r="I5" s="98"/>
      <c r="J5" s="109">
        <f>Tables!I24</f>
        <v>1.8220000000000001</v>
      </c>
      <c r="K5" s="98"/>
      <c r="L5" s="109">
        <f>Tables!I25</f>
        <v>1.0960000000000001</v>
      </c>
      <c r="M5" s="98"/>
      <c r="N5" s="109">
        <f>Tables!I26</f>
        <v>0.45570791509642039</v>
      </c>
      <c r="O5" s="98"/>
      <c r="P5" s="109">
        <f>Tables!I27</f>
        <v>0.26015301102406374</v>
      </c>
      <c r="Q5" s="98"/>
      <c r="R5" s="109">
        <f>Tables!I28</f>
        <v>0.1542403274661609</v>
      </c>
      <c r="S5" s="98"/>
      <c r="T5" s="109">
        <f>Tables!I29</f>
        <v>9.0885356880389179E-2</v>
      </c>
      <c r="U5" s="98"/>
      <c r="V5" s="109">
        <f>Tables!I30</f>
        <v>5.6079106169777251E-2</v>
      </c>
      <c r="W5" s="98"/>
      <c r="X5" s="6"/>
      <c r="AB5" s="6"/>
      <c r="AF5" s="6"/>
      <c r="AJ5" s="6"/>
      <c r="AN5" s="6"/>
      <c r="AR5" s="6"/>
    </row>
    <row r="6" spans="1:45" x14ac:dyDescent="0.2">
      <c r="A6" s="108" t="s">
        <v>24</v>
      </c>
      <c r="B6" s="109">
        <f>Tables!$E$37</f>
        <v>-0.15804015472462707</v>
      </c>
      <c r="C6" s="108"/>
      <c r="D6" s="108">
        <f>Tables!$E$38</f>
        <v>-0.10964083175803419</v>
      </c>
      <c r="E6" s="108"/>
      <c r="F6" s="108">
        <f>Tables!$E$39</f>
        <v>-7.4330829963412226E-2</v>
      </c>
      <c r="G6" s="108"/>
      <c r="H6" s="108">
        <f>Tables!$E$40</f>
        <v>-0.12241832519714602</v>
      </c>
      <c r="I6" s="98"/>
      <c r="J6" s="108">
        <f>Tables!$E$41</f>
        <v>-0.20724273933309423</v>
      </c>
      <c r="K6" s="98"/>
      <c r="L6" s="108">
        <f>Tables!$E$42</f>
        <v>-0.20692128384436059</v>
      </c>
      <c r="M6" s="98"/>
      <c r="N6" s="108">
        <f>Tables!$E$43</f>
        <v>-0.17518248175182505</v>
      </c>
      <c r="O6" s="98"/>
      <c r="P6" s="108">
        <f>Tables!$E$44</f>
        <v>-0.18016378525932653</v>
      </c>
      <c r="Q6" s="98"/>
      <c r="R6" s="108">
        <f>Tables!$E$45</f>
        <v>-0.13745576457440878</v>
      </c>
      <c r="S6" s="98"/>
      <c r="T6" s="108">
        <f>Tables!$E$46</f>
        <v>-0.12382739212007521</v>
      </c>
      <c r="U6" s="98"/>
      <c r="V6" s="108">
        <f>Tables!$E$47</f>
        <v>-8.9415361100496638E-2</v>
      </c>
      <c r="W6" s="98"/>
      <c r="X6" s="6"/>
      <c r="AB6" s="6"/>
      <c r="AF6" s="6"/>
      <c r="AJ6" s="6"/>
      <c r="AN6" s="6"/>
      <c r="AR6" s="6"/>
    </row>
    <row r="7" spans="1:45" x14ac:dyDescent="0.2">
      <c r="A7" s="108" t="s">
        <v>25</v>
      </c>
      <c r="B7" s="109">
        <f>Tables!$J$4</f>
        <v>0.41252186744777819</v>
      </c>
      <c r="C7" s="108"/>
      <c r="D7" s="109">
        <f>Tables!$J$5</f>
        <v>0.45302819453945342</v>
      </c>
      <c r="E7" s="108"/>
      <c r="F7" s="109">
        <f>Tables!$J$6</f>
        <v>0.45634617631272878</v>
      </c>
      <c r="G7" s="108"/>
      <c r="H7" s="109">
        <f>Tables!$J$7</f>
        <v>0.59689897427980199</v>
      </c>
      <c r="I7" s="98"/>
      <c r="J7" s="109">
        <f>Tables!$J$8</f>
        <v>0.48119155852840562</v>
      </c>
      <c r="K7" s="98"/>
      <c r="L7" s="109">
        <f>Tables!$J$9</f>
        <v>0.47607330928121877</v>
      </c>
      <c r="M7" s="98"/>
      <c r="N7" s="109">
        <f>Tables!$J$10</f>
        <v>0.36541344941973586</v>
      </c>
      <c r="O7" s="98"/>
      <c r="P7" s="109">
        <f>Tables!$J$11</f>
        <v>0.36549389125828396</v>
      </c>
      <c r="Q7" s="98"/>
      <c r="R7" s="109">
        <f>Tables!$J$12</f>
        <v>0.36783015665791502</v>
      </c>
      <c r="S7" s="98"/>
      <c r="T7" s="109">
        <f>Tables!$J$13</f>
        <v>0.34510725984473339</v>
      </c>
      <c r="U7" s="98"/>
      <c r="V7" s="109">
        <f>Tables!$J$14</f>
        <v>0.26033403139680167</v>
      </c>
      <c r="W7" s="98"/>
      <c r="X7" s="6"/>
      <c r="AB7" s="6"/>
      <c r="AF7" s="6"/>
      <c r="AJ7" s="6"/>
      <c r="AN7" s="6"/>
      <c r="AR7" s="6"/>
    </row>
    <row r="8" spans="1:45" x14ac:dyDescent="0.2">
      <c r="A8" s="108" t="s">
        <v>26</v>
      </c>
      <c r="B8" s="109">
        <f>Tables!$J$20</f>
        <v>0.24111000000000002</v>
      </c>
      <c r="C8" s="108"/>
      <c r="D8" s="109">
        <f>Tables!J21</f>
        <v>0.14415</v>
      </c>
      <c r="E8" s="108"/>
      <c r="F8" s="109">
        <f>Tables!J22</f>
        <v>8.7299999999999989E-2</v>
      </c>
      <c r="G8" s="108"/>
      <c r="H8" s="109">
        <f>Tables!J23</f>
        <v>5.0432999999999999E-2</v>
      </c>
      <c r="I8" s="98"/>
      <c r="J8" s="109">
        <f>Tables!J24</f>
        <v>2.7143999999999998E-2</v>
      </c>
      <c r="K8" s="98"/>
      <c r="L8" s="109">
        <f>Tables!J25</f>
        <v>1.2983999999999999E-2</v>
      </c>
      <c r="M8" s="98"/>
      <c r="N8" s="109">
        <f>Tables!J26</f>
        <v>1.6653958256469122E-3</v>
      </c>
      <c r="O8" s="98"/>
      <c r="P8" s="109">
        <f>Tables!J27</f>
        <v>6.8722604154690837E-4</v>
      </c>
      <c r="Q8" s="98"/>
      <c r="R8" s="109">
        <f>Tables!J28</f>
        <v>1.1567990420320318E-4</v>
      </c>
      <c r="S8" s="98"/>
      <c r="T8" s="109">
        <f>Tables!J29</f>
        <v>3.2663450600964861E-5</v>
      </c>
      <c r="U8" s="98"/>
      <c r="V8" s="109">
        <f>Tables!J30</f>
        <v>2.3389903367254915E-5</v>
      </c>
      <c r="W8" s="98"/>
      <c r="X8" s="6"/>
      <c r="AB8" s="6"/>
      <c r="AF8" s="6"/>
      <c r="AJ8" s="6"/>
      <c r="AN8" s="6"/>
      <c r="AR8" s="6"/>
    </row>
    <row r="9" spans="1:45" x14ac:dyDescent="0.2">
      <c r="A9" s="108" t="s">
        <v>27</v>
      </c>
      <c r="B9" s="109">
        <f>Tables!$G$37</f>
        <v>5.8845258979093977E-3</v>
      </c>
      <c r="C9" s="108"/>
      <c r="D9" s="109">
        <f>Tables!$G$38</f>
        <v>4.6328110762261518E-3</v>
      </c>
      <c r="E9" s="108"/>
      <c r="F9" s="109">
        <f>Tables!$G$39</f>
        <v>1.5950881874595754E-3</v>
      </c>
      <c r="G9" s="108"/>
      <c r="H9" s="109">
        <f>Tables!$G$40</f>
        <v>1.7398963909741577E-3</v>
      </c>
      <c r="I9" s="98"/>
      <c r="J9" s="109">
        <f>Tables!$G$41</f>
        <v>2.4956454726895259E-3</v>
      </c>
      <c r="K9" s="98"/>
      <c r="L9" s="109">
        <f>Tables!$G$42</f>
        <v>5.3701074299806941E-3</v>
      </c>
      <c r="M9" s="98"/>
      <c r="N9" s="109">
        <f>Tables!$G$43</f>
        <v>5.9002583067397632E-3</v>
      </c>
      <c r="O9" s="98"/>
      <c r="P9" s="109">
        <f>Tables!$G$44</f>
        <v>4.9772986988451862E-4</v>
      </c>
      <c r="Q9" s="98"/>
      <c r="R9" s="109">
        <f>Tables!$G$45</f>
        <v>4.6284509328922314E-3</v>
      </c>
      <c r="S9" s="98"/>
      <c r="T9" s="109">
        <f>Tables!$G$46</f>
        <v>4.1533179004050232E-3</v>
      </c>
      <c r="U9" s="98"/>
      <c r="V9" s="109">
        <f>Tables!$G$47</f>
        <v>4.6437401426242409E-3</v>
      </c>
      <c r="W9" s="98"/>
      <c r="X9" s="7"/>
      <c r="AB9" s="7"/>
      <c r="AF9" s="7"/>
      <c r="AJ9" s="7"/>
      <c r="AN9" s="7"/>
      <c r="AR9" s="7"/>
    </row>
    <row r="10" spans="1:45" x14ac:dyDescent="0.2">
      <c r="A10" s="108"/>
      <c r="B10" s="98"/>
      <c r="C10" s="98"/>
      <c r="D10" s="98"/>
      <c r="E10" s="98"/>
      <c r="F10" s="98"/>
      <c r="G10" s="98"/>
      <c r="H10" s="98"/>
      <c r="I10" s="98"/>
      <c r="J10" s="98"/>
      <c r="K10" s="98"/>
      <c r="L10" s="98"/>
      <c r="M10" s="98"/>
      <c r="N10" s="98"/>
      <c r="O10" s="98"/>
      <c r="P10" s="98"/>
      <c r="Q10" s="98"/>
      <c r="R10" s="98"/>
      <c r="S10" s="98"/>
      <c r="T10" s="98"/>
      <c r="U10" s="98"/>
      <c r="V10" s="98"/>
      <c r="W10" s="98"/>
    </row>
    <row r="11" spans="1:45" x14ac:dyDescent="0.2">
      <c r="A11" s="108" t="s">
        <v>65</v>
      </c>
      <c r="B11" s="98"/>
      <c r="C11" s="98">
        <f>MIN(B4:V4)</f>
        <v>3.3945224301122114</v>
      </c>
      <c r="D11" s="98"/>
      <c r="E11" s="98"/>
      <c r="F11" s="98"/>
      <c r="G11" s="98"/>
      <c r="H11" s="98"/>
      <c r="I11" s="98"/>
      <c r="J11" s="98"/>
      <c r="K11" s="98"/>
      <c r="L11" s="98"/>
      <c r="M11" s="98"/>
      <c r="N11" s="98"/>
      <c r="O11" s="98"/>
      <c r="P11" s="98"/>
      <c r="Q11" s="98"/>
      <c r="R11" s="98"/>
      <c r="S11" s="98"/>
      <c r="T11" s="98"/>
      <c r="U11" s="98"/>
      <c r="V11" s="98"/>
      <c r="W11" s="98"/>
    </row>
    <row r="12" spans="1:45" x14ac:dyDescent="0.2">
      <c r="A12" s="108"/>
      <c r="B12" s="98"/>
      <c r="C12" s="98"/>
      <c r="D12" s="98"/>
      <c r="E12" s="98"/>
      <c r="F12" s="98"/>
      <c r="G12" s="98"/>
      <c r="H12" s="98"/>
      <c r="I12" s="98"/>
      <c r="J12" s="98"/>
      <c r="K12" s="98"/>
      <c r="L12" s="98"/>
      <c r="M12" s="98"/>
      <c r="N12" s="98"/>
      <c r="O12" s="98"/>
      <c r="P12" s="98"/>
      <c r="Q12" s="98"/>
      <c r="R12" s="98"/>
      <c r="S12" s="98"/>
      <c r="T12" s="98"/>
      <c r="U12" s="98"/>
      <c r="V12" s="98"/>
      <c r="W12" s="98"/>
    </row>
    <row r="13" spans="1:45" x14ac:dyDescent="0.2">
      <c r="A13" s="108" t="s">
        <v>28</v>
      </c>
      <c r="B13" s="108" t="s">
        <v>35</v>
      </c>
      <c r="C13" s="108" t="s">
        <v>36</v>
      </c>
      <c r="D13" s="108" t="s">
        <v>35</v>
      </c>
      <c r="E13" s="108" t="s">
        <v>36</v>
      </c>
      <c r="F13" s="108" t="s">
        <v>35</v>
      </c>
      <c r="G13" s="108" t="s">
        <v>36</v>
      </c>
      <c r="H13" s="108" t="s">
        <v>35</v>
      </c>
      <c r="I13" s="108" t="s">
        <v>36</v>
      </c>
      <c r="J13" s="108" t="s">
        <v>35</v>
      </c>
      <c r="K13" s="108" t="s">
        <v>36</v>
      </c>
      <c r="L13" s="108" t="s">
        <v>35</v>
      </c>
      <c r="M13" s="108" t="s">
        <v>36</v>
      </c>
      <c r="N13" s="108" t="s">
        <v>35</v>
      </c>
      <c r="O13" s="108" t="s">
        <v>36</v>
      </c>
      <c r="P13" s="108" t="s">
        <v>35</v>
      </c>
      <c r="Q13" s="108" t="s">
        <v>36</v>
      </c>
      <c r="R13" s="108" t="s">
        <v>35</v>
      </c>
      <c r="S13" s="108" t="s">
        <v>36</v>
      </c>
      <c r="T13" s="108" t="s">
        <v>35</v>
      </c>
      <c r="U13" s="108" t="s">
        <v>36</v>
      </c>
      <c r="V13" s="108" t="s">
        <v>35</v>
      </c>
      <c r="W13" s="108" t="s">
        <v>36</v>
      </c>
      <c r="X13" s="5"/>
      <c r="Y13" s="5"/>
      <c r="AB13" s="5"/>
      <c r="AC13" s="5"/>
      <c r="AF13" s="5"/>
      <c r="AG13" s="5"/>
      <c r="AJ13" s="5"/>
      <c r="AK13" s="5"/>
      <c r="AN13" s="5"/>
      <c r="AO13" s="5"/>
      <c r="AR13" s="5"/>
      <c r="AS13" s="5"/>
    </row>
    <row r="14" spans="1:45" x14ac:dyDescent="0.2">
      <c r="A14" s="98">
        <f>Beregn!B8</f>
        <v>5</v>
      </c>
      <c r="B14" s="108">
        <f>B$5*(1+B$6)/B$6*(1-(1/($A14*B$4))^B$6)+B$3</f>
        <v>37.554794672465036</v>
      </c>
      <c r="C14" s="108">
        <f>SQRT(((1+B$6)*B$5*$A14*(B$4*$A14)^(-B$6-1))^2*B$7+((1+B$6)/B$6*(1-(1/($A14*B$4))^B$6))^2*B$8+((1+B$6)*B$5*((B$4*$A14)^(-B$6)/B$6*LN(B$4*$A14)-1/B$6^2*(1-(B$4*$A14)^(-B$6))))^2*B$9)</f>
        <v>3.5482928187596645</v>
      </c>
      <c r="D14" s="109">
        <f>D$5*(1+D$6)/D$6*(1-(1/($A14*D$4))^D$6)+D$3</f>
        <v>33.107711047036844</v>
      </c>
      <c r="E14" s="108">
        <f>SQRT(((1+D$6)*D$5*$A14*(D$4*$A14)^(-D$6-1))^2*D$7+((1+D$6)/D$6*(1-(1/($A14*D$4))^D$6))^2*D$8+((1+D$6)*D$5*((D$4*$A14)^(-D$6)/D$6*LN(D$4*$A14)-1/D$6^2*(1-(D$4*$A14)^(-D$6))))^2*D$9)</f>
        <v>2.8604283940213477</v>
      </c>
      <c r="F14" s="108">
        <f>F$5*(1+F$6)/F$6*(1-(1/($A14*F$4))^F$6)+F$3</f>
        <v>24.968253487181663</v>
      </c>
      <c r="G14" s="108">
        <f>SQRT(((1+F$6)*F$5*$A14*(F$4*$A14)^(-F$6-1))^2*F$7+((1+F$6)/F$6*(1-(1/($A14*F$4))^F$6))^2*F$8+((1+F$6)*F$5*((F$4*$A14)^(-F$6)/F$6*LN(F$4*$A14)-1/F$6^2*(1-(F$4*$A14)^(-F$6))))^2*F$9)</f>
        <v>1.6483412352677009</v>
      </c>
      <c r="H14" s="108">
        <f>H$5*(1+H$6)/H$6*(1-(1/($A14*H$4))^H$6)+H$3</f>
        <v>18.398589276995004</v>
      </c>
      <c r="I14" s="108">
        <f>SQRT(((1+H$6)*H$5*$A14*(H$4*$A14)^(-H$6-1))^2*H$7+((1+H$6)/H$6*(1-(1/($A14*H$4))^H$6))^2*H$8+((1+H$6)*H$5*((H$4*$A14)^(-H$6)/H$6*LN(H$4*$A14)-1/H$6^2*(1-(H$4*$A14)^(-H$6))))^2*H$9)</f>
        <v>1.3815715181678012</v>
      </c>
      <c r="J14" s="108">
        <f>J$5*(1+J$6)/J$6*(1-(1/($A14*J$4))^J$6)+J$3</f>
        <v>9.4925644773698075</v>
      </c>
      <c r="K14" s="108">
        <f>SQRT(((1+J$6)*J$5*$A14*(J$4*$A14)^(-J$6-1))^2*J$7+((1+J$6)/J$6*(1-(1/($A14*J$4))^J$6))^2*J$8+((1+J$6)*J$5*((J$4*$A14)^(-J$6)/J$6*LN(J$4*$A14)-1/J$6^2*(1-(J$4*$A14)^(-J$6))))^2*J$9)</f>
        <v>0.89335275471340869</v>
      </c>
      <c r="L14" s="108">
        <f>L$5*(1+L$6)/L$6*(1-(1/($A14*L$4))^L$6)+L$3</f>
        <v>5.8029075777522765</v>
      </c>
      <c r="M14" s="108">
        <f>SQRT(((1+L$6)*L$5*$A14*(L$4*$A14)^(-L$6-1))^2*L$7+((1+L$6)/L$6*(1-(1/($A14*L$4))^L$6))^2*L$8+((1+L$6)*L$5*((L$4*$A14)^(-L$6)/L$6*LN(L$4*$A14)-1/L$6^2*(1-(L$4*$A14)^(-L$6))))^2*L$9)</f>
        <v>0.65462924993721572</v>
      </c>
      <c r="N14" s="108">
        <f>N$5*(1+N$6)/N$6*(1-(1/($A14*N$4))^N$6)+N$3</f>
        <v>2.5518005739113216</v>
      </c>
      <c r="O14" s="108">
        <f>SQRT(((1+N$6)*N$5*$A14*(N$4*$A14)^(-N$6-1))^2*N$7+((1+N$6)/N$6*(1-(1/($A14*N$4))^N$6))^2*N$8+((1+N$6)*N$5*((N$4*$A14)^(-N$6)/N$6*LN(N$4*$A14)-1/N$6^2*(1-(N$4*$A14)^(-N$6))))^2*N$9)</f>
        <v>0.24235811238334523</v>
      </c>
      <c r="P14" s="108">
        <f>P$5*(1+P$6)/P$6*(1-(1/($A14*P$4))^P$6)+P$3</f>
        <v>1.5384057838243805</v>
      </c>
      <c r="Q14" s="108">
        <f>SQRT(((1+P$6)*P$5*$A14*(P$4*$A14)^(-P$6-1))^2*P$7+((1+P$6)/P$6*(1-(1/($A14*P$4))^P$6))^2*P$8+((1+P$6)*P$5*((P$4*$A14)^(-P$6)/P$6*LN(P$4*$A14)-1/P$6^2*(1-(P$4*$A14)^(-P$6))))^2*P$9)</f>
        <v>0.10526029753862118</v>
      </c>
      <c r="R14" s="108">
        <f>R$5*(1+R$6)/R$6*(1-(1/($A14*R$4))^R$6)+R$3</f>
        <v>0.91053992262771732</v>
      </c>
      <c r="S14" s="108">
        <f>SQRT(((1+R$6)*R$5*$A14*(R$4*$A14)^(-R$6-1))^2*R$7+((1+R$6)/R$6*(1-(1/($A14*R$4))^R$6))^2*R$8+((1+R$6)*R$5*((R$4*$A14)^(-R$6)/R$6*LN(R$4*$A14)-1/R$6^2*(1-(R$4*$A14)^(-R$6))))^2*R$9)</f>
        <v>6.7026885935121128E-2</v>
      </c>
      <c r="T14" s="108">
        <f>T$5*(1+T$6)/T$6*(1-(1/($A14*T$4))^T$6)+T$3</f>
        <v>0.54439622707046809</v>
      </c>
      <c r="U14" s="108">
        <f>SQRT(((1+T$6)*T$5*$A14*(T$4*$A14)^(-T$6-1))^2*T$7+((1+T$6)/T$6*(1-(1/($A14*T$4))^T$6))^2*T$8+((1+T$6)*T$5*((T$4*$A14)^(-T$6)/T$6*LN(T$4*$A14)-1/T$6^2*(1-(T$4*$A14)^(-T$6))))^2*T$9)</f>
        <v>3.8127463141305426E-2</v>
      </c>
      <c r="V14" s="108">
        <f>V$5*(1+V$6)/V$6*(1-(1/($A14*V$4))^V$6)+V$3</f>
        <v>0.33363617314386329</v>
      </c>
      <c r="W14" s="108">
        <f>SQRT(((1+V$6)*V$5*$A14*(V$4*$A14)^(-V$6-1))^2*V$7+((1+V$6)/V$6*(1-(1/($A14*V$4))^V$6))^2*V$8+((1+V$6)*V$5*((V$4*$A14)^(-V$6)/V$6*LN(V$4*$A14)-1/V$6^2*(1-(V$4*$A14)^(-V$6))))^2*V$9)</f>
        <v>2.6936989447058694E-2</v>
      </c>
      <c r="X14" s="6"/>
      <c r="Y14" s="5"/>
      <c r="AB14" s="6"/>
      <c r="AC14" s="5"/>
      <c r="AF14" s="6"/>
      <c r="AG14" s="5"/>
      <c r="AJ14" s="6"/>
      <c r="AK14" s="5"/>
      <c r="AN14" s="6"/>
      <c r="AO14" s="5"/>
      <c r="AR14" s="6"/>
      <c r="AS14" s="5"/>
    </row>
    <row r="15" spans="1:45" x14ac:dyDescent="0.2">
      <c r="A15" s="98"/>
      <c r="B15" s="108"/>
      <c r="C15" s="108"/>
      <c r="D15" s="108"/>
      <c r="E15" s="108"/>
      <c r="F15" s="108"/>
      <c r="G15" s="108"/>
      <c r="H15" s="108"/>
      <c r="I15" s="108"/>
      <c r="J15" s="108"/>
      <c r="K15" s="108"/>
      <c r="L15" s="108"/>
      <c r="M15" s="108"/>
      <c r="N15" s="108"/>
      <c r="O15" s="108"/>
      <c r="P15" s="108"/>
      <c r="Q15" s="108"/>
      <c r="R15" s="108"/>
      <c r="S15" s="108"/>
      <c r="T15" s="98"/>
      <c r="U15" s="98"/>
      <c r="V15" s="108"/>
      <c r="W15" s="108"/>
      <c r="Z15" s="6"/>
      <c r="AA15" s="5"/>
      <c r="AD15" s="6"/>
      <c r="AE15" s="5"/>
      <c r="AH15" s="6"/>
      <c r="AI15" s="5"/>
      <c r="AL15" s="6"/>
      <c r="AM15" s="5"/>
    </row>
    <row r="16" spans="1:45" x14ac:dyDescent="0.2">
      <c r="A16" s="98" t="s">
        <v>74</v>
      </c>
      <c r="B16" s="98" t="s">
        <v>35</v>
      </c>
      <c r="C16" s="98" t="s">
        <v>58</v>
      </c>
      <c r="D16" s="98"/>
      <c r="E16" s="108"/>
      <c r="F16" s="108"/>
      <c r="G16" s="108"/>
      <c r="H16" s="108"/>
      <c r="I16" s="108"/>
      <c r="J16" s="108"/>
      <c r="K16" s="108"/>
      <c r="L16" s="108"/>
      <c r="M16" s="108"/>
      <c r="N16" s="108"/>
      <c r="O16" s="108"/>
      <c r="P16" s="108"/>
      <c r="Q16" s="108"/>
      <c r="R16" s="108"/>
      <c r="S16" s="108"/>
      <c r="T16" s="98"/>
      <c r="U16" s="98"/>
      <c r="V16" s="108"/>
      <c r="W16" s="108"/>
      <c r="Z16" s="6"/>
      <c r="AA16" s="5"/>
      <c r="AD16" s="6"/>
      <c r="AE16" s="5"/>
      <c r="AH16" s="6"/>
      <c r="AI16" s="5"/>
      <c r="AL16" s="6"/>
      <c r="AM16" s="5"/>
    </row>
    <row r="17" spans="1:39" x14ac:dyDescent="0.2">
      <c r="A17" s="98">
        <v>1</v>
      </c>
      <c r="B17" s="110">
        <f>B14</f>
        <v>37.554794672465036</v>
      </c>
      <c r="C17" s="110">
        <f>C14</f>
        <v>3.5482928187596645</v>
      </c>
      <c r="D17" s="110"/>
      <c r="E17" s="111"/>
      <c r="F17" s="108"/>
      <c r="G17" s="108"/>
      <c r="H17" s="108"/>
      <c r="I17" s="108"/>
      <c r="J17" s="108"/>
      <c r="K17" s="108"/>
      <c r="L17" s="108"/>
      <c r="M17" s="108"/>
      <c r="N17" s="108"/>
      <c r="O17" s="108"/>
      <c r="P17" s="108"/>
      <c r="Q17" s="108"/>
      <c r="R17" s="108"/>
      <c r="S17" s="108"/>
      <c r="T17" s="98"/>
      <c r="U17" s="98"/>
      <c r="V17" s="108"/>
      <c r="W17" s="108"/>
      <c r="Z17" s="6"/>
      <c r="AA17" s="5"/>
      <c r="AD17" s="6"/>
      <c r="AE17" s="5"/>
      <c r="AH17" s="6"/>
      <c r="AI17" s="5"/>
      <c r="AL17" s="6"/>
      <c r="AM17" s="5"/>
    </row>
    <row r="18" spans="1:39" x14ac:dyDescent="0.2">
      <c r="A18" s="98">
        <v>2</v>
      </c>
      <c r="B18" s="110">
        <f>D14</f>
        <v>33.107711047036844</v>
      </c>
      <c r="C18" s="110">
        <f>E14</f>
        <v>2.8604283940213477</v>
      </c>
      <c r="D18" s="110"/>
      <c r="E18" s="111"/>
      <c r="F18" s="108"/>
      <c r="G18" s="108"/>
      <c r="H18" s="108"/>
      <c r="I18" s="108"/>
      <c r="J18" s="108"/>
      <c r="K18" s="108"/>
      <c r="L18" s="108"/>
      <c r="M18" s="108"/>
      <c r="N18" s="108"/>
      <c r="O18" s="108"/>
      <c r="P18" s="108"/>
      <c r="Q18" s="108"/>
      <c r="R18" s="108"/>
      <c r="S18" s="108"/>
      <c r="T18" s="98"/>
      <c r="U18" s="98"/>
      <c r="V18" s="108"/>
      <c r="W18" s="108"/>
      <c r="Z18" s="6"/>
      <c r="AA18" s="5"/>
      <c r="AD18" s="6"/>
      <c r="AE18" s="5"/>
      <c r="AH18" s="6"/>
      <c r="AI18" s="5"/>
      <c r="AL18" s="6"/>
      <c r="AM18" s="5"/>
    </row>
    <row r="19" spans="1:39" x14ac:dyDescent="0.2">
      <c r="A19" s="98">
        <v>5</v>
      </c>
      <c r="B19" s="110">
        <f>F14</f>
        <v>24.968253487181663</v>
      </c>
      <c r="C19" s="110">
        <f>G14</f>
        <v>1.6483412352677009</v>
      </c>
      <c r="D19" s="110"/>
      <c r="E19" s="111"/>
      <c r="F19" s="108"/>
      <c r="G19" s="108"/>
      <c r="H19" s="108"/>
      <c r="I19" s="108"/>
      <c r="J19" s="108"/>
      <c r="K19" s="108"/>
      <c r="L19" s="108"/>
      <c r="M19" s="108"/>
      <c r="N19" s="108"/>
      <c r="O19" s="108"/>
      <c r="P19" s="108"/>
      <c r="Q19" s="108"/>
      <c r="R19" s="108"/>
      <c r="S19" s="108"/>
      <c r="T19" s="98"/>
      <c r="U19" s="98"/>
      <c r="V19" s="108"/>
      <c r="W19" s="108"/>
      <c r="Z19" s="6"/>
      <c r="AA19" s="5"/>
      <c r="AD19" s="6"/>
      <c r="AE19" s="5"/>
      <c r="AH19" s="6"/>
      <c r="AI19" s="5"/>
      <c r="AL19" s="6"/>
      <c r="AM19" s="5"/>
    </row>
    <row r="20" spans="1:39" x14ac:dyDescent="0.2">
      <c r="A20" s="98">
        <v>10</v>
      </c>
      <c r="B20" s="110">
        <f>H14</f>
        <v>18.398589276995004</v>
      </c>
      <c r="C20" s="110">
        <f>I14</f>
        <v>1.3815715181678012</v>
      </c>
      <c r="D20" s="110"/>
      <c r="E20" s="111"/>
      <c r="F20" s="108"/>
      <c r="G20" s="108"/>
      <c r="H20" s="108"/>
      <c r="I20" s="108"/>
      <c r="J20" s="108"/>
      <c r="K20" s="108"/>
      <c r="L20" s="108"/>
      <c r="M20" s="108"/>
      <c r="N20" s="108"/>
      <c r="O20" s="108"/>
      <c r="P20" s="108"/>
      <c r="Q20" s="108"/>
      <c r="R20" s="108"/>
      <c r="S20" s="108"/>
      <c r="T20" s="98"/>
      <c r="U20" s="98"/>
      <c r="V20" s="108"/>
      <c r="W20" s="108"/>
      <c r="Z20" s="6"/>
      <c r="AA20" s="5"/>
      <c r="AD20" s="6"/>
      <c r="AE20" s="5"/>
      <c r="AH20" s="6"/>
      <c r="AI20" s="5"/>
      <c r="AL20" s="6"/>
      <c r="AM20" s="5"/>
    </row>
    <row r="21" spans="1:39" x14ac:dyDescent="0.2">
      <c r="A21" s="98">
        <v>30</v>
      </c>
      <c r="B21" s="110">
        <f>J14</f>
        <v>9.4925644773698075</v>
      </c>
      <c r="C21" s="110">
        <f>K14</f>
        <v>0.89335275471340869</v>
      </c>
      <c r="D21" s="110"/>
      <c r="E21" s="111"/>
      <c r="F21" s="98"/>
      <c r="G21" s="98"/>
      <c r="H21" s="98"/>
      <c r="I21" s="98"/>
      <c r="J21" s="98"/>
      <c r="K21" s="98"/>
      <c r="L21" s="98"/>
      <c r="M21" s="98"/>
      <c r="N21" s="98"/>
      <c r="O21" s="98"/>
      <c r="P21" s="98"/>
      <c r="Q21" s="98"/>
      <c r="R21" s="98"/>
      <c r="S21" s="98"/>
      <c r="T21" s="98"/>
      <c r="U21" s="98"/>
      <c r="V21" s="98"/>
      <c r="W21" s="98"/>
    </row>
    <row r="22" spans="1:39" x14ac:dyDescent="0.2">
      <c r="A22" s="98">
        <v>60</v>
      </c>
      <c r="B22" s="110">
        <f>L14</f>
        <v>5.8029075777522765</v>
      </c>
      <c r="C22" s="110">
        <f>M14</f>
        <v>0.65462924993721572</v>
      </c>
      <c r="D22" s="110"/>
      <c r="E22" s="111"/>
      <c r="F22" s="98"/>
      <c r="G22" s="98"/>
      <c r="H22" s="98"/>
      <c r="I22" s="98"/>
      <c r="J22" s="98"/>
      <c r="K22" s="98"/>
      <c r="L22" s="98"/>
      <c r="M22" s="98"/>
      <c r="N22" s="98"/>
      <c r="O22" s="98"/>
      <c r="P22" s="98"/>
      <c r="Q22" s="98"/>
      <c r="R22" s="98"/>
      <c r="S22" s="98"/>
      <c r="T22" s="98"/>
      <c r="U22" s="98"/>
      <c r="V22" s="98"/>
      <c r="W22" s="98"/>
    </row>
    <row r="23" spans="1:39" x14ac:dyDescent="0.2">
      <c r="A23" s="98">
        <v>180</v>
      </c>
      <c r="B23" s="110">
        <f>N14</f>
        <v>2.5518005739113216</v>
      </c>
      <c r="C23" s="110">
        <f>O14</f>
        <v>0.24235811238334523</v>
      </c>
      <c r="D23" s="110"/>
      <c r="E23" s="111"/>
      <c r="F23" s="98"/>
      <c r="G23" s="98"/>
      <c r="H23" s="98"/>
      <c r="I23" s="98"/>
      <c r="J23" s="98"/>
      <c r="K23" s="98"/>
      <c r="L23" s="98"/>
      <c r="M23" s="98"/>
      <c r="N23" s="98"/>
      <c r="O23" s="98"/>
      <c r="P23" s="98"/>
      <c r="Q23" s="98"/>
      <c r="R23" s="98"/>
      <c r="S23" s="98"/>
      <c r="T23" s="98"/>
      <c r="U23" s="98"/>
      <c r="V23" s="98"/>
      <c r="W23" s="98"/>
    </row>
    <row r="24" spans="1:39" x14ac:dyDescent="0.2">
      <c r="A24" s="98">
        <v>360</v>
      </c>
      <c r="B24" s="110">
        <f>P14</f>
        <v>1.5384057838243805</v>
      </c>
      <c r="C24" s="110">
        <f>Q14</f>
        <v>0.10526029753862118</v>
      </c>
      <c r="D24" s="110"/>
      <c r="E24" s="111"/>
      <c r="F24" s="98"/>
      <c r="G24" s="98"/>
      <c r="H24" s="98"/>
      <c r="I24" s="98"/>
      <c r="J24" s="98"/>
      <c r="K24" s="98"/>
      <c r="L24" s="98"/>
      <c r="M24" s="98"/>
      <c r="N24" s="98"/>
      <c r="O24" s="98"/>
      <c r="P24" s="98"/>
      <c r="Q24" s="98"/>
      <c r="R24" s="98"/>
      <c r="S24" s="98"/>
      <c r="T24" s="98"/>
      <c r="U24" s="98"/>
      <c r="V24" s="98"/>
      <c r="W24" s="98"/>
    </row>
    <row r="25" spans="1:39" x14ac:dyDescent="0.2">
      <c r="A25" s="98">
        <v>720</v>
      </c>
      <c r="B25" s="110">
        <f>R14</f>
        <v>0.91053992262771732</v>
      </c>
      <c r="C25" s="110">
        <f>S14</f>
        <v>6.7026885935121128E-2</v>
      </c>
      <c r="D25" s="98"/>
      <c r="E25" s="98"/>
      <c r="F25" s="98"/>
      <c r="G25" s="98"/>
      <c r="H25" s="98"/>
      <c r="I25" s="98"/>
      <c r="J25" s="98"/>
      <c r="K25" s="98"/>
      <c r="L25" s="98"/>
      <c r="M25" s="98"/>
      <c r="N25" s="98"/>
      <c r="O25" s="98"/>
      <c r="P25" s="98"/>
      <c r="Q25" s="98"/>
      <c r="R25" s="98"/>
      <c r="S25" s="98"/>
      <c r="T25" s="98"/>
      <c r="U25" s="98"/>
      <c r="V25" s="98"/>
      <c r="W25" s="98"/>
    </row>
    <row r="26" spans="1:39" x14ac:dyDescent="0.2">
      <c r="A26" s="98">
        <v>1440</v>
      </c>
      <c r="B26" s="110">
        <f>T14</f>
        <v>0.54439622707046809</v>
      </c>
      <c r="C26" s="110">
        <f>U14</f>
        <v>3.8127463141305426E-2</v>
      </c>
      <c r="D26" s="98"/>
      <c r="E26" s="98"/>
      <c r="F26" s="98"/>
      <c r="G26" s="98"/>
      <c r="H26" s="98"/>
      <c r="I26" s="98"/>
      <c r="J26" s="98"/>
      <c r="K26" s="98"/>
      <c r="L26" s="98"/>
      <c r="M26" s="98"/>
      <c r="N26" s="98"/>
      <c r="O26" s="98"/>
      <c r="P26" s="98"/>
      <c r="Q26" s="98"/>
      <c r="R26" s="98"/>
      <c r="S26" s="98"/>
      <c r="T26" s="98"/>
      <c r="U26" s="98"/>
      <c r="V26" s="98"/>
      <c r="W26" s="98"/>
    </row>
    <row r="27" spans="1:39" x14ac:dyDescent="0.2">
      <c r="A27" s="98">
        <v>2880</v>
      </c>
      <c r="B27" s="110">
        <f>V14</f>
        <v>0.33363617314386329</v>
      </c>
      <c r="C27" s="110">
        <f>W14</f>
        <v>2.6936989447058694E-2</v>
      </c>
      <c r="D27" s="98"/>
      <c r="E27" s="98"/>
      <c r="F27" s="98"/>
      <c r="G27" s="98"/>
      <c r="H27" s="98"/>
      <c r="I27" s="98"/>
      <c r="J27" s="98"/>
      <c r="K27" s="98"/>
      <c r="L27" s="98"/>
      <c r="M27" s="98"/>
      <c r="N27" s="98"/>
      <c r="O27" s="98"/>
      <c r="P27" s="98"/>
      <c r="Q27" s="98"/>
      <c r="R27" s="98"/>
      <c r="S27" s="98"/>
      <c r="T27" s="98"/>
      <c r="U27" s="98"/>
      <c r="V27" s="98"/>
      <c r="W27" s="98"/>
    </row>
  </sheetData>
  <phoneticPr fontId="17" type="noConversion"/>
  <printOptions gridLines="1" gridLinesSet="0"/>
  <pageMargins left="0.75" right="0.75" top="1" bottom="1" header="0.5" footer="0.5"/>
  <headerFooter alignWithMargins="0">
    <oddHeader>&amp;A</oddHeader>
    <oddFooter>Side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G2882"/>
  <sheetViews>
    <sheetView workbookViewId="0"/>
  </sheetViews>
  <sheetFormatPr defaultRowHeight="12.75" x14ac:dyDescent="0.2"/>
  <sheetData>
    <row r="1" spans="1:7" x14ac:dyDescent="0.2">
      <c r="A1" s="8" t="s">
        <v>38</v>
      </c>
      <c r="E1" s="8" t="s">
        <v>39</v>
      </c>
    </row>
    <row r="2" spans="1:7" x14ac:dyDescent="0.2">
      <c r="A2" t="s">
        <v>47</v>
      </c>
      <c r="C2" s="9">
        <f>ROUND(Beregn!I3,0)</f>
        <v>240</v>
      </c>
      <c r="D2" s="10" t="str">
        <f>IF(C2&lt;=0,"ERROR"," ")</f>
        <v xml:space="preserve"> </v>
      </c>
      <c r="E2" t="s">
        <v>40</v>
      </c>
      <c r="F2" t="s">
        <v>41</v>
      </c>
      <c r="G2" t="s">
        <v>43</v>
      </c>
    </row>
    <row r="3" spans="1:7" x14ac:dyDescent="0.2">
      <c r="A3" t="s">
        <v>48</v>
      </c>
      <c r="C3" s="17">
        <f>ROUND(Beregn!I4,0)</f>
        <v>1</v>
      </c>
      <c r="D3" s="10" t="str">
        <f>IF(C2&gt;0,IF(OR(C3&lt;=0,C3&gt;C2),"ERROR"," ")," ")</f>
        <v xml:space="preserve"> </v>
      </c>
      <c r="E3">
        <f>-INT($C$2*$C$4/$C$3)</f>
        <v>-120</v>
      </c>
      <c r="F3">
        <f t="shared" ref="F3:F66" si="0">E3*$C$3</f>
        <v>-120</v>
      </c>
      <c r="G3">
        <f>IF(E3&lt;0,$C$7*((($C$4+ABS(E3))/$C$4*$C$3+$C$8)^(-$C$9)*($C$4+ABS(E3))-(($C$4+ABS(E3)-1)/$C$4*$C$3+$C$8)^(-$C$9)*($C$4+ABS(E3)-1)),IF(AND(E3&gt;0,E3&lt;$C$2*(1-$C$4)/$C$3),$C$7*(((1-$C$4+E3)/(1-$C$4)*$C$3+$C$8)^(-$C$9)*(1-$C$4+E3)-((1-$C$4+E3-1)/(1-$C$4)*$C$3+$C$8)^(-$C$9)*(1-$C$4+E3-1)),IF(E3=0,$C$7*($C$3+$C$8)^(-$C$9)," ")))</f>
        <v>0.72423479846176742</v>
      </c>
    </row>
    <row r="4" spans="1:7" x14ac:dyDescent="0.2">
      <c r="A4" t="s">
        <v>42</v>
      </c>
      <c r="C4" s="9">
        <f>Beregn!I5</f>
        <v>0.5</v>
      </c>
      <c r="D4" s="10" t="str">
        <f>IF(OR(C4&lt;0,C4&gt;1),"ERROR"," ")</f>
        <v xml:space="preserve"> </v>
      </c>
      <c r="E4">
        <f t="shared" ref="E4:E67" si="1">E3+1</f>
        <v>-119</v>
      </c>
      <c r="F4">
        <f t="shared" si="0"/>
        <v>-119</v>
      </c>
      <c r="G4">
        <f t="shared" ref="G4:G67" si="2">IF(E4&lt;0,$C$7*((($C$4+ABS(E4))/$C$4*$C$3+$C$8)^(-$C$9)*($C$4+ABS(E4))-(($C$4+ABS(E4)-1)/$C$4*$C$3+$C$8)^(-$C$9)*($C$4+ABS(E4)-1)),IF(AND(E4&gt;0,E4&lt;$C$2*(1-$C$4)/$C$3),$C$7*(((1-$C$4+E4)/(1-$C$4)*$C$3+$C$8)^(-$C$9)*(1-$C$4+E4)-((1-$C$4+E4-1)/(1-$C$4)*$C$3+$C$8)^(-$C$9)*(1-$C$4+E4-1)),IF(E4=0,$C$7*($C$3+$C$8)^(-$C$9)," ")))</f>
        <v>0.72909700194653193</v>
      </c>
    </row>
    <row r="5" spans="1:7" x14ac:dyDescent="0.2">
      <c r="E5">
        <f t="shared" si="1"/>
        <v>-118</v>
      </c>
      <c r="F5">
        <f t="shared" si="0"/>
        <v>-118</v>
      </c>
      <c r="G5">
        <f t="shared" si="2"/>
        <v>0.73403514029258377</v>
      </c>
    </row>
    <row r="6" spans="1:7" x14ac:dyDescent="0.2">
      <c r="A6" s="8" t="s">
        <v>49</v>
      </c>
      <c r="E6">
        <f t="shared" si="1"/>
        <v>-117</v>
      </c>
      <c r="F6">
        <f t="shared" si="0"/>
        <v>-117</v>
      </c>
      <c r="G6">
        <f t="shared" si="2"/>
        <v>0.73905108224511307</v>
      </c>
    </row>
    <row r="7" spans="1:7" x14ac:dyDescent="0.2">
      <c r="A7" t="s">
        <v>50</v>
      </c>
      <c r="C7" s="9">
        <f>Beregn!U4</f>
        <v>185.65602357491878</v>
      </c>
      <c r="D7" s="10" t="str">
        <f>IF(C7&lt;=0,"ERROR"," ")</f>
        <v xml:space="preserve"> </v>
      </c>
      <c r="E7">
        <f t="shared" si="1"/>
        <v>-116</v>
      </c>
      <c r="F7">
        <f t="shared" si="0"/>
        <v>-116</v>
      </c>
      <c r="G7">
        <f t="shared" si="2"/>
        <v>0.74414675953117138</v>
      </c>
    </row>
    <row r="8" spans="1:7" x14ac:dyDescent="0.2">
      <c r="A8" t="s">
        <v>51</v>
      </c>
      <c r="C8" s="9">
        <f>Beregn!U5</f>
        <v>4.4787606909790032</v>
      </c>
      <c r="D8" s="10" t="str">
        <f>IF(C8&lt;0,"ERROR"," ")</f>
        <v xml:space="preserve"> </v>
      </c>
      <c r="E8">
        <f t="shared" si="1"/>
        <v>-115</v>
      </c>
      <c r="F8">
        <f t="shared" si="0"/>
        <v>-115</v>
      </c>
      <c r="G8">
        <f t="shared" si="2"/>
        <v>0.74932416956495007</v>
      </c>
    </row>
    <row r="9" spans="1:7" x14ac:dyDescent="0.2">
      <c r="A9" t="s">
        <v>52</v>
      </c>
      <c r="C9" s="9">
        <f>Beregn!U7</f>
        <v>0.75962374785235265</v>
      </c>
      <c r="D9" s="10" t="str">
        <f>IF(OR(C9&lt;=0,C9&gt;=1),"ERROR"," ")</f>
        <v xml:space="preserve"> </v>
      </c>
      <c r="E9">
        <f t="shared" si="1"/>
        <v>-114</v>
      </c>
      <c r="F9">
        <f t="shared" si="0"/>
        <v>-114</v>
      </c>
      <c r="G9">
        <f t="shared" si="2"/>
        <v>0.75458537829004568</v>
      </c>
    </row>
    <row r="10" spans="1:7" x14ac:dyDescent="0.2">
      <c r="E10">
        <f t="shared" si="1"/>
        <v>-113</v>
      </c>
      <c r="F10">
        <f t="shared" si="0"/>
        <v>-113</v>
      </c>
      <c r="G10">
        <f t="shared" si="2"/>
        <v>0.75993252317429538</v>
      </c>
    </row>
    <row r="11" spans="1:7" x14ac:dyDescent="0.2">
      <c r="E11">
        <f t="shared" si="1"/>
        <v>-112</v>
      </c>
      <c r="F11">
        <f t="shared" si="0"/>
        <v>-112</v>
      </c>
      <c r="G11">
        <f t="shared" si="2"/>
        <v>0.76536781636060303</v>
      </c>
    </row>
    <row r="12" spans="1:7" x14ac:dyDescent="0.2">
      <c r="E12">
        <f t="shared" si="1"/>
        <v>-111</v>
      </c>
      <c r="F12">
        <f t="shared" si="0"/>
        <v>-111</v>
      </c>
      <c r="G12">
        <f t="shared" si="2"/>
        <v>0.77089354799280296</v>
      </c>
    </row>
    <row r="13" spans="1:7" x14ac:dyDescent="0.2">
      <c r="E13">
        <f t="shared" si="1"/>
        <v>-110</v>
      </c>
      <c r="F13">
        <f t="shared" si="0"/>
        <v>-110</v>
      </c>
      <c r="G13">
        <f t="shared" si="2"/>
        <v>0.77651208971326202</v>
      </c>
    </row>
    <row r="14" spans="1:7" x14ac:dyDescent="0.2">
      <c r="E14">
        <f t="shared" si="1"/>
        <v>-109</v>
      </c>
      <c r="F14">
        <f t="shared" si="0"/>
        <v>-109</v>
      </c>
      <c r="G14">
        <f t="shared" si="2"/>
        <v>0.78222589836054113</v>
      </c>
    </row>
    <row r="15" spans="1:7" x14ac:dyDescent="0.2">
      <c r="E15">
        <f t="shared" si="1"/>
        <v>-108</v>
      </c>
      <c r="F15">
        <f t="shared" si="0"/>
        <v>-108</v>
      </c>
      <c r="G15">
        <f t="shared" si="2"/>
        <v>0.78803751986328319</v>
      </c>
    </row>
    <row r="16" spans="1:7" x14ac:dyDescent="0.2">
      <c r="E16">
        <f t="shared" si="1"/>
        <v>-107</v>
      </c>
      <c r="F16">
        <f t="shared" si="0"/>
        <v>-107</v>
      </c>
      <c r="G16">
        <f t="shared" si="2"/>
        <v>0.79394959335695692</v>
      </c>
    </row>
    <row r="17" spans="5:7" x14ac:dyDescent="0.2">
      <c r="E17">
        <f t="shared" si="1"/>
        <v>-106</v>
      </c>
      <c r="F17">
        <f t="shared" si="0"/>
        <v>-106</v>
      </c>
      <c r="G17">
        <f t="shared" si="2"/>
        <v>0.79996485552914709</v>
      </c>
    </row>
    <row r="18" spans="5:7" x14ac:dyDescent="0.2">
      <c r="E18">
        <f t="shared" si="1"/>
        <v>-105</v>
      </c>
      <c r="F18">
        <f t="shared" si="0"/>
        <v>-105</v>
      </c>
      <c r="G18">
        <f t="shared" si="2"/>
        <v>0.80608614521239297</v>
      </c>
    </row>
    <row r="19" spans="5:7" x14ac:dyDescent="0.2">
      <c r="E19">
        <f t="shared" si="1"/>
        <v>-104</v>
      </c>
      <c r="F19">
        <f t="shared" si="0"/>
        <v>-104</v>
      </c>
      <c r="G19">
        <f t="shared" si="2"/>
        <v>0.81231640823966544</v>
      </c>
    </row>
    <row r="20" spans="5:7" x14ac:dyDescent="0.2">
      <c r="E20">
        <f t="shared" si="1"/>
        <v>-103</v>
      </c>
      <c r="F20">
        <f t="shared" si="0"/>
        <v>-103</v>
      </c>
      <c r="G20">
        <f t="shared" si="2"/>
        <v>0.8186587025818155</v>
      </c>
    </row>
    <row r="21" spans="5:7" x14ac:dyDescent="0.2">
      <c r="E21">
        <f t="shared" si="1"/>
        <v>-102</v>
      </c>
      <c r="F21">
        <f t="shared" si="0"/>
        <v>-102</v>
      </c>
      <c r="G21">
        <f t="shared" si="2"/>
        <v>0.82511620378624562</v>
      </c>
    </row>
    <row r="22" spans="5:7" x14ac:dyDescent="0.2">
      <c r="E22">
        <f t="shared" si="1"/>
        <v>-101</v>
      </c>
      <c r="F22">
        <f t="shared" si="0"/>
        <v>-101</v>
      </c>
      <c r="G22">
        <f t="shared" si="2"/>
        <v>0.8316922107341187</v>
      </c>
    </row>
    <row r="23" spans="5:7" x14ac:dyDescent="0.2">
      <c r="E23">
        <f t="shared" si="1"/>
        <v>-100</v>
      </c>
      <c r="F23">
        <f t="shared" si="0"/>
        <v>-100</v>
      </c>
      <c r="G23">
        <f t="shared" si="2"/>
        <v>0.83839015174438325</v>
      </c>
    </row>
    <row r="24" spans="5:7" x14ac:dyDescent="0.2">
      <c r="E24">
        <f t="shared" si="1"/>
        <v>-99</v>
      </c>
      <c r="F24">
        <f t="shared" si="0"/>
        <v>-99</v>
      </c>
      <c r="G24">
        <f t="shared" si="2"/>
        <v>0.84521359104329086</v>
      </c>
    </row>
    <row r="25" spans="5:7" x14ac:dyDescent="0.2">
      <c r="E25">
        <f t="shared" si="1"/>
        <v>-98</v>
      </c>
      <c r="F25">
        <f t="shared" si="0"/>
        <v>-98</v>
      </c>
      <c r="G25">
        <f t="shared" si="2"/>
        <v>0.85216623563011573</v>
      </c>
    </row>
    <row r="26" spans="5:7" x14ac:dyDescent="0.2">
      <c r="E26">
        <f t="shared" si="1"/>
        <v>-97</v>
      </c>
      <c r="F26">
        <f t="shared" si="0"/>
        <v>-97</v>
      </c>
      <c r="G26">
        <f t="shared" si="2"/>
        <v>0.85925194256154469</v>
      </c>
    </row>
    <row r="27" spans="5:7" x14ac:dyDescent="0.2">
      <c r="E27">
        <f t="shared" si="1"/>
        <v>-96</v>
      </c>
      <c r="F27">
        <f t="shared" si="0"/>
        <v>-96</v>
      </c>
      <c r="G27">
        <f t="shared" si="2"/>
        <v>0.86647472669423031</v>
      </c>
    </row>
    <row r="28" spans="5:7" x14ac:dyDescent="0.2">
      <c r="E28">
        <f t="shared" si="1"/>
        <v>-95</v>
      </c>
      <c r="F28">
        <f t="shared" si="0"/>
        <v>-95</v>
      </c>
      <c r="G28">
        <f t="shared" si="2"/>
        <v>0.87383876891143542</v>
      </c>
    </row>
    <row r="29" spans="5:7" x14ac:dyDescent="0.2">
      <c r="E29">
        <f t="shared" si="1"/>
        <v>-94</v>
      </c>
      <c r="F29">
        <f t="shared" si="0"/>
        <v>-94</v>
      </c>
      <c r="G29">
        <f t="shared" si="2"/>
        <v>0.88134842487037823</v>
      </c>
    </row>
    <row r="30" spans="5:7" x14ac:dyDescent="0.2">
      <c r="E30">
        <f t="shared" si="1"/>
        <v>-93</v>
      </c>
      <c r="F30">
        <f t="shared" si="0"/>
        <v>-93</v>
      </c>
      <c r="G30">
        <f t="shared" si="2"/>
        <v>0.88900823431455012</v>
      </c>
    </row>
    <row r="31" spans="5:7" x14ac:dyDescent="0.2">
      <c r="E31">
        <f t="shared" si="1"/>
        <v>-92</v>
      </c>
      <c r="F31">
        <f t="shared" si="0"/>
        <v>-92</v>
      </c>
      <c r="G31">
        <f t="shared" si="2"/>
        <v>0.89682293099095378</v>
      </c>
    </row>
    <row r="32" spans="5:7" x14ac:dyDescent="0.2">
      <c r="E32">
        <f t="shared" si="1"/>
        <v>-91</v>
      </c>
      <c r="F32">
        <f t="shared" si="0"/>
        <v>-91</v>
      </c>
      <c r="G32">
        <f t="shared" si="2"/>
        <v>0.90479745321505189</v>
      </c>
    </row>
    <row r="33" spans="5:7" x14ac:dyDescent="0.2">
      <c r="E33">
        <f t="shared" si="1"/>
        <v>-90</v>
      </c>
      <c r="F33">
        <f t="shared" si="0"/>
        <v>-90</v>
      </c>
      <c r="G33">
        <f t="shared" si="2"/>
        <v>0.91293695513969553</v>
      </c>
    </row>
    <row r="34" spans="5:7" x14ac:dyDescent="0.2">
      <c r="E34">
        <f t="shared" si="1"/>
        <v>-89</v>
      </c>
      <c r="F34">
        <f t="shared" si="0"/>
        <v>-89</v>
      </c>
      <c r="G34">
        <f t="shared" si="2"/>
        <v>0.92124681878203807</v>
      </c>
    </row>
    <row r="35" spans="5:7" x14ac:dyDescent="0.2">
      <c r="E35">
        <f t="shared" si="1"/>
        <v>-88</v>
      </c>
      <c r="F35">
        <f t="shared" si="0"/>
        <v>-88</v>
      </c>
      <c r="G35">
        <f t="shared" si="2"/>
        <v>0.929732666863054</v>
      </c>
    </row>
    <row r="36" spans="5:7" x14ac:dyDescent="0.2">
      <c r="E36">
        <f t="shared" si="1"/>
        <v>-87</v>
      </c>
      <c r="F36">
        <f t="shared" si="0"/>
        <v>-87</v>
      </c>
      <c r="G36">
        <f t="shared" si="2"/>
        <v>0.93840037653502162</v>
      </c>
    </row>
    <row r="37" spans="5:7" x14ac:dyDescent="0.2">
      <c r="E37">
        <f t="shared" si="1"/>
        <v>-86</v>
      </c>
      <c r="F37">
        <f t="shared" si="0"/>
        <v>-86</v>
      </c>
      <c r="G37">
        <f t="shared" si="2"/>
        <v>0.94725609405657807</v>
      </c>
    </row>
    <row r="38" spans="5:7" x14ac:dyDescent="0.2">
      <c r="E38">
        <f t="shared" si="1"/>
        <v>-85</v>
      </c>
      <c r="F38">
        <f t="shared" si="0"/>
        <v>-85</v>
      </c>
      <c r="G38">
        <f t="shared" si="2"/>
        <v>0.95630625050954454</v>
      </c>
    </row>
    <row r="39" spans="5:7" x14ac:dyDescent="0.2">
      <c r="E39">
        <f t="shared" si="1"/>
        <v>-84</v>
      </c>
      <c r="F39">
        <f t="shared" si="0"/>
        <v>-84</v>
      </c>
      <c r="G39">
        <f t="shared" si="2"/>
        <v>0.96555757862290192</v>
      </c>
    </row>
    <row r="40" spans="5:7" x14ac:dyDescent="0.2">
      <c r="E40">
        <f t="shared" si="1"/>
        <v>-83</v>
      </c>
      <c r="F40">
        <f t="shared" si="0"/>
        <v>-83</v>
      </c>
      <c r="G40">
        <f t="shared" si="2"/>
        <v>0.97501713082194175</v>
      </c>
    </row>
    <row r="41" spans="5:7" x14ac:dyDescent="0.2">
      <c r="E41">
        <f t="shared" si="1"/>
        <v>-82</v>
      </c>
      <c r="F41">
        <f t="shared" si="0"/>
        <v>-82</v>
      </c>
      <c r="G41">
        <f t="shared" si="2"/>
        <v>0.9846922985835963</v>
      </c>
    </row>
    <row r="42" spans="5:7" x14ac:dyDescent="0.2">
      <c r="E42">
        <f t="shared" si="1"/>
        <v>-81</v>
      </c>
      <c r="F42">
        <f t="shared" si="0"/>
        <v>-81</v>
      </c>
      <c r="G42">
        <f t="shared" si="2"/>
        <v>0.99459083322805197</v>
      </c>
    </row>
    <row r="43" spans="5:7" x14ac:dyDescent="0.2">
      <c r="E43">
        <f t="shared" si="1"/>
        <v>-80</v>
      </c>
      <c r="F43">
        <f t="shared" si="0"/>
        <v>-80</v>
      </c>
      <c r="G43">
        <f t="shared" si="2"/>
        <v>1.0047208682640505</v>
      </c>
    </row>
    <row r="44" spans="5:7" x14ac:dyDescent="0.2">
      <c r="E44">
        <f t="shared" si="1"/>
        <v>-79</v>
      </c>
      <c r="F44">
        <f t="shared" si="0"/>
        <v>-79</v>
      </c>
      <c r="G44">
        <f t="shared" si="2"/>
        <v>1.0150909434255246</v>
      </c>
    </row>
    <row r="45" spans="5:7" x14ac:dyDescent="0.2">
      <c r="E45">
        <f t="shared" si="1"/>
        <v>-78</v>
      </c>
      <c r="F45">
        <f t="shared" si="0"/>
        <v>-78</v>
      </c>
      <c r="G45">
        <f t="shared" si="2"/>
        <v>1.0257100305552322</v>
      </c>
    </row>
    <row r="46" spans="5:7" x14ac:dyDescent="0.2">
      <c r="E46">
        <f t="shared" si="1"/>
        <v>-77</v>
      </c>
      <c r="F46">
        <f t="shared" si="0"/>
        <v>-77</v>
      </c>
      <c r="G46">
        <f t="shared" si="2"/>
        <v>1.0365875614998257</v>
      </c>
    </row>
    <row r="47" spans="5:7" x14ac:dyDescent="0.2">
      <c r="E47">
        <f t="shared" si="1"/>
        <v>-76</v>
      </c>
      <c r="F47">
        <f t="shared" si="0"/>
        <v>-76</v>
      </c>
      <c r="G47">
        <f t="shared" si="2"/>
        <v>1.0477334582020772</v>
      </c>
    </row>
    <row r="48" spans="5:7" x14ac:dyDescent="0.2">
      <c r="E48">
        <f t="shared" si="1"/>
        <v>-75</v>
      </c>
      <c r="F48">
        <f t="shared" si="0"/>
        <v>-75</v>
      </c>
      <c r="G48">
        <f t="shared" si="2"/>
        <v>1.059158165198105</v>
      </c>
    </row>
    <row r="49" spans="5:7" x14ac:dyDescent="0.2">
      <c r="E49">
        <f t="shared" si="1"/>
        <v>-74</v>
      </c>
      <c r="F49">
        <f t="shared" si="0"/>
        <v>-74</v>
      </c>
      <c r="G49">
        <f t="shared" si="2"/>
        <v>1.0708726847415124</v>
      </c>
    </row>
    <row r="50" spans="5:7" x14ac:dyDescent="0.2">
      <c r="E50">
        <f t="shared" si="1"/>
        <v>-73</v>
      </c>
      <c r="F50">
        <f t="shared" si="0"/>
        <v>-73</v>
      </c>
      <c r="G50">
        <f t="shared" si="2"/>
        <v>1.0828886148129957</v>
      </c>
    </row>
    <row r="51" spans="5:7" x14ac:dyDescent="0.2">
      <c r="E51">
        <f t="shared" si="1"/>
        <v>-72</v>
      </c>
      <c r="F51">
        <f t="shared" si="0"/>
        <v>-72</v>
      </c>
      <c r="G51">
        <f t="shared" si="2"/>
        <v>1.0952181902904636</v>
      </c>
    </row>
    <row r="52" spans="5:7" x14ac:dyDescent="0.2">
      <c r="E52">
        <f t="shared" si="1"/>
        <v>-71</v>
      </c>
      <c r="F52">
        <f t="shared" si="0"/>
        <v>-71</v>
      </c>
      <c r="G52">
        <f t="shared" si="2"/>
        <v>1.1078743275945839</v>
      </c>
    </row>
    <row r="53" spans="5:7" x14ac:dyDescent="0.2">
      <c r="E53">
        <f t="shared" si="1"/>
        <v>-70</v>
      </c>
      <c r="F53">
        <f t="shared" si="0"/>
        <v>-70</v>
      </c>
      <c r="G53">
        <f t="shared" si="2"/>
        <v>1.1208706731565261</v>
      </c>
    </row>
    <row r="54" spans="5:7" x14ac:dyDescent="0.2">
      <c r="E54">
        <f t="shared" si="1"/>
        <v>-69</v>
      </c>
      <c r="F54">
        <f t="shared" si="0"/>
        <v>-69</v>
      </c>
      <c r="G54">
        <f t="shared" si="2"/>
        <v>1.1342216560938034</v>
      </c>
    </row>
    <row r="55" spans="5:7" x14ac:dyDescent="0.2">
      <c r="E55">
        <f t="shared" si="1"/>
        <v>-68</v>
      </c>
      <c r="F55">
        <f t="shared" si="0"/>
        <v>-68</v>
      </c>
      <c r="G55">
        <f t="shared" si="2"/>
        <v>1.1479425455317178</v>
      </c>
    </row>
    <row r="56" spans="5:7" x14ac:dyDescent="0.2">
      <c r="E56">
        <f t="shared" si="1"/>
        <v>-67</v>
      </c>
      <c r="F56">
        <f t="shared" si="0"/>
        <v>-67</v>
      </c>
      <c r="G56">
        <f t="shared" si="2"/>
        <v>1.1620495130511244</v>
      </c>
    </row>
    <row r="57" spans="5:7" x14ac:dyDescent="0.2">
      <c r="E57">
        <f t="shared" si="1"/>
        <v>-66</v>
      </c>
      <c r="F57">
        <f t="shared" si="0"/>
        <v>-66</v>
      </c>
      <c r="G57">
        <f t="shared" si="2"/>
        <v>1.1765597008104216</v>
      </c>
    </row>
    <row r="58" spans="5:7" x14ac:dyDescent="0.2">
      <c r="E58">
        <f t="shared" si="1"/>
        <v>-65</v>
      </c>
      <c r="F58">
        <f t="shared" si="0"/>
        <v>-65</v>
      </c>
      <c r="G58">
        <f t="shared" si="2"/>
        <v>1.1914912959503945</v>
      </c>
    </row>
    <row r="59" spans="5:7" x14ac:dyDescent="0.2">
      <c r="E59">
        <f t="shared" si="1"/>
        <v>-64</v>
      </c>
      <c r="F59">
        <f t="shared" si="0"/>
        <v>-64</v>
      </c>
      <c r="G59">
        <f t="shared" si="2"/>
        <v>1.206863611971714</v>
      </c>
    </row>
    <row r="60" spans="5:7" x14ac:dyDescent="0.2">
      <c r="E60">
        <f t="shared" si="1"/>
        <v>-63</v>
      </c>
      <c r="F60">
        <f t="shared" si="0"/>
        <v>-63</v>
      </c>
      <c r="G60">
        <f t="shared" si="2"/>
        <v>1.2226971778562254</v>
      </c>
    </row>
    <row r="61" spans="5:7" x14ac:dyDescent="0.2">
      <c r="E61">
        <f t="shared" si="1"/>
        <v>-62</v>
      </c>
      <c r="F61">
        <f t="shared" si="0"/>
        <v>-62</v>
      </c>
      <c r="G61">
        <f t="shared" si="2"/>
        <v>1.2390138358122804</v>
      </c>
    </row>
    <row r="62" spans="5:7" x14ac:dyDescent="0.2">
      <c r="E62">
        <f t="shared" si="1"/>
        <v>-61</v>
      </c>
      <c r="F62">
        <f t="shared" si="0"/>
        <v>-61</v>
      </c>
      <c r="G62">
        <f t="shared" si="2"/>
        <v>1.2558368486306013</v>
      </c>
    </row>
    <row r="63" spans="5:7" x14ac:dyDescent="0.2">
      <c r="E63">
        <f t="shared" si="1"/>
        <v>-60</v>
      </c>
      <c r="F63">
        <f t="shared" si="0"/>
        <v>-60</v>
      </c>
      <c r="G63">
        <f t="shared" si="2"/>
        <v>1.2731910177711436</v>
      </c>
    </row>
    <row r="64" spans="5:7" x14ac:dyDescent="0.2">
      <c r="E64">
        <f t="shared" si="1"/>
        <v>-59</v>
      </c>
      <c r="F64">
        <f t="shared" si="0"/>
        <v>-59</v>
      </c>
      <c r="G64">
        <f t="shared" si="2"/>
        <v>1.2911028134593927</v>
      </c>
    </row>
    <row r="65" spans="5:7" x14ac:dyDescent="0.2">
      <c r="E65">
        <f t="shared" si="1"/>
        <v>-58</v>
      </c>
      <c r="F65">
        <f t="shared" si="0"/>
        <v>-58</v>
      </c>
      <c r="G65">
        <f t="shared" si="2"/>
        <v>1.3096005182383124</v>
      </c>
    </row>
    <row r="66" spans="5:7" x14ac:dyDescent="0.2">
      <c r="E66">
        <f t="shared" si="1"/>
        <v>-57</v>
      </c>
      <c r="F66">
        <f t="shared" si="0"/>
        <v>-57</v>
      </c>
      <c r="G66">
        <f t="shared" si="2"/>
        <v>1.3287143856293131</v>
      </c>
    </row>
    <row r="67" spans="5:7" x14ac:dyDescent="0.2">
      <c r="E67">
        <f t="shared" si="1"/>
        <v>-56</v>
      </c>
      <c r="F67">
        <f t="shared" ref="F67:F130" si="3">E67*$C$3</f>
        <v>-56</v>
      </c>
      <c r="G67">
        <f t="shared" si="2"/>
        <v>1.3484768157934286</v>
      </c>
    </row>
    <row r="68" spans="5:7" x14ac:dyDescent="0.2">
      <c r="E68">
        <f t="shared" ref="E68:E131" si="4">E67+1</f>
        <v>-55</v>
      </c>
      <c r="F68">
        <f t="shared" si="3"/>
        <v>-55</v>
      </c>
      <c r="G68">
        <f t="shared" ref="G68:G131" si="5">IF(E68&lt;0,$C$7*((($C$4+ABS(E68))/$C$4*$C$3+$C$8)^(-$C$9)*($C$4+ABS(E68))-(($C$4+ABS(E68)-1)/$C$4*$C$3+$C$8)^(-$C$9)*($C$4+ABS(E68)-1)),IF(AND(E68&gt;0,E68&lt;$C$2*(1-$C$4)/$C$3),$C$7*(((1-$C$4+E68)/(1-$C$4)*$C$3+$C$8)^(-$C$9)*(1-$C$4+E68)-((1-$C$4+E68-1)/(1-$C$4)*$C$3+$C$8)^(-$C$9)*(1-$C$4+E68-1)),IF(E68=0,$C$7*($C$3+$C$8)^(-$C$9)," ")))</f>
        <v>1.3689225503576146</v>
      </c>
    </row>
    <row r="69" spans="5:7" x14ac:dyDescent="0.2">
      <c r="E69">
        <f t="shared" si="4"/>
        <v>-54</v>
      </c>
      <c r="F69">
        <f t="shared" si="3"/>
        <v>-54</v>
      </c>
      <c r="G69">
        <f t="shared" si="5"/>
        <v>1.3900888888842664</v>
      </c>
    </row>
    <row r="70" spans="5:7" x14ac:dyDescent="0.2">
      <c r="E70">
        <f t="shared" si="4"/>
        <v>-53</v>
      </c>
      <c r="F70">
        <f t="shared" si="3"/>
        <v>-53</v>
      </c>
      <c r="G70">
        <f t="shared" si="5"/>
        <v>1.4120159298551966</v>
      </c>
    </row>
    <row r="71" spans="5:7" x14ac:dyDescent="0.2">
      <c r="E71">
        <f t="shared" si="4"/>
        <v>-52</v>
      </c>
      <c r="F71">
        <f t="shared" si="3"/>
        <v>-52</v>
      </c>
      <c r="G71">
        <f t="shared" si="5"/>
        <v>1.4347468394567371</v>
      </c>
    </row>
    <row r="72" spans="5:7" x14ac:dyDescent="0.2">
      <c r="E72">
        <f t="shared" si="4"/>
        <v>-51</v>
      </c>
      <c r="F72">
        <f t="shared" si="3"/>
        <v>-51</v>
      </c>
      <c r="G72">
        <f t="shared" si="5"/>
        <v>1.4583281519931899</v>
      </c>
    </row>
    <row r="73" spans="5:7" x14ac:dyDescent="0.2">
      <c r="E73">
        <f t="shared" si="4"/>
        <v>-50</v>
      </c>
      <c r="F73">
        <f t="shared" si="3"/>
        <v>-50</v>
      </c>
      <c r="G73">
        <f t="shared" si="5"/>
        <v>1.4828101063455255</v>
      </c>
    </row>
    <row r="74" spans="5:7" x14ac:dyDescent="0.2">
      <c r="E74">
        <f t="shared" si="4"/>
        <v>-49</v>
      </c>
      <c r="F74">
        <f t="shared" si="3"/>
        <v>-49</v>
      </c>
      <c r="G74">
        <f t="shared" si="5"/>
        <v>1.5082470236332217</v>
      </c>
    </row>
    <row r="75" spans="5:7" x14ac:dyDescent="0.2">
      <c r="E75">
        <f t="shared" si="4"/>
        <v>-48</v>
      </c>
      <c r="F75">
        <f t="shared" si="3"/>
        <v>-48</v>
      </c>
      <c r="G75">
        <f t="shared" si="5"/>
        <v>1.534697732075758</v>
      </c>
    </row>
    <row r="76" spans="5:7" x14ac:dyDescent="0.2">
      <c r="E76">
        <f t="shared" si="4"/>
        <v>-47</v>
      </c>
      <c r="F76">
        <f t="shared" si="3"/>
        <v>-47</v>
      </c>
      <c r="G76">
        <f t="shared" si="5"/>
        <v>1.5622260460831858</v>
      </c>
    </row>
    <row r="77" spans="5:7" x14ac:dyDescent="0.2">
      <c r="E77">
        <f t="shared" si="4"/>
        <v>-46</v>
      </c>
      <c r="F77">
        <f t="shared" si="3"/>
        <v>-46</v>
      </c>
      <c r="G77">
        <f t="shared" si="5"/>
        <v>1.5909013078205563</v>
      </c>
    </row>
    <row r="78" spans="5:7" x14ac:dyDescent="0.2">
      <c r="E78">
        <f t="shared" si="4"/>
        <v>-45</v>
      </c>
      <c r="F78">
        <f t="shared" si="3"/>
        <v>-45</v>
      </c>
      <c r="G78">
        <f t="shared" si="5"/>
        <v>1.6207990009514321</v>
      </c>
    </row>
    <row r="79" spans="5:7" x14ac:dyDescent="0.2">
      <c r="E79">
        <f t="shared" si="4"/>
        <v>-44</v>
      </c>
      <c r="F79">
        <f t="shared" si="3"/>
        <v>-44</v>
      </c>
      <c r="G79">
        <f t="shared" si="5"/>
        <v>1.6520014480273675</v>
      </c>
    </row>
    <row r="80" spans="5:7" x14ac:dyDescent="0.2">
      <c r="E80">
        <f t="shared" si="4"/>
        <v>-43</v>
      </c>
      <c r="F80">
        <f t="shared" si="3"/>
        <v>-43</v>
      </c>
      <c r="G80">
        <f t="shared" si="5"/>
        <v>1.6845986051169841</v>
      </c>
    </row>
    <row r="81" spans="5:7" x14ac:dyDescent="0.2">
      <c r="E81">
        <f t="shared" si="4"/>
        <v>-42</v>
      </c>
      <c r="F81">
        <f t="shared" si="3"/>
        <v>-42</v>
      </c>
      <c r="G81">
        <f t="shared" si="5"/>
        <v>1.7186889698465011</v>
      </c>
    </row>
    <row r="82" spans="5:7" x14ac:dyDescent="0.2">
      <c r="E82">
        <f t="shared" si="4"/>
        <v>-41</v>
      </c>
      <c r="F82">
        <f t="shared" si="3"/>
        <v>-41</v>
      </c>
      <c r="G82">
        <f t="shared" si="5"/>
        <v>1.7543806221715101</v>
      </c>
    </row>
    <row r="83" spans="5:7" x14ac:dyDescent="0.2">
      <c r="E83">
        <f t="shared" si="4"/>
        <v>-40</v>
      </c>
      <c r="F83">
        <f t="shared" si="3"/>
        <v>-40</v>
      </c>
      <c r="G83">
        <f t="shared" si="5"/>
        <v>1.791792421034113</v>
      </c>
    </row>
    <row r="84" spans="5:7" x14ac:dyDescent="0.2">
      <c r="E84">
        <f t="shared" si="4"/>
        <v>-39</v>
      </c>
      <c r="F84">
        <f t="shared" si="3"/>
        <v>-39</v>
      </c>
      <c r="G84">
        <f t="shared" si="5"/>
        <v>1.8310553848008639</v>
      </c>
    </row>
    <row r="85" spans="5:7" x14ac:dyDescent="0.2">
      <c r="E85">
        <f t="shared" si="4"/>
        <v>-38</v>
      </c>
      <c r="F85">
        <f t="shared" si="3"/>
        <v>-38</v>
      </c>
      <c r="G85">
        <f t="shared" si="5"/>
        <v>1.8723142892044944</v>
      </c>
    </row>
    <row r="86" spans="5:7" x14ac:dyDescent="0.2">
      <c r="E86">
        <f t="shared" si="4"/>
        <v>-37</v>
      </c>
      <c r="F86">
        <f t="shared" si="3"/>
        <v>-37</v>
      </c>
      <c r="G86">
        <f t="shared" si="5"/>
        <v>1.915729523758452</v>
      </c>
    </row>
    <row r="87" spans="5:7" x14ac:dyDescent="0.2">
      <c r="E87">
        <f t="shared" si="4"/>
        <v>-36</v>
      </c>
      <c r="F87">
        <f t="shared" si="3"/>
        <v>-36</v>
      </c>
      <c r="G87">
        <f t="shared" si="5"/>
        <v>1.9614792566571115</v>
      </c>
    </row>
    <row r="88" spans="5:7" x14ac:dyDescent="0.2">
      <c r="E88">
        <f t="shared" si="4"/>
        <v>-35</v>
      </c>
      <c r="F88">
        <f t="shared" si="3"/>
        <v>-35</v>
      </c>
      <c r="G88">
        <f t="shared" si="5"/>
        <v>2.0097619695190914</v>
      </c>
    </row>
    <row r="89" spans="5:7" x14ac:dyDescent="0.2">
      <c r="E89">
        <f t="shared" si="4"/>
        <v>-34</v>
      </c>
      <c r="F89">
        <f t="shared" si="3"/>
        <v>-34</v>
      </c>
      <c r="G89">
        <f t="shared" si="5"/>
        <v>2.060799437625418</v>
      </c>
    </row>
    <row r="90" spans="5:7" x14ac:dyDescent="0.2">
      <c r="E90">
        <f t="shared" si="4"/>
        <v>-33</v>
      </c>
      <c r="F90">
        <f t="shared" si="3"/>
        <v>-33</v>
      </c>
      <c r="G90">
        <f t="shared" si="5"/>
        <v>2.1148402494944603</v>
      </c>
    </row>
    <row r="91" spans="5:7" x14ac:dyDescent="0.2">
      <c r="E91">
        <f t="shared" si="4"/>
        <v>-32</v>
      </c>
      <c r="F91">
        <f t="shared" si="3"/>
        <v>-32</v>
      </c>
      <c r="G91">
        <f t="shared" si="5"/>
        <v>2.1721639828192725</v>
      </c>
    </row>
    <row r="92" spans="5:7" x14ac:dyDescent="0.2">
      <c r="E92">
        <f t="shared" si="4"/>
        <v>-31</v>
      </c>
      <c r="F92">
        <f t="shared" si="3"/>
        <v>-31</v>
      </c>
      <c r="G92">
        <f t="shared" si="5"/>
        <v>2.2330861836642781</v>
      </c>
    </row>
    <row r="93" spans="5:7" x14ac:dyDescent="0.2">
      <c r="E93">
        <f t="shared" si="4"/>
        <v>-30</v>
      </c>
      <c r="F93">
        <f t="shared" si="3"/>
        <v>-30</v>
      </c>
      <c r="G93">
        <f t="shared" si="5"/>
        <v>2.2979643344631526</v>
      </c>
    </row>
    <row r="94" spans="5:7" x14ac:dyDescent="0.2">
      <c r="E94">
        <f t="shared" si="4"/>
        <v>-29</v>
      </c>
      <c r="F94">
        <f t="shared" si="3"/>
        <v>-29</v>
      </c>
      <c r="G94">
        <f t="shared" si="5"/>
        <v>2.3672050468353425</v>
      </c>
    </row>
    <row r="95" spans="5:7" x14ac:dyDescent="0.2">
      <c r="E95">
        <f t="shared" si="4"/>
        <v>-28</v>
      </c>
      <c r="F95">
        <f t="shared" si="3"/>
        <v>-28</v>
      </c>
      <c r="G95">
        <f t="shared" si="5"/>
        <v>2.4412727816107447</v>
      </c>
    </row>
    <row r="96" spans="5:7" x14ac:dyDescent="0.2">
      <c r="E96">
        <f t="shared" si="4"/>
        <v>-27</v>
      </c>
      <c r="F96">
        <f t="shared" si="3"/>
        <v>-27</v>
      </c>
      <c r="G96">
        <f t="shared" si="5"/>
        <v>2.5207004865068066</v>
      </c>
    </row>
    <row r="97" spans="5:7" x14ac:dyDescent="0.2">
      <c r="E97">
        <f t="shared" si="4"/>
        <v>-26</v>
      </c>
      <c r="F97">
        <f t="shared" si="3"/>
        <v>-26</v>
      </c>
      <c r="G97">
        <f t="shared" si="5"/>
        <v>2.6061026597790193</v>
      </c>
    </row>
    <row r="98" spans="5:7" x14ac:dyDescent="0.2">
      <c r="E98">
        <f t="shared" si="4"/>
        <v>-25</v>
      </c>
      <c r="F98">
        <f t="shared" si="3"/>
        <v>-25</v>
      </c>
      <c r="G98">
        <f t="shared" si="5"/>
        <v>2.6981915074445109</v>
      </c>
    </row>
    <row r="99" spans="5:7" x14ac:dyDescent="0.2">
      <c r="E99">
        <f t="shared" si="4"/>
        <v>-24</v>
      </c>
      <c r="F99">
        <f t="shared" si="3"/>
        <v>-24</v>
      </c>
      <c r="G99">
        <f t="shared" si="5"/>
        <v>2.7977970791279958</v>
      </c>
    </row>
    <row r="100" spans="5:7" x14ac:dyDescent="0.2">
      <c r="E100">
        <f t="shared" si="4"/>
        <v>-23</v>
      </c>
      <c r="F100">
        <f t="shared" si="3"/>
        <v>-23</v>
      </c>
      <c r="G100">
        <f t="shared" si="5"/>
        <v>2.9058925676937788</v>
      </c>
    </row>
    <row r="101" spans="5:7" x14ac:dyDescent="0.2">
      <c r="E101">
        <f t="shared" si="4"/>
        <v>-22</v>
      </c>
      <c r="F101">
        <f t="shared" si="3"/>
        <v>-22</v>
      </c>
      <c r="G101">
        <f t="shared" si="5"/>
        <v>3.0236263768684881</v>
      </c>
    </row>
    <row r="102" spans="5:7" x14ac:dyDescent="0.2">
      <c r="E102">
        <f t="shared" si="4"/>
        <v>-21</v>
      </c>
      <c r="F102">
        <f t="shared" si="3"/>
        <v>-21</v>
      </c>
      <c r="G102">
        <f t="shared" si="5"/>
        <v>3.1523631535671139</v>
      </c>
    </row>
    <row r="103" spans="5:7" x14ac:dyDescent="0.2">
      <c r="E103">
        <f t="shared" si="4"/>
        <v>-20</v>
      </c>
      <c r="F103">
        <f t="shared" si="3"/>
        <v>-20</v>
      </c>
      <c r="G103">
        <f t="shared" si="5"/>
        <v>3.2937368307970831</v>
      </c>
    </row>
    <row r="104" spans="5:7" x14ac:dyDescent="0.2">
      <c r="E104">
        <f t="shared" si="4"/>
        <v>-19</v>
      </c>
      <c r="F104">
        <f t="shared" si="3"/>
        <v>-19</v>
      </c>
      <c r="G104">
        <f t="shared" si="5"/>
        <v>3.449719961913885</v>
      </c>
    </row>
    <row r="105" spans="5:7" x14ac:dyDescent="0.2">
      <c r="E105">
        <f t="shared" si="4"/>
        <v>-18</v>
      </c>
      <c r="F105">
        <f t="shared" si="3"/>
        <v>-18</v>
      </c>
      <c r="G105">
        <f t="shared" si="5"/>
        <v>3.6227154515428315</v>
      </c>
    </row>
    <row r="106" spans="5:7" x14ac:dyDescent="0.2">
      <c r="E106">
        <f t="shared" si="4"/>
        <v>-17</v>
      </c>
      <c r="F106">
        <f t="shared" si="3"/>
        <v>-17</v>
      </c>
      <c r="G106">
        <f t="shared" si="5"/>
        <v>3.8156795310719018</v>
      </c>
    </row>
    <row r="107" spans="5:7" x14ac:dyDescent="0.2">
      <c r="E107">
        <f t="shared" si="4"/>
        <v>-16</v>
      </c>
      <c r="F107">
        <f t="shared" si="3"/>
        <v>-16</v>
      </c>
      <c r="G107">
        <f t="shared" si="5"/>
        <v>4.0322890275660699</v>
      </c>
    </row>
    <row r="108" spans="5:7" x14ac:dyDescent="0.2">
      <c r="E108">
        <f t="shared" si="4"/>
        <v>-15</v>
      </c>
      <c r="F108">
        <f t="shared" si="3"/>
        <v>-15</v>
      </c>
      <c r="G108">
        <f t="shared" si="5"/>
        <v>4.2771725440600648</v>
      </c>
    </row>
    <row r="109" spans="5:7" x14ac:dyDescent="0.2">
      <c r="E109">
        <f t="shared" si="4"/>
        <v>-14</v>
      </c>
      <c r="F109">
        <f t="shared" si="3"/>
        <v>-14</v>
      </c>
      <c r="G109">
        <f t="shared" si="5"/>
        <v>4.5562356780842714</v>
      </c>
    </row>
    <row r="110" spans="5:7" x14ac:dyDescent="0.2">
      <c r="E110">
        <f t="shared" si="4"/>
        <v>-13</v>
      </c>
      <c r="F110">
        <f t="shared" si="3"/>
        <v>-13</v>
      </c>
      <c r="G110">
        <f t="shared" si="5"/>
        <v>4.8771276464655831</v>
      </c>
    </row>
    <row r="111" spans="5:7" x14ac:dyDescent="0.2">
      <c r="E111">
        <f t="shared" si="4"/>
        <v>-12</v>
      </c>
      <c r="F111">
        <f t="shared" si="3"/>
        <v>-12</v>
      </c>
      <c r="G111">
        <f t="shared" si="5"/>
        <v>5.2499257778375572</v>
      </c>
    </row>
    <row r="112" spans="5:7" x14ac:dyDescent="0.2">
      <c r="E112">
        <f t="shared" si="4"/>
        <v>-11</v>
      </c>
      <c r="F112">
        <f t="shared" si="3"/>
        <v>-11</v>
      </c>
      <c r="G112">
        <f t="shared" si="5"/>
        <v>5.6881650015881506</v>
      </c>
    </row>
    <row r="113" spans="5:7" x14ac:dyDescent="0.2">
      <c r="E113">
        <f t="shared" si="4"/>
        <v>-10</v>
      </c>
      <c r="F113">
        <f t="shared" si="3"/>
        <v>-10</v>
      </c>
      <c r="G113">
        <f t="shared" si="5"/>
        <v>6.2104309063641345</v>
      </c>
    </row>
    <row r="114" spans="5:7" x14ac:dyDescent="0.2">
      <c r="E114">
        <f t="shared" si="4"/>
        <v>-9</v>
      </c>
      <c r="F114">
        <f t="shared" si="3"/>
        <v>-9</v>
      </c>
      <c r="G114">
        <f t="shared" si="5"/>
        <v>6.8429068338861008</v>
      </c>
    </row>
    <row r="115" spans="5:7" x14ac:dyDescent="0.2">
      <c r="E115">
        <f t="shared" si="4"/>
        <v>-8</v>
      </c>
      <c r="F115">
        <f t="shared" si="3"/>
        <v>-8</v>
      </c>
      <c r="G115">
        <f t="shared" si="5"/>
        <v>7.6236040951519461</v>
      </c>
    </row>
    <row r="116" spans="5:7" x14ac:dyDescent="0.2">
      <c r="E116">
        <f t="shared" si="4"/>
        <v>-7</v>
      </c>
      <c r="F116">
        <f t="shared" si="3"/>
        <v>-7</v>
      </c>
      <c r="G116">
        <f t="shared" si="5"/>
        <v>8.6097089347907119</v>
      </c>
    </row>
    <row r="117" spans="5:7" x14ac:dyDescent="0.2">
      <c r="E117">
        <f t="shared" si="4"/>
        <v>-6</v>
      </c>
      <c r="F117">
        <f t="shared" si="3"/>
        <v>-6</v>
      </c>
      <c r="G117">
        <f t="shared" si="5"/>
        <v>9.8910436224512566</v>
      </c>
    </row>
    <row r="118" spans="5:7" x14ac:dyDescent="0.2">
      <c r="E118">
        <f t="shared" si="4"/>
        <v>-5</v>
      </c>
      <c r="F118">
        <f t="shared" si="3"/>
        <v>-5</v>
      </c>
      <c r="G118">
        <f t="shared" si="5"/>
        <v>11.616390793898413</v>
      </c>
    </row>
    <row r="119" spans="5:7" x14ac:dyDescent="0.2">
      <c r="E119">
        <f t="shared" si="4"/>
        <v>-4</v>
      </c>
      <c r="F119">
        <f t="shared" si="3"/>
        <v>-4</v>
      </c>
      <c r="G119">
        <f t="shared" si="5"/>
        <v>14.049336825084675</v>
      </c>
    </row>
    <row r="120" spans="5:7" x14ac:dyDescent="0.2">
      <c r="E120">
        <f t="shared" si="4"/>
        <v>-3</v>
      </c>
      <c r="F120">
        <f t="shared" si="3"/>
        <v>-3</v>
      </c>
      <c r="G120">
        <f t="shared" si="5"/>
        <v>17.69983213233083</v>
      </c>
    </row>
    <row r="121" spans="5:7" x14ac:dyDescent="0.2">
      <c r="E121">
        <f t="shared" si="4"/>
        <v>-2</v>
      </c>
      <c r="F121">
        <f t="shared" si="3"/>
        <v>-2</v>
      </c>
      <c r="G121">
        <f t="shared" si="5"/>
        <v>23.68113694840163</v>
      </c>
    </row>
    <row r="122" spans="5:7" x14ac:dyDescent="0.2">
      <c r="E122">
        <f t="shared" si="4"/>
        <v>-1</v>
      </c>
      <c r="F122">
        <f t="shared" si="3"/>
        <v>-1</v>
      </c>
      <c r="G122">
        <f t="shared" si="5"/>
        <v>34.896373741313823</v>
      </c>
    </row>
    <row r="123" spans="5:7" x14ac:dyDescent="0.2">
      <c r="E123">
        <f t="shared" si="4"/>
        <v>0</v>
      </c>
      <c r="F123">
        <f t="shared" si="3"/>
        <v>0</v>
      </c>
      <c r="G123">
        <f t="shared" si="5"/>
        <v>51.002140528582096</v>
      </c>
    </row>
    <row r="124" spans="5:7" x14ac:dyDescent="0.2">
      <c r="E124">
        <f t="shared" si="4"/>
        <v>1</v>
      </c>
      <c r="F124">
        <f t="shared" si="3"/>
        <v>1</v>
      </c>
      <c r="G124">
        <f t="shared" si="5"/>
        <v>34.896373741313823</v>
      </c>
    </row>
    <row r="125" spans="5:7" x14ac:dyDescent="0.2">
      <c r="E125">
        <f t="shared" si="4"/>
        <v>2</v>
      </c>
      <c r="F125">
        <f t="shared" si="3"/>
        <v>2</v>
      </c>
      <c r="G125">
        <f t="shared" si="5"/>
        <v>23.68113694840163</v>
      </c>
    </row>
    <row r="126" spans="5:7" x14ac:dyDescent="0.2">
      <c r="E126">
        <f t="shared" si="4"/>
        <v>3</v>
      </c>
      <c r="F126">
        <f t="shared" si="3"/>
        <v>3</v>
      </c>
      <c r="G126">
        <f t="shared" si="5"/>
        <v>17.69983213233083</v>
      </c>
    </row>
    <row r="127" spans="5:7" x14ac:dyDescent="0.2">
      <c r="E127">
        <f t="shared" si="4"/>
        <v>4</v>
      </c>
      <c r="F127">
        <f t="shared" si="3"/>
        <v>4</v>
      </c>
      <c r="G127">
        <f t="shared" si="5"/>
        <v>14.049336825084675</v>
      </c>
    </row>
    <row r="128" spans="5:7" x14ac:dyDescent="0.2">
      <c r="E128">
        <f t="shared" si="4"/>
        <v>5</v>
      </c>
      <c r="F128">
        <f t="shared" si="3"/>
        <v>5</v>
      </c>
      <c r="G128">
        <f t="shared" si="5"/>
        <v>11.616390793898413</v>
      </c>
    </row>
    <row r="129" spans="5:7" x14ac:dyDescent="0.2">
      <c r="E129">
        <f t="shared" si="4"/>
        <v>6</v>
      </c>
      <c r="F129">
        <f t="shared" si="3"/>
        <v>6</v>
      </c>
      <c r="G129">
        <f t="shared" si="5"/>
        <v>9.8910436224512566</v>
      </c>
    </row>
    <row r="130" spans="5:7" x14ac:dyDescent="0.2">
      <c r="E130">
        <f t="shared" si="4"/>
        <v>7</v>
      </c>
      <c r="F130">
        <f t="shared" si="3"/>
        <v>7</v>
      </c>
      <c r="G130">
        <f t="shared" si="5"/>
        <v>8.6097089347907119</v>
      </c>
    </row>
    <row r="131" spans="5:7" x14ac:dyDescent="0.2">
      <c r="E131">
        <f t="shared" si="4"/>
        <v>8</v>
      </c>
      <c r="F131">
        <f t="shared" ref="F131:F194" si="6">E131*$C$3</f>
        <v>8</v>
      </c>
      <c r="G131">
        <f t="shared" si="5"/>
        <v>7.6236040951519461</v>
      </c>
    </row>
    <row r="132" spans="5:7" x14ac:dyDescent="0.2">
      <c r="E132">
        <f t="shared" ref="E132:E195" si="7">E131+1</f>
        <v>9</v>
      </c>
      <c r="F132">
        <f t="shared" si="6"/>
        <v>9</v>
      </c>
      <c r="G132">
        <f t="shared" ref="G132:G195" si="8">IF(E132&lt;0,$C$7*((($C$4+ABS(E132))/$C$4*$C$3+$C$8)^(-$C$9)*($C$4+ABS(E132))-(($C$4+ABS(E132)-1)/$C$4*$C$3+$C$8)^(-$C$9)*($C$4+ABS(E132)-1)),IF(AND(E132&gt;0,E132&lt;$C$2*(1-$C$4)/$C$3),$C$7*(((1-$C$4+E132)/(1-$C$4)*$C$3+$C$8)^(-$C$9)*(1-$C$4+E132)-((1-$C$4+E132-1)/(1-$C$4)*$C$3+$C$8)^(-$C$9)*(1-$C$4+E132-1)),IF(E132=0,$C$7*($C$3+$C$8)^(-$C$9)," ")))</f>
        <v>6.8429068338861008</v>
      </c>
    </row>
    <row r="133" spans="5:7" x14ac:dyDescent="0.2">
      <c r="E133">
        <f t="shared" si="7"/>
        <v>10</v>
      </c>
      <c r="F133">
        <f t="shared" si="6"/>
        <v>10</v>
      </c>
      <c r="G133">
        <f t="shared" si="8"/>
        <v>6.2104309063641345</v>
      </c>
    </row>
    <row r="134" spans="5:7" x14ac:dyDescent="0.2">
      <c r="E134">
        <f t="shared" si="7"/>
        <v>11</v>
      </c>
      <c r="F134">
        <f t="shared" si="6"/>
        <v>11</v>
      </c>
      <c r="G134">
        <f t="shared" si="8"/>
        <v>5.6881650015881506</v>
      </c>
    </row>
    <row r="135" spans="5:7" x14ac:dyDescent="0.2">
      <c r="E135">
        <f t="shared" si="7"/>
        <v>12</v>
      </c>
      <c r="F135">
        <f t="shared" si="6"/>
        <v>12</v>
      </c>
      <c r="G135">
        <f t="shared" si="8"/>
        <v>5.2499257778375572</v>
      </c>
    </row>
    <row r="136" spans="5:7" x14ac:dyDescent="0.2">
      <c r="E136">
        <f t="shared" si="7"/>
        <v>13</v>
      </c>
      <c r="F136">
        <f t="shared" si="6"/>
        <v>13</v>
      </c>
      <c r="G136">
        <f t="shared" si="8"/>
        <v>4.8771276464655831</v>
      </c>
    </row>
    <row r="137" spans="5:7" x14ac:dyDescent="0.2">
      <c r="E137">
        <f t="shared" si="7"/>
        <v>14</v>
      </c>
      <c r="F137">
        <f t="shared" si="6"/>
        <v>14</v>
      </c>
      <c r="G137">
        <f t="shared" si="8"/>
        <v>4.5562356780842714</v>
      </c>
    </row>
    <row r="138" spans="5:7" x14ac:dyDescent="0.2">
      <c r="E138">
        <f t="shared" si="7"/>
        <v>15</v>
      </c>
      <c r="F138">
        <f t="shared" si="6"/>
        <v>15</v>
      </c>
      <c r="G138">
        <f t="shared" si="8"/>
        <v>4.2771725440600648</v>
      </c>
    </row>
    <row r="139" spans="5:7" x14ac:dyDescent="0.2">
      <c r="E139">
        <f t="shared" si="7"/>
        <v>16</v>
      </c>
      <c r="F139">
        <f t="shared" si="6"/>
        <v>16</v>
      </c>
      <c r="G139">
        <f t="shared" si="8"/>
        <v>4.0322890275660699</v>
      </c>
    </row>
    <row r="140" spans="5:7" x14ac:dyDescent="0.2">
      <c r="E140">
        <f t="shared" si="7"/>
        <v>17</v>
      </c>
      <c r="F140">
        <f t="shared" si="6"/>
        <v>17</v>
      </c>
      <c r="G140">
        <f t="shared" si="8"/>
        <v>3.8156795310719018</v>
      </c>
    </row>
    <row r="141" spans="5:7" x14ac:dyDescent="0.2">
      <c r="E141">
        <f t="shared" si="7"/>
        <v>18</v>
      </c>
      <c r="F141">
        <f t="shared" si="6"/>
        <v>18</v>
      </c>
      <c r="G141">
        <f t="shared" si="8"/>
        <v>3.6227154515428315</v>
      </c>
    </row>
    <row r="142" spans="5:7" x14ac:dyDescent="0.2">
      <c r="E142">
        <f t="shared" si="7"/>
        <v>19</v>
      </c>
      <c r="F142">
        <f t="shared" si="6"/>
        <v>19</v>
      </c>
      <c r="G142">
        <f t="shared" si="8"/>
        <v>3.449719961913885</v>
      </c>
    </row>
    <row r="143" spans="5:7" x14ac:dyDescent="0.2">
      <c r="E143">
        <f t="shared" si="7"/>
        <v>20</v>
      </c>
      <c r="F143">
        <f t="shared" si="6"/>
        <v>20</v>
      </c>
      <c r="G143">
        <f t="shared" si="8"/>
        <v>3.2937368307970831</v>
      </c>
    </row>
    <row r="144" spans="5:7" x14ac:dyDescent="0.2">
      <c r="E144">
        <f t="shared" si="7"/>
        <v>21</v>
      </c>
      <c r="F144">
        <f t="shared" si="6"/>
        <v>21</v>
      </c>
      <c r="G144">
        <f t="shared" si="8"/>
        <v>3.1523631535671139</v>
      </c>
    </row>
    <row r="145" spans="5:7" x14ac:dyDescent="0.2">
      <c r="E145">
        <f t="shared" si="7"/>
        <v>22</v>
      </c>
      <c r="F145">
        <f t="shared" si="6"/>
        <v>22</v>
      </c>
      <c r="G145">
        <f t="shared" si="8"/>
        <v>3.0236263768684881</v>
      </c>
    </row>
    <row r="146" spans="5:7" x14ac:dyDescent="0.2">
      <c r="E146">
        <f t="shared" si="7"/>
        <v>23</v>
      </c>
      <c r="F146">
        <f t="shared" si="6"/>
        <v>23</v>
      </c>
      <c r="G146">
        <f t="shared" si="8"/>
        <v>2.9058925676937788</v>
      </c>
    </row>
    <row r="147" spans="5:7" x14ac:dyDescent="0.2">
      <c r="E147">
        <f t="shared" si="7"/>
        <v>24</v>
      </c>
      <c r="F147">
        <f t="shared" si="6"/>
        <v>24</v>
      </c>
      <c r="G147">
        <f t="shared" si="8"/>
        <v>2.7977970791279958</v>
      </c>
    </row>
    <row r="148" spans="5:7" x14ac:dyDescent="0.2">
      <c r="E148">
        <f t="shared" si="7"/>
        <v>25</v>
      </c>
      <c r="F148">
        <f t="shared" si="6"/>
        <v>25</v>
      </c>
      <c r="G148">
        <f t="shared" si="8"/>
        <v>2.6981915074445109</v>
      </c>
    </row>
    <row r="149" spans="5:7" x14ac:dyDescent="0.2">
      <c r="E149">
        <f t="shared" si="7"/>
        <v>26</v>
      </c>
      <c r="F149">
        <f t="shared" si="6"/>
        <v>26</v>
      </c>
      <c r="G149">
        <f t="shared" si="8"/>
        <v>2.6061026597790193</v>
      </c>
    </row>
    <row r="150" spans="5:7" x14ac:dyDescent="0.2">
      <c r="E150">
        <f t="shared" si="7"/>
        <v>27</v>
      </c>
      <c r="F150">
        <f t="shared" si="6"/>
        <v>27</v>
      </c>
      <c r="G150">
        <f t="shared" si="8"/>
        <v>2.5207004865068066</v>
      </c>
    </row>
    <row r="151" spans="5:7" x14ac:dyDescent="0.2">
      <c r="E151">
        <f t="shared" si="7"/>
        <v>28</v>
      </c>
      <c r="F151">
        <f t="shared" si="6"/>
        <v>28</v>
      </c>
      <c r="G151">
        <f t="shared" si="8"/>
        <v>2.4412727816107447</v>
      </c>
    </row>
    <row r="152" spans="5:7" x14ac:dyDescent="0.2">
      <c r="E152">
        <f t="shared" si="7"/>
        <v>29</v>
      </c>
      <c r="F152">
        <f t="shared" si="6"/>
        <v>29</v>
      </c>
      <c r="G152">
        <f t="shared" si="8"/>
        <v>2.3672050468353425</v>
      </c>
    </row>
    <row r="153" spans="5:7" x14ac:dyDescent="0.2">
      <c r="E153">
        <f t="shared" si="7"/>
        <v>30</v>
      </c>
      <c r="F153">
        <f t="shared" si="6"/>
        <v>30</v>
      </c>
      <c r="G153">
        <f t="shared" si="8"/>
        <v>2.2979643344631526</v>
      </c>
    </row>
    <row r="154" spans="5:7" x14ac:dyDescent="0.2">
      <c r="E154">
        <f t="shared" si="7"/>
        <v>31</v>
      </c>
      <c r="F154">
        <f t="shared" si="6"/>
        <v>31</v>
      </c>
      <c r="G154">
        <f t="shared" si="8"/>
        <v>2.2330861836642781</v>
      </c>
    </row>
    <row r="155" spans="5:7" x14ac:dyDescent="0.2">
      <c r="E155">
        <f t="shared" si="7"/>
        <v>32</v>
      </c>
      <c r="F155">
        <f t="shared" si="6"/>
        <v>32</v>
      </c>
      <c r="G155">
        <f t="shared" si="8"/>
        <v>2.1721639828192725</v>
      </c>
    </row>
    <row r="156" spans="5:7" x14ac:dyDescent="0.2">
      <c r="E156">
        <f t="shared" si="7"/>
        <v>33</v>
      </c>
      <c r="F156">
        <f t="shared" si="6"/>
        <v>33</v>
      </c>
      <c r="G156">
        <f t="shared" si="8"/>
        <v>2.1148402494944603</v>
      </c>
    </row>
    <row r="157" spans="5:7" x14ac:dyDescent="0.2">
      <c r="E157">
        <f t="shared" si="7"/>
        <v>34</v>
      </c>
      <c r="F157">
        <f t="shared" si="6"/>
        <v>34</v>
      </c>
      <c r="G157">
        <f t="shared" si="8"/>
        <v>2.060799437625418</v>
      </c>
    </row>
    <row r="158" spans="5:7" x14ac:dyDescent="0.2">
      <c r="E158">
        <f t="shared" si="7"/>
        <v>35</v>
      </c>
      <c r="F158">
        <f t="shared" si="6"/>
        <v>35</v>
      </c>
      <c r="G158">
        <f t="shared" si="8"/>
        <v>2.0097619695190914</v>
      </c>
    </row>
    <row r="159" spans="5:7" x14ac:dyDescent="0.2">
      <c r="E159">
        <f t="shared" si="7"/>
        <v>36</v>
      </c>
      <c r="F159">
        <f t="shared" si="6"/>
        <v>36</v>
      </c>
      <c r="G159">
        <f t="shared" si="8"/>
        <v>1.9614792566571115</v>
      </c>
    </row>
    <row r="160" spans="5:7" x14ac:dyDescent="0.2">
      <c r="E160">
        <f t="shared" si="7"/>
        <v>37</v>
      </c>
      <c r="F160">
        <f t="shared" si="6"/>
        <v>37</v>
      </c>
      <c r="G160">
        <f t="shared" si="8"/>
        <v>1.915729523758452</v>
      </c>
    </row>
    <row r="161" spans="5:7" x14ac:dyDescent="0.2">
      <c r="E161">
        <f t="shared" si="7"/>
        <v>38</v>
      </c>
      <c r="F161">
        <f t="shared" si="6"/>
        <v>38</v>
      </c>
      <c r="G161">
        <f t="shared" si="8"/>
        <v>1.8723142892044944</v>
      </c>
    </row>
    <row r="162" spans="5:7" x14ac:dyDescent="0.2">
      <c r="E162">
        <f t="shared" si="7"/>
        <v>39</v>
      </c>
      <c r="F162">
        <f t="shared" si="6"/>
        <v>39</v>
      </c>
      <c r="G162">
        <f t="shared" si="8"/>
        <v>1.8310553848008639</v>
      </c>
    </row>
    <row r="163" spans="5:7" x14ac:dyDescent="0.2">
      <c r="E163">
        <f t="shared" si="7"/>
        <v>40</v>
      </c>
      <c r="F163">
        <f t="shared" si="6"/>
        <v>40</v>
      </c>
      <c r="G163">
        <f t="shared" si="8"/>
        <v>1.791792421034113</v>
      </c>
    </row>
    <row r="164" spans="5:7" x14ac:dyDescent="0.2">
      <c r="E164">
        <f t="shared" si="7"/>
        <v>41</v>
      </c>
      <c r="F164">
        <f t="shared" si="6"/>
        <v>41</v>
      </c>
      <c r="G164">
        <f t="shared" si="8"/>
        <v>1.7543806221715101</v>
      </c>
    </row>
    <row r="165" spans="5:7" x14ac:dyDescent="0.2">
      <c r="E165">
        <f t="shared" si="7"/>
        <v>42</v>
      </c>
      <c r="F165">
        <f t="shared" si="6"/>
        <v>42</v>
      </c>
      <c r="G165">
        <f t="shared" si="8"/>
        <v>1.7186889698465011</v>
      </c>
    </row>
    <row r="166" spans="5:7" x14ac:dyDescent="0.2">
      <c r="E166">
        <f t="shared" si="7"/>
        <v>43</v>
      </c>
      <c r="F166">
        <f t="shared" si="6"/>
        <v>43</v>
      </c>
      <c r="G166">
        <f t="shared" si="8"/>
        <v>1.6845986051169841</v>
      </c>
    </row>
    <row r="167" spans="5:7" x14ac:dyDescent="0.2">
      <c r="E167">
        <f t="shared" si="7"/>
        <v>44</v>
      </c>
      <c r="F167">
        <f t="shared" si="6"/>
        <v>44</v>
      </c>
      <c r="G167">
        <f t="shared" si="8"/>
        <v>1.6520014480273675</v>
      </c>
    </row>
    <row r="168" spans="5:7" x14ac:dyDescent="0.2">
      <c r="E168">
        <f t="shared" si="7"/>
        <v>45</v>
      </c>
      <c r="F168">
        <f t="shared" si="6"/>
        <v>45</v>
      </c>
      <c r="G168">
        <f t="shared" si="8"/>
        <v>1.6207990009514321</v>
      </c>
    </row>
    <row r="169" spans="5:7" x14ac:dyDescent="0.2">
      <c r="E169">
        <f t="shared" si="7"/>
        <v>46</v>
      </c>
      <c r="F169">
        <f t="shared" si="6"/>
        <v>46</v>
      </c>
      <c r="G169">
        <f t="shared" si="8"/>
        <v>1.5909013078205563</v>
      </c>
    </row>
    <row r="170" spans="5:7" x14ac:dyDescent="0.2">
      <c r="E170">
        <f t="shared" si="7"/>
        <v>47</v>
      </c>
      <c r="F170">
        <f t="shared" si="6"/>
        <v>47</v>
      </c>
      <c r="G170">
        <f t="shared" si="8"/>
        <v>1.5622260460831858</v>
      </c>
    </row>
    <row r="171" spans="5:7" x14ac:dyDescent="0.2">
      <c r="E171">
        <f t="shared" si="7"/>
        <v>48</v>
      </c>
      <c r="F171">
        <f t="shared" si="6"/>
        <v>48</v>
      </c>
      <c r="G171">
        <f t="shared" si="8"/>
        <v>1.534697732075758</v>
      </c>
    </row>
    <row r="172" spans="5:7" x14ac:dyDescent="0.2">
      <c r="E172">
        <f t="shared" si="7"/>
        <v>49</v>
      </c>
      <c r="F172">
        <f t="shared" si="6"/>
        <v>49</v>
      </c>
      <c r="G172">
        <f t="shared" si="8"/>
        <v>1.5082470236332217</v>
      </c>
    </row>
    <row r="173" spans="5:7" x14ac:dyDescent="0.2">
      <c r="E173">
        <f t="shared" si="7"/>
        <v>50</v>
      </c>
      <c r="F173">
        <f t="shared" si="6"/>
        <v>50</v>
      </c>
      <c r="G173">
        <f t="shared" si="8"/>
        <v>1.4828101063455255</v>
      </c>
    </row>
    <row r="174" spans="5:7" x14ac:dyDescent="0.2">
      <c r="E174">
        <f t="shared" si="7"/>
        <v>51</v>
      </c>
      <c r="F174">
        <f t="shared" si="6"/>
        <v>51</v>
      </c>
      <c r="G174">
        <f t="shared" si="8"/>
        <v>1.4583281519931899</v>
      </c>
    </row>
    <row r="175" spans="5:7" x14ac:dyDescent="0.2">
      <c r="E175">
        <f t="shared" si="7"/>
        <v>52</v>
      </c>
      <c r="F175">
        <f t="shared" si="6"/>
        <v>52</v>
      </c>
      <c r="G175">
        <f t="shared" si="8"/>
        <v>1.4347468394567371</v>
      </c>
    </row>
    <row r="176" spans="5:7" x14ac:dyDescent="0.2">
      <c r="E176">
        <f t="shared" si="7"/>
        <v>53</v>
      </c>
      <c r="F176">
        <f t="shared" si="6"/>
        <v>53</v>
      </c>
      <c r="G176">
        <f t="shared" si="8"/>
        <v>1.4120159298551966</v>
      </c>
    </row>
    <row r="177" spans="5:7" x14ac:dyDescent="0.2">
      <c r="E177">
        <f t="shared" si="7"/>
        <v>54</v>
      </c>
      <c r="F177">
        <f t="shared" si="6"/>
        <v>54</v>
      </c>
      <c r="G177">
        <f t="shared" si="8"/>
        <v>1.3900888888842664</v>
      </c>
    </row>
    <row r="178" spans="5:7" x14ac:dyDescent="0.2">
      <c r="E178">
        <f t="shared" si="7"/>
        <v>55</v>
      </c>
      <c r="F178">
        <f t="shared" si="6"/>
        <v>55</v>
      </c>
      <c r="G178">
        <f t="shared" si="8"/>
        <v>1.3689225503576146</v>
      </c>
    </row>
    <row r="179" spans="5:7" x14ac:dyDescent="0.2">
      <c r="E179">
        <f t="shared" si="7"/>
        <v>56</v>
      </c>
      <c r="F179">
        <f t="shared" si="6"/>
        <v>56</v>
      </c>
      <c r="G179">
        <f t="shared" si="8"/>
        <v>1.3484768157934286</v>
      </c>
    </row>
    <row r="180" spans="5:7" x14ac:dyDescent="0.2">
      <c r="E180">
        <f t="shared" si="7"/>
        <v>57</v>
      </c>
      <c r="F180">
        <f t="shared" si="6"/>
        <v>57</v>
      </c>
      <c r="G180">
        <f t="shared" si="8"/>
        <v>1.3287143856293131</v>
      </c>
    </row>
    <row r="181" spans="5:7" x14ac:dyDescent="0.2">
      <c r="E181">
        <f t="shared" si="7"/>
        <v>58</v>
      </c>
      <c r="F181">
        <f t="shared" si="6"/>
        <v>58</v>
      </c>
      <c r="G181">
        <f t="shared" si="8"/>
        <v>1.3096005182383124</v>
      </c>
    </row>
    <row r="182" spans="5:7" x14ac:dyDescent="0.2">
      <c r="E182">
        <f t="shared" si="7"/>
        <v>59</v>
      </c>
      <c r="F182">
        <f t="shared" si="6"/>
        <v>59</v>
      </c>
      <c r="G182">
        <f t="shared" si="8"/>
        <v>1.2911028134593927</v>
      </c>
    </row>
    <row r="183" spans="5:7" x14ac:dyDescent="0.2">
      <c r="E183">
        <f t="shared" si="7"/>
        <v>60</v>
      </c>
      <c r="F183">
        <f t="shared" si="6"/>
        <v>60</v>
      </c>
      <c r="G183">
        <f t="shared" si="8"/>
        <v>1.2731910177711436</v>
      </c>
    </row>
    <row r="184" spans="5:7" x14ac:dyDescent="0.2">
      <c r="E184">
        <f t="shared" si="7"/>
        <v>61</v>
      </c>
      <c r="F184">
        <f t="shared" si="6"/>
        <v>61</v>
      </c>
      <c r="G184">
        <f t="shared" si="8"/>
        <v>1.2558368486306013</v>
      </c>
    </row>
    <row r="185" spans="5:7" x14ac:dyDescent="0.2">
      <c r="E185">
        <f t="shared" si="7"/>
        <v>62</v>
      </c>
      <c r="F185">
        <f t="shared" si="6"/>
        <v>62</v>
      </c>
      <c r="G185">
        <f t="shared" si="8"/>
        <v>1.2390138358122804</v>
      </c>
    </row>
    <row r="186" spans="5:7" x14ac:dyDescent="0.2">
      <c r="E186">
        <f t="shared" si="7"/>
        <v>63</v>
      </c>
      <c r="F186">
        <f t="shared" si="6"/>
        <v>63</v>
      </c>
      <c r="G186">
        <f t="shared" si="8"/>
        <v>1.2226971778562254</v>
      </c>
    </row>
    <row r="187" spans="5:7" x14ac:dyDescent="0.2">
      <c r="E187">
        <f t="shared" si="7"/>
        <v>64</v>
      </c>
      <c r="F187">
        <f t="shared" si="6"/>
        <v>64</v>
      </c>
      <c r="G187">
        <f t="shared" si="8"/>
        <v>1.206863611971714</v>
      </c>
    </row>
    <row r="188" spans="5:7" x14ac:dyDescent="0.2">
      <c r="E188">
        <f t="shared" si="7"/>
        <v>65</v>
      </c>
      <c r="F188">
        <f t="shared" si="6"/>
        <v>65</v>
      </c>
      <c r="G188">
        <f t="shared" si="8"/>
        <v>1.1914912959503945</v>
      </c>
    </row>
    <row r="189" spans="5:7" x14ac:dyDescent="0.2">
      <c r="E189">
        <f t="shared" si="7"/>
        <v>66</v>
      </c>
      <c r="F189">
        <f t="shared" si="6"/>
        <v>66</v>
      </c>
      <c r="G189">
        <f t="shared" si="8"/>
        <v>1.1765597008104216</v>
      </c>
    </row>
    <row r="190" spans="5:7" x14ac:dyDescent="0.2">
      <c r="E190">
        <f t="shared" si="7"/>
        <v>67</v>
      </c>
      <c r="F190">
        <f t="shared" si="6"/>
        <v>67</v>
      </c>
      <c r="G190">
        <f t="shared" si="8"/>
        <v>1.1620495130511244</v>
      </c>
    </row>
    <row r="191" spans="5:7" x14ac:dyDescent="0.2">
      <c r="E191">
        <f t="shared" si="7"/>
        <v>68</v>
      </c>
      <c r="F191">
        <f t="shared" si="6"/>
        <v>68</v>
      </c>
      <c r="G191">
        <f t="shared" si="8"/>
        <v>1.1479425455317178</v>
      </c>
    </row>
    <row r="192" spans="5:7" x14ac:dyDescent="0.2">
      <c r="E192">
        <f t="shared" si="7"/>
        <v>69</v>
      </c>
      <c r="F192">
        <f t="shared" si="6"/>
        <v>69</v>
      </c>
      <c r="G192">
        <f t="shared" si="8"/>
        <v>1.1342216560938034</v>
      </c>
    </row>
    <row r="193" spans="5:7" x14ac:dyDescent="0.2">
      <c r="E193">
        <f t="shared" si="7"/>
        <v>70</v>
      </c>
      <c r="F193">
        <f t="shared" si="6"/>
        <v>70</v>
      </c>
      <c r="G193">
        <f t="shared" si="8"/>
        <v>1.1208706731565261</v>
      </c>
    </row>
    <row r="194" spans="5:7" x14ac:dyDescent="0.2">
      <c r="E194">
        <f t="shared" si="7"/>
        <v>71</v>
      </c>
      <c r="F194">
        <f t="shared" si="6"/>
        <v>71</v>
      </c>
      <c r="G194">
        <f t="shared" si="8"/>
        <v>1.1078743275945839</v>
      </c>
    </row>
    <row r="195" spans="5:7" x14ac:dyDescent="0.2">
      <c r="E195">
        <f t="shared" si="7"/>
        <v>72</v>
      </c>
      <c r="F195">
        <f t="shared" ref="F195:F258" si="9">E195*$C$3</f>
        <v>72</v>
      </c>
      <c r="G195">
        <f t="shared" si="8"/>
        <v>1.0952181902904636</v>
      </c>
    </row>
    <row r="196" spans="5:7" x14ac:dyDescent="0.2">
      <c r="E196">
        <f t="shared" ref="E196:E259" si="10">E195+1</f>
        <v>73</v>
      </c>
      <c r="F196">
        <f t="shared" si="9"/>
        <v>73</v>
      </c>
      <c r="G196">
        <f t="shared" ref="G196:G259" si="11">IF(E196&lt;0,$C$7*((($C$4+ABS(E196))/$C$4*$C$3+$C$8)^(-$C$9)*($C$4+ABS(E196))-(($C$4+ABS(E196)-1)/$C$4*$C$3+$C$8)^(-$C$9)*($C$4+ABS(E196)-1)),IF(AND(E196&gt;0,E196&lt;$C$2*(1-$C$4)/$C$3),$C$7*(((1-$C$4+E196)/(1-$C$4)*$C$3+$C$8)^(-$C$9)*(1-$C$4+E196)-((1-$C$4+E196-1)/(1-$C$4)*$C$3+$C$8)^(-$C$9)*(1-$C$4+E196-1)),IF(E196=0,$C$7*($C$3+$C$8)^(-$C$9)," ")))</f>
        <v>1.0828886148129957</v>
      </c>
    </row>
    <row r="197" spans="5:7" x14ac:dyDescent="0.2">
      <c r="E197">
        <f t="shared" si="10"/>
        <v>74</v>
      </c>
      <c r="F197">
        <f t="shared" si="9"/>
        <v>74</v>
      </c>
      <c r="G197">
        <f t="shared" si="11"/>
        <v>1.0708726847415124</v>
      </c>
    </row>
    <row r="198" spans="5:7" x14ac:dyDescent="0.2">
      <c r="E198">
        <f t="shared" si="10"/>
        <v>75</v>
      </c>
      <c r="F198">
        <f t="shared" si="9"/>
        <v>75</v>
      </c>
      <c r="G198">
        <f t="shared" si="11"/>
        <v>1.059158165198105</v>
      </c>
    </row>
    <row r="199" spans="5:7" x14ac:dyDescent="0.2">
      <c r="E199">
        <f t="shared" si="10"/>
        <v>76</v>
      </c>
      <c r="F199">
        <f t="shared" si="9"/>
        <v>76</v>
      </c>
      <c r="G199">
        <f t="shared" si="11"/>
        <v>1.0477334582020772</v>
      </c>
    </row>
    <row r="200" spans="5:7" x14ac:dyDescent="0.2">
      <c r="E200">
        <f t="shared" si="10"/>
        <v>77</v>
      </c>
      <c r="F200">
        <f t="shared" si="9"/>
        <v>77</v>
      </c>
      <c r="G200">
        <f t="shared" si="11"/>
        <v>1.0365875614998257</v>
      </c>
    </row>
    <row r="201" spans="5:7" x14ac:dyDescent="0.2">
      <c r="E201">
        <f t="shared" si="10"/>
        <v>78</v>
      </c>
      <c r="F201">
        <f t="shared" si="9"/>
        <v>78</v>
      </c>
      <c r="G201">
        <f t="shared" si="11"/>
        <v>1.0257100305552322</v>
      </c>
    </row>
    <row r="202" spans="5:7" x14ac:dyDescent="0.2">
      <c r="E202">
        <f t="shared" si="10"/>
        <v>79</v>
      </c>
      <c r="F202">
        <f t="shared" si="9"/>
        <v>79</v>
      </c>
      <c r="G202">
        <f t="shared" si="11"/>
        <v>1.0150909434255246</v>
      </c>
    </row>
    <row r="203" spans="5:7" x14ac:dyDescent="0.2">
      <c r="E203">
        <f t="shared" si="10"/>
        <v>80</v>
      </c>
      <c r="F203">
        <f t="shared" si="9"/>
        <v>80</v>
      </c>
      <c r="G203">
        <f t="shared" si="11"/>
        <v>1.0047208682640505</v>
      </c>
    </row>
    <row r="204" spans="5:7" x14ac:dyDescent="0.2">
      <c r="E204">
        <f t="shared" si="10"/>
        <v>81</v>
      </c>
      <c r="F204">
        <f t="shared" si="9"/>
        <v>81</v>
      </c>
      <c r="G204">
        <f t="shared" si="11"/>
        <v>0.99459083322805197</v>
      </c>
    </row>
    <row r="205" spans="5:7" x14ac:dyDescent="0.2">
      <c r="E205">
        <f t="shared" si="10"/>
        <v>82</v>
      </c>
      <c r="F205">
        <f t="shared" si="9"/>
        <v>82</v>
      </c>
      <c r="G205">
        <f t="shared" si="11"/>
        <v>0.9846922985835963</v>
      </c>
    </row>
    <row r="206" spans="5:7" x14ac:dyDescent="0.2">
      <c r="E206">
        <f t="shared" si="10"/>
        <v>83</v>
      </c>
      <c r="F206">
        <f t="shared" si="9"/>
        <v>83</v>
      </c>
      <c r="G206">
        <f t="shared" si="11"/>
        <v>0.97501713082194175</v>
      </c>
    </row>
    <row r="207" spans="5:7" x14ac:dyDescent="0.2">
      <c r="E207">
        <f t="shared" si="10"/>
        <v>84</v>
      </c>
      <c r="F207">
        <f t="shared" si="9"/>
        <v>84</v>
      </c>
      <c r="G207">
        <f t="shared" si="11"/>
        <v>0.96555757862290192</v>
      </c>
    </row>
    <row r="208" spans="5:7" x14ac:dyDescent="0.2">
      <c r="E208">
        <f t="shared" si="10"/>
        <v>85</v>
      </c>
      <c r="F208">
        <f t="shared" si="9"/>
        <v>85</v>
      </c>
      <c r="G208">
        <f t="shared" si="11"/>
        <v>0.95630625050954454</v>
      </c>
    </row>
    <row r="209" spans="5:7" x14ac:dyDescent="0.2">
      <c r="E209">
        <f t="shared" si="10"/>
        <v>86</v>
      </c>
      <c r="F209">
        <f t="shared" si="9"/>
        <v>86</v>
      </c>
      <c r="G209">
        <f t="shared" si="11"/>
        <v>0.94725609405657807</v>
      </c>
    </row>
    <row r="210" spans="5:7" x14ac:dyDescent="0.2">
      <c r="E210">
        <f t="shared" si="10"/>
        <v>87</v>
      </c>
      <c r="F210">
        <f t="shared" si="9"/>
        <v>87</v>
      </c>
      <c r="G210">
        <f t="shared" si="11"/>
        <v>0.93840037653502162</v>
      </c>
    </row>
    <row r="211" spans="5:7" x14ac:dyDescent="0.2">
      <c r="E211">
        <f t="shared" si="10"/>
        <v>88</v>
      </c>
      <c r="F211">
        <f t="shared" si="9"/>
        <v>88</v>
      </c>
      <c r="G211">
        <f t="shared" si="11"/>
        <v>0.929732666863054</v>
      </c>
    </row>
    <row r="212" spans="5:7" x14ac:dyDescent="0.2">
      <c r="E212">
        <f t="shared" si="10"/>
        <v>89</v>
      </c>
      <c r="F212">
        <f t="shared" si="9"/>
        <v>89</v>
      </c>
      <c r="G212">
        <f t="shared" si="11"/>
        <v>0.92124681878203807</v>
      </c>
    </row>
    <row r="213" spans="5:7" x14ac:dyDescent="0.2">
      <c r="E213">
        <f t="shared" si="10"/>
        <v>90</v>
      </c>
      <c r="F213">
        <f t="shared" si="9"/>
        <v>90</v>
      </c>
      <c r="G213">
        <f t="shared" si="11"/>
        <v>0.91293695513969553</v>
      </c>
    </row>
    <row r="214" spans="5:7" x14ac:dyDescent="0.2">
      <c r="E214">
        <f t="shared" si="10"/>
        <v>91</v>
      </c>
      <c r="F214">
        <f t="shared" si="9"/>
        <v>91</v>
      </c>
      <c r="G214">
        <f t="shared" si="11"/>
        <v>0.90479745321505189</v>
      </c>
    </row>
    <row r="215" spans="5:7" x14ac:dyDescent="0.2">
      <c r="E215">
        <f t="shared" si="10"/>
        <v>92</v>
      </c>
      <c r="F215">
        <f t="shared" si="9"/>
        <v>92</v>
      </c>
      <c r="G215">
        <f t="shared" si="11"/>
        <v>0.89682293099095378</v>
      </c>
    </row>
    <row r="216" spans="5:7" x14ac:dyDescent="0.2">
      <c r="E216">
        <f t="shared" si="10"/>
        <v>93</v>
      </c>
      <c r="F216">
        <f t="shared" si="9"/>
        <v>93</v>
      </c>
      <c r="G216">
        <f t="shared" si="11"/>
        <v>0.88900823431455012</v>
      </c>
    </row>
    <row r="217" spans="5:7" x14ac:dyDescent="0.2">
      <c r="E217">
        <f t="shared" si="10"/>
        <v>94</v>
      </c>
      <c r="F217">
        <f t="shared" si="9"/>
        <v>94</v>
      </c>
      <c r="G217">
        <f t="shared" si="11"/>
        <v>0.88134842487037823</v>
      </c>
    </row>
    <row r="218" spans="5:7" x14ac:dyDescent="0.2">
      <c r="E218">
        <f t="shared" si="10"/>
        <v>95</v>
      </c>
      <c r="F218">
        <f t="shared" si="9"/>
        <v>95</v>
      </c>
      <c r="G218">
        <f t="shared" si="11"/>
        <v>0.87383876891143542</v>
      </c>
    </row>
    <row r="219" spans="5:7" x14ac:dyDescent="0.2">
      <c r="E219">
        <f t="shared" si="10"/>
        <v>96</v>
      </c>
      <c r="F219">
        <f t="shared" si="9"/>
        <v>96</v>
      </c>
      <c r="G219">
        <f t="shared" si="11"/>
        <v>0.86647472669423031</v>
      </c>
    </row>
    <row r="220" spans="5:7" x14ac:dyDescent="0.2">
      <c r="E220">
        <f t="shared" si="10"/>
        <v>97</v>
      </c>
      <c r="F220">
        <f t="shared" si="9"/>
        <v>97</v>
      </c>
      <c r="G220">
        <f t="shared" si="11"/>
        <v>0.85925194256154469</v>
      </c>
    </row>
    <row r="221" spans="5:7" x14ac:dyDescent="0.2">
      <c r="E221">
        <f t="shared" si="10"/>
        <v>98</v>
      </c>
      <c r="F221">
        <f t="shared" si="9"/>
        <v>98</v>
      </c>
      <c r="G221">
        <f t="shared" si="11"/>
        <v>0.85216623563011573</v>
      </c>
    </row>
    <row r="222" spans="5:7" x14ac:dyDescent="0.2">
      <c r="E222">
        <f t="shared" si="10"/>
        <v>99</v>
      </c>
      <c r="F222">
        <f t="shared" si="9"/>
        <v>99</v>
      </c>
      <c r="G222">
        <f t="shared" si="11"/>
        <v>0.84521359104329086</v>
      </c>
    </row>
    <row r="223" spans="5:7" x14ac:dyDescent="0.2">
      <c r="E223">
        <f t="shared" si="10"/>
        <v>100</v>
      </c>
      <c r="F223">
        <f t="shared" si="9"/>
        <v>100</v>
      </c>
      <c r="G223">
        <f t="shared" si="11"/>
        <v>0.83839015174438325</v>
      </c>
    </row>
    <row r="224" spans="5:7" x14ac:dyDescent="0.2">
      <c r="E224">
        <f t="shared" si="10"/>
        <v>101</v>
      </c>
      <c r="F224">
        <f t="shared" si="9"/>
        <v>101</v>
      </c>
      <c r="G224">
        <f t="shared" si="11"/>
        <v>0.8316922107341187</v>
      </c>
    </row>
    <row r="225" spans="5:7" x14ac:dyDescent="0.2">
      <c r="E225">
        <f t="shared" si="10"/>
        <v>102</v>
      </c>
      <c r="F225">
        <f t="shared" si="9"/>
        <v>102</v>
      </c>
      <c r="G225">
        <f t="shared" si="11"/>
        <v>0.82511620378624562</v>
      </c>
    </row>
    <row r="226" spans="5:7" x14ac:dyDescent="0.2">
      <c r="E226">
        <f t="shared" si="10"/>
        <v>103</v>
      </c>
      <c r="F226">
        <f t="shared" si="9"/>
        <v>103</v>
      </c>
      <c r="G226">
        <f t="shared" si="11"/>
        <v>0.8186587025818155</v>
      </c>
    </row>
    <row r="227" spans="5:7" x14ac:dyDescent="0.2">
      <c r="E227">
        <f t="shared" si="10"/>
        <v>104</v>
      </c>
      <c r="F227">
        <f t="shared" si="9"/>
        <v>104</v>
      </c>
      <c r="G227">
        <f t="shared" si="11"/>
        <v>0.81231640823966544</v>
      </c>
    </row>
    <row r="228" spans="5:7" x14ac:dyDescent="0.2">
      <c r="E228">
        <f t="shared" si="10"/>
        <v>105</v>
      </c>
      <c r="F228">
        <f t="shared" si="9"/>
        <v>105</v>
      </c>
      <c r="G228">
        <f t="shared" si="11"/>
        <v>0.80608614521239297</v>
      </c>
    </row>
    <row r="229" spans="5:7" x14ac:dyDescent="0.2">
      <c r="E229">
        <f t="shared" si="10"/>
        <v>106</v>
      </c>
      <c r="F229">
        <f t="shared" si="9"/>
        <v>106</v>
      </c>
      <c r="G229">
        <f t="shared" si="11"/>
        <v>0.79996485552914709</v>
      </c>
    </row>
    <row r="230" spans="5:7" x14ac:dyDescent="0.2">
      <c r="E230">
        <f t="shared" si="10"/>
        <v>107</v>
      </c>
      <c r="F230">
        <f t="shared" si="9"/>
        <v>107</v>
      </c>
      <c r="G230">
        <f t="shared" si="11"/>
        <v>0.79394959335695692</v>
      </c>
    </row>
    <row r="231" spans="5:7" x14ac:dyDescent="0.2">
      <c r="E231">
        <f t="shared" si="10"/>
        <v>108</v>
      </c>
      <c r="F231">
        <f t="shared" si="9"/>
        <v>108</v>
      </c>
      <c r="G231">
        <f t="shared" si="11"/>
        <v>0.78803751986328319</v>
      </c>
    </row>
    <row r="232" spans="5:7" x14ac:dyDescent="0.2">
      <c r="E232">
        <f t="shared" si="10"/>
        <v>109</v>
      </c>
      <c r="F232">
        <f t="shared" si="9"/>
        <v>109</v>
      </c>
      <c r="G232">
        <f t="shared" si="11"/>
        <v>0.78222589836054113</v>
      </c>
    </row>
    <row r="233" spans="5:7" x14ac:dyDescent="0.2">
      <c r="E233">
        <f t="shared" si="10"/>
        <v>110</v>
      </c>
      <c r="F233">
        <f t="shared" si="9"/>
        <v>110</v>
      </c>
      <c r="G233">
        <f t="shared" si="11"/>
        <v>0.77651208971326202</v>
      </c>
    </row>
    <row r="234" spans="5:7" x14ac:dyDescent="0.2">
      <c r="E234">
        <f t="shared" si="10"/>
        <v>111</v>
      </c>
      <c r="F234">
        <f t="shared" si="9"/>
        <v>111</v>
      </c>
      <c r="G234">
        <f t="shared" si="11"/>
        <v>0.77089354799280296</v>
      </c>
    </row>
    <row r="235" spans="5:7" x14ac:dyDescent="0.2">
      <c r="E235">
        <f t="shared" si="10"/>
        <v>112</v>
      </c>
      <c r="F235">
        <f t="shared" si="9"/>
        <v>112</v>
      </c>
      <c r="G235">
        <f t="shared" si="11"/>
        <v>0.76536781636060303</v>
      </c>
    </row>
    <row r="236" spans="5:7" x14ac:dyDescent="0.2">
      <c r="E236">
        <f t="shared" si="10"/>
        <v>113</v>
      </c>
      <c r="F236">
        <f t="shared" si="9"/>
        <v>113</v>
      </c>
      <c r="G236">
        <f t="shared" si="11"/>
        <v>0.75993252317429538</v>
      </c>
    </row>
    <row r="237" spans="5:7" x14ac:dyDescent="0.2">
      <c r="E237">
        <f t="shared" si="10"/>
        <v>114</v>
      </c>
      <c r="F237">
        <f t="shared" si="9"/>
        <v>114</v>
      </c>
      <c r="G237">
        <f t="shared" si="11"/>
        <v>0.75458537829004568</v>
      </c>
    </row>
    <row r="238" spans="5:7" x14ac:dyDescent="0.2">
      <c r="E238">
        <f t="shared" si="10"/>
        <v>115</v>
      </c>
      <c r="F238">
        <f t="shared" si="9"/>
        <v>115</v>
      </c>
      <c r="G238">
        <f t="shared" si="11"/>
        <v>0.74932416956495007</v>
      </c>
    </row>
    <row r="239" spans="5:7" x14ac:dyDescent="0.2">
      <c r="E239">
        <f t="shared" si="10"/>
        <v>116</v>
      </c>
      <c r="F239">
        <f t="shared" si="9"/>
        <v>116</v>
      </c>
      <c r="G239">
        <f t="shared" si="11"/>
        <v>0.74414675953117138</v>
      </c>
    </row>
    <row r="240" spans="5:7" x14ac:dyDescent="0.2">
      <c r="E240">
        <f t="shared" si="10"/>
        <v>117</v>
      </c>
      <c r="F240">
        <f t="shared" si="9"/>
        <v>117</v>
      </c>
      <c r="G240">
        <f t="shared" si="11"/>
        <v>0.73905108224511307</v>
      </c>
    </row>
    <row r="241" spans="5:7" x14ac:dyDescent="0.2">
      <c r="E241">
        <f t="shared" si="10"/>
        <v>118</v>
      </c>
      <c r="F241">
        <f t="shared" si="9"/>
        <v>118</v>
      </c>
      <c r="G241">
        <f t="shared" si="11"/>
        <v>0.73403514029258377</v>
      </c>
    </row>
    <row r="242" spans="5:7" x14ac:dyDescent="0.2">
      <c r="E242">
        <f t="shared" si="10"/>
        <v>119</v>
      </c>
      <c r="F242">
        <f t="shared" si="9"/>
        <v>119</v>
      </c>
      <c r="G242">
        <f t="shared" si="11"/>
        <v>0.72909700194653193</v>
      </c>
    </row>
    <row r="243" spans="5:7" x14ac:dyDescent="0.2">
      <c r="E243">
        <f t="shared" si="10"/>
        <v>120</v>
      </c>
      <c r="F243">
        <f t="shared" si="9"/>
        <v>120</v>
      </c>
      <c r="G243" t="str">
        <f t="shared" si="11"/>
        <v xml:space="preserve"> </v>
      </c>
    </row>
    <row r="244" spans="5:7" x14ac:dyDescent="0.2">
      <c r="E244">
        <f t="shared" si="10"/>
        <v>121</v>
      </c>
      <c r="F244">
        <f t="shared" si="9"/>
        <v>121</v>
      </c>
      <c r="G244" t="str">
        <f t="shared" si="11"/>
        <v xml:space="preserve"> </v>
      </c>
    </row>
    <row r="245" spans="5:7" x14ac:dyDescent="0.2">
      <c r="E245">
        <f t="shared" si="10"/>
        <v>122</v>
      </c>
      <c r="F245">
        <f t="shared" si="9"/>
        <v>122</v>
      </c>
      <c r="G245" t="str">
        <f t="shared" si="11"/>
        <v xml:space="preserve"> </v>
      </c>
    </row>
    <row r="246" spans="5:7" x14ac:dyDescent="0.2">
      <c r="E246">
        <f t="shared" si="10"/>
        <v>123</v>
      </c>
      <c r="F246">
        <f t="shared" si="9"/>
        <v>123</v>
      </c>
      <c r="G246" t="str">
        <f t="shared" si="11"/>
        <v xml:space="preserve"> </v>
      </c>
    </row>
    <row r="247" spans="5:7" x14ac:dyDescent="0.2">
      <c r="E247">
        <f t="shared" si="10"/>
        <v>124</v>
      </c>
      <c r="F247">
        <f t="shared" si="9"/>
        <v>124</v>
      </c>
      <c r="G247" t="str">
        <f t="shared" si="11"/>
        <v xml:space="preserve"> </v>
      </c>
    </row>
    <row r="248" spans="5:7" x14ac:dyDescent="0.2">
      <c r="E248">
        <f t="shared" si="10"/>
        <v>125</v>
      </c>
      <c r="F248">
        <f t="shared" si="9"/>
        <v>125</v>
      </c>
      <c r="G248" t="str">
        <f t="shared" si="11"/>
        <v xml:space="preserve"> </v>
      </c>
    </row>
    <row r="249" spans="5:7" x14ac:dyDescent="0.2">
      <c r="E249">
        <f t="shared" si="10"/>
        <v>126</v>
      </c>
      <c r="F249">
        <f t="shared" si="9"/>
        <v>126</v>
      </c>
      <c r="G249" t="str">
        <f t="shared" si="11"/>
        <v xml:space="preserve"> </v>
      </c>
    </row>
    <row r="250" spans="5:7" x14ac:dyDescent="0.2">
      <c r="E250">
        <f t="shared" si="10"/>
        <v>127</v>
      </c>
      <c r="F250">
        <f t="shared" si="9"/>
        <v>127</v>
      </c>
      <c r="G250" t="str">
        <f t="shared" si="11"/>
        <v xml:space="preserve"> </v>
      </c>
    </row>
    <row r="251" spans="5:7" x14ac:dyDescent="0.2">
      <c r="E251">
        <f t="shared" si="10"/>
        <v>128</v>
      </c>
      <c r="F251">
        <f t="shared" si="9"/>
        <v>128</v>
      </c>
      <c r="G251" t="str">
        <f t="shared" si="11"/>
        <v xml:space="preserve"> </v>
      </c>
    </row>
    <row r="252" spans="5:7" x14ac:dyDescent="0.2">
      <c r="E252">
        <f t="shared" si="10"/>
        <v>129</v>
      </c>
      <c r="F252">
        <f t="shared" si="9"/>
        <v>129</v>
      </c>
      <c r="G252" t="str">
        <f t="shared" si="11"/>
        <v xml:space="preserve"> </v>
      </c>
    </row>
    <row r="253" spans="5:7" x14ac:dyDescent="0.2">
      <c r="E253">
        <f t="shared" si="10"/>
        <v>130</v>
      </c>
      <c r="F253">
        <f t="shared" si="9"/>
        <v>130</v>
      </c>
      <c r="G253" t="str">
        <f t="shared" si="11"/>
        <v xml:space="preserve"> </v>
      </c>
    </row>
    <row r="254" spans="5:7" x14ac:dyDescent="0.2">
      <c r="E254">
        <f t="shared" si="10"/>
        <v>131</v>
      </c>
      <c r="F254">
        <f t="shared" si="9"/>
        <v>131</v>
      </c>
      <c r="G254" t="str">
        <f t="shared" si="11"/>
        <v xml:space="preserve"> </v>
      </c>
    </row>
    <row r="255" spans="5:7" x14ac:dyDescent="0.2">
      <c r="E255">
        <f t="shared" si="10"/>
        <v>132</v>
      </c>
      <c r="F255">
        <f t="shared" si="9"/>
        <v>132</v>
      </c>
      <c r="G255" t="str">
        <f t="shared" si="11"/>
        <v xml:space="preserve"> </v>
      </c>
    </row>
    <row r="256" spans="5:7" x14ac:dyDescent="0.2">
      <c r="E256">
        <f t="shared" si="10"/>
        <v>133</v>
      </c>
      <c r="F256">
        <f t="shared" si="9"/>
        <v>133</v>
      </c>
      <c r="G256" t="str">
        <f t="shared" si="11"/>
        <v xml:space="preserve"> </v>
      </c>
    </row>
    <row r="257" spans="5:7" x14ac:dyDescent="0.2">
      <c r="E257">
        <f t="shared" si="10"/>
        <v>134</v>
      </c>
      <c r="F257">
        <f t="shared" si="9"/>
        <v>134</v>
      </c>
      <c r="G257" t="str">
        <f t="shared" si="11"/>
        <v xml:space="preserve"> </v>
      </c>
    </row>
    <row r="258" spans="5:7" x14ac:dyDescent="0.2">
      <c r="E258">
        <f t="shared" si="10"/>
        <v>135</v>
      </c>
      <c r="F258">
        <f t="shared" si="9"/>
        <v>135</v>
      </c>
      <c r="G258" t="str">
        <f t="shared" si="11"/>
        <v xml:space="preserve"> </v>
      </c>
    </row>
    <row r="259" spans="5:7" x14ac:dyDescent="0.2">
      <c r="E259">
        <f t="shared" si="10"/>
        <v>136</v>
      </c>
      <c r="F259">
        <f t="shared" ref="F259:F322" si="12">E259*$C$3</f>
        <v>136</v>
      </c>
      <c r="G259" t="str">
        <f t="shared" si="11"/>
        <v xml:space="preserve"> </v>
      </c>
    </row>
    <row r="260" spans="5:7" x14ac:dyDescent="0.2">
      <c r="E260">
        <f t="shared" ref="E260:E291" si="13">E259+1</f>
        <v>137</v>
      </c>
      <c r="F260">
        <f t="shared" si="12"/>
        <v>137</v>
      </c>
      <c r="G260" t="str">
        <f t="shared" ref="G260:G291" si="14">IF(E260&lt;0,$C$7*((($C$4+ABS(E260))/$C$4*$C$3+$C$8)^(-$C$9)*($C$4+ABS(E260))-(($C$4+ABS(E260)-1)/$C$4*$C$3+$C$8)^(-$C$9)*($C$4+ABS(E260)-1)),IF(AND(E260&gt;0,E260&lt;$C$2*(1-$C$4)/$C$3),$C$7*(((1-$C$4+E260)/(1-$C$4)*$C$3+$C$8)^(-$C$9)*(1-$C$4+E260)-((1-$C$4+E260-1)/(1-$C$4)*$C$3+$C$8)^(-$C$9)*(1-$C$4+E260-1)),IF(E260=0,$C$7*($C$3+$C$8)^(-$C$9)," ")))</f>
        <v xml:space="preserve"> </v>
      </c>
    </row>
    <row r="261" spans="5:7" x14ac:dyDescent="0.2">
      <c r="E261">
        <f t="shared" si="13"/>
        <v>138</v>
      </c>
      <c r="F261">
        <f t="shared" si="12"/>
        <v>138</v>
      </c>
      <c r="G261" t="str">
        <f t="shared" si="14"/>
        <v xml:space="preserve"> </v>
      </c>
    </row>
    <row r="262" spans="5:7" x14ac:dyDescent="0.2">
      <c r="E262">
        <f t="shared" si="13"/>
        <v>139</v>
      </c>
      <c r="F262">
        <f t="shared" si="12"/>
        <v>139</v>
      </c>
      <c r="G262" t="str">
        <f t="shared" si="14"/>
        <v xml:space="preserve"> </v>
      </c>
    </row>
    <row r="263" spans="5:7" x14ac:dyDescent="0.2">
      <c r="E263">
        <f t="shared" si="13"/>
        <v>140</v>
      </c>
      <c r="F263">
        <f t="shared" si="12"/>
        <v>140</v>
      </c>
      <c r="G263" t="str">
        <f t="shared" si="14"/>
        <v xml:space="preserve"> </v>
      </c>
    </row>
    <row r="264" spans="5:7" x14ac:dyDescent="0.2">
      <c r="E264">
        <f t="shared" si="13"/>
        <v>141</v>
      </c>
      <c r="F264">
        <f t="shared" si="12"/>
        <v>141</v>
      </c>
      <c r="G264" t="str">
        <f t="shared" si="14"/>
        <v xml:space="preserve"> </v>
      </c>
    </row>
    <row r="265" spans="5:7" x14ac:dyDescent="0.2">
      <c r="E265">
        <f t="shared" si="13"/>
        <v>142</v>
      </c>
      <c r="F265">
        <f t="shared" si="12"/>
        <v>142</v>
      </c>
      <c r="G265" t="str">
        <f t="shared" si="14"/>
        <v xml:space="preserve"> </v>
      </c>
    </row>
    <row r="266" spans="5:7" x14ac:dyDescent="0.2">
      <c r="E266">
        <f t="shared" si="13"/>
        <v>143</v>
      </c>
      <c r="F266">
        <f t="shared" si="12"/>
        <v>143</v>
      </c>
      <c r="G266" t="str">
        <f t="shared" si="14"/>
        <v xml:space="preserve"> </v>
      </c>
    </row>
    <row r="267" spans="5:7" x14ac:dyDescent="0.2">
      <c r="E267">
        <f t="shared" si="13"/>
        <v>144</v>
      </c>
      <c r="F267">
        <f t="shared" si="12"/>
        <v>144</v>
      </c>
      <c r="G267" t="str">
        <f t="shared" si="14"/>
        <v xml:space="preserve"> </v>
      </c>
    </row>
    <row r="268" spans="5:7" x14ac:dyDescent="0.2">
      <c r="E268">
        <f t="shared" si="13"/>
        <v>145</v>
      </c>
      <c r="F268">
        <f t="shared" si="12"/>
        <v>145</v>
      </c>
      <c r="G268" t="str">
        <f t="shared" si="14"/>
        <v xml:space="preserve"> </v>
      </c>
    </row>
    <row r="269" spans="5:7" x14ac:dyDescent="0.2">
      <c r="E269">
        <f t="shared" si="13"/>
        <v>146</v>
      </c>
      <c r="F269">
        <f t="shared" si="12"/>
        <v>146</v>
      </c>
      <c r="G269" t="str">
        <f t="shared" si="14"/>
        <v xml:space="preserve"> </v>
      </c>
    </row>
    <row r="270" spans="5:7" x14ac:dyDescent="0.2">
      <c r="E270">
        <f t="shared" si="13"/>
        <v>147</v>
      </c>
      <c r="F270">
        <f t="shared" si="12"/>
        <v>147</v>
      </c>
      <c r="G270" t="str">
        <f t="shared" si="14"/>
        <v xml:space="preserve"> </v>
      </c>
    </row>
    <row r="271" spans="5:7" x14ac:dyDescent="0.2">
      <c r="E271">
        <f t="shared" si="13"/>
        <v>148</v>
      </c>
      <c r="F271">
        <f t="shared" si="12"/>
        <v>148</v>
      </c>
      <c r="G271" t="str">
        <f t="shared" si="14"/>
        <v xml:space="preserve"> </v>
      </c>
    </row>
    <row r="272" spans="5:7" x14ac:dyDescent="0.2">
      <c r="E272">
        <f t="shared" si="13"/>
        <v>149</v>
      </c>
      <c r="F272">
        <f t="shared" si="12"/>
        <v>149</v>
      </c>
      <c r="G272" t="str">
        <f t="shared" si="14"/>
        <v xml:space="preserve"> </v>
      </c>
    </row>
    <row r="273" spans="5:7" x14ac:dyDescent="0.2">
      <c r="E273">
        <f t="shared" si="13"/>
        <v>150</v>
      </c>
      <c r="F273">
        <f t="shared" si="12"/>
        <v>150</v>
      </c>
      <c r="G273" t="str">
        <f t="shared" si="14"/>
        <v xml:space="preserve"> </v>
      </c>
    </row>
    <row r="274" spans="5:7" x14ac:dyDescent="0.2">
      <c r="E274">
        <f t="shared" si="13"/>
        <v>151</v>
      </c>
      <c r="F274">
        <f t="shared" si="12"/>
        <v>151</v>
      </c>
      <c r="G274" t="str">
        <f t="shared" si="14"/>
        <v xml:space="preserve"> </v>
      </c>
    </row>
    <row r="275" spans="5:7" x14ac:dyDescent="0.2">
      <c r="E275">
        <f t="shared" si="13"/>
        <v>152</v>
      </c>
      <c r="F275">
        <f t="shared" si="12"/>
        <v>152</v>
      </c>
      <c r="G275" t="str">
        <f t="shared" si="14"/>
        <v xml:space="preserve"> </v>
      </c>
    </row>
    <row r="276" spans="5:7" x14ac:dyDescent="0.2">
      <c r="E276">
        <f t="shared" si="13"/>
        <v>153</v>
      </c>
      <c r="F276">
        <f t="shared" si="12"/>
        <v>153</v>
      </c>
      <c r="G276" t="str">
        <f t="shared" si="14"/>
        <v xml:space="preserve"> </v>
      </c>
    </row>
    <row r="277" spans="5:7" x14ac:dyDescent="0.2">
      <c r="E277">
        <f t="shared" si="13"/>
        <v>154</v>
      </c>
      <c r="F277">
        <f t="shared" si="12"/>
        <v>154</v>
      </c>
      <c r="G277" t="str">
        <f t="shared" si="14"/>
        <v xml:space="preserve"> </v>
      </c>
    </row>
    <row r="278" spans="5:7" x14ac:dyDescent="0.2">
      <c r="E278">
        <f t="shared" si="13"/>
        <v>155</v>
      </c>
      <c r="F278">
        <f t="shared" si="12"/>
        <v>155</v>
      </c>
      <c r="G278" t="str">
        <f t="shared" si="14"/>
        <v xml:space="preserve"> </v>
      </c>
    </row>
    <row r="279" spans="5:7" x14ac:dyDescent="0.2">
      <c r="E279">
        <f t="shared" si="13"/>
        <v>156</v>
      </c>
      <c r="F279">
        <f t="shared" si="12"/>
        <v>156</v>
      </c>
      <c r="G279" t="str">
        <f t="shared" si="14"/>
        <v xml:space="preserve"> </v>
      </c>
    </row>
    <row r="280" spans="5:7" x14ac:dyDescent="0.2">
      <c r="E280">
        <f t="shared" si="13"/>
        <v>157</v>
      </c>
      <c r="F280">
        <f t="shared" si="12"/>
        <v>157</v>
      </c>
      <c r="G280" t="str">
        <f t="shared" si="14"/>
        <v xml:space="preserve"> </v>
      </c>
    </row>
    <row r="281" spans="5:7" x14ac:dyDescent="0.2">
      <c r="E281">
        <f t="shared" si="13"/>
        <v>158</v>
      </c>
      <c r="F281">
        <f t="shared" si="12"/>
        <v>158</v>
      </c>
      <c r="G281" t="str">
        <f t="shared" si="14"/>
        <v xml:space="preserve"> </v>
      </c>
    </row>
    <row r="282" spans="5:7" x14ac:dyDescent="0.2">
      <c r="E282">
        <f t="shared" si="13"/>
        <v>159</v>
      </c>
      <c r="F282">
        <f t="shared" si="12"/>
        <v>159</v>
      </c>
      <c r="G282" t="str">
        <f t="shared" si="14"/>
        <v xml:space="preserve"> </v>
      </c>
    </row>
    <row r="283" spans="5:7" x14ac:dyDescent="0.2">
      <c r="E283">
        <f t="shared" si="13"/>
        <v>160</v>
      </c>
      <c r="F283">
        <f t="shared" si="12"/>
        <v>160</v>
      </c>
      <c r="G283" t="str">
        <f t="shared" si="14"/>
        <v xml:space="preserve"> </v>
      </c>
    </row>
    <row r="284" spans="5:7" x14ac:dyDescent="0.2">
      <c r="E284">
        <f t="shared" si="13"/>
        <v>161</v>
      </c>
      <c r="F284">
        <f t="shared" si="12"/>
        <v>161</v>
      </c>
      <c r="G284" t="str">
        <f t="shared" si="14"/>
        <v xml:space="preserve"> </v>
      </c>
    </row>
    <row r="285" spans="5:7" x14ac:dyDescent="0.2">
      <c r="E285">
        <f t="shared" si="13"/>
        <v>162</v>
      </c>
      <c r="F285">
        <f t="shared" si="12"/>
        <v>162</v>
      </c>
      <c r="G285" t="str">
        <f t="shared" si="14"/>
        <v xml:space="preserve"> </v>
      </c>
    </row>
    <row r="286" spans="5:7" x14ac:dyDescent="0.2">
      <c r="E286">
        <f t="shared" si="13"/>
        <v>163</v>
      </c>
      <c r="F286">
        <f t="shared" si="12"/>
        <v>163</v>
      </c>
      <c r="G286" t="str">
        <f t="shared" si="14"/>
        <v xml:space="preserve"> </v>
      </c>
    </row>
    <row r="287" spans="5:7" x14ac:dyDescent="0.2">
      <c r="E287">
        <f t="shared" si="13"/>
        <v>164</v>
      </c>
      <c r="F287">
        <f t="shared" si="12"/>
        <v>164</v>
      </c>
      <c r="G287" t="str">
        <f t="shared" si="14"/>
        <v xml:space="preserve"> </v>
      </c>
    </row>
    <row r="288" spans="5:7" x14ac:dyDescent="0.2">
      <c r="E288">
        <f t="shared" si="13"/>
        <v>165</v>
      </c>
      <c r="F288">
        <f t="shared" si="12"/>
        <v>165</v>
      </c>
      <c r="G288" t="str">
        <f t="shared" si="14"/>
        <v xml:space="preserve"> </v>
      </c>
    </row>
    <row r="289" spans="5:7" x14ac:dyDescent="0.2">
      <c r="E289">
        <f t="shared" si="13"/>
        <v>166</v>
      </c>
      <c r="F289">
        <f t="shared" si="12"/>
        <v>166</v>
      </c>
      <c r="G289" t="str">
        <f t="shared" si="14"/>
        <v xml:space="preserve"> </v>
      </c>
    </row>
    <row r="290" spans="5:7" x14ac:dyDescent="0.2">
      <c r="E290">
        <f t="shared" si="13"/>
        <v>167</v>
      </c>
      <c r="F290">
        <f t="shared" si="12"/>
        <v>167</v>
      </c>
      <c r="G290" t="str">
        <f t="shared" si="14"/>
        <v xml:space="preserve"> </v>
      </c>
    </row>
    <row r="291" spans="5:7" x14ac:dyDescent="0.2">
      <c r="E291">
        <f t="shared" si="13"/>
        <v>168</v>
      </c>
      <c r="F291">
        <f t="shared" si="12"/>
        <v>168</v>
      </c>
      <c r="G291" t="str">
        <f t="shared" si="14"/>
        <v xml:space="preserve"> </v>
      </c>
    </row>
    <row r="292" spans="5:7" x14ac:dyDescent="0.2">
      <c r="E292">
        <f t="shared" ref="E292:E355" si="15">E291+1</f>
        <v>169</v>
      </c>
      <c r="F292">
        <f t="shared" si="12"/>
        <v>169</v>
      </c>
      <c r="G292" t="str">
        <f t="shared" ref="G292:G355" si="16">IF(E292&lt;0,$C$7*((($C$4+ABS(E292))/$C$4*$C$3+$C$8)^(-$C$9)*($C$4+ABS(E292))-(($C$4+ABS(E292)-1)/$C$4*$C$3+$C$8)^(-$C$9)*($C$4+ABS(E292)-1)),IF(AND(E292&gt;0,E292&lt;$C$2*(1-$C$4)/$C$3),$C$7*(((1-$C$4+E292)/(1-$C$4)*$C$3+$C$8)^(-$C$9)*(1-$C$4+E292)-((1-$C$4+E292-1)/(1-$C$4)*$C$3+$C$8)^(-$C$9)*(1-$C$4+E292-1)),IF(E292=0,$C$7*($C$3+$C$8)^(-$C$9)," ")))</f>
        <v xml:space="preserve"> </v>
      </c>
    </row>
    <row r="293" spans="5:7" x14ac:dyDescent="0.2">
      <c r="E293">
        <f t="shared" si="15"/>
        <v>170</v>
      </c>
      <c r="F293">
        <f t="shared" si="12"/>
        <v>170</v>
      </c>
      <c r="G293" t="str">
        <f t="shared" si="16"/>
        <v xml:space="preserve"> </v>
      </c>
    </row>
    <row r="294" spans="5:7" x14ac:dyDescent="0.2">
      <c r="E294">
        <f t="shared" si="15"/>
        <v>171</v>
      </c>
      <c r="F294">
        <f t="shared" si="12"/>
        <v>171</v>
      </c>
      <c r="G294" t="str">
        <f t="shared" si="16"/>
        <v xml:space="preserve"> </v>
      </c>
    </row>
    <row r="295" spans="5:7" x14ac:dyDescent="0.2">
      <c r="E295">
        <f t="shared" si="15"/>
        <v>172</v>
      </c>
      <c r="F295">
        <f t="shared" si="12"/>
        <v>172</v>
      </c>
      <c r="G295" t="str">
        <f t="shared" si="16"/>
        <v xml:space="preserve"> </v>
      </c>
    </row>
    <row r="296" spans="5:7" x14ac:dyDescent="0.2">
      <c r="E296">
        <f t="shared" si="15"/>
        <v>173</v>
      </c>
      <c r="F296">
        <f t="shared" si="12"/>
        <v>173</v>
      </c>
      <c r="G296" t="str">
        <f t="shared" si="16"/>
        <v xml:space="preserve"> </v>
      </c>
    </row>
    <row r="297" spans="5:7" x14ac:dyDescent="0.2">
      <c r="E297">
        <f t="shared" si="15"/>
        <v>174</v>
      </c>
      <c r="F297">
        <f t="shared" si="12"/>
        <v>174</v>
      </c>
      <c r="G297" t="str">
        <f t="shared" si="16"/>
        <v xml:space="preserve"> </v>
      </c>
    </row>
    <row r="298" spans="5:7" x14ac:dyDescent="0.2">
      <c r="E298">
        <f t="shared" si="15"/>
        <v>175</v>
      </c>
      <c r="F298">
        <f t="shared" si="12"/>
        <v>175</v>
      </c>
      <c r="G298" t="str">
        <f t="shared" si="16"/>
        <v xml:space="preserve"> </v>
      </c>
    </row>
    <row r="299" spans="5:7" x14ac:dyDescent="0.2">
      <c r="E299">
        <f t="shared" si="15"/>
        <v>176</v>
      </c>
      <c r="F299">
        <f t="shared" si="12"/>
        <v>176</v>
      </c>
      <c r="G299" t="str">
        <f t="shared" si="16"/>
        <v xml:space="preserve"> </v>
      </c>
    </row>
    <row r="300" spans="5:7" x14ac:dyDescent="0.2">
      <c r="E300">
        <f t="shared" si="15"/>
        <v>177</v>
      </c>
      <c r="F300">
        <f t="shared" si="12"/>
        <v>177</v>
      </c>
      <c r="G300" t="str">
        <f t="shared" si="16"/>
        <v xml:space="preserve"> </v>
      </c>
    </row>
    <row r="301" spans="5:7" x14ac:dyDescent="0.2">
      <c r="E301">
        <f t="shared" si="15"/>
        <v>178</v>
      </c>
      <c r="F301">
        <f t="shared" si="12"/>
        <v>178</v>
      </c>
      <c r="G301" t="str">
        <f t="shared" si="16"/>
        <v xml:space="preserve"> </v>
      </c>
    </row>
    <row r="302" spans="5:7" x14ac:dyDescent="0.2">
      <c r="E302">
        <f t="shared" si="15"/>
        <v>179</v>
      </c>
      <c r="F302">
        <f t="shared" si="12"/>
        <v>179</v>
      </c>
      <c r="G302" t="str">
        <f t="shared" si="16"/>
        <v xml:space="preserve"> </v>
      </c>
    </row>
    <row r="303" spans="5:7" x14ac:dyDescent="0.2">
      <c r="E303">
        <f t="shared" si="15"/>
        <v>180</v>
      </c>
      <c r="F303">
        <f t="shared" si="12"/>
        <v>180</v>
      </c>
      <c r="G303" t="str">
        <f t="shared" si="16"/>
        <v xml:space="preserve"> </v>
      </c>
    </row>
    <row r="304" spans="5:7" x14ac:dyDescent="0.2">
      <c r="E304">
        <f t="shared" si="15"/>
        <v>181</v>
      </c>
      <c r="F304">
        <f t="shared" si="12"/>
        <v>181</v>
      </c>
      <c r="G304" t="str">
        <f t="shared" si="16"/>
        <v xml:space="preserve"> </v>
      </c>
    </row>
    <row r="305" spans="5:7" x14ac:dyDescent="0.2">
      <c r="E305">
        <f t="shared" si="15"/>
        <v>182</v>
      </c>
      <c r="F305">
        <f t="shared" si="12"/>
        <v>182</v>
      </c>
      <c r="G305" t="str">
        <f t="shared" si="16"/>
        <v xml:space="preserve"> </v>
      </c>
    </row>
    <row r="306" spans="5:7" x14ac:dyDescent="0.2">
      <c r="E306">
        <f t="shared" si="15"/>
        <v>183</v>
      </c>
      <c r="F306">
        <f t="shared" si="12"/>
        <v>183</v>
      </c>
      <c r="G306" t="str">
        <f t="shared" si="16"/>
        <v xml:space="preserve"> </v>
      </c>
    </row>
    <row r="307" spans="5:7" x14ac:dyDescent="0.2">
      <c r="E307">
        <f t="shared" si="15"/>
        <v>184</v>
      </c>
      <c r="F307">
        <f t="shared" si="12"/>
        <v>184</v>
      </c>
      <c r="G307" t="str">
        <f t="shared" si="16"/>
        <v xml:space="preserve"> </v>
      </c>
    </row>
    <row r="308" spans="5:7" x14ac:dyDescent="0.2">
      <c r="E308">
        <f t="shared" si="15"/>
        <v>185</v>
      </c>
      <c r="F308">
        <f t="shared" si="12"/>
        <v>185</v>
      </c>
      <c r="G308" t="str">
        <f t="shared" si="16"/>
        <v xml:space="preserve"> </v>
      </c>
    </row>
    <row r="309" spans="5:7" x14ac:dyDescent="0.2">
      <c r="E309">
        <f t="shared" si="15"/>
        <v>186</v>
      </c>
      <c r="F309">
        <f t="shared" si="12"/>
        <v>186</v>
      </c>
      <c r="G309" t="str">
        <f t="shared" si="16"/>
        <v xml:space="preserve"> </v>
      </c>
    </row>
    <row r="310" spans="5:7" x14ac:dyDescent="0.2">
      <c r="E310">
        <f t="shared" si="15"/>
        <v>187</v>
      </c>
      <c r="F310">
        <f t="shared" si="12"/>
        <v>187</v>
      </c>
      <c r="G310" t="str">
        <f t="shared" si="16"/>
        <v xml:space="preserve"> </v>
      </c>
    </row>
    <row r="311" spans="5:7" x14ac:dyDescent="0.2">
      <c r="E311">
        <f t="shared" si="15"/>
        <v>188</v>
      </c>
      <c r="F311">
        <f t="shared" si="12"/>
        <v>188</v>
      </c>
      <c r="G311" t="str">
        <f t="shared" si="16"/>
        <v xml:space="preserve"> </v>
      </c>
    </row>
    <row r="312" spans="5:7" x14ac:dyDescent="0.2">
      <c r="E312">
        <f t="shared" si="15"/>
        <v>189</v>
      </c>
      <c r="F312">
        <f t="shared" si="12"/>
        <v>189</v>
      </c>
      <c r="G312" t="str">
        <f t="shared" si="16"/>
        <v xml:space="preserve"> </v>
      </c>
    </row>
    <row r="313" spans="5:7" x14ac:dyDescent="0.2">
      <c r="E313">
        <f t="shared" si="15"/>
        <v>190</v>
      </c>
      <c r="F313">
        <f t="shared" si="12"/>
        <v>190</v>
      </c>
      <c r="G313" t="str">
        <f t="shared" si="16"/>
        <v xml:space="preserve"> </v>
      </c>
    </row>
    <row r="314" spans="5:7" x14ac:dyDescent="0.2">
      <c r="E314">
        <f t="shared" si="15"/>
        <v>191</v>
      </c>
      <c r="F314">
        <f t="shared" si="12"/>
        <v>191</v>
      </c>
      <c r="G314" t="str">
        <f t="shared" si="16"/>
        <v xml:space="preserve"> </v>
      </c>
    </row>
    <row r="315" spans="5:7" x14ac:dyDescent="0.2">
      <c r="E315">
        <f t="shared" si="15"/>
        <v>192</v>
      </c>
      <c r="F315">
        <f t="shared" si="12"/>
        <v>192</v>
      </c>
      <c r="G315" t="str">
        <f t="shared" si="16"/>
        <v xml:space="preserve"> </v>
      </c>
    </row>
    <row r="316" spans="5:7" x14ac:dyDescent="0.2">
      <c r="E316">
        <f t="shared" si="15"/>
        <v>193</v>
      </c>
      <c r="F316">
        <f t="shared" si="12"/>
        <v>193</v>
      </c>
      <c r="G316" t="str">
        <f t="shared" si="16"/>
        <v xml:space="preserve"> </v>
      </c>
    </row>
    <row r="317" spans="5:7" x14ac:dyDescent="0.2">
      <c r="E317">
        <f t="shared" si="15"/>
        <v>194</v>
      </c>
      <c r="F317">
        <f t="shared" si="12"/>
        <v>194</v>
      </c>
      <c r="G317" t="str">
        <f t="shared" si="16"/>
        <v xml:space="preserve"> </v>
      </c>
    </row>
    <row r="318" spans="5:7" x14ac:dyDescent="0.2">
      <c r="E318">
        <f t="shared" si="15"/>
        <v>195</v>
      </c>
      <c r="F318">
        <f t="shared" si="12"/>
        <v>195</v>
      </c>
      <c r="G318" t="str">
        <f t="shared" si="16"/>
        <v xml:space="preserve"> </v>
      </c>
    </row>
    <row r="319" spans="5:7" x14ac:dyDescent="0.2">
      <c r="E319">
        <f t="shared" si="15"/>
        <v>196</v>
      </c>
      <c r="F319">
        <f t="shared" si="12"/>
        <v>196</v>
      </c>
      <c r="G319" t="str">
        <f t="shared" si="16"/>
        <v xml:space="preserve"> </v>
      </c>
    </row>
    <row r="320" spans="5:7" x14ac:dyDescent="0.2">
      <c r="E320">
        <f t="shared" si="15"/>
        <v>197</v>
      </c>
      <c r="F320">
        <f t="shared" si="12"/>
        <v>197</v>
      </c>
      <c r="G320" t="str">
        <f t="shared" si="16"/>
        <v xml:space="preserve"> </v>
      </c>
    </row>
    <row r="321" spans="5:7" x14ac:dyDescent="0.2">
      <c r="E321">
        <f t="shared" si="15"/>
        <v>198</v>
      </c>
      <c r="F321">
        <f t="shared" si="12"/>
        <v>198</v>
      </c>
      <c r="G321" t="str">
        <f t="shared" si="16"/>
        <v xml:space="preserve"> </v>
      </c>
    </row>
    <row r="322" spans="5:7" x14ac:dyDescent="0.2">
      <c r="E322">
        <f t="shared" si="15"/>
        <v>199</v>
      </c>
      <c r="F322">
        <f t="shared" si="12"/>
        <v>199</v>
      </c>
      <c r="G322" t="str">
        <f t="shared" si="16"/>
        <v xml:space="preserve"> </v>
      </c>
    </row>
    <row r="323" spans="5:7" x14ac:dyDescent="0.2">
      <c r="E323">
        <f t="shared" si="15"/>
        <v>200</v>
      </c>
      <c r="F323">
        <f t="shared" ref="F323:F386" si="17">E323*$C$3</f>
        <v>200</v>
      </c>
      <c r="G323" t="str">
        <f t="shared" si="16"/>
        <v xml:space="preserve"> </v>
      </c>
    </row>
    <row r="324" spans="5:7" x14ac:dyDescent="0.2">
      <c r="E324">
        <f t="shared" si="15"/>
        <v>201</v>
      </c>
      <c r="F324">
        <f t="shared" si="17"/>
        <v>201</v>
      </c>
      <c r="G324" t="str">
        <f t="shared" si="16"/>
        <v xml:space="preserve"> </v>
      </c>
    </row>
    <row r="325" spans="5:7" x14ac:dyDescent="0.2">
      <c r="E325">
        <f t="shared" si="15"/>
        <v>202</v>
      </c>
      <c r="F325">
        <f t="shared" si="17"/>
        <v>202</v>
      </c>
      <c r="G325" t="str">
        <f t="shared" si="16"/>
        <v xml:space="preserve"> </v>
      </c>
    </row>
    <row r="326" spans="5:7" x14ac:dyDescent="0.2">
      <c r="E326">
        <f t="shared" si="15"/>
        <v>203</v>
      </c>
      <c r="F326">
        <f t="shared" si="17"/>
        <v>203</v>
      </c>
      <c r="G326" t="str">
        <f t="shared" si="16"/>
        <v xml:space="preserve"> </v>
      </c>
    </row>
    <row r="327" spans="5:7" x14ac:dyDescent="0.2">
      <c r="E327">
        <f t="shared" si="15"/>
        <v>204</v>
      </c>
      <c r="F327">
        <f t="shared" si="17"/>
        <v>204</v>
      </c>
      <c r="G327" t="str">
        <f t="shared" si="16"/>
        <v xml:space="preserve"> </v>
      </c>
    </row>
    <row r="328" spans="5:7" x14ac:dyDescent="0.2">
      <c r="E328">
        <f t="shared" si="15"/>
        <v>205</v>
      </c>
      <c r="F328">
        <f t="shared" si="17"/>
        <v>205</v>
      </c>
      <c r="G328" t="str">
        <f t="shared" si="16"/>
        <v xml:space="preserve"> </v>
      </c>
    </row>
    <row r="329" spans="5:7" x14ac:dyDescent="0.2">
      <c r="E329">
        <f t="shared" si="15"/>
        <v>206</v>
      </c>
      <c r="F329">
        <f t="shared" si="17"/>
        <v>206</v>
      </c>
      <c r="G329" t="str">
        <f t="shared" si="16"/>
        <v xml:space="preserve"> </v>
      </c>
    </row>
    <row r="330" spans="5:7" x14ac:dyDescent="0.2">
      <c r="E330">
        <f t="shared" si="15"/>
        <v>207</v>
      </c>
      <c r="F330">
        <f t="shared" si="17"/>
        <v>207</v>
      </c>
      <c r="G330" t="str">
        <f t="shared" si="16"/>
        <v xml:space="preserve"> </v>
      </c>
    </row>
    <row r="331" spans="5:7" x14ac:dyDescent="0.2">
      <c r="E331">
        <f t="shared" si="15"/>
        <v>208</v>
      </c>
      <c r="F331">
        <f t="shared" si="17"/>
        <v>208</v>
      </c>
      <c r="G331" t="str">
        <f t="shared" si="16"/>
        <v xml:space="preserve"> </v>
      </c>
    </row>
    <row r="332" spans="5:7" x14ac:dyDescent="0.2">
      <c r="E332">
        <f t="shared" si="15"/>
        <v>209</v>
      </c>
      <c r="F332">
        <f t="shared" si="17"/>
        <v>209</v>
      </c>
      <c r="G332" t="str">
        <f t="shared" si="16"/>
        <v xml:space="preserve"> </v>
      </c>
    </row>
    <row r="333" spans="5:7" x14ac:dyDescent="0.2">
      <c r="E333">
        <f t="shared" si="15"/>
        <v>210</v>
      </c>
      <c r="F333">
        <f t="shared" si="17"/>
        <v>210</v>
      </c>
      <c r="G333" t="str">
        <f t="shared" si="16"/>
        <v xml:space="preserve"> </v>
      </c>
    </row>
    <row r="334" spans="5:7" x14ac:dyDescent="0.2">
      <c r="E334">
        <f t="shared" si="15"/>
        <v>211</v>
      </c>
      <c r="F334">
        <f t="shared" si="17"/>
        <v>211</v>
      </c>
      <c r="G334" t="str">
        <f t="shared" si="16"/>
        <v xml:space="preserve"> </v>
      </c>
    </row>
    <row r="335" spans="5:7" x14ac:dyDescent="0.2">
      <c r="E335">
        <f t="shared" si="15"/>
        <v>212</v>
      </c>
      <c r="F335">
        <f t="shared" si="17"/>
        <v>212</v>
      </c>
      <c r="G335" t="str">
        <f t="shared" si="16"/>
        <v xml:space="preserve"> </v>
      </c>
    </row>
    <row r="336" spans="5:7" x14ac:dyDescent="0.2">
      <c r="E336">
        <f t="shared" si="15"/>
        <v>213</v>
      </c>
      <c r="F336">
        <f t="shared" si="17"/>
        <v>213</v>
      </c>
      <c r="G336" t="str">
        <f t="shared" si="16"/>
        <v xml:space="preserve"> </v>
      </c>
    </row>
    <row r="337" spans="5:7" x14ac:dyDescent="0.2">
      <c r="E337">
        <f t="shared" si="15"/>
        <v>214</v>
      </c>
      <c r="F337">
        <f t="shared" si="17"/>
        <v>214</v>
      </c>
      <c r="G337" t="str">
        <f t="shared" si="16"/>
        <v xml:space="preserve"> </v>
      </c>
    </row>
    <row r="338" spans="5:7" x14ac:dyDescent="0.2">
      <c r="E338">
        <f t="shared" si="15"/>
        <v>215</v>
      </c>
      <c r="F338">
        <f t="shared" si="17"/>
        <v>215</v>
      </c>
      <c r="G338" t="str">
        <f t="shared" si="16"/>
        <v xml:space="preserve"> </v>
      </c>
    </row>
    <row r="339" spans="5:7" x14ac:dyDescent="0.2">
      <c r="E339">
        <f t="shared" si="15"/>
        <v>216</v>
      </c>
      <c r="F339">
        <f t="shared" si="17"/>
        <v>216</v>
      </c>
      <c r="G339" t="str">
        <f t="shared" si="16"/>
        <v xml:space="preserve"> </v>
      </c>
    </row>
    <row r="340" spans="5:7" x14ac:dyDescent="0.2">
      <c r="E340">
        <f t="shared" si="15"/>
        <v>217</v>
      </c>
      <c r="F340">
        <f t="shared" si="17"/>
        <v>217</v>
      </c>
      <c r="G340" t="str">
        <f t="shared" si="16"/>
        <v xml:space="preserve"> </v>
      </c>
    </row>
    <row r="341" spans="5:7" x14ac:dyDescent="0.2">
      <c r="E341">
        <f t="shared" si="15"/>
        <v>218</v>
      </c>
      <c r="F341">
        <f t="shared" si="17"/>
        <v>218</v>
      </c>
      <c r="G341" t="str">
        <f t="shared" si="16"/>
        <v xml:space="preserve"> </v>
      </c>
    </row>
    <row r="342" spans="5:7" x14ac:dyDescent="0.2">
      <c r="E342">
        <f t="shared" si="15"/>
        <v>219</v>
      </c>
      <c r="F342">
        <f t="shared" si="17"/>
        <v>219</v>
      </c>
      <c r="G342" t="str">
        <f t="shared" si="16"/>
        <v xml:space="preserve"> </v>
      </c>
    </row>
    <row r="343" spans="5:7" x14ac:dyDescent="0.2">
      <c r="E343">
        <f t="shared" si="15"/>
        <v>220</v>
      </c>
      <c r="F343">
        <f t="shared" si="17"/>
        <v>220</v>
      </c>
      <c r="G343" t="str">
        <f t="shared" si="16"/>
        <v xml:space="preserve"> </v>
      </c>
    </row>
    <row r="344" spans="5:7" x14ac:dyDescent="0.2">
      <c r="E344">
        <f t="shared" si="15"/>
        <v>221</v>
      </c>
      <c r="F344">
        <f t="shared" si="17"/>
        <v>221</v>
      </c>
      <c r="G344" t="str">
        <f t="shared" si="16"/>
        <v xml:space="preserve"> </v>
      </c>
    </row>
    <row r="345" spans="5:7" x14ac:dyDescent="0.2">
      <c r="E345">
        <f t="shared" si="15"/>
        <v>222</v>
      </c>
      <c r="F345">
        <f t="shared" si="17"/>
        <v>222</v>
      </c>
      <c r="G345" t="str">
        <f t="shared" si="16"/>
        <v xml:space="preserve"> </v>
      </c>
    </row>
    <row r="346" spans="5:7" x14ac:dyDescent="0.2">
      <c r="E346">
        <f t="shared" si="15"/>
        <v>223</v>
      </c>
      <c r="F346">
        <f t="shared" si="17"/>
        <v>223</v>
      </c>
      <c r="G346" t="str">
        <f t="shared" si="16"/>
        <v xml:space="preserve"> </v>
      </c>
    </row>
    <row r="347" spans="5:7" x14ac:dyDescent="0.2">
      <c r="E347">
        <f t="shared" si="15"/>
        <v>224</v>
      </c>
      <c r="F347">
        <f t="shared" si="17"/>
        <v>224</v>
      </c>
      <c r="G347" t="str">
        <f t="shared" si="16"/>
        <v xml:space="preserve"> </v>
      </c>
    </row>
    <row r="348" spans="5:7" x14ac:dyDescent="0.2">
      <c r="E348">
        <f t="shared" si="15"/>
        <v>225</v>
      </c>
      <c r="F348">
        <f t="shared" si="17"/>
        <v>225</v>
      </c>
      <c r="G348" t="str">
        <f t="shared" si="16"/>
        <v xml:space="preserve"> </v>
      </c>
    </row>
    <row r="349" spans="5:7" x14ac:dyDescent="0.2">
      <c r="E349">
        <f t="shared" si="15"/>
        <v>226</v>
      </c>
      <c r="F349">
        <f t="shared" si="17"/>
        <v>226</v>
      </c>
      <c r="G349" t="str">
        <f t="shared" si="16"/>
        <v xml:space="preserve"> </v>
      </c>
    </row>
    <row r="350" spans="5:7" x14ac:dyDescent="0.2">
      <c r="E350">
        <f t="shared" si="15"/>
        <v>227</v>
      </c>
      <c r="F350">
        <f t="shared" si="17"/>
        <v>227</v>
      </c>
      <c r="G350" t="str">
        <f t="shared" si="16"/>
        <v xml:space="preserve"> </v>
      </c>
    </row>
    <row r="351" spans="5:7" x14ac:dyDescent="0.2">
      <c r="E351">
        <f t="shared" si="15"/>
        <v>228</v>
      </c>
      <c r="F351">
        <f t="shared" si="17"/>
        <v>228</v>
      </c>
      <c r="G351" t="str">
        <f t="shared" si="16"/>
        <v xml:space="preserve"> </v>
      </c>
    </row>
    <row r="352" spans="5:7" x14ac:dyDescent="0.2">
      <c r="E352">
        <f t="shared" si="15"/>
        <v>229</v>
      </c>
      <c r="F352">
        <f t="shared" si="17"/>
        <v>229</v>
      </c>
      <c r="G352" t="str">
        <f t="shared" si="16"/>
        <v xml:space="preserve"> </v>
      </c>
    </row>
    <row r="353" spans="5:7" x14ac:dyDescent="0.2">
      <c r="E353">
        <f t="shared" si="15"/>
        <v>230</v>
      </c>
      <c r="F353">
        <f t="shared" si="17"/>
        <v>230</v>
      </c>
      <c r="G353" t="str">
        <f t="shared" si="16"/>
        <v xml:space="preserve"> </v>
      </c>
    </row>
    <row r="354" spans="5:7" x14ac:dyDescent="0.2">
      <c r="E354">
        <f t="shared" si="15"/>
        <v>231</v>
      </c>
      <c r="F354">
        <f t="shared" si="17"/>
        <v>231</v>
      </c>
      <c r="G354" t="str">
        <f t="shared" si="16"/>
        <v xml:space="preserve"> </v>
      </c>
    </row>
    <row r="355" spans="5:7" x14ac:dyDescent="0.2">
      <c r="E355">
        <f t="shared" si="15"/>
        <v>232</v>
      </c>
      <c r="F355">
        <f t="shared" si="17"/>
        <v>232</v>
      </c>
      <c r="G355" t="str">
        <f t="shared" si="16"/>
        <v xml:space="preserve"> </v>
      </c>
    </row>
    <row r="356" spans="5:7" x14ac:dyDescent="0.2">
      <c r="E356">
        <f t="shared" ref="E356:E419" si="18">E355+1</f>
        <v>233</v>
      </c>
      <c r="F356">
        <f t="shared" si="17"/>
        <v>233</v>
      </c>
      <c r="G356" t="str">
        <f t="shared" ref="G356:G419" si="19">IF(E356&lt;0,$C$7*((($C$4+ABS(E356))/$C$4*$C$3+$C$8)^(-$C$9)*($C$4+ABS(E356))-(($C$4+ABS(E356)-1)/$C$4*$C$3+$C$8)^(-$C$9)*($C$4+ABS(E356)-1)),IF(AND(E356&gt;0,E356&lt;$C$2*(1-$C$4)/$C$3),$C$7*(((1-$C$4+E356)/(1-$C$4)*$C$3+$C$8)^(-$C$9)*(1-$C$4+E356)-((1-$C$4+E356-1)/(1-$C$4)*$C$3+$C$8)^(-$C$9)*(1-$C$4+E356-1)),IF(E356=0,$C$7*($C$3+$C$8)^(-$C$9)," ")))</f>
        <v xml:space="preserve"> </v>
      </c>
    </row>
    <row r="357" spans="5:7" x14ac:dyDescent="0.2">
      <c r="E357">
        <f t="shared" si="18"/>
        <v>234</v>
      </c>
      <c r="F357">
        <f t="shared" si="17"/>
        <v>234</v>
      </c>
      <c r="G357" t="str">
        <f t="shared" si="19"/>
        <v xml:space="preserve"> </v>
      </c>
    </row>
    <row r="358" spans="5:7" x14ac:dyDescent="0.2">
      <c r="E358">
        <f t="shared" si="18"/>
        <v>235</v>
      </c>
      <c r="F358">
        <f t="shared" si="17"/>
        <v>235</v>
      </c>
      <c r="G358" t="str">
        <f t="shared" si="19"/>
        <v xml:space="preserve"> </v>
      </c>
    </row>
    <row r="359" spans="5:7" x14ac:dyDescent="0.2">
      <c r="E359">
        <f t="shared" si="18"/>
        <v>236</v>
      </c>
      <c r="F359">
        <f t="shared" si="17"/>
        <v>236</v>
      </c>
      <c r="G359" t="str">
        <f t="shared" si="19"/>
        <v xml:space="preserve"> </v>
      </c>
    </row>
    <row r="360" spans="5:7" x14ac:dyDescent="0.2">
      <c r="E360">
        <f t="shared" si="18"/>
        <v>237</v>
      </c>
      <c r="F360">
        <f t="shared" si="17"/>
        <v>237</v>
      </c>
      <c r="G360" t="str">
        <f t="shared" si="19"/>
        <v xml:space="preserve"> </v>
      </c>
    </row>
    <row r="361" spans="5:7" x14ac:dyDescent="0.2">
      <c r="E361">
        <f t="shared" si="18"/>
        <v>238</v>
      </c>
      <c r="F361">
        <f t="shared" si="17"/>
        <v>238</v>
      </c>
      <c r="G361" t="str">
        <f t="shared" si="19"/>
        <v xml:space="preserve"> </v>
      </c>
    </row>
    <row r="362" spans="5:7" x14ac:dyDescent="0.2">
      <c r="E362">
        <f t="shared" si="18"/>
        <v>239</v>
      </c>
      <c r="F362">
        <f t="shared" si="17"/>
        <v>239</v>
      </c>
      <c r="G362" t="str">
        <f t="shared" si="19"/>
        <v xml:space="preserve"> </v>
      </c>
    </row>
    <row r="363" spans="5:7" x14ac:dyDescent="0.2">
      <c r="E363">
        <f t="shared" si="18"/>
        <v>240</v>
      </c>
      <c r="F363">
        <f t="shared" si="17"/>
        <v>240</v>
      </c>
      <c r="G363" t="str">
        <f t="shared" si="19"/>
        <v xml:space="preserve"> </v>
      </c>
    </row>
    <row r="364" spans="5:7" x14ac:dyDescent="0.2">
      <c r="E364">
        <f t="shared" si="18"/>
        <v>241</v>
      </c>
      <c r="F364">
        <f t="shared" si="17"/>
        <v>241</v>
      </c>
      <c r="G364" t="str">
        <f t="shared" si="19"/>
        <v xml:space="preserve"> </v>
      </c>
    </row>
    <row r="365" spans="5:7" x14ac:dyDescent="0.2">
      <c r="E365">
        <f t="shared" si="18"/>
        <v>242</v>
      </c>
      <c r="F365">
        <f t="shared" si="17"/>
        <v>242</v>
      </c>
      <c r="G365" t="str">
        <f t="shared" si="19"/>
        <v xml:space="preserve"> </v>
      </c>
    </row>
    <row r="366" spans="5:7" x14ac:dyDescent="0.2">
      <c r="E366">
        <f t="shared" si="18"/>
        <v>243</v>
      </c>
      <c r="F366">
        <f t="shared" si="17"/>
        <v>243</v>
      </c>
      <c r="G366" t="str">
        <f t="shared" si="19"/>
        <v xml:space="preserve"> </v>
      </c>
    </row>
    <row r="367" spans="5:7" x14ac:dyDescent="0.2">
      <c r="E367">
        <f t="shared" si="18"/>
        <v>244</v>
      </c>
      <c r="F367">
        <f t="shared" si="17"/>
        <v>244</v>
      </c>
      <c r="G367" t="str">
        <f t="shared" si="19"/>
        <v xml:space="preserve"> </v>
      </c>
    </row>
    <row r="368" spans="5:7" x14ac:dyDescent="0.2">
      <c r="E368">
        <f t="shared" si="18"/>
        <v>245</v>
      </c>
      <c r="F368">
        <f t="shared" si="17"/>
        <v>245</v>
      </c>
      <c r="G368" t="str">
        <f t="shared" si="19"/>
        <v xml:space="preserve"> </v>
      </c>
    </row>
    <row r="369" spans="5:7" x14ac:dyDescent="0.2">
      <c r="E369">
        <f t="shared" si="18"/>
        <v>246</v>
      </c>
      <c r="F369">
        <f t="shared" si="17"/>
        <v>246</v>
      </c>
      <c r="G369" t="str">
        <f t="shared" si="19"/>
        <v xml:space="preserve"> </v>
      </c>
    </row>
    <row r="370" spans="5:7" x14ac:dyDescent="0.2">
      <c r="E370">
        <f t="shared" si="18"/>
        <v>247</v>
      </c>
      <c r="F370">
        <f t="shared" si="17"/>
        <v>247</v>
      </c>
      <c r="G370" t="str">
        <f t="shared" si="19"/>
        <v xml:space="preserve"> </v>
      </c>
    </row>
    <row r="371" spans="5:7" x14ac:dyDescent="0.2">
      <c r="E371">
        <f t="shared" si="18"/>
        <v>248</v>
      </c>
      <c r="F371">
        <f t="shared" si="17"/>
        <v>248</v>
      </c>
      <c r="G371" t="str">
        <f t="shared" si="19"/>
        <v xml:space="preserve"> </v>
      </c>
    </row>
    <row r="372" spans="5:7" x14ac:dyDescent="0.2">
      <c r="E372">
        <f t="shared" si="18"/>
        <v>249</v>
      </c>
      <c r="F372">
        <f t="shared" si="17"/>
        <v>249</v>
      </c>
      <c r="G372" t="str">
        <f t="shared" si="19"/>
        <v xml:space="preserve"> </v>
      </c>
    </row>
    <row r="373" spans="5:7" x14ac:dyDescent="0.2">
      <c r="E373">
        <f t="shared" si="18"/>
        <v>250</v>
      </c>
      <c r="F373">
        <f t="shared" si="17"/>
        <v>250</v>
      </c>
      <c r="G373" t="str">
        <f t="shared" si="19"/>
        <v xml:space="preserve"> </v>
      </c>
    </row>
    <row r="374" spans="5:7" x14ac:dyDescent="0.2">
      <c r="E374">
        <f t="shared" si="18"/>
        <v>251</v>
      </c>
      <c r="F374">
        <f t="shared" si="17"/>
        <v>251</v>
      </c>
      <c r="G374" t="str">
        <f t="shared" si="19"/>
        <v xml:space="preserve"> </v>
      </c>
    </row>
    <row r="375" spans="5:7" x14ac:dyDescent="0.2">
      <c r="E375">
        <f t="shared" si="18"/>
        <v>252</v>
      </c>
      <c r="F375">
        <f t="shared" si="17"/>
        <v>252</v>
      </c>
      <c r="G375" t="str">
        <f t="shared" si="19"/>
        <v xml:space="preserve"> </v>
      </c>
    </row>
    <row r="376" spans="5:7" x14ac:dyDescent="0.2">
      <c r="E376">
        <f t="shared" si="18"/>
        <v>253</v>
      </c>
      <c r="F376">
        <f t="shared" si="17"/>
        <v>253</v>
      </c>
      <c r="G376" t="str">
        <f t="shared" si="19"/>
        <v xml:space="preserve"> </v>
      </c>
    </row>
    <row r="377" spans="5:7" x14ac:dyDescent="0.2">
      <c r="E377">
        <f t="shared" si="18"/>
        <v>254</v>
      </c>
      <c r="F377">
        <f t="shared" si="17"/>
        <v>254</v>
      </c>
      <c r="G377" t="str">
        <f t="shared" si="19"/>
        <v xml:space="preserve"> </v>
      </c>
    </row>
    <row r="378" spans="5:7" x14ac:dyDescent="0.2">
      <c r="E378">
        <f t="shared" si="18"/>
        <v>255</v>
      </c>
      <c r="F378">
        <f t="shared" si="17"/>
        <v>255</v>
      </c>
      <c r="G378" t="str">
        <f t="shared" si="19"/>
        <v xml:space="preserve"> </v>
      </c>
    </row>
    <row r="379" spans="5:7" x14ac:dyDescent="0.2">
      <c r="E379">
        <f t="shared" si="18"/>
        <v>256</v>
      </c>
      <c r="F379">
        <f t="shared" si="17"/>
        <v>256</v>
      </c>
      <c r="G379" t="str">
        <f t="shared" si="19"/>
        <v xml:space="preserve"> </v>
      </c>
    </row>
    <row r="380" spans="5:7" x14ac:dyDescent="0.2">
      <c r="E380">
        <f t="shared" si="18"/>
        <v>257</v>
      </c>
      <c r="F380">
        <f t="shared" si="17"/>
        <v>257</v>
      </c>
      <c r="G380" t="str">
        <f t="shared" si="19"/>
        <v xml:space="preserve"> </v>
      </c>
    </row>
    <row r="381" spans="5:7" x14ac:dyDescent="0.2">
      <c r="E381">
        <f t="shared" si="18"/>
        <v>258</v>
      </c>
      <c r="F381">
        <f t="shared" si="17"/>
        <v>258</v>
      </c>
      <c r="G381" t="str">
        <f t="shared" si="19"/>
        <v xml:space="preserve"> </v>
      </c>
    </row>
    <row r="382" spans="5:7" x14ac:dyDescent="0.2">
      <c r="E382">
        <f t="shared" si="18"/>
        <v>259</v>
      </c>
      <c r="F382">
        <f t="shared" si="17"/>
        <v>259</v>
      </c>
      <c r="G382" t="str">
        <f t="shared" si="19"/>
        <v xml:space="preserve"> </v>
      </c>
    </row>
    <row r="383" spans="5:7" x14ac:dyDescent="0.2">
      <c r="E383">
        <f t="shared" si="18"/>
        <v>260</v>
      </c>
      <c r="F383">
        <f t="shared" si="17"/>
        <v>260</v>
      </c>
      <c r="G383" t="str">
        <f t="shared" si="19"/>
        <v xml:space="preserve"> </v>
      </c>
    </row>
    <row r="384" spans="5:7" x14ac:dyDescent="0.2">
      <c r="E384">
        <f t="shared" si="18"/>
        <v>261</v>
      </c>
      <c r="F384">
        <f t="shared" si="17"/>
        <v>261</v>
      </c>
      <c r="G384" t="str">
        <f t="shared" si="19"/>
        <v xml:space="preserve"> </v>
      </c>
    </row>
    <row r="385" spans="5:7" x14ac:dyDescent="0.2">
      <c r="E385">
        <f t="shared" si="18"/>
        <v>262</v>
      </c>
      <c r="F385">
        <f t="shared" si="17"/>
        <v>262</v>
      </c>
      <c r="G385" t="str">
        <f t="shared" si="19"/>
        <v xml:space="preserve"> </v>
      </c>
    </row>
    <row r="386" spans="5:7" x14ac:dyDescent="0.2">
      <c r="E386">
        <f t="shared" si="18"/>
        <v>263</v>
      </c>
      <c r="F386">
        <f t="shared" si="17"/>
        <v>263</v>
      </c>
      <c r="G386" t="str">
        <f t="shared" si="19"/>
        <v xml:space="preserve"> </v>
      </c>
    </row>
    <row r="387" spans="5:7" x14ac:dyDescent="0.2">
      <c r="E387">
        <f t="shared" si="18"/>
        <v>264</v>
      </c>
      <c r="F387">
        <f t="shared" ref="F387:F450" si="20">E387*$C$3</f>
        <v>264</v>
      </c>
      <c r="G387" t="str">
        <f t="shared" si="19"/>
        <v xml:space="preserve"> </v>
      </c>
    </row>
    <row r="388" spans="5:7" x14ac:dyDescent="0.2">
      <c r="E388">
        <f t="shared" si="18"/>
        <v>265</v>
      </c>
      <c r="F388">
        <f t="shared" si="20"/>
        <v>265</v>
      </c>
      <c r="G388" t="str">
        <f t="shared" si="19"/>
        <v xml:space="preserve"> </v>
      </c>
    </row>
    <row r="389" spans="5:7" x14ac:dyDescent="0.2">
      <c r="E389">
        <f t="shared" si="18"/>
        <v>266</v>
      </c>
      <c r="F389">
        <f t="shared" si="20"/>
        <v>266</v>
      </c>
      <c r="G389" t="str">
        <f t="shared" si="19"/>
        <v xml:space="preserve"> </v>
      </c>
    </row>
    <row r="390" spans="5:7" x14ac:dyDescent="0.2">
      <c r="E390">
        <f t="shared" si="18"/>
        <v>267</v>
      </c>
      <c r="F390">
        <f t="shared" si="20"/>
        <v>267</v>
      </c>
      <c r="G390" t="str">
        <f t="shared" si="19"/>
        <v xml:space="preserve"> </v>
      </c>
    </row>
    <row r="391" spans="5:7" x14ac:dyDescent="0.2">
      <c r="E391">
        <f t="shared" si="18"/>
        <v>268</v>
      </c>
      <c r="F391">
        <f t="shared" si="20"/>
        <v>268</v>
      </c>
      <c r="G391" t="str">
        <f t="shared" si="19"/>
        <v xml:space="preserve"> </v>
      </c>
    </row>
    <row r="392" spans="5:7" x14ac:dyDescent="0.2">
      <c r="E392">
        <f t="shared" si="18"/>
        <v>269</v>
      </c>
      <c r="F392">
        <f t="shared" si="20"/>
        <v>269</v>
      </c>
      <c r="G392" t="str">
        <f t="shared" si="19"/>
        <v xml:space="preserve"> </v>
      </c>
    </row>
    <row r="393" spans="5:7" x14ac:dyDescent="0.2">
      <c r="E393">
        <f t="shared" si="18"/>
        <v>270</v>
      </c>
      <c r="F393">
        <f t="shared" si="20"/>
        <v>270</v>
      </c>
      <c r="G393" t="str">
        <f t="shared" si="19"/>
        <v xml:space="preserve"> </v>
      </c>
    </row>
    <row r="394" spans="5:7" x14ac:dyDescent="0.2">
      <c r="E394">
        <f t="shared" si="18"/>
        <v>271</v>
      </c>
      <c r="F394">
        <f t="shared" si="20"/>
        <v>271</v>
      </c>
      <c r="G394" t="str">
        <f t="shared" si="19"/>
        <v xml:space="preserve"> </v>
      </c>
    </row>
    <row r="395" spans="5:7" x14ac:dyDescent="0.2">
      <c r="E395">
        <f t="shared" si="18"/>
        <v>272</v>
      </c>
      <c r="F395">
        <f t="shared" si="20"/>
        <v>272</v>
      </c>
      <c r="G395" t="str">
        <f t="shared" si="19"/>
        <v xml:space="preserve"> </v>
      </c>
    </row>
    <row r="396" spans="5:7" x14ac:dyDescent="0.2">
      <c r="E396">
        <f t="shared" si="18"/>
        <v>273</v>
      </c>
      <c r="F396">
        <f t="shared" si="20"/>
        <v>273</v>
      </c>
      <c r="G396" t="str">
        <f t="shared" si="19"/>
        <v xml:space="preserve"> </v>
      </c>
    </row>
    <row r="397" spans="5:7" x14ac:dyDescent="0.2">
      <c r="E397">
        <f t="shared" si="18"/>
        <v>274</v>
      </c>
      <c r="F397">
        <f t="shared" si="20"/>
        <v>274</v>
      </c>
      <c r="G397" t="str">
        <f t="shared" si="19"/>
        <v xml:space="preserve"> </v>
      </c>
    </row>
    <row r="398" spans="5:7" x14ac:dyDescent="0.2">
      <c r="E398">
        <f t="shared" si="18"/>
        <v>275</v>
      </c>
      <c r="F398">
        <f t="shared" si="20"/>
        <v>275</v>
      </c>
      <c r="G398" t="str">
        <f t="shared" si="19"/>
        <v xml:space="preserve"> </v>
      </c>
    </row>
    <row r="399" spans="5:7" x14ac:dyDescent="0.2">
      <c r="E399">
        <f t="shared" si="18"/>
        <v>276</v>
      </c>
      <c r="F399">
        <f t="shared" si="20"/>
        <v>276</v>
      </c>
      <c r="G399" t="str">
        <f t="shared" si="19"/>
        <v xml:space="preserve"> </v>
      </c>
    </row>
    <row r="400" spans="5:7" x14ac:dyDescent="0.2">
      <c r="E400">
        <f t="shared" si="18"/>
        <v>277</v>
      </c>
      <c r="F400">
        <f t="shared" si="20"/>
        <v>277</v>
      </c>
      <c r="G400" t="str">
        <f t="shared" si="19"/>
        <v xml:space="preserve"> </v>
      </c>
    </row>
    <row r="401" spans="5:7" x14ac:dyDescent="0.2">
      <c r="E401">
        <f t="shared" si="18"/>
        <v>278</v>
      </c>
      <c r="F401">
        <f t="shared" si="20"/>
        <v>278</v>
      </c>
      <c r="G401" t="str">
        <f t="shared" si="19"/>
        <v xml:space="preserve"> </v>
      </c>
    </row>
    <row r="402" spans="5:7" x14ac:dyDescent="0.2">
      <c r="E402">
        <f t="shared" si="18"/>
        <v>279</v>
      </c>
      <c r="F402">
        <f t="shared" si="20"/>
        <v>279</v>
      </c>
      <c r="G402" t="str">
        <f t="shared" si="19"/>
        <v xml:space="preserve"> </v>
      </c>
    </row>
    <row r="403" spans="5:7" x14ac:dyDescent="0.2">
      <c r="E403">
        <f t="shared" si="18"/>
        <v>280</v>
      </c>
      <c r="F403">
        <f t="shared" si="20"/>
        <v>280</v>
      </c>
      <c r="G403" t="str">
        <f t="shared" si="19"/>
        <v xml:space="preserve"> </v>
      </c>
    </row>
    <row r="404" spans="5:7" x14ac:dyDescent="0.2">
      <c r="E404">
        <f t="shared" si="18"/>
        <v>281</v>
      </c>
      <c r="F404">
        <f t="shared" si="20"/>
        <v>281</v>
      </c>
      <c r="G404" t="str">
        <f t="shared" si="19"/>
        <v xml:space="preserve"> </v>
      </c>
    </row>
    <row r="405" spans="5:7" x14ac:dyDescent="0.2">
      <c r="E405">
        <f t="shared" si="18"/>
        <v>282</v>
      </c>
      <c r="F405">
        <f t="shared" si="20"/>
        <v>282</v>
      </c>
      <c r="G405" t="str">
        <f t="shared" si="19"/>
        <v xml:space="preserve"> </v>
      </c>
    </row>
    <row r="406" spans="5:7" x14ac:dyDescent="0.2">
      <c r="E406">
        <f t="shared" si="18"/>
        <v>283</v>
      </c>
      <c r="F406">
        <f t="shared" si="20"/>
        <v>283</v>
      </c>
      <c r="G406" t="str">
        <f t="shared" si="19"/>
        <v xml:space="preserve"> </v>
      </c>
    </row>
    <row r="407" spans="5:7" x14ac:dyDescent="0.2">
      <c r="E407">
        <f t="shared" si="18"/>
        <v>284</v>
      </c>
      <c r="F407">
        <f t="shared" si="20"/>
        <v>284</v>
      </c>
      <c r="G407" t="str">
        <f t="shared" si="19"/>
        <v xml:space="preserve"> </v>
      </c>
    </row>
    <row r="408" spans="5:7" x14ac:dyDescent="0.2">
      <c r="E408">
        <f t="shared" si="18"/>
        <v>285</v>
      </c>
      <c r="F408">
        <f t="shared" si="20"/>
        <v>285</v>
      </c>
      <c r="G408" t="str">
        <f t="shared" si="19"/>
        <v xml:space="preserve"> </v>
      </c>
    </row>
    <row r="409" spans="5:7" x14ac:dyDescent="0.2">
      <c r="E409">
        <f t="shared" si="18"/>
        <v>286</v>
      </c>
      <c r="F409">
        <f t="shared" si="20"/>
        <v>286</v>
      </c>
      <c r="G409" t="str">
        <f t="shared" si="19"/>
        <v xml:space="preserve"> </v>
      </c>
    </row>
    <row r="410" spans="5:7" x14ac:dyDescent="0.2">
      <c r="E410">
        <f t="shared" si="18"/>
        <v>287</v>
      </c>
      <c r="F410">
        <f t="shared" si="20"/>
        <v>287</v>
      </c>
      <c r="G410" t="str">
        <f t="shared" si="19"/>
        <v xml:space="preserve"> </v>
      </c>
    </row>
    <row r="411" spans="5:7" x14ac:dyDescent="0.2">
      <c r="E411">
        <f t="shared" si="18"/>
        <v>288</v>
      </c>
      <c r="F411">
        <f t="shared" si="20"/>
        <v>288</v>
      </c>
      <c r="G411" t="str">
        <f t="shared" si="19"/>
        <v xml:space="preserve"> </v>
      </c>
    </row>
    <row r="412" spans="5:7" x14ac:dyDescent="0.2">
      <c r="E412">
        <f t="shared" si="18"/>
        <v>289</v>
      </c>
      <c r="F412">
        <f t="shared" si="20"/>
        <v>289</v>
      </c>
      <c r="G412" t="str">
        <f t="shared" si="19"/>
        <v xml:space="preserve"> </v>
      </c>
    </row>
    <row r="413" spans="5:7" x14ac:dyDescent="0.2">
      <c r="E413">
        <f t="shared" si="18"/>
        <v>290</v>
      </c>
      <c r="F413">
        <f t="shared" si="20"/>
        <v>290</v>
      </c>
      <c r="G413" t="str">
        <f t="shared" si="19"/>
        <v xml:space="preserve"> </v>
      </c>
    </row>
    <row r="414" spans="5:7" x14ac:dyDescent="0.2">
      <c r="E414">
        <f t="shared" si="18"/>
        <v>291</v>
      </c>
      <c r="F414">
        <f t="shared" si="20"/>
        <v>291</v>
      </c>
      <c r="G414" t="str">
        <f t="shared" si="19"/>
        <v xml:space="preserve"> </v>
      </c>
    </row>
    <row r="415" spans="5:7" x14ac:dyDescent="0.2">
      <c r="E415">
        <f t="shared" si="18"/>
        <v>292</v>
      </c>
      <c r="F415">
        <f t="shared" si="20"/>
        <v>292</v>
      </c>
      <c r="G415" t="str">
        <f t="shared" si="19"/>
        <v xml:space="preserve"> </v>
      </c>
    </row>
    <row r="416" spans="5:7" x14ac:dyDescent="0.2">
      <c r="E416">
        <f t="shared" si="18"/>
        <v>293</v>
      </c>
      <c r="F416">
        <f t="shared" si="20"/>
        <v>293</v>
      </c>
      <c r="G416" t="str">
        <f t="shared" si="19"/>
        <v xml:space="preserve"> </v>
      </c>
    </row>
    <row r="417" spans="5:7" x14ac:dyDescent="0.2">
      <c r="E417">
        <f t="shared" si="18"/>
        <v>294</v>
      </c>
      <c r="F417">
        <f t="shared" si="20"/>
        <v>294</v>
      </c>
      <c r="G417" t="str">
        <f t="shared" si="19"/>
        <v xml:space="preserve"> </v>
      </c>
    </row>
    <row r="418" spans="5:7" x14ac:dyDescent="0.2">
      <c r="E418">
        <f t="shared" si="18"/>
        <v>295</v>
      </c>
      <c r="F418">
        <f t="shared" si="20"/>
        <v>295</v>
      </c>
      <c r="G418" t="str">
        <f t="shared" si="19"/>
        <v xml:space="preserve"> </v>
      </c>
    </row>
    <row r="419" spans="5:7" x14ac:dyDescent="0.2">
      <c r="E419">
        <f t="shared" si="18"/>
        <v>296</v>
      </c>
      <c r="F419">
        <f t="shared" si="20"/>
        <v>296</v>
      </c>
      <c r="G419" t="str">
        <f t="shared" si="19"/>
        <v xml:space="preserve"> </v>
      </c>
    </row>
    <row r="420" spans="5:7" x14ac:dyDescent="0.2">
      <c r="E420">
        <f t="shared" ref="E420:E483" si="21">E419+1</f>
        <v>297</v>
      </c>
      <c r="F420">
        <f t="shared" si="20"/>
        <v>297</v>
      </c>
      <c r="G420" t="str">
        <f t="shared" ref="G420:G483" si="22">IF(E420&lt;0,$C$7*((($C$4+ABS(E420))/$C$4*$C$3+$C$8)^(-$C$9)*($C$4+ABS(E420))-(($C$4+ABS(E420)-1)/$C$4*$C$3+$C$8)^(-$C$9)*($C$4+ABS(E420)-1)),IF(AND(E420&gt;0,E420&lt;$C$2*(1-$C$4)/$C$3),$C$7*(((1-$C$4+E420)/(1-$C$4)*$C$3+$C$8)^(-$C$9)*(1-$C$4+E420)-((1-$C$4+E420-1)/(1-$C$4)*$C$3+$C$8)^(-$C$9)*(1-$C$4+E420-1)),IF(E420=0,$C$7*($C$3+$C$8)^(-$C$9)," ")))</f>
        <v xml:space="preserve"> </v>
      </c>
    </row>
    <row r="421" spans="5:7" x14ac:dyDescent="0.2">
      <c r="E421">
        <f t="shared" si="21"/>
        <v>298</v>
      </c>
      <c r="F421">
        <f t="shared" si="20"/>
        <v>298</v>
      </c>
      <c r="G421" t="str">
        <f t="shared" si="22"/>
        <v xml:space="preserve"> </v>
      </c>
    </row>
    <row r="422" spans="5:7" x14ac:dyDescent="0.2">
      <c r="E422">
        <f t="shared" si="21"/>
        <v>299</v>
      </c>
      <c r="F422">
        <f t="shared" si="20"/>
        <v>299</v>
      </c>
      <c r="G422" t="str">
        <f t="shared" si="22"/>
        <v xml:space="preserve"> </v>
      </c>
    </row>
    <row r="423" spans="5:7" x14ac:dyDescent="0.2">
      <c r="E423">
        <f t="shared" si="21"/>
        <v>300</v>
      </c>
      <c r="F423">
        <f t="shared" si="20"/>
        <v>300</v>
      </c>
      <c r="G423" t="str">
        <f t="shared" si="22"/>
        <v xml:space="preserve"> </v>
      </c>
    </row>
    <row r="424" spans="5:7" x14ac:dyDescent="0.2">
      <c r="E424">
        <f t="shared" si="21"/>
        <v>301</v>
      </c>
      <c r="F424">
        <f t="shared" si="20"/>
        <v>301</v>
      </c>
      <c r="G424" t="str">
        <f t="shared" si="22"/>
        <v xml:space="preserve"> </v>
      </c>
    </row>
    <row r="425" spans="5:7" x14ac:dyDescent="0.2">
      <c r="E425">
        <f t="shared" si="21"/>
        <v>302</v>
      </c>
      <c r="F425">
        <f t="shared" si="20"/>
        <v>302</v>
      </c>
      <c r="G425" t="str">
        <f t="shared" si="22"/>
        <v xml:space="preserve"> </v>
      </c>
    </row>
    <row r="426" spans="5:7" x14ac:dyDescent="0.2">
      <c r="E426">
        <f t="shared" si="21"/>
        <v>303</v>
      </c>
      <c r="F426">
        <f t="shared" si="20"/>
        <v>303</v>
      </c>
      <c r="G426" t="str">
        <f t="shared" si="22"/>
        <v xml:space="preserve"> </v>
      </c>
    </row>
    <row r="427" spans="5:7" x14ac:dyDescent="0.2">
      <c r="E427">
        <f t="shared" si="21"/>
        <v>304</v>
      </c>
      <c r="F427">
        <f t="shared" si="20"/>
        <v>304</v>
      </c>
      <c r="G427" t="str">
        <f t="shared" si="22"/>
        <v xml:space="preserve"> </v>
      </c>
    </row>
    <row r="428" spans="5:7" x14ac:dyDescent="0.2">
      <c r="E428">
        <f t="shared" si="21"/>
        <v>305</v>
      </c>
      <c r="F428">
        <f t="shared" si="20"/>
        <v>305</v>
      </c>
      <c r="G428" t="str">
        <f t="shared" si="22"/>
        <v xml:space="preserve"> </v>
      </c>
    </row>
    <row r="429" spans="5:7" x14ac:dyDescent="0.2">
      <c r="E429">
        <f t="shared" si="21"/>
        <v>306</v>
      </c>
      <c r="F429">
        <f t="shared" si="20"/>
        <v>306</v>
      </c>
      <c r="G429" t="str">
        <f t="shared" si="22"/>
        <v xml:space="preserve"> </v>
      </c>
    </row>
    <row r="430" spans="5:7" x14ac:dyDescent="0.2">
      <c r="E430">
        <f t="shared" si="21"/>
        <v>307</v>
      </c>
      <c r="F430">
        <f t="shared" si="20"/>
        <v>307</v>
      </c>
      <c r="G430" t="str">
        <f t="shared" si="22"/>
        <v xml:space="preserve"> </v>
      </c>
    </row>
    <row r="431" spans="5:7" x14ac:dyDescent="0.2">
      <c r="E431">
        <f t="shared" si="21"/>
        <v>308</v>
      </c>
      <c r="F431">
        <f t="shared" si="20"/>
        <v>308</v>
      </c>
      <c r="G431" t="str">
        <f t="shared" si="22"/>
        <v xml:space="preserve"> </v>
      </c>
    </row>
    <row r="432" spans="5:7" x14ac:dyDescent="0.2">
      <c r="E432">
        <f t="shared" si="21"/>
        <v>309</v>
      </c>
      <c r="F432">
        <f t="shared" si="20"/>
        <v>309</v>
      </c>
      <c r="G432" t="str">
        <f t="shared" si="22"/>
        <v xml:space="preserve"> </v>
      </c>
    </row>
    <row r="433" spans="5:7" x14ac:dyDescent="0.2">
      <c r="E433">
        <f t="shared" si="21"/>
        <v>310</v>
      </c>
      <c r="F433">
        <f t="shared" si="20"/>
        <v>310</v>
      </c>
      <c r="G433" t="str">
        <f t="shared" si="22"/>
        <v xml:space="preserve"> </v>
      </c>
    </row>
    <row r="434" spans="5:7" x14ac:dyDescent="0.2">
      <c r="E434">
        <f t="shared" si="21"/>
        <v>311</v>
      </c>
      <c r="F434">
        <f t="shared" si="20"/>
        <v>311</v>
      </c>
      <c r="G434" t="str">
        <f t="shared" si="22"/>
        <v xml:space="preserve"> </v>
      </c>
    </row>
    <row r="435" spans="5:7" x14ac:dyDescent="0.2">
      <c r="E435">
        <f t="shared" si="21"/>
        <v>312</v>
      </c>
      <c r="F435">
        <f t="shared" si="20"/>
        <v>312</v>
      </c>
      <c r="G435" t="str">
        <f t="shared" si="22"/>
        <v xml:space="preserve"> </v>
      </c>
    </row>
    <row r="436" spans="5:7" x14ac:dyDescent="0.2">
      <c r="E436">
        <f t="shared" si="21"/>
        <v>313</v>
      </c>
      <c r="F436">
        <f t="shared" si="20"/>
        <v>313</v>
      </c>
      <c r="G436" t="str">
        <f t="shared" si="22"/>
        <v xml:space="preserve"> </v>
      </c>
    </row>
    <row r="437" spans="5:7" x14ac:dyDescent="0.2">
      <c r="E437">
        <f t="shared" si="21"/>
        <v>314</v>
      </c>
      <c r="F437">
        <f t="shared" si="20"/>
        <v>314</v>
      </c>
      <c r="G437" t="str">
        <f t="shared" si="22"/>
        <v xml:space="preserve"> </v>
      </c>
    </row>
    <row r="438" spans="5:7" x14ac:dyDescent="0.2">
      <c r="E438">
        <f t="shared" si="21"/>
        <v>315</v>
      </c>
      <c r="F438">
        <f t="shared" si="20"/>
        <v>315</v>
      </c>
      <c r="G438" t="str">
        <f t="shared" si="22"/>
        <v xml:space="preserve"> </v>
      </c>
    </row>
    <row r="439" spans="5:7" x14ac:dyDescent="0.2">
      <c r="E439">
        <f t="shared" si="21"/>
        <v>316</v>
      </c>
      <c r="F439">
        <f t="shared" si="20"/>
        <v>316</v>
      </c>
      <c r="G439" t="str">
        <f t="shared" si="22"/>
        <v xml:space="preserve"> </v>
      </c>
    </row>
    <row r="440" spans="5:7" x14ac:dyDescent="0.2">
      <c r="E440">
        <f t="shared" si="21"/>
        <v>317</v>
      </c>
      <c r="F440">
        <f t="shared" si="20"/>
        <v>317</v>
      </c>
      <c r="G440" t="str">
        <f t="shared" si="22"/>
        <v xml:space="preserve"> </v>
      </c>
    </row>
    <row r="441" spans="5:7" x14ac:dyDescent="0.2">
      <c r="E441">
        <f t="shared" si="21"/>
        <v>318</v>
      </c>
      <c r="F441">
        <f t="shared" si="20"/>
        <v>318</v>
      </c>
      <c r="G441" t="str">
        <f t="shared" si="22"/>
        <v xml:space="preserve"> </v>
      </c>
    </row>
    <row r="442" spans="5:7" x14ac:dyDescent="0.2">
      <c r="E442">
        <f t="shared" si="21"/>
        <v>319</v>
      </c>
      <c r="F442">
        <f t="shared" si="20"/>
        <v>319</v>
      </c>
      <c r="G442" t="str">
        <f t="shared" si="22"/>
        <v xml:space="preserve"> </v>
      </c>
    </row>
    <row r="443" spans="5:7" x14ac:dyDescent="0.2">
      <c r="E443">
        <f t="shared" si="21"/>
        <v>320</v>
      </c>
      <c r="F443">
        <f t="shared" si="20"/>
        <v>320</v>
      </c>
      <c r="G443" t="str">
        <f t="shared" si="22"/>
        <v xml:space="preserve"> </v>
      </c>
    </row>
    <row r="444" spans="5:7" x14ac:dyDescent="0.2">
      <c r="E444">
        <f t="shared" si="21"/>
        <v>321</v>
      </c>
      <c r="F444">
        <f t="shared" si="20"/>
        <v>321</v>
      </c>
      <c r="G444" t="str">
        <f t="shared" si="22"/>
        <v xml:space="preserve"> </v>
      </c>
    </row>
    <row r="445" spans="5:7" x14ac:dyDescent="0.2">
      <c r="E445">
        <f t="shared" si="21"/>
        <v>322</v>
      </c>
      <c r="F445">
        <f t="shared" si="20"/>
        <v>322</v>
      </c>
      <c r="G445" t="str">
        <f t="shared" si="22"/>
        <v xml:space="preserve"> </v>
      </c>
    </row>
    <row r="446" spans="5:7" x14ac:dyDescent="0.2">
      <c r="E446">
        <f t="shared" si="21"/>
        <v>323</v>
      </c>
      <c r="F446">
        <f t="shared" si="20"/>
        <v>323</v>
      </c>
      <c r="G446" t="str">
        <f t="shared" si="22"/>
        <v xml:space="preserve"> </v>
      </c>
    </row>
    <row r="447" spans="5:7" x14ac:dyDescent="0.2">
      <c r="E447">
        <f t="shared" si="21"/>
        <v>324</v>
      </c>
      <c r="F447">
        <f t="shared" si="20"/>
        <v>324</v>
      </c>
      <c r="G447" t="str">
        <f t="shared" si="22"/>
        <v xml:space="preserve"> </v>
      </c>
    </row>
    <row r="448" spans="5:7" x14ac:dyDescent="0.2">
      <c r="E448">
        <f t="shared" si="21"/>
        <v>325</v>
      </c>
      <c r="F448">
        <f t="shared" si="20"/>
        <v>325</v>
      </c>
      <c r="G448" t="str">
        <f t="shared" si="22"/>
        <v xml:space="preserve"> </v>
      </c>
    </row>
    <row r="449" spans="5:7" x14ac:dyDescent="0.2">
      <c r="E449">
        <f t="shared" si="21"/>
        <v>326</v>
      </c>
      <c r="F449">
        <f t="shared" si="20"/>
        <v>326</v>
      </c>
      <c r="G449" t="str">
        <f t="shared" si="22"/>
        <v xml:space="preserve"> </v>
      </c>
    </row>
    <row r="450" spans="5:7" x14ac:dyDescent="0.2">
      <c r="E450">
        <f t="shared" si="21"/>
        <v>327</v>
      </c>
      <c r="F450">
        <f t="shared" si="20"/>
        <v>327</v>
      </c>
      <c r="G450" t="str">
        <f t="shared" si="22"/>
        <v xml:space="preserve"> </v>
      </c>
    </row>
    <row r="451" spans="5:7" x14ac:dyDescent="0.2">
      <c r="E451">
        <f t="shared" si="21"/>
        <v>328</v>
      </c>
      <c r="F451">
        <f t="shared" ref="F451:F514" si="23">E451*$C$3</f>
        <v>328</v>
      </c>
      <c r="G451" t="str">
        <f t="shared" si="22"/>
        <v xml:space="preserve"> </v>
      </c>
    </row>
    <row r="452" spans="5:7" x14ac:dyDescent="0.2">
      <c r="E452">
        <f t="shared" si="21"/>
        <v>329</v>
      </c>
      <c r="F452">
        <f t="shared" si="23"/>
        <v>329</v>
      </c>
      <c r="G452" t="str">
        <f t="shared" si="22"/>
        <v xml:space="preserve"> </v>
      </c>
    </row>
    <row r="453" spans="5:7" x14ac:dyDescent="0.2">
      <c r="E453">
        <f t="shared" si="21"/>
        <v>330</v>
      </c>
      <c r="F453">
        <f t="shared" si="23"/>
        <v>330</v>
      </c>
      <c r="G453" t="str">
        <f t="shared" si="22"/>
        <v xml:space="preserve"> </v>
      </c>
    </row>
    <row r="454" spans="5:7" x14ac:dyDescent="0.2">
      <c r="E454">
        <f t="shared" si="21"/>
        <v>331</v>
      </c>
      <c r="F454">
        <f t="shared" si="23"/>
        <v>331</v>
      </c>
      <c r="G454" t="str">
        <f t="shared" si="22"/>
        <v xml:space="preserve"> </v>
      </c>
    </row>
    <row r="455" spans="5:7" x14ac:dyDescent="0.2">
      <c r="E455">
        <f t="shared" si="21"/>
        <v>332</v>
      </c>
      <c r="F455">
        <f t="shared" si="23"/>
        <v>332</v>
      </c>
      <c r="G455" t="str">
        <f t="shared" si="22"/>
        <v xml:space="preserve"> </v>
      </c>
    </row>
    <row r="456" spans="5:7" x14ac:dyDescent="0.2">
      <c r="E456">
        <f t="shared" si="21"/>
        <v>333</v>
      </c>
      <c r="F456">
        <f t="shared" si="23"/>
        <v>333</v>
      </c>
      <c r="G456" t="str">
        <f t="shared" si="22"/>
        <v xml:space="preserve"> </v>
      </c>
    </row>
    <row r="457" spans="5:7" x14ac:dyDescent="0.2">
      <c r="E457">
        <f t="shared" si="21"/>
        <v>334</v>
      </c>
      <c r="F457">
        <f t="shared" si="23"/>
        <v>334</v>
      </c>
      <c r="G457" t="str">
        <f t="shared" si="22"/>
        <v xml:space="preserve"> </v>
      </c>
    </row>
    <row r="458" spans="5:7" x14ac:dyDescent="0.2">
      <c r="E458">
        <f t="shared" si="21"/>
        <v>335</v>
      </c>
      <c r="F458">
        <f t="shared" si="23"/>
        <v>335</v>
      </c>
      <c r="G458" t="str">
        <f t="shared" si="22"/>
        <v xml:space="preserve"> </v>
      </c>
    </row>
    <row r="459" spans="5:7" x14ac:dyDescent="0.2">
      <c r="E459">
        <f t="shared" si="21"/>
        <v>336</v>
      </c>
      <c r="F459">
        <f t="shared" si="23"/>
        <v>336</v>
      </c>
      <c r="G459" t="str">
        <f t="shared" si="22"/>
        <v xml:space="preserve"> </v>
      </c>
    </row>
    <row r="460" spans="5:7" x14ac:dyDescent="0.2">
      <c r="E460">
        <f t="shared" si="21"/>
        <v>337</v>
      </c>
      <c r="F460">
        <f t="shared" si="23"/>
        <v>337</v>
      </c>
      <c r="G460" t="str">
        <f t="shared" si="22"/>
        <v xml:space="preserve"> </v>
      </c>
    </row>
    <row r="461" spans="5:7" x14ac:dyDescent="0.2">
      <c r="E461">
        <f t="shared" si="21"/>
        <v>338</v>
      </c>
      <c r="F461">
        <f t="shared" si="23"/>
        <v>338</v>
      </c>
      <c r="G461" t="str">
        <f t="shared" si="22"/>
        <v xml:space="preserve"> </v>
      </c>
    </row>
    <row r="462" spans="5:7" x14ac:dyDescent="0.2">
      <c r="E462">
        <f t="shared" si="21"/>
        <v>339</v>
      </c>
      <c r="F462">
        <f t="shared" si="23"/>
        <v>339</v>
      </c>
      <c r="G462" t="str">
        <f t="shared" si="22"/>
        <v xml:space="preserve"> </v>
      </c>
    </row>
    <row r="463" spans="5:7" x14ac:dyDescent="0.2">
      <c r="E463">
        <f t="shared" si="21"/>
        <v>340</v>
      </c>
      <c r="F463">
        <f t="shared" si="23"/>
        <v>340</v>
      </c>
      <c r="G463" t="str">
        <f t="shared" si="22"/>
        <v xml:space="preserve"> </v>
      </c>
    </row>
    <row r="464" spans="5:7" x14ac:dyDescent="0.2">
      <c r="E464">
        <f t="shared" si="21"/>
        <v>341</v>
      </c>
      <c r="F464">
        <f t="shared" si="23"/>
        <v>341</v>
      </c>
      <c r="G464" t="str">
        <f t="shared" si="22"/>
        <v xml:space="preserve"> </v>
      </c>
    </row>
    <row r="465" spans="5:7" x14ac:dyDescent="0.2">
      <c r="E465">
        <f t="shared" si="21"/>
        <v>342</v>
      </c>
      <c r="F465">
        <f t="shared" si="23"/>
        <v>342</v>
      </c>
      <c r="G465" t="str">
        <f t="shared" si="22"/>
        <v xml:space="preserve"> </v>
      </c>
    </row>
    <row r="466" spans="5:7" x14ac:dyDescent="0.2">
      <c r="E466">
        <f t="shared" si="21"/>
        <v>343</v>
      </c>
      <c r="F466">
        <f t="shared" si="23"/>
        <v>343</v>
      </c>
      <c r="G466" t="str">
        <f t="shared" si="22"/>
        <v xml:space="preserve"> </v>
      </c>
    </row>
    <row r="467" spans="5:7" x14ac:dyDescent="0.2">
      <c r="E467">
        <f t="shared" si="21"/>
        <v>344</v>
      </c>
      <c r="F467">
        <f t="shared" si="23"/>
        <v>344</v>
      </c>
      <c r="G467" t="str">
        <f t="shared" si="22"/>
        <v xml:space="preserve"> </v>
      </c>
    </row>
    <row r="468" spans="5:7" x14ac:dyDescent="0.2">
      <c r="E468">
        <f t="shared" si="21"/>
        <v>345</v>
      </c>
      <c r="F468">
        <f t="shared" si="23"/>
        <v>345</v>
      </c>
      <c r="G468" t="str">
        <f t="shared" si="22"/>
        <v xml:space="preserve"> </v>
      </c>
    </row>
    <row r="469" spans="5:7" x14ac:dyDescent="0.2">
      <c r="E469">
        <f t="shared" si="21"/>
        <v>346</v>
      </c>
      <c r="F469">
        <f t="shared" si="23"/>
        <v>346</v>
      </c>
      <c r="G469" t="str">
        <f t="shared" si="22"/>
        <v xml:space="preserve"> </v>
      </c>
    </row>
    <row r="470" spans="5:7" x14ac:dyDescent="0.2">
      <c r="E470">
        <f t="shared" si="21"/>
        <v>347</v>
      </c>
      <c r="F470">
        <f t="shared" si="23"/>
        <v>347</v>
      </c>
      <c r="G470" t="str">
        <f t="shared" si="22"/>
        <v xml:space="preserve"> </v>
      </c>
    </row>
    <row r="471" spans="5:7" x14ac:dyDescent="0.2">
      <c r="E471">
        <f t="shared" si="21"/>
        <v>348</v>
      </c>
      <c r="F471">
        <f t="shared" si="23"/>
        <v>348</v>
      </c>
      <c r="G471" t="str">
        <f t="shared" si="22"/>
        <v xml:space="preserve"> </v>
      </c>
    </row>
    <row r="472" spans="5:7" x14ac:dyDescent="0.2">
      <c r="E472">
        <f t="shared" si="21"/>
        <v>349</v>
      </c>
      <c r="F472">
        <f t="shared" si="23"/>
        <v>349</v>
      </c>
      <c r="G472" t="str">
        <f t="shared" si="22"/>
        <v xml:space="preserve"> </v>
      </c>
    </row>
    <row r="473" spans="5:7" x14ac:dyDescent="0.2">
      <c r="E473">
        <f t="shared" si="21"/>
        <v>350</v>
      </c>
      <c r="F473">
        <f t="shared" si="23"/>
        <v>350</v>
      </c>
      <c r="G473" t="str">
        <f t="shared" si="22"/>
        <v xml:space="preserve"> </v>
      </c>
    </row>
    <row r="474" spans="5:7" x14ac:dyDescent="0.2">
      <c r="E474">
        <f t="shared" si="21"/>
        <v>351</v>
      </c>
      <c r="F474">
        <f t="shared" si="23"/>
        <v>351</v>
      </c>
      <c r="G474" t="str">
        <f t="shared" si="22"/>
        <v xml:space="preserve"> </v>
      </c>
    </row>
    <row r="475" spans="5:7" x14ac:dyDescent="0.2">
      <c r="E475">
        <f t="shared" si="21"/>
        <v>352</v>
      </c>
      <c r="F475">
        <f t="shared" si="23"/>
        <v>352</v>
      </c>
      <c r="G475" t="str">
        <f t="shared" si="22"/>
        <v xml:space="preserve"> </v>
      </c>
    </row>
    <row r="476" spans="5:7" x14ac:dyDescent="0.2">
      <c r="E476">
        <f t="shared" si="21"/>
        <v>353</v>
      </c>
      <c r="F476">
        <f t="shared" si="23"/>
        <v>353</v>
      </c>
      <c r="G476" t="str">
        <f t="shared" si="22"/>
        <v xml:space="preserve"> </v>
      </c>
    </row>
    <row r="477" spans="5:7" x14ac:dyDescent="0.2">
      <c r="E477">
        <f t="shared" si="21"/>
        <v>354</v>
      </c>
      <c r="F477">
        <f t="shared" si="23"/>
        <v>354</v>
      </c>
      <c r="G477" t="str">
        <f t="shared" si="22"/>
        <v xml:space="preserve"> </v>
      </c>
    </row>
    <row r="478" spans="5:7" x14ac:dyDescent="0.2">
      <c r="E478">
        <f t="shared" si="21"/>
        <v>355</v>
      </c>
      <c r="F478">
        <f t="shared" si="23"/>
        <v>355</v>
      </c>
      <c r="G478" t="str">
        <f t="shared" si="22"/>
        <v xml:space="preserve"> </v>
      </c>
    </row>
    <row r="479" spans="5:7" x14ac:dyDescent="0.2">
      <c r="E479">
        <f t="shared" si="21"/>
        <v>356</v>
      </c>
      <c r="F479">
        <f t="shared" si="23"/>
        <v>356</v>
      </c>
      <c r="G479" t="str">
        <f t="shared" si="22"/>
        <v xml:space="preserve"> </v>
      </c>
    </row>
    <row r="480" spans="5:7" x14ac:dyDescent="0.2">
      <c r="E480">
        <f t="shared" si="21"/>
        <v>357</v>
      </c>
      <c r="F480">
        <f t="shared" si="23"/>
        <v>357</v>
      </c>
      <c r="G480" t="str">
        <f t="shared" si="22"/>
        <v xml:space="preserve"> </v>
      </c>
    </row>
    <row r="481" spans="5:7" x14ac:dyDescent="0.2">
      <c r="E481">
        <f t="shared" si="21"/>
        <v>358</v>
      </c>
      <c r="F481">
        <f t="shared" si="23"/>
        <v>358</v>
      </c>
      <c r="G481" t="str">
        <f t="shared" si="22"/>
        <v xml:space="preserve"> </v>
      </c>
    </row>
    <row r="482" spans="5:7" x14ac:dyDescent="0.2">
      <c r="E482">
        <f t="shared" si="21"/>
        <v>359</v>
      </c>
      <c r="F482">
        <f t="shared" si="23"/>
        <v>359</v>
      </c>
      <c r="G482" t="str">
        <f t="shared" si="22"/>
        <v xml:space="preserve"> </v>
      </c>
    </row>
    <row r="483" spans="5:7" x14ac:dyDescent="0.2">
      <c r="E483">
        <f t="shared" si="21"/>
        <v>360</v>
      </c>
      <c r="F483">
        <f t="shared" si="23"/>
        <v>360</v>
      </c>
      <c r="G483" t="str">
        <f t="shared" si="22"/>
        <v xml:space="preserve"> </v>
      </c>
    </row>
    <row r="484" spans="5:7" x14ac:dyDescent="0.2">
      <c r="E484">
        <f t="shared" ref="E484:E547" si="24">E483+1</f>
        <v>361</v>
      </c>
      <c r="F484">
        <f t="shared" si="23"/>
        <v>361</v>
      </c>
      <c r="G484" t="str">
        <f t="shared" ref="G484:G547" si="25">IF(E484&lt;0,$C$7*((($C$4+ABS(E484))/$C$4*$C$3+$C$8)^(-$C$9)*($C$4+ABS(E484))-(($C$4+ABS(E484)-1)/$C$4*$C$3+$C$8)^(-$C$9)*($C$4+ABS(E484)-1)),IF(AND(E484&gt;0,E484&lt;$C$2*(1-$C$4)/$C$3),$C$7*(((1-$C$4+E484)/(1-$C$4)*$C$3+$C$8)^(-$C$9)*(1-$C$4+E484)-((1-$C$4+E484-1)/(1-$C$4)*$C$3+$C$8)^(-$C$9)*(1-$C$4+E484-1)),IF(E484=0,$C$7*($C$3+$C$8)^(-$C$9)," ")))</f>
        <v xml:space="preserve"> </v>
      </c>
    </row>
    <row r="485" spans="5:7" x14ac:dyDescent="0.2">
      <c r="E485">
        <f t="shared" si="24"/>
        <v>362</v>
      </c>
      <c r="F485">
        <f t="shared" si="23"/>
        <v>362</v>
      </c>
      <c r="G485" t="str">
        <f t="shared" si="25"/>
        <v xml:space="preserve"> </v>
      </c>
    </row>
    <row r="486" spans="5:7" x14ac:dyDescent="0.2">
      <c r="E486">
        <f t="shared" si="24"/>
        <v>363</v>
      </c>
      <c r="F486">
        <f t="shared" si="23"/>
        <v>363</v>
      </c>
      <c r="G486" t="str">
        <f t="shared" si="25"/>
        <v xml:space="preserve"> </v>
      </c>
    </row>
    <row r="487" spans="5:7" x14ac:dyDescent="0.2">
      <c r="E487">
        <f t="shared" si="24"/>
        <v>364</v>
      </c>
      <c r="F487">
        <f t="shared" si="23"/>
        <v>364</v>
      </c>
      <c r="G487" t="str">
        <f t="shared" si="25"/>
        <v xml:space="preserve"> </v>
      </c>
    </row>
    <row r="488" spans="5:7" x14ac:dyDescent="0.2">
      <c r="E488">
        <f t="shared" si="24"/>
        <v>365</v>
      </c>
      <c r="F488">
        <f t="shared" si="23"/>
        <v>365</v>
      </c>
      <c r="G488" t="str">
        <f t="shared" si="25"/>
        <v xml:space="preserve"> </v>
      </c>
    </row>
    <row r="489" spans="5:7" x14ac:dyDescent="0.2">
      <c r="E489">
        <f t="shared" si="24"/>
        <v>366</v>
      </c>
      <c r="F489">
        <f t="shared" si="23"/>
        <v>366</v>
      </c>
      <c r="G489" t="str">
        <f t="shared" si="25"/>
        <v xml:space="preserve"> </v>
      </c>
    </row>
    <row r="490" spans="5:7" x14ac:dyDescent="0.2">
      <c r="E490">
        <f t="shared" si="24"/>
        <v>367</v>
      </c>
      <c r="F490">
        <f t="shared" si="23"/>
        <v>367</v>
      </c>
      <c r="G490" t="str">
        <f t="shared" si="25"/>
        <v xml:space="preserve"> </v>
      </c>
    </row>
    <row r="491" spans="5:7" x14ac:dyDescent="0.2">
      <c r="E491">
        <f t="shared" si="24"/>
        <v>368</v>
      </c>
      <c r="F491">
        <f t="shared" si="23"/>
        <v>368</v>
      </c>
      <c r="G491" t="str">
        <f t="shared" si="25"/>
        <v xml:space="preserve"> </v>
      </c>
    </row>
    <row r="492" spans="5:7" x14ac:dyDescent="0.2">
      <c r="E492">
        <f t="shared" si="24"/>
        <v>369</v>
      </c>
      <c r="F492">
        <f t="shared" si="23"/>
        <v>369</v>
      </c>
      <c r="G492" t="str">
        <f t="shared" si="25"/>
        <v xml:space="preserve"> </v>
      </c>
    </row>
    <row r="493" spans="5:7" x14ac:dyDescent="0.2">
      <c r="E493">
        <f t="shared" si="24"/>
        <v>370</v>
      </c>
      <c r="F493">
        <f t="shared" si="23"/>
        <v>370</v>
      </c>
      <c r="G493" t="str">
        <f t="shared" si="25"/>
        <v xml:space="preserve"> </v>
      </c>
    </row>
    <row r="494" spans="5:7" x14ac:dyDescent="0.2">
      <c r="E494">
        <f t="shared" si="24"/>
        <v>371</v>
      </c>
      <c r="F494">
        <f t="shared" si="23"/>
        <v>371</v>
      </c>
      <c r="G494" t="str">
        <f t="shared" si="25"/>
        <v xml:space="preserve"> </v>
      </c>
    </row>
    <row r="495" spans="5:7" x14ac:dyDescent="0.2">
      <c r="E495">
        <f t="shared" si="24"/>
        <v>372</v>
      </c>
      <c r="F495">
        <f t="shared" si="23"/>
        <v>372</v>
      </c>
      <c r="G495" t="str">
        <f t="shared" si="25"/>
        <v xml:space="preserve"> </v>
      </c>
    </row>
    <row r="496" spans="5:7" x14ac:dyDescent="0.2">
      <c r="E496">
        <f t="shared" si="24"/>
        <v>373</v>
      </c>
      <c r="F496">
        <f t="shared" si="23"/>
        <v>373</v>
      </c>
      <c r="G496" t="str">
        <f t="shared" si="25"/>
        <v xml:space="preserve"> </v>
      </c>
    </row>
    <row r="497" spans="5:7" x14ac:dyDescent="0.2">
      <c r="E497">
        <f t="shared" si="24"/>
        <v>374</v>
      </c>
      <c r="F497">
        <f t="shared" si="23"/>
        <v>374</v>
      </c>
      <c r="G497" t="str">
        <f t="shared" si="25"/>
        <v xml:space="preserve"> </v>
      </c>
    </row>
    <row r="498" spans="5:7" x14ac:dyDescent="0.2">
      <c r="E498">
        <f t="shared" si="24"/>
        <v>375</v>
      </c>
      <c r="F498">
        <f t="shared" si="23"/>
        <v>375</v>
      </c>
      <c r="G498" t="str">
        <f t="shared" si="25"/>
        <v xml:space="preserve"> </v>
      </c>
    </row>
    <row r="499" spans="5:7" x14ac:dyDescent="0.2">
      <c r="E499">
        <f t="shared" si="24"/>
        <v>376</v>
      </c>
      <c r="F499">
        <f t="shared" si="23"/>
        <v>376</v>
      </c>
      <c r="G499" t="str">
        <f t="shared" si="25"/>
        <v xml:space="preserve"> </v>
      </c>
    </row>
    <row r="500" spans="5:7" x14ac:dyDescent="0.2">
      <c r="E500">
        <f t="shared" si="24"/>
        <v>377</v>
      </c>
      <c r="F500">
        <f t="shared" si="23"/>
        <v>377</v>
      </c>
      <c r="G500" t="str">
        <f t="shared" si="25"/>
        <v xml:space="preserve"> </v>
      </c>
    </row>
    <row r="501" spans="5:7" x14ac:dyDescent="0.2">
      <c r="E501">
        <f t="shared" si="24"/>
        <v>378</v>
      </c>
      <c r="F501">
        <f t="shared" si="23"/>
        <v>378</v>
      </c>
      <c r="G501" t="str">
        <f t="shared" si="25"/>
        <v xml:space="preserve"> </v>
      </c>
    </row>
    <row r="502" spans="5:7" x14ac:dyDescent="0.2">
      <c r="E502">
        <f t="shared" si="24"/>
        <v>379</v>
      </c>
      <c r="F502">
        <f t="shared" si="23"/>
        <v>379</v>
      </c>
      <c r="G502" t="str">
        <f t="shared" si="25"/>
        <v xml:space="preserve"> </v>
      </c>
    </row>
    <row r="503" spans="5:7" x14ac:dyDescent="0.2">
      <c r="E503">
        <f t="shared" si="24"/>
        <v>380</v>
      </c>
      <c r="F503">
        <f t="shared" si="23"/>
        <v>380</v>
      </c>
      <c r="G503" t="str">
        <f t="shared" si="25"/>
        <v xml:space="preserve"> </v>
      </c>
    </row>
    <row r="504" spans="5:7" x14ac:dyDescent="0.2">
      <c r="E504">
        <f t="shared" si="24"/>
        <v>381</v>
      </c>
      <c r="F504">
        <f t="shared" si="23"/>
        <v>381</v>
      </c>
      <c r="G504" t="str">
        <f t="shared" si="25"/>
        <v xml:space="preserve"> </v>
      </c>
    </row>
    <row r="505" spans="5:7" x14ac:dyDescent="0.2">
      <c r="E505">
        <f t="shared" si="24"/>
        <v>382</v>
      </c>
      <c r="F505">
        <f t="shared" si="23"/>
        <v>382</v>
      </c>
      <c r="G505" t="str">
        <f t="shared" si="25"/>
        <v xml:space="preserve"> </v>
      </c>
    </row>
    <row r="506" spans="5:7" x14ac:dyDescent="0.2">
      <c r="E506">
        <f t="shared" si="24"/>
        <v>383</v>
      </c>
      <c r="F506">
        <f t="shared" si="23"/>
        <v>383</v>
      </c>
      <c r="G506" t="str">
        <f t="shared" si="25"/>
        <v xml:space="preserve"> </v>
      </c>
    </row>
    <row r="507" spans="5:7" x14ac:dyDescent="0.2">
      <c r="E507">
        <f t="shared" si="24"/>
        <v>384</v>
      </c>
      <c r="F507">
        <f t="shared" si="23"/>
        <v>384</v>
      </c>
      <c r="G507" t="str">
        <f t="shared" si="25"/>
        <v xml:space="preserve"> </v>
      </c>
    </row>
    <row r="508" spans="5:7" x14ac:dyDescent="0.2">
      <c r="E508">
        <f t="shared" si="24"/>
        <v>385</v>
      </c>
      <c r="F508">
        <f t="shared" si="23"/>
        <v>385</v>
      </c>
      <c r="G508" t="str">
        <f t="shared" si="25"/>
        <v xml:space="preserve"> </v>
      </c>
    </row>
    <row r="509" spans="5:7" x14ac:dyDescent="0.2">
      <c r="E509">
        <f t="shared" si="24"/>
        <v>386</v>
      </c>
      <c r="F509">
        <f t="shared" si="23"/>
        <v>386</v>
      </c>
      <c r="G509" t="str">
        <f t="shared" si="25"/>
        <v xml:space="preserve"> </v>
      </c>
    </row>
    <row r="510" spans="5:7" x14ac:dyDescent="0.2">
      <c r="E510">
        <f t="shared" si="24"/>
        <v>387</v>
      </c>
      <c r="F510">
        <f t="shared" si="23"/>
        <v>387</v>
      </c>
      <c r="G510" t="str">
        <f t="shared" si="25"/>
        <v xml:space="preserve"> </v>
      </c>
    </row>
    <row r="511" spans="5:7" x14ac:dyDescent="0.2">
      <c r="E511">
        <f t="shared" si="24"/>
        <v>388</v>
      </c>
      <c r="F511">
        <f t="shared" si="23"/>
        <v>388</v>
      </c>
      <c r="G511" t="str">
        <f t="shared" si="25"/>
        <v xml:space="preserve"> </v>
      </c>
    </row>
    <row r="512" spans="5:7" x14ac:dyDescent="0.2">
      <c r="E512">
        <f t="shared" si="24"/>
        <v>389</v>
      </c>
      <c r="F512">
        <f t="shared" si="23"/>
        <v>389</v>
      </c>
      <c r="G512" t="str">
        <f t="shared" si="25"/>
        <v xml:space="preserve"> </v>
      </c>
    </row>
    <row r="513" spans="5:7" x14ac:dyDescent="0.2">
      <c r="E513">
        <f t="shared" si="24"/>
        <v>390</v>
      </c>
      <c r="F513">
        <f t="shared" si="23"/>
        <v>390</v>
      </c>
      <c r="G513" t="str">
        <f t="shared" si="25"/>
        <v xml:space="preserve"> </v>
      </c>
    </row>
    <row r="514" spans="5:7" x14ac:dyDescent="0.2">
      <c r="E514">
        <f t="shared" si="24"/>
        <v>391</v>
      </c>
      <c r="F514">
        <f t="shared" si="23"/>
        <v>391</v>
      </c>
      <c r="G514" t="str">
        <f t="shared" si="25"/>
        <v xml:space="preserve"> </v>
      </c>
    </row>
    <row r="515" spans="5:7" x14ac:dyDescent="0.2">
      <c r="E515">
        <f t="shared" si="24"/>
        <v>392</v>
      </c>
      <c r="F515">
        <f t="shared" ref="F515:F578" si="26">E515*$C$3</f>
        <v>392</v>
      </c>
      <c r="G515" t="str">
        <f t="shared" si="25"/>
        <v xml:space="preserve"> </v>
      </c>
    </row>
    <row r="516" spans="5:7" x14ac:dyDescent="0.2">
      <c r="E516">
        <f t="shared" si="24"/>
        <v>393</v>
      </c>
      <c r="F516">
        <f t="shared" si="26"/>
        <v>393</v>
      </c>
      <c r="G516" t="str">
        <f t="shared" si="25"/>
        <v xml:space="preserve"> </v>
      </c>
    </row>
    <row r="517" spans="5:7" x14ac:dyDescent="0.2">
      <c r="E517">
        <f t="shared" si="24"/>
        <v>394</v>
      </c>
      <c r="F517">
        <f t="shared" si="26"/>
        <v>394</v>
      </c>
      <c r="G517" t="str">
        <f t="shared" si="25"/>
        <v xml:space="preserve"> </v>
      </c>
    </row>
    <row r="518" spans="5:7" x14ac:dyDescent="0.2">
      <c r="E518">
        <f t="shared" si="24"/>
        <v>395</v>
      </c>
      <c r="F518">
        <f t="shared" si="26"/>
        <v>395</v>
      </c>
      <c r="G518" t="str">
        <f t="shared" si="25"/>
        <v xml:space="preserve"> </v>
      </c>
    </row>
    <row r="519" spans="5:7" x14ac:dyDescent="0.2">
      <c r="E519">
        <f t="shared" si="24"/>
        <v>396</v>
      </c>
      <c r="F519">
        <f t="shared" si="26"/>
        <v>396</v>
      </c>
      <c r="G519" t="str">
        <f t="shared" si="25"/>
        <v xml:space="preserve"> </v>
      </c>
    </row>
    <row r="520" spans="5:7" x14ac:dyDescent="0.2">
      <c r="E520">
        <f t="shared" si="24"/>
        <v>397</v>
      </c>
      <c r="F520">
        <f t="shared" si="26"/>
        <v>397</v>
      </c>
      <c r="G520" t="str">
        <f t="shared" si="25"/>
        <v xml:space="preserve"> </v>
      </c>
    </row>
    <row r="521" spans="5:7" x14ac:dyDescent="0.2">
      <c r="E521">
        <f t="shared" si="24"/>
        <v>398</v>
      </c>
      <c r="F521">
        <f t="shared" si="26"/>
        <v>398</v>
      </c>
      <c r="G521" t="str">
        <f t="shared" si="25"/>
        <v xml:space="preserve"> </v>
      </c>
    </row>
    <row r="522" spans="5:7" x14ac:dyDescent="0.2">
      <c r="E522">
        <f t="shared" si="24"/>
        <v>399</v>
      </c>
      <c r="F522">
        <f t="shared" si="26"/>
        <v>399</v>
      </c>
      <c r="G522" t="str">
        <f t="shared" si="25"/>
        <v xml:space="preserve"> </v>
      </c>
    </row>
    <row r="523" spans="5:7" x14ac:dyDescent="0.2">
      <c r="E523">
        <f t="shared" si="24"/>
        <v>400</v>
      </c>
      <c r="F523">
        <f t="shared" si="26"/>
        <v>400</v>
      </c>
      <c r="G523" t="str">
        <f t="shared" si="25"/>
        <v xml:space="preserve"> </v>
      </c>
    </row>
    <row r="524" spans="5:7" x14ac:dyDescent="0.2">
      <c r="E524">
        <f t="shared" si="24"/>
        <v>401</v>
      </c>
      <c r="F524">
        <f t="shared" si="26"/>
        <v>401</v>
      </c>
      <c r="G524" t="str">
        <f t="shared" si="25"/>
        <v xml:space="preserve"> </v>
      </c>
    </row>
    <row r="525" spans="5:7" x14ac:dyDescent="0.2">
      <c r="E525">
        <f t="shared" si="24"/>
        <v>402</v>
      </c>
      <c r="F525">
        <f t="shared" si="26"/>
        <v>402</v>
      </c>
      <c r="G525" t="str">
        <f t="shared" si="25"/>
        <v xml:space="preserve"> </v>
      </c>
    </row>
    <row r="526" spans="5:7" x14ac:dyDescent="0.2">
      <c r="E526">
        <f t="shared" si="24"/>
        <v>403</v>
      </c>
      <c r="F526">
        <f t="shared" si="26"/>
        <v>403</v>
      </c>
      <c r="G526" t="str">
        <f t="shared" si="25"/>
        <v xml:space="preserve"> </v>
      </c>
    </row>
    <row r="527" spans="5:7" x14ac:dyDescent="0.2">
      <c r="E527">
        <f t="shared" si="24"/>
        <v>404</v>
      </c>
      <c r="F527">
        <f t="shared" si="26"/>
        <v>404</v>
      </c>
      <c r="G527" t="str">
        <f t="shared" si="25"/>
        <v xml:space="preserve"> </v>
      </c>
    </row>
    <row r="528" spans="5:7" x14ac:dyDescent="0.2">
      <c r="E528">
        <f t="shared" si="24"/>
        <v>405</v>
      </c>
      <c r="F528">
        <f t="shared" si="26"/>
        <v>405</v>
      </c>
      <c r="G528" t="str">
        <f t="shared" si="25"/>
        <v xml:space="preserve"> </v>
      </c>
    </row>
    <row r="529" spans="5:7" x14ac:dyDescent="0.2">
      <c r="E529">
        <f t="shared" si="24"/>
        <v>406</v>
      </c>
      <c r="F529">
        <f t="shared" si="26"/>
        <v>406</v>
      </c>
      <c r="G529" t="str">
        <f t="shared" si="25"/>
        <v xml:space="preserve"> </v>
      </c>
    </row>
    <row r="530" spans="5:7" x14ac:dyDescent="0.2">
      <c r="E530">
        <f t="shared" si="24"/>
        <v>407</v>
      </c>
      <c r="F530">
        <f t="shared" si="26"/>
        <v>407</v>
      </c>
      <c r="G530" t="str">
        <f t="shared" si="25"/>
        <v xml:space="preserve"> </v>
      </c>
    </row>
    <row r="531" spans="5:7" x14ac:dyDescent="0.2">
      <c r="E531">
        <f t="shared" si="24"/>
        <v>408</v>
      </c>
      <c r="F531">
        <f t="shared" si="26"/>
        <v>408</v>
      </c>
      <c r="G531" t="str">
        <f t="shared" si="25"/>
        <v xml:space="preserve"> </v>
      </c>
    </row>
    <row r="532" spans="5:7" x14ac:dyDescent="0.2">
      <c r="E532">
        <f t="shared" si="24"/>
        <v>409</v>
      </c>
      <c r="F532">
        <f t="shared" si="26"/>
        <v>409</v>
      </c>
      <c r="G532" t="str">
        <f t="shared" si="25"/>
        <v xml:space="preserve"> </v>
      </c>
    </row>
    <row r="533" spans="5:7" x14ac:dyDescent="0.2">
      <c r="E533">
        <f t="shared" si="24"/>
        <v>410</v>
      </c>
      <c r="F533">
        <f t="shared" si="26"/>
        <v>410</v>
      </c>
      <c r="G533" t="str">
        <f t="shared" si="25"/>
        <v xml:space="preserve"> </v>
      </c>
    </row>
    <row r="534" spans="5:7" x14ac:dyDescent="0.2">
      <c r="E534">
        <f t="shared" si="24"/>
        <v>411</v>
      </c>
      <c r="F534">
        <f t="shared" si="26"/>
        <v>411</v>
      </c>
      <c r="G534" t="str">
        <f t="shared" si="25"/>
        <v xml:space="preserve"> </v>
      </c>
    </row>
    <row r="535" spans="5:7" x14ac:dyDescent="0.2">
      <c r="E535">
        <f t="shared" si="24"/>
        <v>412</v>
      </c>
      <c r="F535">
        <f t="shared" si="26"/>
        <v>412</v>
      </c>
      <c r="G535" t="str">
        <f t="shared" si="25"/>
        <v xml:space="preserve"> </v>
      </c>
    </row>
    <row r="536" spans="5:7" x14ac:dyDescent="0.2">
      <c r="E536">
        <f t="shared" si="24"/>
        <v>413</v>
      </c>
      <c r="F536">
        <f t="shared" si="26"/>
        <v>413</v>
      </c>
      <c r="G536" t="str">
        <f t="shared" si="25"/>
        <v xml:space="preserve"> </v>
      </c>
    </row>
    <row r="537" spans="5:7" x14ac:dyDescent="0.2">
      <c r="E537">
        <f t="shared" si="24"/>
        <v>414</v>
      </c>
      <c r="F537">
        <f t="shared" si="26"/>
        <v>414</v>
      </c>
      <c r="G537" t="str">
        <f t="shared" si="25"/>
        <v xml:space="preserve"> </v>
      </c>
    </row>
    <row r="538" spans="5:7" x14ac:dyDescent="0.2">
      <c r="E538">
        <f t="shared" si="24"/>
        <v>415</v>
      </c>
      <c r="F538">
        <f t="shared" si="26"/>
        <v>415</v>
      </c>
      <c r="G538" t="str">
        <f t="shared" si="25"/>
        <v xml:space="preserve"> </v>
      </c>
    </row>
    <row r="539" spans="5:7" x14ac:dyDescent="0.2">
      <c r="E539">
        <f t="shared" si="24"/>
        <v>416</v>
      </c>
      <c r="F539">
        <f t="shared" si="26"/>
        <v>416</v>
      </c>
      <c r="G539" t="str">
        <f t="shared" si="25"/>
        <v xml:space="preserve"> </v>
      </c>
    </row>
    <row r="540" spans="5:7" x14ac:dyDescent="0.2">
      <c r="E540">
        <f t="shared" si="24"/>
        <v>417</v>
      </c>
      <c r="F540">
        <f t="shared" si="26"/>
        <v>417</v>
      </c>
      <c r="G540" t="str">
        <f t="shared" si="25"/>
        <v xml:space="preserve"> </v>
      </c>
    </row>
    <row r="541" spans="5:7" x14ac:dyDescent="0.2">
      <c r="E541">
        <f t="shared" si="24"/>
        <v>418</v>
      </c>
      <c r="F541">
        <f t="shared" si="26"/>
        <v>418</v>
      </c>
      <c r="G541" t="str">
        <f t="shared" si="25"/>
        <v xml:space="preserve"> </v>
      </c>
    </row>
    <row r="542" spans="5:7" x14ac:dyDescent="0.2">
      <c r="E542">
        <f t="shared" si="24"/>
        <v>419</v>
      </c>
      <c r="F542">
        <f t="shared" si="26"/>
        <v>419</v>
      </c>
      <c r="G542" t="str">
        <f t="shared" si="25"/>
        <v xml:space="preserve"> </v>
      </c>
    </row>
    <row r="543" spans="5:7" x14ac:dyDescent="0.2">
      <c r="E543">
        <f t="shared" si="24"/>
        <v>420</v>
      </c>
      <c r="F543">
        <f t="shared" si="26"/>
        <v>420</v>
      </c>
      <c r="G543" t="str">
        <f t="shared" si="25"/>
        <v xml:space="preserve"> </v>
      </c>
    </row>
    <row r="544" spans="5:7" x14ac:dyDescent="0.2">
      <c r="E544">
        <f t="shared" si="24"/>
        <v>421</v>
      </c>
      <c r="F544">
        <f t="shared" si="26"/>
        <v>421</v>
      </c>
      <c r="G544" t="str">
        <f t="shared" si="25"/>
        <v xml:space="preserve"> </v>
      </c>
    </row>
    <row r="545" spans="5:7" x14ac:dyDescent="0.2">
      <c r="E545">
        <f t="shared" si="24"/>
        <v>422</v>
      </c>
      <c r="F545">
        <f t="shared" si="26"/>
        <v>422</v>
      </c>
      <c r="G545" t="str">
        <f t="shared" si="25"/>
        <v xml:space="preserve"> </v>
      </c>
    </row>
    <row r="546" spans="5:7" x14ac:dyDescent="0.2">
      <c r="E546">
        <f t="shared" si="24"/>
        <v>423</v>
      </c>
      <c r="F546">
        <f t="shared" si="26"/>
        <v>423</v>
      </c>
      <c r="G546" t="str">
        <f t="shared" si="25"/>
        <v xml:space="preserve"> </v>
      </c>
    </row>
    <row r="547" spans="5:7" x14ac:dyDescent="0.2">
      <c r="E547">
        <f t="shared" si="24"/>
        <v>424</v>
      </c>
      <c r="F547">
        <f t="shared" si="26"/>
        <v>424</v>
      </c>
      <c r="G547" t="str">
        <f t="shared" si="25"/>
        <v xml:space="preserve"> </v>
      </c>
    </row>
    <row r="548" spans="5:7" x14ac:dyDescent="0.2">
      <c r="E548">
        <f t="shared" ref="E548:E611" si="27">E547+1</f>
        <v>425</v>
      </c>
      <c r="F548">
        <f t="shared" si="26"/>
        <v>425</v>
      </c>
      <c r="G548" t="str">
        <f t="shared" ref="G548:G611" si="28">IF(E548&lt;0,$C$7*((($C$4+ABS(E548))/$C$4*$C$3+$C$8)^(-$C$9)*($C$4+ABS(E548))-(($C$4+ABS(E548)-1)/$C$4*$C$3+$C$8)^(-$C$9)*($C$4+ABS(E548)-1)),IF(AND(E548&gt;0,E548&lt;$C$2*(1-$C$4)/$C$3),$C$7*(((1-$C$4+E548)/(1-$C$4)*$C$3+$C$8)^(-$C$9)*(1-$C$4+E548)-((1-$C$4+E548-1)/(1-$C$4)*$C$3+$C$8)^(-$C$9)*(1-$C$4+E548-1)),IF(E548=0,$C$7*($C$3+$C$8)^(-$C$9)," ")))</f>
        <v xml:space="preserve"> </v>
      </c>
    </row>
    <row r="549" spans="5:7" x14ac:dyDescent="0.2">
      <c r="E549">
        <f t="shared" si="27"/>
        <v>426</v>
      </c>
      <c r="F549">
        <f t="shared" si="26"/>
        <v>426</v>
      </c>
      <c r="G549" t="str">
        <f t="shared" si="28"/>
        <v xml:space="preserve"> </v>
      </c>
    </row>
    <row r="550" spans="5:7" x14ac:dyDescent="0.2">
      <c r="E550">
        <f t="shared" si="27"/>
        <v>427</v>
      </c>
      <c r="F550">
        <f t="shared" si="26"/>
        <v>427</v>
      </c>
      <c r="G550" t="str">
        <f t="shared" si="28"/>
        <v xml:space="preserve"> </v>
      </c>
    </row>
    <row r="551" spans="5:7" x14ac:dyDescent="0.2">
      <c r="E551">
        <f t="shared" si="27"/>
        <v>428</v>
      </c>
      <c r="F551">
        <f t="shared" si="26"/>
        <v>428</v>
      </c>
      <c r="G551" t="str">
        <f t="shared" si="28"/>
        <v xml:space="preserve"> </v>
      </c>
    </row>
    <row r="552" spans="5:7" x14ac:dyDescent="0.2">
      <c r="E552">
        <f t="shared" si="27"/>
        <v>429</v>
      </c>
      <c r="F552">
        <f t="shared" si="26"/>
        <v>429</v>
      </c>
      <c r="G552" t="str">
        <f t="shared" si="28"/>
        <v xml:space="preserve"> </v>
      </c>
    </row>
    <row r="553" spans="5:7" x14ac:dyDescent="0.2">
      <c r="E553">
        <f t="shared" si="27"/>
        <v>430</v>
      </c>
      <c r="F553">
        <f t="shared" si="26"/>
        <v>430</v>
      </c>
      <c r="G553" t="str">
        <f t="shared" si="28"/>
        <v xml:space="preserve"> </v>
      </c>
    </row>
    <row r="554" spans="5:7" x14ac:dyDescent="0.2">
      <c r="E554">
        <f t="shared" si="27"/>
        <v>431</v>
      </c>
      <c r="F554">
        <f t="shared" si="26"/>
        <v>431</v>
      </c>
      <c r="G554" t="str">
        <f t="shared" si="28"/>
        <v xml:space="preserve"> </v>
      </c>
    </row>
    <row r="555" spans="5:7" x14ac:dyDescent="0.2">
      <c r="E555">
        <f t="shared" si="27"/>
        <v>432</v>
      </c>
      <c r="F555">
        <f t="shared" si="26"/>
        <v>432</v>
      </c>
      <c r="G555" t="str">
        <f t="shared" si="28"/>
        <v xml:space="preserve"> </v>
      </c>
    </row>
    <row r="556" spans="5:7" x14ac:dyDescent="0.2">
      <c r="E556">
        <f t="shared" si="27"/>
        <v>433</v>
      </c>
      <c r="F556">
        <f t="shared" si="26"/>
        <v>433</v>
      </c>
      <c r="G556" t="str">
        <f t="shared" si="28"/>
        <v xml:space="preserve"> </v>
      </c>
    </row>
    <row r="557" spans="5:7" x14ac:dyDescent="0.2">
      <c r="E557">
        <f t="shared" si="27"/>
        <v>434</v>
      </c>
      <c r="F557">
        <f t="shared" si="26"/>
        <v>434</v>
      </c>
      <c r="G557" t="str">
        <f t="shared" si="28"/>
        <v xml:space="preserve"> </v>
      </c>
    </row>
    <row r="558" spans="5:7" x14ac:dyDescent="0.2">
      <c r="E558">
        <f t="shared" si="27"/>
        <v>435</v>
      </c>
      <c r="F558">
        <f t="shared" si="26"/>
        <v>435</v>
      </c>
      <c r="G558" t="str">
        <f t="shared" si="28"/>
        <v xml:space="preserve"> </v>
      </c>
    </row>
    <row r="559" spans="5:7" x14ac:dyDescent="0.2">
      <c r="E559">
        <f t="shared" si="27"/>
        <v>436</v>
      </c>
      <c r="F559">
        <f t="shared" si="26"/>
        <v>436</v>
      </c>
      <c r="G559" t="str">
        <f t="shared" si="28"/>
        <v xml:space="preserve"> </v>
      </c>
    </row>
    <row r="560" spans="5:7" x14ac:dyDescent="0.2">
      <c r="E560">
        <f t="shared" si="27"/>
        <v>437</v>
      </c>
      <c r="F560">
        <f t="shared" si="26"/>
        <v>437</v>
      </c>
      <c r="G560" t="str">
        <f t="shared" si="28"/>
        <v xml:space="preserve"> </v>
      </c>
    </row>
    <row r="561" spans="5:7" x14ac:dyDescent="0.2">
      <c r="E561">
        <f t="shared" si="27"/>
        <v>438</v>
      </c>
      <c r="F561">
        <f t="shared" si="26"/>
        <v>438</v>
      </c>
      <c r="G561" t="str">
        <f t="shared" si="28"/>
        <v xml:space="preserve"> </v>
      </c>
    </row>
    <row r="562" spans="5:7" x14ac:dyDescent="0.2">
      <c r="E562">
        <f t="shared" si="27"/>
        <v>439</v>
      </c>
      <c r="F562">
        <f t="shared" si="26"/>
        <v>439</v>
      </c>
      <c r="G562" t="str">
        <f t="shared" si="28"/>
        <v xml:space="preserve"> </v>
      </c>
    </row>
    <row r="563" spans="5:7" x14ac:dyDescent="0.2">
      <c r="E563">
        <f t="shared" si="27"/>
        <v>440</v>
      </c>
      <c r="F563">
        <f t="shared" si="26"/>
        <v>440</v>
      </c>
      <c r="G563" t="str">
        <f t="shared" si="28"/>
        <v xml:space="preserve"> </v>
      </c>
    </row>
    <row r="564" spans="5:7" x14ac:dyDescent="0.2">
      <c r="E564">
        <f t="shared" si="27"/>
        <v>441</v>
      </c>
      <c r="F564">
        <f t="shared" si="26"/>
        <v>441</v>
      </c>
      <c r="G564" t="str">
        <f t="shared" si="28"/>
        <v xml:space="preserve"> </v>
      </c>
    </row>
    <row r="565" spans="5:7" x14ac:dyDescent="0.2">
      <c r="E565">
        <f t="shared" si="27"/>
        <v>442</v>
      </c>
      <c r="F565">
        <f t="shared" si="26"/>
        <v>442</v>
      </c>
      <c r="G565" t="str">
        <f t="shared" si="28"/>
        <v xml:space="preserve"> </v>
      </c>
    </row>
    <row r="566" spans="5:7" x14ac:dyDescent="0.2">
      <c r="E566">
        <f t="shared" si="27"/>
        <v>443</v>
      </c>
      <c r="F566">
        <f t="shared" si="26"/>
        <v>443</v>
      </c>
      <c r="G566" t="str">
        <f t="shared" si="28"/>
        <v xml:space="preserve"> </v>
      </c>
    </row>
    <row r="567" spans="5:7" x14ac:dyDescent="0.2">
      <c r="E567">
        <f t="shared" si="27"/>
        <v>444</v>
      </c>
      <c r="F567">
        <f t="shared" si="26"/>
        <v>444</v>
      </c>
      <c r="G567" t="str">
        <f t="shared" si="28"/>
        <v xml:space="preserve"> </v>
      </c>
    </row>
    <row r="568" spans="5:7" x14ac:dyDescent="0.2">
      <c r="E568">
        <f t="shared" si="27"/>
        <v>445</v>
      </c>
      <c r="F568">
        <f t="shared" si="26"/>
        <v>445</v>
      </c>
      <c r="G568" t="str">
        <f t="shared" si="28"/>
        <v xml:space="preserve"> </v>
      </c>
    </row>
    <row r="569" spans="5:7" x14ac:dyDescent="0.2">
      <c r="E569">
        <f t="shared" si="27"/>
        <v>446</v>
      </c>
      <c r="F569">
        <f t="shared" si="26"/>
        <v>446</v>
      </c>
      <c r="G569" t="str">
        <f t="shared" si="28"/>
        <v xml:space="preserve"> </v>
      </c>
    </row>
    <row r="570" spans="5:7" x14ac:dyDescent="0.2">
      <c r="E570">
        <f t="shared" si="27"/>
        <v>447</v>
      </c>
      <c r="F570">
        <f t="shared" si="26"/>
        <v>447</v>
      </c>
      <c r="G570" t="str">
        <f t="shared" si="28"/>
        <v xml:space="preserve"> </v>
      </c>
    </row>
    <row r="571" spans="5:7" x14ac:dyDescent="0.2">
      <c r="E571">
        <f t="shared" si="27"/>
        <v>448</v>
      </c>
      <c r="F571">
        <f t="shared" si="26"/>
        <v>448</v>
      </c>
      <c r="G571" t="str">
        <f t="shared" si="28"/>
        <v xml:space="preserve"> </v>
      </c>
    </row>
    <row r="572" spans="5:7" x14ac:dyDescent="0.2">
      <c r="E572">
        <f t="shared" si="27"/>
        <v>449</v>
      </c>
      <c r="F572">
        <f t="shared" si="26"/>
        <v>449</v>
      </c>
      <c r="G572" t="str">
        <f t="shared" si="28"/>
        <v xml:space="preserve"> </v>
      </c>
    </row>
    <row r="573" spans="5:7" x14ac:dyDescent="0.2">
      <c r="E573">
        <f t="shared" si="27"/>
        <v>450</v>
      </c>
      <c r="F573">
        <f t="shared" si="26"/>
        <v>450</v>
      </c>
      <c r="G573" t="str">
        <f t="shared" si="28"/>
        <v xml:space="preserve"> </v>
      </c>
    </row>
    <row r="574" spans="5:7" x14ac:dyDescent="0.2">
      <c r="E574">
        <f t="shared" si="27"/>
        <v>451</v>
      </c>
      <c r="F574">
        <f t="shared" si="26"/>
        <v>451</v>
      </c>
      <c r="G574" t="str">
        <f t="shared" si="28"/>
        <v xml:space="preserve"> </v>
      </c>
    </row>
    <row r="575" spans="5:7" x14ac:dyDescent="0.2">
      <c r="E575">
        <f t="shared" si="27"/>
        <v>452</v>
      </c>
      <c r="F575">
        <f t="shared" si="26"/>
        <v>452</v>
      </c>
      <c r="G575" t="str">
        <f t="shared" si="28"/>
        <v xml:space="preserve"> </v>
      </c>
    </row>
    <row r="576" spans="5:7" x14ac:dyDescent="0.2">
      <c r="E576">
        <f t="shared" si="27"/>
        <v>453</v>
      </c>
      <c r="F576">
        <f t="shared" si="26"/>
        <v>453</v>
      </c>
      <c r="G576" t="str">
        <f t="shared" si="28"/>
        <v xml:space="preserve"> </v>
      </c>
    </row>
    <row r="577" spans="5:7" x14ac:dyDescent="0.2">
      <c r="E577">
        <f t="shared" si="27"/>
        <v>454</v>
      </c>
      <c r="F577">
        <f t="shared" si="26"/>
        <v>454</v>
      </c>
      <c r="G577" t="str">
        <f t="shared" si="28"/>
        <v xml:space="preserve"> </v>
      </c>
    </row>
    <row r="578" spans="5:7" x14ac:dyDescent="0.2">
      <c r="E578">
        <f t="shared" si="27"/>
        <v>455</v>
      </c>
      <c r="F578">
        <f t="shared" si="26"/>
        <v>455</v>
      </c>
      <c r="G578" t="str">
        <f t="shared" si="28"/>
        <v xml:space="preserve"> </v>
      </c>
    </row>
    <row r="579" spans="5:7" x14ac:dyDescent="0.2">
      <c r="E579">
        <f t="shared" si="27"/>
        <v>456</v>
      </c>
      <c r="F579">
        <f t="shared" ref="F579:F642" si="29">E579*$C$3</f>
        <v>456</v>
      </c>
      <c r="G579" t="str">
        <f t="shared" si="28"/>
        <v xml:space="preserve"> </v>
      </c>
    </row>
    <row r="580" spans="5:7" x14ac:dyDescent="0.2">
      <c r="E580">
        <f t="shared" si="27"/>
        <v>457</v>
      </c>
      <c r="F580">
        <f t="shared" si="29"/>
        <v>457</v>
      </c>
      <c r="G580" t="str">
        <f t="shared" si="28"/>
        <v xml:space="preserve"> </v>
      </c>
    </row>
    <row r="581" spans="5:7" x14ac:dyDescent="0.2">
      <c r="E581">
        <f t="shared" si="27"/>
        <v>458</v>
      </c>
      <c r="F581">
        <f t="shared" si="29"/>
        <v>458</v>
      </c>
      <c r="G581" t="str">
        <f t="shared" si="28"/>
        <v xml:space="preserve"> </v>
      </c>
    </row>
    <row r="582" spans="5:7" x14ac:dyDescent="0.2">
      <c r="E582">
        <f t="shared" si="27"/>
        <v>459</v>
      </c>
      <c r="F582">
        <f t="shared" si="29"/>
        <v>459</v>
      </c>
      <c r="G582" t="str">
        <f t="shared" si="28"/>
        <v xml:space="preserve"> </v>
      </c>
    </row>
    <row r="583" spans="5:7" x14ac:dyDescent="0.2">
      <c r="E583">
        <f t="shared" si="27"/>
        <v>460</v>
      </c>
      <c r="F583">
        <f t="shared" si="29"/>
        <v>460</v>
      </c>
      <c r="G583" t="str">
        <f t="shared" si="28"/>
        <v xml:space="preserve"> </v>
      </c>
    </row>
    <row r="584" spans="5:7" x14ac:dyDescent="0.2">
      <c r="E584">
        <f t="shared" si="27"/>
        <v>461</v>
      </c>
      <c r="F584">
        <f t="shared" si="29"/>
        <v>461</v>
      </c>
      <c r="G584" t="str">
        <f t="shared" si="28"/>
        <v xml:space="preserve"> </v>
      </c>
    </row>
    <row r="585" spans="5:7" x14ac:dyDescent="0.2">
      <c r="E585">
        <f t="shared" si="27"/>
        <v>462</v>
      </c>
      <c r="F585">
        <f t="shared" si="29"/>
        <v>462</v>
      </c>
      <c r="G585" t="str">
        <f t="shared" si="28"/>
        <v xml:space="preserve"> </v>
      </c>
    </row>
    <row r="586" spans="5:7" x14ac:dyDescent="0.2">
      <c r="E586">
        <f t="shared" si="27"/>
        <v>463</v>
      </c>
      <c r="F586">
        <f t="shared" si="29"/>
        <v>463</v>
      </c>
      <c r="G586" t="str">
        <f t="shared" si="28"/>
        <v xml:space="preserve"> </v>
      </c>
    </row>
    <row r="587" spans="5:7" x14ac:dyDescent="0.2">
      <c r="E587">
        <f t="shared" si="27"/>
        <v>464</v>
      </c>
      <c r="F587">
        <f t="shared" si="29"/>
        <v>464</v>
      </c>
      <c r="G587" t="str">
        <f t="shared" si="28"/>
        <v xml:space="preserve"> </v>
      </c>
    </row>
    <row r="588" spans="5:7" x14ac:dyDescent="0.2">
      <c r="E588">
        <f t="shared" si="27"/>
        <v>465</v>
      </c>
      <c r="F588">
        <f t="shared" si="29"/>
        <v>465</v>
      </c>
      <c r="G588" t="str">
        <f t="shared" si="28"/>
        <v xml:space="preserve"> </v>
      </c>
    </row>
    <row r="589" spans="5:7" x14ac:dyDescent="0.2">
      <c r="E589">
        <f t="shared" si="27"/>
        <v>466</v>
      </c>
      <c r="F589">
        <f t="shared" si="29"/>
        <v>466</v>
      </c>
      <c r="G589" t="str">
        <f t="shared" si="28"/>
        <v xml:space="preserve"> </v>
      </c>
    </row>
    <row r="590" spans="5:7" x14ac:dyDescent="0.2">
      <c r="E590">
        <f t="shared" si="27"/>
        <v>467</v>
      </c>
      <c r="F590">
        <f t="shared" si="29"/>
        <v>467</v>
      </c>
      <c r="G590" t="str">
        <f t="shared" si="28"/>
        <v xml:space="preserve"> </v>
      </c>
    </row>
    <row r="591" spans="5:7" x14ac:dyDescent="0.2">
      <c r="E591">
        <f t="shared" si="27"/>
        <v>468</v>
      </c>
      <c r="F591">
        <f t="shared" si="29"/>
        <v>468</v>
      </c>
      <c r="G591" t="str">
        <f t="shared" si="28"/>
        <v xml:space="preserve"> </v>
      </c>
    </row>
    <row r="592" spans="5:7" x14ac:dyDescent="0.2">
      <c r="E592">
        <f t="shared" si="27"/>
        <v>469</v>
      </c>
      <c r="F592">
        <f t="shared" si="29"/>
        <v>469</v>
      </c>
      <c r="G592" t="str">
        <f t="shared" si="28"/>
        <v xml:space="preserve"> </v>
      </c>
    </row>
    <row r="593" spans="5:7" x14ac:dyDescent="0.2">
      <c r="E593">
        <f t="shared" si="27"/>
        <v>470</v>
      </c>
      <c r="F593">
        <f t="shared" si="29"/>
        <v>470</v>
      </c>
      <c r="G593" t="str">
        <f t="shared" si="28"/>
        <v xml:space="preserve"> </v>
      </c>
    </row>
    <row r="594" spans="5:7" x14ac:dyDescent="0.2">
      <c r="E594">
        <f t="shared" si="27"/>
        <v>471</v>
      </c>
      <c r="F594">
        <f t="shared" si="29"/>
        <v>471</v>
      </c>
      <c r="G594" t="str">
        <f t="shared" si="28"/>
        <v xml:space="preserve"> </v>
      </c>
    </row>
    <row r="595" spans="5:7" x14ac:dyDescent="0.2">
      <c r="E595">
        <f t="shared" si="27"/>
        <v>472</v>
      </c>
      <c r="F595">
        <f t="shared" si="29"/>
        <v>472</v>
      </c>
      <c r="G595" t="str">
        <f t="shared" si="28"/>
        <v xml:space="preserve"> </v>
      </c>
    </row>
    <row r="596" spans="5:7" x14ac:dyDescent="0.2">
      <c r="E596">
        <f t="shared" si="27"/>
        <v>473</v>
      </c>
      <c r="F596">
        <f t="shared" si="29"/>
        <v>473</v>
      </c>
      <c r="G596" t="str">
        <f t="shared" si="28"/>
        <v xml:space="preserve"> </v>
      </c>
    </row>
    <row r="597" spans="5:7" x14ac:dyDescent="0.2">
      <c r="E597">
        <f t="shared" si="27"/>
        <v>474</v>
      </c>
      <c r="F597">
        <f t="shared" si="29"/>
        <v>474</v>
      </c>
      <c r="G597" t="str">
        <f t="shared" si="28"/>
        <v xml:space="preserve"> </v>
      </c>
    </row>
    <row r="598" spans="5:7" x14ac:dyDescent="0.2">
      <c r="E598">
        <f t="shared" si="27"/>
        <v>475</v>
      </c>
      <c r="F598">
        <f t="shared" si="29"/>
        <v>475</v>
      </c>
      <c r="G598" t="str">
        <f t="shared" si="28"/>
        <v xml:space="preserve"> </v>
      </c>
    </row>
    <row r="599" spans="5:7" x14ac:dyDescent="0.2">
      <c r="E599">
        <f t="shared" si="27"/>
        <v>476</v>
      </c>
      <c r="F599">
        <f t="shared" si="29"/>
        <v>476</v>
      </c>
      <c r="G599" t="str">
        <f t="shared" si="28"/>
        <v xml:space="preserve"> </v>
      </c>
    </row>
    <row r="600" spans="5:7" x14ac:dyDescent="0.2">
      <c r="E600">
        <f t="shared" si="27"/>
        <v>477</v>
      </c>
      <c r="F600">
        <f t="shared" si="29"/>
        <v>477</v>
      </c>
      <c r="G600" t="str">
        <f t="shared" si="28"/>
        <v xml:space="preserve"> </v>
      </c>
    </row>
    <row r="601" spans="5:7" x14ac:dyDescent="0.2">
      <c r="E601">
        <f t="shared" si="27"/>
        <v>478</v>
      </c>
      <c r="F601">
        <f t="shared" si="29"/>
        <v>478</v>
      </c>
      <c r="G601" t="str">
        <f t="shared" si="28"/>
        <v xml:space="preserve"> </v>
      </c>
    </row>
    <row r="602" spans="5:7" x14ac:dyDescent="0.2">
      <c r="E602">
        <f t="shared" si="27"/>
        <v>479</v>
      </c>
      <c r="F602">
        <f t="shared" si="29"/>
        <v>479</v>
      </c>
      <c r="G602" t="str">
        <f t="shared" si="28"/>
        <v xml:space="preserve"> </v>
      </c>
    </row>
    <row r="603" spans="5:7" x14ac:dyDescent="0.2">
      <c r="E603">
        <f t="shared" si="27"/>
        <v>480</v>
      </c>
      <c r="F603">
        <f t="shared" si="29"/>
        <v>480</v>
      </c>
      <c r="G603" t="str">
        <f t="shared" si="28"/>
        <v xml:space="preserve"> </v>
      </c>
    </row>
    <row r="604" spans="5:7" x14ac:dyDescent="0.2">
      <c r="E604">
        <f t="shared" si="27"/>
        <v>481</v>
      </c>
      <c r="F604">
        <f t="shared" si="29"/>
        <v>481</v>
      </c>
      <c r="G604" t="str">
        <f t="shared" si="28"/>
        <v xml:space="preserve"> </v>
      </c>
    </row>
    <row r="605" spans="5:7" x14ac:dyDescent="0.2">
      <c r="E605">
        <f t="shared" si="27"/>
        <v>482</v>
      </c>
      <c r="F605">
        <f t="shared" si="29"/>
        <v>482</v>
      </c>
      <c r="G605" t="str">
        <f t="shared" si="28"/>
        <v xml:space="preserve"> </v>
      </c>
    </row>
    <row r="606" spans="5:7" x14ac:dyDescent="0.2">
      <c r="E606">
        <f t="shared" si="27"/>
        <v>483</v>
      </c>
      <c r="F606">
        <f t="shared" si="29"/>
        <v>483</v>
      </c>
      <c r="G606" t="str">
        <f t="shared" si="28"/>
        <v xml:space="preserve"> </v>
      </c>
    </row>
    <row r="607" spans="5:7" x14ac:dyDescent="0.2">
      <c r="E607">
        <f t="shared" si="27"/>
        <v>484</v>
      </c>
      <c r="F607">
        <f t="shared" si="29"/>
        <v>484</v>
      </c>
      <c r="G607" t="str">
        <f t="shared" si="28"/>
        <v xml:space="preserve"> </v>
      </c>
    </row>
    <row r="608" spans="5:7" x14ac:dyDescent="0.2">
      <c r="E608">
        <f t="shared" si="27"/>
        <v>485</v>
      </c>
      <c r="F608">
        <f t="shared" si="29"/>
        <v>485</v>
      </c>
      <c r="G608" t="str">
        <f t="shared" si="28"/>
        <v xml:space="preserve"> </v>
      </c>
    </row>
    <row r="609" spans="5:7" x14ac:dyDescent="0.2">
      <c r="E609">
        <f t="shared" si="27"/>
        <v>486</v>
      </c>
      <c r="F609">
        <f t="shared" si="29"/>
        <v>486</v>
      </c>
      <c r="G609" t="str">
        <f t="shared" si="28"/>
        <v xml:space="preserve"> </v>
      </c>
    </row>
    <row r="610" spans="5:7" x14ac:dyDescent="0.2">
      <c r="E610">
        <f t="shared" si="27"/>
        <v>487</v>
      </c>
      <c r="F610">
        <f t="shared" si="29"/>
        <v>487</v>
      </c>
      <c r="G610" t="str">
        <f t="shared" si="28"/>
        <v xml:space="preserve"> </v>
      </c>
    </row>
    <row r="611" spans="5:7" x14ac:dyDescent="0.2">
      <c r="E611">
        <f t="shared" si="27"/>
        <v>488</v>
      </c>
      <c r="F611">
        <f t="shared" si="29"/>
        <v>488</v>
      </c>
      <c r="G611" t="str">
        <f t="shared" si="28"/>
        <v xml:space="preserve"> </v>
      </c>
    </row>
    <row r="612" spans="5:7" x14ac:dyDescent="0.2">
      <c r="E612">
        <f t="shared" ref="E612:E675" si="30">E611+1</f>
        <v>489</v>
      </c>
      <c r="F612">
        <f t="shared" si="29"/>
        <v>489</v>
      </c>
      <c r="G612" t="str">
        <f t="shared" ref="G612:G675" si="31">IF(E612&lt;0,$C$7*((($C$4+ABS(E612))/$C$4*$C$3+$C$8)^(-$C$9)*($C$4+ABS(E612))-(($C$4+ABS(E612)-1)/$C$4*$C$3+$C$8)^(-$C$9)*($C$4+ABS(E612)-1)),IF(AND(E612&gt;0,E612&lt;$C$2*(1-$C$4)/$C$3),$C$7*(((1-$C$4+E612)/(1-$C$4)*$C$3+$C$8)^(-$C$9)*(1-$C$4+E612)-((1-$C$4+E612-1)/(1-$C$4)*$C$3+$C$8)^(-$C$9)*(1-$C$4+E612-1)),IF(E612=0,$C$7*($C$3+$C$8)^(-$C$9)," ")))</f>
        <v xml:space="preserve"> </v>
      </c>
    </row>
    <row r="613" spans="5:7" x14ac:dyDescent="0.2">
      <c r="E613">
        <f t="shared" si="30"/>
        <v>490</v>
      </c>
      <c r="F613">
        <f t="shared" si="29"/>
        <v>490</v>
      </c>
      <c r="G613" t="str">
        <f t="shared" si="31"/>
        <v xml:space="preserve"> </v>
      </c>
    </row>
    <row r="614" spans="5:7" x14ac:dyDescent="0.2">
      <c r="E614">
        <f t="shared" si="30"/>
        <v>491</v>
      </c>
      <c r="F614">
        <f t="shared" si="29"/>
        <v>491</v>
      </c>
      <c r="G614" t="str">
        <f t="shared" si="31"/>
        <v xml:space="preserve"> </v>
      </c>
    </row>
    <row r="615" spans="5:7" x14ac:dyDescent="0.2">
      <c r="E615">
        <f t="shared" si="30"/>
        <v>492</v>
      </c>
      <c r="F615">
        <f t="shared" si="29"/>
        <v>492</v>
      </c>
      <c r="G615" t="str">
        <f t="shared" si="31"/>
        <v xml:space="preserve"> </v>
      </c>
    </row>
    <row r="616" spans="5:7" x14ac:dyDescent="0.2">
      <c r="E616">
        <f t="shared" si="30"/>
        <v>493</v>
      </c>
      <c r="F616">
        <f t="shared" si="29"/>
        <v>493</v>
      </c>
      <c r="G616" t="str">
        <f t="shared" si="31"/>
        <v xml:space="preserve"> </v>
      </c>
    </row>
    <row r="617" spans="5:7" x14ac:dyDescent="0.2">
      <c r="E617">
        <f t="shared" si="30"/>
        <v>494</v>
      </c>
      <c r="F617">
        <f t="shared" si="29"/>
        <v>494</v>
      </c>
      <c r="G617" t="str">
        <f t="shared" si="31"/>
        <v xml:space="preserve"> </v>
      </c>
    </row>
    <row r="618" spans="5:7" x14ac:dyDescent="0.2">
      <c r="E618">
        <f t="shared" si="30"/>
        <v>495</v>
      </c>
      <c r="F618">
        <f t="shared" si="29"/>
        <v>495</v>
      </c>
      <c r="G618" t="str">
        <f t="shared" si="31"/>
        <v xml:space="preserve"> </v>
      </c>
    </row>
    <row r="619" spans="5:7" x14ac:dyDescent="0.2">
      <c r="E619">
        <f t="shared" si="30"/>
        <v>496</v>
      </c>
      <c r="F619">
        <f t="shared" si="29"/>
        <v>496</v>
      </c>
      <c r="G619" t="str">
        <f t="shared" si="31"/>
        <v xml:space="preserve"> </v>
      </c>
    </row>
    <row r="620" spans="5:7" x14ac:dyDescent="0.2">
      <c r="E620">
        <f t="shared" si="30"/>
        <v>497</v>
      </c>
      <c r="F620">
        <f t="shared" si="29"/>
        <v>497</v>
      </c>
      <c r="G620" t="str">
        <f t="shared" si="31"/>
        <v xml:space="preserve"> </v>
      </c>
    </row>
    <row r="621" spans="5:7" x14ac:dyDescent="0.2">
      <c r="E621">
        <f t="shared" si="30"/>
        <v>498</v>
      </c>
      <c r="F621">
        <f t="shared" si="29"/>
        <v>498</v>
      </c>
      <c r="G621" t="str">
        <f t="shared" si="31"/>
        <v xml:space="preserve"> </v>
      </c>
    </row>
    <row r="622" spans="5:7" x14ac:dyDescent="0.2">
      <c r="E622">
        <f t="shared" si="30"/>
        <v>499</v>
      </c>
      <c r="F622">
        <f t="shared" si="29"/>
        <v>499</v>
      </c>
      <c r="G622" t="str">
        <f t="shared" si="31"/>
        <v xml:space="preserve"> </v>
      </c>
    </row>
    <row r="623" spans="5:7" x14ac:dyDescent="0.2">
      <c r="E623">
        <f t="shared" si="30"/>
        <v>500</v>
      </c>
      <c r="F623">
        <f t="shared" si="29"/>
        <v>500</v>
      </c>
      <c r="G623" t="str">
        <f t="shared" si="31"/>
        <v xml:space="preserve"> </v>
      </c>
    </row>
    <row r="624" spans="5:7" x14ac:dyDescent="0.2">
      <c r="E624">
        <f t="shared" si="30"/>
        <v>501</v>
      </c>
      <c r="F624">
        <f t="shared" si="29"/>
        <v>501</v>
      </c>
      <c r="G624" t="str">
        <f t="shared" si="31"/>
        <v xml:space="preserve"> </v>
      </c>
    </row>
    <row r="625" spans="5:7" x14ac:dyDescent="0.2">
      <c r="E625">
        <f t="shared" si="30"/>
        <v>502</v>
      </c>
      <c r="F625">
        <f t="shared" si="29"/>
        <v>502</v>
      </c>
      <c r="G625" t="str">
        <f t="shared" si="31"/>
        <v xml:space="preserve"> </v>
      </c>
    </row>
    <row r="626" spans="5:7" x14ac:dyDescent="0.2">
      <c r="E626">
        <f t="shared" si="30"/>
        <v>503</v>
      </c>
      <c r="F626">
        <f t="shared" si="29"/>
        <v>503</v>
      </c>
      <c r="G626" t="str">
        <f t="shared" si="31"/>
        <v xml:space="preserve"> </v>
      </c>
    </row>
    <row r="627" spans="5:7" x14ac:dyDescent="0.2">
      <c r="E627">
        <f t="shared" si="30"/>
        <v>504</v>
      </c>
      <c r="F627">
        <f t="shared" si="29"/>
        <v>504</v>
      </c>
      <c r="G627" t="str">
        <f t="shared" si="31"/>
        <v xml:space="preserve"> </v>
      </c>
    </row>
    <row r="628" spans="5:7" x14ac:dyDescent="0.2">
      <c r="E628">
        <f t="shared" si="30"/>
        <v>505</v>
      </c>
      <c r="F628">
        <f t="shared" si="29"/>
        <v>505</v>
      </c>
      <c r="G628" t="str">
        <f t="shared" si="31"/>
        <v xml:space="preserve"> </v>
      </c>
    </row>
    <row r="629" spans="5:7" x14ac:dyDescent="0.2">
      <c r="E629">
        <f t="shared" si="30"/>
        <v>506</v>
      </c>
      <c r="F629">
        <f t="shared" si="29"/>
        <v>506</v>
      </c>
      <c r="G629" t="str">
        <f t="shared" si="31"/>
        <v xml:space="preserve"> </v>
      </c>
    </row>
    <row r="630" spans="5:7" x14ac:dyDescent="0.2">
      <c r="E630">
        <f t="shared" si="30"/>
        <v>507</v>
      </c>
      <c r="F630">
        <f t="shared" si="29"/>
        <v>507</v>
      </c>
      <c r="G630" t="str">
        <f t="shared" si="31"/>
        <v xml:space="preserve"> </v>
      </c>
    </row>
    <row r="631" spans="5:7" x14ac:dyDescent="0.2">
      <c r="E631">
        <f t="shared" si="30"/>
        <v>508</v>
      </c>
      <c r="F631">
        <f t="shared" si="29"/>
        <v>508</v>
      </c>
      <c r="G631" t="str">
        <f t="shared" si="31"/>
        <v xml:space="preserve"> </v>
      </c>
    </row>
    <row r="632" spans="5:7" x14ac:dyDescent="0.2">
      <c r="E632">
        <f t="shared" si="30"/>
        <v>509</v>
      </c>
      <c r="F632">
        <f t="shared" si="29"/>
        <v>509</v>
      </c>
      <c r="G632" t="str">
        <f t="shared" si="31"/>
        <v xml:space="preserve"> </v>
      </c>
    </row>
    <row r="633" spans="5:7" x14ac:dyDescent="0.2">
      <c r="E633">
        <f t="shared" si="30"/>
        <v>510</v>
      </c>
      <c r="F633">
        <f t="shared" si="29"/>
        <v>510</v>
      </c>
      <c r="G633" t="str">
        <f t="shared" si="31"/>
        <v xml:space="preserve"> </v>
      </c>
    </row>
    <row r="634" spans="5:7" x14ac:dyDescent="0.2">
      <c r="E634">
        <f t="shared" si="30"/>
        <v>511</v>
      </c>
      <c r="F634">
        <f t="shared" si="29"/>
        <v>511</v>
      </c>
      <c r="G634" t="str">
        <f t="shared" si="31"/>
        <v xml:space="preserve"> </v>
      </c>
    </row>
    <row r="635" spans="5:7" x14ac:dyDescent="0.2">
      <c r="E635">
        <f t="shared" si="30"/>
        <v>512</v>
      </c>
      <c r="F635">
        <f t="shared" si="29"/>
        <v>512</v>
      </c>
      <c r="G635" t="str">
        <f t="shared" si="31"/>
        <v xml:space="preserve"> </v>
      </c>
    </row>
    <row r="636" spans="5:7" x14ac:dyDescent="0.2">
      <c r="E636">
        <f t="shared" si="30"/>
        <v>513</v>
      </c>
      <c r="F636">
        <f t="shared" si="29"/>
        <v>513</v>
      </c>
      <c r="G636" t="str">
        <f t="shared" si="31"/>
        <v xml:space="preserve"> </v>
      </c>
    </row>
    <row r="637" spans="5:7" x14ac:dyDescent="0.2">
      <c r="E637">
        <f t="shared" si="30"/>
        <v>514</v>
      </c>
      <c r="F637">
        <f t="shared" si="29"/>
        <v>514</v>
      </c>
      <c r="G637" t="str">
        <f t="shared" si="31"/>
        <v xml:space="preserve"> </v>
      </c>
    </row>
    <row r="638" spans="5:7" x14ac:dyDescent="0.2">
      <c r="E638">
        <f t="shared" si="30"/>
        <v>515</v>
      </c>
      <c r="F638">
        <f t="shared" si="29"/>
        <v>515</v>
      </c>
      <c r="G638" t="str">
        <f t="shared" si="31"/>
        <v xml:space="preserve"> </v>
      </c>
    </row>
    <row r="639" spans="5:7" x14ac:dyDescent="0.2">
      <c r="E639">
        <f t="shared" si="30"/>
        <v>516</v>
      </c>
      <c r="F639">
        <f t="shared" si="29"/>
        <v>516</v>
      </c>
      <c r="G639" t="str">
        <f t="shared" si="31"/>
        <v xml:space="preserve"> </v>
      </c>
    </row>
    <row r="640" spans="5:7" x14ac:dyDescent="0.2">
      <c r="E640">
        <f t="shared" si="30"/>
        <v>517</v>
      </c>
      <c r="F640">
        <f t="shared" si="29"/>
        <v>517</v>
      </c>
      <c r="G640" t="str">
        <f t="shared" si="31"/>
        <v xml:space="preserve"> </v>
      </c>
    </row>
    <row r="641" spans="5:7" x14ac:dyDescent="0.2">
      <c r="E641">
        <f t="shared" si="30"/>
        <v>518</v>
      </c>
      <c r="F641">
        <f t="shared" si="29"/>
        <v>518</v>
      </c>
      <c r="G641" t="str">
        <f t="shared" si="31"/>
        <v xml:space="preserve"> </v>
      </c>
    </row>
    <row r="642" spans="5:7" x14ac:dyDescent="0.2">
      <c r="E642">
        <f t="shared" si="30"/>
        <v>519</v>
      </c>
      <c r="F642">
        <f t="shared" si="29"/>
        <v>519</v>
      </c>
      <c r="G642" t="str">
        <f t="shared" si="31"/>
        <v xml:space="preserve"> </v>
      </c>
    </row>
    <row r="643" spans="5:7" x14ac:dyDescent="0.2">
      <c r="E643">
        <f t="shared" si="30"/>
        <v>520</v>
      </c>
      <c r="F643">
        <f t="shared" ref="F643:F706" si="32">E643*$C$3</f>
        <v>520</v>
      </c>
      <c r="G643" t="str">
        <f t="shared" si="31"/>
        <v xml:space="preserve"> </v>
      </c>
    </row>
    <row r="644" spans="5:7" x14ac:dyDescent="0.2">
      <c r="E644">
        <f t="shared" si="30"/>
        <v>521</v>
      </c>
      <c r="F644">
        <f t="shared" si="32"/>
        <v>521</v>
      </c>
      <c r="G644" t="str">
        <f t="shared" si="31"/>
        <v xml:space="preserve"> </v>
      </c>
    </row>
    <row r="645" spans="5:7" x14ac:dyDescent="0.2">
      <c r="E645">
        <f t="shared" si="30"/>
        <v>522</v>
      </c>
      <c r="F645">
        <f t="shared" si="32"/>
        <v>522</v>
      </c>
      <c r="G645" t="str">
        <f t="shared" si="31"/>
        <v xml:space="preserve"> </v>
      </c>
    </row>
    <row r="646" spans="5:7" x14ac:dyDescent="0.2">
      <c r="E646">
        <f t="shared" si="30"/>
        <v>523</v>
      </c>
      <c r="F646">
        <f t="shared" si="32"/>
        <v>523</v>
      </c>
      <c r="G646" t="str">
        <f t="shared" si="31"/>
        <v xml:space="preserve"> </v>
      </c>
    </row>
    <row r="647" spans="5:7" x14ac:dyDescent="0.2">
      <c r="E647">
        <f t="shared" si="30"/>
        <v>524</v>
      </c>
      <c r="F647">
        <f t="shared" si="32"/>
        <v>524</v>
      </c>
      <c r="G647" t="str">
        <f t="shared" si="31"/>
        <v xml:space="preserve"> </v>
      </c>
    </row>
    <row r="648" spans="5:7" x14ac:dyDescent="0.2">
      <c r="E648">
        <f t="shared" si="30"/>
        <v>525</v>
      </c>
      <c r="F648">
        <f t="shared" si="32"/>
        <v>525</v>
      </c>
      <c r="G648" t="str">
        <f t="shared" si="31"/>
        <v xml:space="preserve"> </v>
      </c>
    </row>
    <row r="649" spans="5:7" x14ac:dyDescent="0.2">
      <c r="E649">
        <f t="shared" si="30"/>
        <v>526</v>
      </c>
      <c r="F649">
        <f t="shared" si="32"/>
        <v>526</v>
      </c>
      <c r="G649" t="str">
        <f t="shared" si="31"/>
        <v xml:space="preserve"> </v>
      </c>
    </row>
    <row r="650" spans="5:7" x14ac:dyDescent="0.2">
      <c r="E650">
        <f t="shared" si="30"/>
        <v>527</v>
      </c>
      <c r="F650">
        <f t="shared" si="32"/>
        <v>527</v>
      </c>
      <c r="G650" t="str">
        <f t="shared" si="31"/>
        <v xml:space="preserve"> </v>
      </c>
    </row>
    <row r="651" spans="5:7" x14ac:dyDescent="0.2">
      <c r="E651">
        <f t="shared" si="30"/>
        <v>528</v>
      </c>
      <c r="F651">
        <f t="shared" si="32"/>
        <v>528</v>
      </c>
      <c r="G651" t="str">
        <f t="shared" si="31"/>
        <v xml:space="preserve"> </v>
      </c>
    </row>
    <row r="652" spans="5:7" x14ac:dyDescent="0.2">
      <c r="E652">
        <f t="shared" si="30"/>
        <v>529</v>
      </c>
      <c r="F652">
        <f t="shared" si="32"/>
        <v>529</v>
      </c>
      <c r="G652" t="str">
        <f t="shared" si="31"/>
        <v xml:space="preserve"> </v>
      </c>
    </row>
    <row r="653" spans="5:7" x14ac:dyDescent="0.2">
      <c r="E653">
        <f t="shared" si="30"/>
        <v>530</v>
      </c>
      <c r="F653">
        <f t="shared" si="32"/>
        <v>530</v>
      </c>
      <c r="G653" t="str">
        <f t="shared" si="31"/>
        <v xml:space="preserve"> </v>
      </c>
    </row>
    <row r="654" spans="5:7" x14ac:dyDescent="0.2">
      <c r="E654">
        <f t="shared" si="30"/>
        <v>531</v>
      </c>
      <c r="F654">
        <f t="shared" si="32"/>
        <v>531</v>
      </c>
      <c r="G654" t="str">
        <f t="shared" si="31"/>
        <v xml:space="preserve"> </v>
      </c>
    </row>
    <row r="655" spans="5:7" x14ac:dyDescent="0.2">
      <c r="E655">
        <f t="shared" si="30"/>
        <v>532</v>
      </c>
      <c r="F655">
        <f t="shared" si="32"/>
        <v>532</v>
      </c>
      <c r="G655" t="str">
        <f t="shared" si="31"/>
        <v xml:space="preserve"> </v>
      </c>
    </row>
    <row r="656" spans="5:7" x14ac:dyDescent="0.2">
      <c r="E656">
        <f t="shared" si="30"/>
        <v>533</v>
      </c>
      <c r="F656">
        <f t="shared" si="32"/>
        <v>533</v>
      </c>
      <c r="G656" t="str">
        <f t="shared" si="31"/>
        <v xml:space="preserve"> </v>
      </c>
    </row>
    <row r="657" spans="5:7" x14ac:dyDescent="0.2">
      <c r="E657">
        <f t="shared" si="30"/>
        <v>534</v>
      </c>
      <c r="F657">
        <f t="shared" si="32"/>
        <v>534</v>
      </c>
      <c r="G657" t="str">
        <f t="shared" si="31"/>
        <v xml:space="preserve"> </v>
      </c>
    </row>
    <row r="658" spans="5:7" x14ac:dyDescent="0.2">
      <c r="E658">
        <f t="shared" si="30"/>
        <v>535</v>
      </c>
      <c r="F658">
        <f t="shared" si="32"/>
        <v>535</v>
      </c>
      <c r="G658" t="str">
        <f t="shared" si="31"/>
        <v xml:space="preserve"> </v>
      </c>
    </row>
    <row r="659" spans="5:7" x14ac:dyDescent="0.2">
      <c r="E659">
        <f t="shared" si="30"/>
        <v>536</v>
      </c>
      <c r="F659">
        <f t="shared" si="32"/>
        <v>536</v>
      </c>
      <c r="G659" t="str">
        <f t="shared" si="31"/>
        <v xml:space="preserve"> </v>
      </c>
    </row>
    <row r="660" spans="5:7" x14ac:dyDescent="0.2">
      <c r="E660">
        <f t="shared" si="30"/>
        <v>537</v>
      </c>
      <c r="F660">
        <f t="shared" si="32"/>
        <v>537</v>
      </c>
      <c r="G660" t="str">
        <f t="shared" si="31"/>
        <v xml:space="preserve"> </v>
      </c>
    </row>
    <row r="661" spans="5:7" x14ac:dyDescent="0.2">
      <c r="E661">
        <f t="shared" si="30"/>
        <v>538</v>
      </c>
      <c r="F661">
        <f t="shared" si="32"/>
        <v>538</v>
      </c>
      <c r="G661" t="str">
        <f t="shared" si="31"/>
        <v xml:space="preserve"> </v>
      </c>
    </row>
    <row r="662" spans="5:7" x14ac:dyDescent="0.2">
      <c r="E662">
        <f t="shared" si="30"/>
        <v>539</v>
      </c>
      <c r="F662">
        <f t="shared" si="32"/>
        <v>539</v>
      </c>
      <c r="G662" t="str">
        <f t="shared" si="31"/>
        <v xml:space="preserve"> </v>
      </c>
    </row>
    <row r="663" spans="5:7" x14ac:dyDescent="0.2">
      <c r="E663">
        <f t="shared" si="30"/>
        <v>540</v>
      </c>
      <c r="F663">
        <f t="shared" si="32"/>
        <v>540</v>
      </c>
      <c r="G663" t="str">
        <f t="shared" si="31"/>
        <v xml:space="preserve"> </v>
      </c>
    </row>
    <row r="664" spans="5:7" x14ac:dyDescent="0.2">
      <c r="E664">
        <f t="shared" si="30"/>
        <v>541</v>
      </c>
      <c r="F664">
        <f t="shared" si="32"/>
        <v>541</v>
      </c>
      <c r="G664" t="str">
        <f t="shared" si="31"/>
        <v xml:space="preserve"> </v>
      </c>
    </row>
    <row r="665" spans="5:7" x14ac:dyDescent="0.2">
      <c r="E665">
        <f t="shared" si="30"/>
        <v>542</v>
      </c>
      <c r="F665">
        <f t="shared" si="32"/>
        <v>542</v>
      </c>
      <c r="G665" t="str">
        <f t="shared" si="31"/>
        <v xml:space="preserve"> </v>
      </c>
    </row>
    <row r="666" spans="5:7" x14ac:dyDescent="0.2">
      <c r="E666">
        <f t="shared" si="30"/>
        <v>543</v>
      </c>
      <c r="F666">
        <f t="shared" si="32"/>
        <v>543</v>
      </c>
      <c r="G666" t="str">
        <f t="shared" si="31"/>
        <v xml:space="preserve"> </v>
      </c>
    </row>
    <row r="667" spans="5:7" x14ac:dyDescent="0.2">
      <c r="E667">
        <f t="shared" si="30"/>
        <v>544</v>
      </c>
      <c r="F667">
        <f t="shared" si="32"/>
        <v>544</v>
      </c>
      <c r="G667" t="str">
        <f t="shared" si="31"/>
        <v xml:space="preserve"> </v>
      </c>
    </row>
    <row r="668" spans="5:7" x14ac:dyDescent="0.2">
      <c r="E668">
        <f t="shared" si="30"/>
        <v>545</v>
      </c>
      <c r="F668">
        <f t="shared" si="32"/>
        <v>545</v>
      </c>
      <c r="G668" t="str">
        <f t="shared" si="31"/>
        <v xml:space="preserve"> </v>
      </c>
    </row>
    <row r="669" spans="5:7" x14ac:dyDescent="0.2">
      <c r="E669">
        <f t="shared" si="30"/>
        <v>546</v>
      </c>
      <c r="F669">
        <f t="shared" si="32"/>
        <v>546</v>
      </c>
      <c r="G669" t="str">
        <f t="shared" si="31"/>
        <v xml:space="preserve"> </v>
      </c>
    </row>
    <row r="670" spans="5:7" x14ac:dyDescent="0.2">
      <c r="E670">
        <f t="shared" si="30"/>
        <v>547</v>
      </c>
      <c r="F670">
        <f t="shared" si="32"/>
        <v>547</v>
      </c>
      <c r="G670" t="str">
        <f t="shared" si="31"/>
        <v xml:space="preserve"> </v>
      </c>
    </row>
    <row r="671" spans="5:7" x14ac:dyDescent="0.2">
      <c r="E671">
        <f t="shared" si="30"/>
        <v>548</v>
      </c>
      <c r="F671">
        <f t="shared" si="32"/>
        <v>548</v>
      </c>
      <c r="G671" t="str">
        <f t="shared" si="31"/>
        <v xml:space="preserve"> </v>
      </c>
    </row>
    <row r="672" spans="5:7" x14ac:dyDescent="0.2">
      <c r="E672">
        <f t="shared" si="30"/>
        <v>549</v>
      </c>
      <c r="F672">
        <f t="shared" si="32"/>
        <v>549</v>
      </c>
      <c r="G672" t="str">
        <f t="shared" si="31"/>
        <v xml:space="preserve"> </v>
      </c>
    </row>
    <row r="673" spans="5:7" x14ac:dyDescent="0.2">
      <c r="E673">
        <f t="shared" si="30"/>
        <v>550</v>
      </c>
      <c r="F673">
        <f t="shared" si="32"/>
        <v>550</v>
      </c>
      <c r="G673" t="str">
        <f t="shared" si="31"/>
        <v xml:space="preserve"> </v>
      </c>
    </row>
    <row r="674" spans="5:7" x14ac:dyDescent="0.2">
      <c r="E674">
        <f t="shared" si="30"/>
        <v>551</v>
      </c>
      <c r="F674">
        <f t="shared" si="32"/>
        <v>551</v>
      </c>
      <c r="G674" t="str">
        <f t="shared" si="31"/>
        <v xml:space="preserve"> </v>
      </c>
    </row>
    <row r="675" spans="5:7" x14ac:dyDescent="0.2">
      <c r="E675">
        <f t="shared" si="30"/>
        <v>552</v>
      </c>
      <c r="F675">
        <f t="shared" si="32"/>
        <v>552</v>
      </c>
      <c r="G675" t="str">
        <f t="shared" si="31"/>
        <v xml:space="preserve"> </v>
      </c>
    </row>
    <row r="676" spans="5:7" x14ac:dyDescent="0.2">
      <c r="E676">
        <f t="shared" ref="E676:E739" si="33">E675+1</f>
        <v>553</v>
      </c>
      <c r="F676">
        <f t="shared" si="32"/>
        <v>553</v>
      </c>
      <c r="G676" t="str">
        <f t="shared" ref="G676:G739" si="34">IF(E676&lt;0,$C$7*((($C$4+ABS(E676))/$C$4*$C$3+$C$8)^(-$C$9)*($C$4+ABS(E676))-(($C$4+ABS(E676)-1)/$C$4*$C$3+$C$8)^(-$C$9)*($C$4+ABS(E676)-1)),IF(AND(E676&gt;0,E676&lt;$C$2*(1-$C$4)/$C$3),$C$7*(((1-$C$4+E676)/(1-$C$4)*$C$3+$C$8)^(-$C$9)*(1-$C$4+E676)-((1-$C$4+E676-1)/(1-$C$4)*$C$3+$C$8)^(-$C$9)*(1-$C$4+E676-1)),IF(E676=0,$C$7*($C$3+$C$8)^(-$C$9)," ")))</f>
        <v xml:space="preserve"> </v>
      </c>
    </row>
    <row r="677" spans="5:7" x14ac:dyDescent="0.2">
      <c r="E677">
        <f t="shared" si="33"/>
        <v>554</v>
      </c>
      <c r="F677">
        <f t="shared" si="32"/>
        <v>554</v>
      </c>
      <c r="G677" t="str">
        <f t="shared" si="34"/>
        <v xml:space="preserve"> </v>
      </c>
    </row>
    <row r="678" spans="5:7" x14ac:dyDescent="0.2">
      <c r="E678">
        <f t="shared" si="33"/>
        <v>555</v>
      </c>
      <c r="F678">
        <f t="shared" si="32"/>
        <v>555</v>
      </c>
      <c r="G678" t="str">
        <f t="shared" si="34"/>
        <v xml:space="preserve"> </v>
      </c>
    </row>
    <row r="679" spans="5:7" x14ac:dyDescent="0.2">
      <c r="E679">
        <f t="shared" si="33"/>
        <v>556</v>
      </c>
      <c r="F679">
        <f t="shared" si="32"/>
        <v>556</v>
      </c>
      <c r="G679" t="str">
        <f t="shared" si="34"/>
        <v xml:space="preserve"> </v>
      </c>
    </row>
    <row r="680" spans="5:7" x14ac:dyDescent="0.2">
      <c r="E680">
        <f t="shared" si="33"/>
        <v>557</v>
      </c>
      <c r="F680">
        <f t="shared" si="32"/>
        <v>557</v>
      </c>
      <c r="G680" t="str">
        <f t="shared" si="34"/>
        <v xml:space="preserve"> </v>
      </c>
    </row>
    <row r="681" spans="5:7" x14ac:dyDescent="0.2">
      <c r="E681">
        <f t="shared" si="33"/>
        <v>558</v>
      </c>
      <c r="F681">
        <f t="shared" si="32"/>
        <v>558</v>
      </c>
      <c r="G681" t="str">
        <f t="shared" si="34"/>
        <v xml:space="preserve"> </v>
      </c>
    </row>
    <row r="682" spans="5:7" x14ac:dyDescent="0.2">
      <c r="E682">
        <f t="shared" si="33"/>
        <v>559</v>
      </c>
      <c r="F682">
        <f t="shared" si="32"/>
        <v>559</v>
      </c>
      <c r="G682" t="str">
        <f t="shared" si="34"/>
        <v xml:space="preserve"> </v>
      </c>
    </row>
    <row r="683" spans="5:7" x14ac:dyDescent="0.2">
      <c r="E683">
        <f t="shared" si="33"/>
        <v>560</v>
      </c>
      <c r="F683">
        <f t="shared" si="32"/>
        <v>560</v>
      </c>
      <c r="G683" t="str">
        <f t="shared" si="34"/>
        <v xml:space="preserve"> </v>
      </c>
    </row>
    <row r="684" spans="5:7" x14ac:dyDescent="0.2">
      <c r="E684">
        <f t="shared" si="33"/>
        <v>561</v>
      </c>
      <c r="F684">
        <f t="shared" si="32"/>
        <v>561</v>
      </c>
      <c r="G684" t="str">
        <f t="shared" si="34"/>
        <v xml:space="preserve"> </v>
      </c>
    </row>
    <row r="685" spans="5:7" x14ac:dyDescent="0.2">
      <c r="E685">
        <f t="shared" si="33"/>
        <v>562</v>
      </c>
      <c r="F685">
        <f t="shared" si="32"/>
        <v>562</v>
      </c>
      <c r="G685" t="str">
        <f t="shared" si="34"/>
        <v xml:space="preserve"> </v>
      </c>
    </row>
    <row r="686" spans="5:7" x14ac:dyDescent="0.2">
      <c r="E686">
        <f t="shared" si="33"/>
        <v>563</v>
      </c>
      <c r="F686">
        <f t="shared" si="32"/>
        <v>563</v>
      </c>
      <c r="G686" t="str">
        <f t="shared" si="34"/>
        <v xml:space="preserve"> </v>
      </c>
    </row>
    <row r="687" spans="5:7" x14ac:dyDescent="0.2">
      <c r="E687">
        <f t="shared" si="33"/>
        <v>564</v>
      </c>
      <c r="F687">
        <f t="shared" si="32"/>
        <v>564</v>
      </c>
      <c r="G687" t="str">
        <f t="shared" si="34"/>
        <v xml:space="preserve"> </v>
      </c>
    </row>
    <row r="688" spans="5:7" x14ac:dyDescent="0.2">
      <c r="E688">
        <f t="shared" si="33"/>
        <v>565</v>
      </c>
      <c r="F688">
        <f t="shared" si="32"/>
        <v>565</v>
      </c>
      <c r="G688" t="str">
        <f t="shared" si="34"/>
        <v xml:space="preserve"> </v>
      </c>
    </row>
    <row r="689" spans="5:7" x14ac:dyDescent="0.2">
      <c r="E689">
        <f t="shared" si="33"/>
        <v>566</v>
      </c>
      <c r="F689">
        <f t="shared" si="32"/>
        <v>566</v>
      </c>
      <c r="G689" t="str">
        <f t="shared" si="34"/>
        <v xml:space="preserve"> </v>
      </c>
    </row>
    <row r="690" spans="5:7" x14ac:dyDescent="0.2">
      <c r="E690">
        <f t="shared" si="33"/>
        <v>567</v>
      </c>
      <c r="F690">
        <f t="shared" si="32"/>
        <v>567</v>
      </c>
      <c r="G690" t="str">
        <f t="shared" si="34"/>
        <v xml:space="preserve"> </v>
      </c>
    </row>
    <row r="691" spans="5:7" x14ac:dyDescent="0.2">
      <c r="E691">
        <f t="shared" si="33"/>
        <v>568</v>
      </c>
      <c r="F691">
        <f t="shared" si="32"/>
        <v>568</v>
      </c>
      <c r="G691" t="str">
        <f t="shared" si="34"/>
        <v xml:space="preserve"> </v>
      </c>
    </row>
    <row r="692" spans="5:7" x14ac:dyDescent="0.2">
      <c r="E692">
        <f t="shared" si="33"/>
        <v>569</v>
      </c>
      <c r="F692">
        <f t="shared" si="32"/>
        <v>569</v>
      </c>
      <c r="G692" t="str">
        <f t="shared" si="34"/>
        <v xml:space="preserve"> </v>
      </c>
    </row>
    <row r="693" spans="5:7" x14ac:dyDescent="0.2">
      <c r="E693">
        <f t="shared" si="33"/>
        <v>570</v>
      </c>
      <c r="F693">
        <f t="shared" si="32"/>
        <v>570</v>
      </c>
      <c r="G693" t="str">
        <f t="shared" si="34"/>
        <v xml:space="preserve"> </v>
      </c>
    </row>
    <row r="694" spans="5:7" x14ac:dyDescent="0.2">
      <c r="E694">
        <f t="shared" si="33"/>
        <v>571</v>
      </c>
      <c r="F694">
        <f t="shared" si="32"/>
        <v>571</v>
      </c>
      <c r="G694" t="str">
        <f t="shared" si="34"/>
        <v xml:space="preserve"> </v>
      </c>
    </row>
    <row r="695" spans="5:7" x14ac:dyDescent="0.2">
      <c r="E695">
        <f t="shared" si="33"/>
        <v>572</v>
      </c>
      <c r="F695">
        <f t="shared" si="32"/>
        <v>572</v>
      </c>
      <c r="G695" t="str">
        <f t="shared" si="34"/>
        <v xml:space="preserve"> </v>
      </c>
    </row>
    <row r="696" spans="5:7" x14ac:dyDescent="0.2">
      <c r="E696">
        <f t="shared" si="33"/>
        <v>573</v>
      </c>
      <c r="F696">
        <f t="shared" si="32"/>
        <v>573</v>
      </c>
      <c r="G696" t="str">
        <f t="shared" si="34"/>
        <v xml:space="preserve"> </v>
      </c>
    </row>
    <row r="697" spans="5:7" x14ac:dyDescent="0.2">
      <c r="E697">
        <f t="shared" si="33"/>
        <v>574</v>
      </c>
      <c r="F697">
        <f t="shared" si="32"/>
        <v>574</v>
      </c>
      <c r="G697" t="str">
        <f t="shared" si="34"/>
        <v xml:space="preserve"> </v>
      </c>
    </row>
    <row r="698" spans="5:7" x14ac:dyDescent="0.2">
      <c r="E698">
        <f t="shared" si="33"/>
        <v>575</v>
      </c>
      <c r="F698">
        <f t="shared" si="32"/>
        <v>575</v>
      </c>
      <c r="G698" t="str">
        <f t="shared" si="34"/>
        <v xml:space="preserve"> </v>
      </c>
    </row>
    <row r="699" spans="5:7" x14ac:dyDescent="0.2">
      <c r="E699">
        <f t="shared" si="33"/>
        <v>576</v>
      </c>
      <c r="F699">
        <f t="shared" si="32"/>
        <v>576</v>
      </c>
      <c r="G699" t="str">
        <f t="shared" si="34"/>
        <v xml:space="preserve"> </v>
      </c>
    </row>
    <row r="700" spans="5:7" x14ac:dyDescent="0.2">
      <c r="E700">
        <f t="shared" si="33"/>
        <v>577</v>
      </c>
      <c r="F700">
        <f t="shared" si="32"/>
        <v>577</v>
      </c>
      <c r="G700" t="str">
        <f t="shared" si="34"/>
        <v xml:space="preserve"> </v>
      </c>
    </row>
    <row r="701" spans="5:7" x14ac:dyDescent="0.2">
      <c r="E701">
        <f t="shared" si="33"/>
        <v>578</v>
      </c>
      <c r="F701">
        <f t="shared" si="32"/>
        <v>578</v>
      </c>
      <c r="G701" t="str">
        <f t="shared" si="34"/>
        <v xml:space="preserve"> </v>
      </c>
    </row>
    <row r="702" spans="5:7" x14ac:dyDescent="0.2">
      <c r="E702">
        <f t="shared" si="33"/>
        <v>579</v>
      </c>
      <c r="F702">
        <f t="shared" si="32"/>
        <v>579</v>
      </c>
      <c r="G702" t="str">
        <f t="shared" si="34"/>
        <v xml:space="preserve"> </v>
      </c>
    </row>
    <row r="703" spans="5:7" x14ac:dyDescent="0.2">
      <c r="E703">
        <f t="shared" si="33"/>
        <v>580</v>
      </c>
      <c r="F703">
        <f t="shared" si="32"/>
        <v>580</v>
      </c>
      <c r="G703" t="str">
        <f t="shared" si="34"/>
        <v xml:space="preserve"> </v>
      </c>
    </row>
    <row r="704" spans="5:7" x14ac:dyDescent="0.2">
      <c r="E704">
        <f t="shared" si="33"/>
        <v>581</v>
      </c>
      <c r="F704">
        <f t="shared" si="32"/>
        <v>581</v>
      </c>
      <c r="G704" t="str">
        <f t="shared" si="34"/>
        <v xml:space="preserve"> </v>
      </c>
    </row>
    <row r="705" spans="5:7" x14ac:dyDescent="0.2">
      <c r="E705">
        <f t="shared" si="33"/>
        <v>582</v>
      </c>
      <c r="F705">
        <f t="shared" si="32"/>
        <v>582</v>
      </c>
      <c r="G705" t="str">
        <f t="shared" si="34"/>
        <v xml:space="preserve"> </v>
      </c>
    </row>
    <row r="706" spans="5:7" x14ac:dyDescent="0.2">
      <c r="E706">
        <f t="shared" si="33"/>
        <v>583</v>
      </c>
      <c r="F706">
        <f t="shared" si="32"/>
        <v>583</v>
      </c>
      <c r="G706" t="str">
        <f t="shared" si="34"/>
        <v xml:space="preserve"> </v>
      </c>
    </row>
    <row r="707" spans="5:7" x14ac:dyDescent="0.2">
      <c r="E707">
        <f t="shared" si="33"/>
        <v>584</v>
      </c>
      <c r="F707">
        <f t="shared" ref="F707:F770" si="35">E707*$C$3</f>
        <v>584</v>
      </c>
      <c r="G707" t="str">
        <f t="shared" si="34"/>
        <v xml:space="preserve"> </v>
      </c>
    </row>
    <row r="708" spans="5:7" x14ac:dyDescent="0.2">
      <c r="E708">
        <f t="shared" si="33"/>
        <v>585</v>
      </c>
      <c r="F708">
        <f t="shared" si="35"/>
        <v>585</v>
      </c>
      <c r="G708" t="str">
        <f t="shared" si="34"/>
        <v xml:space="preserve"> </v>
      </c>
    </row>
    <row r="709" spans="5:7" x14ac:dyDescent="0.2">
      <c r="E709">
        <f t="shared" si="33"/>
        <v>586</v>
      </c>
      <c r="F709">
        <f t="shared" si="35"/>
        <v>586</v>
      </c>
      <c r="G709" t="str">
        <f t="shared" si="34"/>
        <v xml:space="preserve"> </v>
      </c>
    </row>
    <row r="710" spans="5:7" x14ac:dyDescent="0.2">
      <c r="E710">
        <f t="shared" si="33"/>
        <v>587</v>
      </c>
      <c r="F710">
        <f t="shared" si="35"/>
        <v>587</v>
      </c>
      <c r="G710" t="str">
        <f t="shared" si="34"/>
        <v xml:space="preserve"> </v>
      </c>
    </row>
    <row r="711" spans="5:7" x14ac:dyDescent="0.2">
      <c r="E711">
        <f t="shared" si="33"/>
        <v>588</v>
      </c>
      <c r="F711">
        <f t="shared" si="35"/>
        <v>588</v>
      </c>
      <c r="G711" t="str">
        <f t="shared" si="34"/>
        <v xml:space="preserve"> </v>
      </c>
    </row>
    <row r="712" spans="5:7" x14ac:dyDescent="0.2">
      <c r="E712">
        <f t="shared" si="33"/>
        <v>589</v>
      </c>
      <c r="F712">
        <f t="shared" si="35"/>
        <v>589</v>
      </c>
      <c r="G712" t="str">
        <f t="shared" si="34"/>
        <v xml:space="preserve"> </v>
      </c>
    </row>
    <row r="713" spans="5:7" x14ac:dyDescent="0.2">
      <c r="E713">
        <f t="shared" si="33"/>
        <v>590</v>
      </c>
      <c r="F713">
        <f t="shared" si="35"/>
        <v>590</v>
      </c>
      <c r="G713" t="str">
        <f t="shared" si="34"/>
        <v xml:space="preserve"> </v>
      </c>
    </row>
    <row r="714" spans="5:7" x14ac:dyDescent="0.2">
      <c r="E714">
        <f t="shared" si="33"/>
        <v>591</v>
      </c>
      <c r="F714">
        <f t="shared" si="35"/>
        <v>591</v>
      </c>
      <c r="G714" t="str">
        <f t="shared" si="34"/>
        <v xml:space="preserve"> </v>
      </c>
    </row>
    <row r="715" spans="5:7" x14ac:dyDescent="0.2">
      <c r="E715">
        <f t="shared" si="33"/>
        <v>592</v>
      </c>
      <c r="F715">
        <f t="shared" si="35"/>
        <v>592</v>
      </c>
      <c r="G715" t="str">
        <f t="shared" si="34"/>
        <v xml:space="preserve"> </v>
      </c>
    </row>
    <row r="716" spans="5:7" x14ac:dyDescent="0.2">
      <c r="E716">
        <f t="shared" si="33"/>
        <v>593</v>
      </c>
      <c r="F716">
        <f t="shared" si="35"/>
        <v>593</v>
      </c>
      <c r="G716" t="str">
        <f t="shared" si="34"/>
        <v xml:space="preserve"> </v>
      </c>
    </row>
    <row r="717" spans="5:7" x14ac:dyDescent="0.2">
      <c r="E717">
        <f t="shared" si="33"/>
        <v>594</v>
      </c>
      <c r="F717">
        <f t="shared" si="35"/>
        <v>594</v>
      </c>
      <c r="G717" t="str">
        <f t="shared" si="34"/>
        <v xml:space="preserve"> </v>
      </c>
    </row>
    <row r="718" spans="5:7" x14ac:dyDescent="0.2">
      <c r="E718">
        <f t="shared" si="33"/>
        <v>595</v>
      </c>
      <c r="F718">
        <f t="shared" si="35"/>
        <v>595</v>
      </c>
      <c r="G718" t="str">
        <f t="shared" si="34"/>
        <v xml:space="preserve"> </v>
      </c>
    </row>
    <row r="719" spans="5:7" x14ac:dyDescent="0.2">
      <c r="E719">
        <f t="shared" si="33"/>
        <v>596</v>
      </c>
      <c r="F719">
        <f t="shared" si="35"/>
        <v>596</v>
      </c>
      <c r="G719" t="str">
        <f t="shared" si="34"/>
        <v xml:space="preserve"> </v>
      </c>
    </row>
    <row r="720" spans="5:7" x14ac:dyDescent="0.2">
      <c r="E720">
        <f t="shared" si="33"/>
        <v>597</v>
      </c>
      <c r="F720">
        <f t="shared" si="35"/>
        <v>597</v>
      </c>
      <c r="G720" t="str">
        <f t="shared" si="34"/>
        <v xml:space="preserve"> </v>
      </c>
    </row>
    <row r="721" spans="5:7" x14ac:dyDescent="0.2">
      <c r="E721">
        <f t="shared" si="33"/>
        <v>598</v>
      </c>
      <c r="F721">
        <f t="shared" si="35"/>
        <v>598</v>
      </c>
      <c r="G721" t="str">
        <f t="shared" si="34"/>
        <v xml:space="preserve"> </v>
      </c>
    </row>
    <row r="722" spans="5:7" x14ac:dyDescent="0.2">
      <c r="E722">
        <f t="shared" si="33"/>
        <v>599</v>
      </c>
      <c r="F722">
        <f t="shared" si="35"/>
        <v>599</v>
      </c>
      <c r="G722" t="str">
        <f t="shared" si="34"/>
        <v xml:space="preserve"> </v>
      </c>
    </row>
    <row r="723" spans="5:7" x14ac:dyDescent="0.2">
      <c r="E723">
        <f t="shared" si="33"/>
        <v>600</v>
      </c>
      <c r="F723">
        <f t="shared" si="35"/>
        <v>600</v>
      </c>
      <c r="G723" t="str">
        <f t="shared" si="34"/>
        <v xml:space="preserve"> </v>
      </c>
    </row>
    <row r="724" spans="5:7" x14ac:dyDescent="0.2">
      <c r="E724">
        <f t="shared" si="33"/>
        <v>601</v>
      </c>
      <c r="F724">
        <f t="shared" si="35"/>
        <v>601</v>
      </c>
      <c r="G724" t="str">
        <f t="shared" si="34"/>
        <v xml:space="preserve"> </v>
      </c>
    </row>
    <row r="725" spans="5:7" x14ac:dyDescent="0.2">
      <c r="E725">
        <f t="shared" si="33"/>
        <v>602</v>
      </c>
      <c r="F725">
        <f t="shared" si="35"/>
        <v>602</v>
      </c>
      <c r="G725" t="str">
        <f t="shared" si="34"/>
        <v xml:space="preserve"> </v>
      </c>
    </row>
    <row r="726" spans="5:7" x14ac:dyDescent="0.2">
      <c r="E726">
        <f t="shared" si="33"/>
        <v>603</v>
      </c>
      <c r="F726">
        <f t="shared" si="35"/>
        <v>603</v>
      </c>
      <c r="G726" t="str">
        <f t="shared" si="34"/>
        <v xml:space="preserve"> </v>
      </c>
    </row>
    <row r="727" spans="5:7" x14ac:dyDescent="0.2">
      <c r="E727">
        <f t="shared" si="33"/>
        <v>604</v>
      </c>
      <c r="F727">
        <f t="shared" si="35"/>
        <v>604</v>
      </c>
      <c r="G727" t="str">
        <f t="shared" si="34"/>
        <v xml:space="preserve"> </v>
      </c>
    </row>
    <row r="728" spans="5:7" x14ac:dyDescent="0.2">
      <c r="E728">
        <f t="shared" si="33"/>
        <v>605</v>
      </c>
      <c r="F728">
        <f t="shared" si="35"/>
        <v>605</v>
      </c>
      <c r="G728" t="str">
        <f t="shared" si="34"/>
        <v xml:space="preserve"> </v>
      </c>
    </row>
    <row r="729" spans="5:7" x14ac:dyDescent="0.2">
      <c r="E729">
        <f t="shared" si="33"/>
        <v>606</v>
      </c>
      <c r="F729">
        <f t="shared" si="35"/>
        <v>606</v>
      </c>
      <c r="G729" t="str">
        <f t="shared" si="34"/>
        <v xml:space="preserve"> </v>
      </c>
    </row>
    <row r="730" spans="5:7" x14ac:dyDescent="0.2">
      <c r="E730">
        <f t="shared" si="33"/>
        <v>607</v>
      </c>
      <c r="F730">
        <f t="shared" si="35"/>
        <v>607</v>
      </c>
      <c r="G730" t="str">
        <f t="shared" si="34"/>
        <v xml:space="preserve"> </v>
      </c>
    </row>
    <row r="731" spans="5:7" x14ac:dyDescent="0.2">
      <c r="E731">
        <f t="shared" si="33"/>
        <v>608</v>
      </c>
      <c r="F731">
        <f t="shared" si="35"/>
        <v>608</v>
      </c>
      <c r="G731" t="str">
        <f t="shared" si="34"/>
        <v xml:space="preserve"> </v>
      </c>
    </row>
    <row r="732" spans="5:7" x14ac:dyDescent="0.2">
      <c r="E732">
        <f t="shared" si="33"/>
        <v>609</v>
      </c>
      <c r="F732">
        <f t="shared" si="35"/>
        <v>609</v>
      </c>
      <c r="G732" t="str">
        <f t="shared" si="34"/>
        <v xml:space="preserve"> </v>
      </c>
    </row>
    <row r="733" spans="5:7" x14ac:dyDescent="0.2">
      <c r="E733">
        <f t="shared" si="33"/>
        <v>610</v>
      </c>
      <c r="F733">
        <f t="shared" si="35"/>
        <v>610</v>
      </c>
      <c r="G733" t="str">
        <f t="shared" si="34"/>
        <v xml:space="preserve"> </v>
      </c>
    </row>
    <row r="734" spans="5:7" x14ac:dyDescent="0.2">
      <c r="E734">
        <f t="shared" si="33"/>
        <v>611</v>
      </c>
      <c r="F734">
        <f t="shared" si="35"/>
        <v>611</v>
      </c>
      <c r="G734" t="str">
        <f t="shared" si="34"/>
        <v xml:space="preserve"> </v>
      </c>
    </row>
    <row r="735" spans="5:7" x14ac:dyDescent="0.2">
      <c r="E735">
        <f t="shared" si="33"/>
        <v>612</v>
      </c>
      <c r="F735">
        <f t="shared" si="35"/>
        <v>612</v>
      </c>
      <c r="G735" t="str">
        <f t="shared" si="34"/>
        <v xml:space="preserve"> </v>
      </c>
    </row>
    <row r="736" spans="5:7" x14ac:dyDescent="0.2">
      <c r="E736">
        <f t="shared" si="33"/>
        <v>613</v>
      </c>
      <c r="F736">
        <f t="shared" si="35"/>
        <v>613</v>
      </c>
      <c r="G736" t="str">
        <f t="shared" si="34"/>
        <v xml:space="preserve"> </v>
      </c>
    </row>
    <row r="737" spans="5:7" x14ac:dyDescent="0.2">
      <c r="E737">
        <f t="shared" si="33"/>
        <v>614</v>
      </c>
      <c r="F737">
        <f t="shared" si="35"/>
        <v>614</v>
      </c>
      <c r="G737" t="str">
        <f t="shared" si="34"/>
        <v xml:space="preserve"> </v>
      </c>
    </row>
    <row r="738" spans="5:7" x14ac:dyDescent="0.2">
      <c r="E738">
        <f t="shared" si="33"/>
        <v>615</v>
      </c>
      <c r="F738">
        <f t="shared" si="35"/>
        <v>615</v>
      </c>
      <c r="G738" t="str">
        <f t="shared" si="34"/>
        <v xml:space="preserve"> </v>
      </c>
    </row>
    <row r="739" spans="5:7" x14ac:dyDescent="0.2">
      <c r="E739">
        <f t="shared" si="33"/>
        <v>616</v>
      </c>
      <c r="F739">
        <f t="shared" si="35"/>
        <v>616</v>
      </c>
      <c r="G739" t="str">
        <f t="shared" si="34"/>
        <v xml:space="preserve"> </v>
      </c>
    </row>
    <row r="740" spans="5:7" x14ac:dyDescent="0.2">
      <c r="E740">
        <f t="shared" ref="E740:E803" si="36">E739+1</f>
        <v>617</v>
      </c>
      <c r="F740">
        <f t="shared" si="35"/>
        <v>617</v>
      </c>
      <c r="G740" t="str">
        <f t="shared" ref="G740:G803" si="37">IF(E740&lt;0,$C$7*((($C$4+ABS(E740))/$C$4*$C$3+$C$8)^(-$C$9)*($C$4+ABS(E740))-(($C$4+ABS(E740)-1)/$C$4*$C$3+$C$8)^(-$C$9)*($C$4+ABS(E740)-1)),IF(AND(E740&gt;0,E740&lt;$C$2*(1-$C$4)/$C$3),$C$7*(((1-$C$4+E740)/(1-$C$4)*$C$3+$C$8)^(-$C$9)*(1-$C$4+E740)-((1-$C$4+E740-1)/(1-$C$4)*$C$3+$C$8)^(-$C$9)*(1-$C$4+E740-1)),IF(E740=0,$C$7*($C$3+$C$8)^(-$C$9)," ")))</f>
        <v xml:space="preserve"> </v>
      </c>
    </row>
    <row r="741" spans="5:7" x14ac:dyDescent="0.2">
      <c r="E741">
        <f t="shared" si="36"/>
        <v>618</v>
      </c>
      <c r="F741">
        <f t="shared" si="35"/>
        <v>618</v>
      </c>
      <c r="G741" t="str">
        <f t="shared" si="37"/>
        <v xml:space="preserve"> </v>
      </c>
    </row>
    <row r="742" spans="5:7" x14ac:dyDescent="0.2">
      <c r="E742">
        <f t="shared" si="36"/>
        <v>619</v>
      </c>
      <c r="F742">
        <f t="shared" si="35"/>
        <v>619</v>
      </c>
      <c r="G742" t="str">
        <f t="shared" si="37"/>
        <v xml:space="preserve"> </v>
      </c>
    </row>
    <row r="743" spans="5:7" x14ac:dyDescent="0.2">
      <c r="E743">
        <f t="shared" si="36"/>
        <v>620</v>
      </c>
      <c r="F743">
        <f t="shared" si="35"/>
        <v>620</v>
      </c>
      <c r="G743" t="str">
        <f t="shared" si="37"/>
        <v xml:space="preserve"> </v>
      </c>
    </row>
    <row r="744" spans="5:7" x14ac:dyDescent="0.2">
      <c r="E744">
        <f t="shared" si="36"/>
        <v>621</v>
      </c>
      <c r="F744">
        <f t="shared" si="35"/>
        <v>621</v>
      </c>
      <c r="G744" t="str">
        <f t="shared" si="37"/>
        <v xml:space="preserve"> </v>
      </c>
    </row>
    <row r="745" spans="5:7" x14ac:dyDescent="0.2">
      <c r="E745">
        <f t="shared" si="36"/>
        <v>622</v>
      </c>
      <c r="F745">
        <f t="shared" si="35"/>
        <v>622</v>
      </c>
      <c r="G745" t="str">
        <f t="shared" si="37"/>
        <v xml:space="preserve"> </v>
      </c>
    </row>
    <row r="746" spans="5:7" x14ac:dyDescent="0.2">
      <c r="E746">
        <f t="shared" si="36"/>
        <v>623</v>
      </c>
      <c r="F746">
        <f t="shared" si="35"/>
        <v>623</v>
      </c>
      <c r="G746" t="str">
        <f t="shared" si="37"/>
        <v xml:space="preserve"> </v>
      </c>
    </row>
    <row r="747" spans="5:7" x14ac:dyDescent="0.2">
      <c r="E747">
        <f t="shared" si="36"/>
        <v>624</v>
      </c>
      <c r="F747">
        <f t="shared" si="35"/>
        <v>624</v>
      </c>
      <c r="G747" t="str">
        <f t="shared" si="37"/>
        <v xml:space="preserve"> </v>
      </c>
    </row>
    <row r="748" spans="5:7" x14ac:dyDescent="0.2">
      <c r="E748">
        <f t="shared" si="36"/>
        <v>625</v>
      </c>
      <c r="F748">
        <f t="shared" si="35"/>
        <v>625</v>
      </c>
      <c r="G748" t="str">
        <f t="shared" si="37"/>
        <v xml:space="preserve"> </v>
      </c>
    </row>
    <row r="749" spans="5:7" x14ac:dyDescent="0.2">
      <c r="E749">
        <f t="shared" si="36"/>
        <v>626</v>
      </c>
      <c r="F749">
        <f t="shared" si="35"/>
        <v>626</v>
      </c>
      <c r="G749" t="str">
        <f t="shared" si="37"/>
        <v xml:space="preserve"> </v>
      </c>
    </row>
    <row r="750" spans="5:7" x14ac:dyDescent="0.2">
      <c r="E750">
        <f t="shared" si="36"/>
        <v>627</v>
      </c>
      <c r="F750">
        <f t="shared" si="35"/>
        <v>627</v>
      </c>
      <c r="G750" t="str">
        <f t="shared" si="37"/>
        <v xml:space="preserve"> </v>
      </c>
    </row>
    <row r="751" spans="5:7" x14ac:dyDescent="0.2">
      <c r="E751">
        <f t="shared" si="36"/>
        <v>628</v>
      </c>
      <c r="F751">
        <f t="shared" si="35"/>
        <v>628</v>
      </c>
      <c r="G751" t="str">
        <f t="shared" si="37"/>
        <v xml:space="preserve"> </v>
      </c>
    </row>
    <row r="752" spans="5:7" x14ac:dyDescent="0.2">
      <c r="E752">
        <f t="shared" si="36"/>
        <v>629</v>
      </c>
      <c r="F752">
        <f t="shared" si="35"/>
        <v>629</v>
      </c>
      <c r="G752" t="str">
        <f t="shared" si="37"/>
        <v xml:space="preserve"> </v>
      </c>
    </row>
    <row r="753" spans="5:7" x14ac:dyDescent="0.2">
      <c r="E753">
        <f t="shared" si="36"/>
        <v>630</v>
      </c>
      <c r="F753">
        <f t="shared" si="35"/>
        <v>630</v>
      </c>
      <c r="G753" t="str">
        <f t="shared" si="37"/>
        <v xml:space="preserve"> </v>
      </c>
    </row>
    <row r="754" spans="5:7" x14ac:dyDescent="0.2">
      <c r="E754">
        <f t="shared" si="36"/>
        <v>631</v>
      </c>
      <c r="F754">
        <f t="shared" si="35"/>
        <v>631</v>
      </c>
      <c r="G754" t="str">
        <f t="shared" si="37"/>
        <v xml:space="preserve"> </v>
      </c>
    </row>
    <row r="755" spans="5:7" x14ac:dyDescent="0.2">
      <c r="E755">
        <f t="shared" si="36"/>
        <v>632</v>
      </c>
      <c r="F755">
        <f t="shared" si="35"/>
        <v>632</v>
      </c>
      <c r="G755" t="str">
        <f t="shared" si="37"/>
        <v xml:space="preserve"> </v>
      </c>
    </row>
    <row r="756" spans="5:7" x14ac:dyDescent="0.2">
      <c r="E756">
        <f t="shared" si="36"/>
        <v>633</v>
      </c>
      <c r="F756">
        <f t="shared" si="35"/>
        <v>633</v>
      </c>
      <c r="G756" t="str">
        <f t="shared" si="37"/>
        <v xml:space="preserve"> </v>
      </c>
    </row>
    <row r="757" spans="5:7" x14ac:dyDescent="0.2">
      <c r="E757">
        <f t="shared" si="36"/>
        <v>634</v>
      </c>
      <c r="F757">
        <f t="shared" si="35"/>
        <v>634</v>
      </c>
      <c r="G757" t="str">
        <f t="shared" si="37"/>
        <v xml:space="preserve"> </v>
      </c>
    </row>
    <row r="758" spans="5:7" x14ac:dyDescent="0.2">
      <c r="E758">
        <f t="shared" si="36"/>
        <v>635</v>
      </c>
      <c r="F758">
        <f t="shared" si="35"/>
        <v>635</v>
      </c>
      <c r="G758" t="str">
        <f t="shared" si="37"/>
        <v xml:space="preserve"> </v>
      </c>
    </row>
    <row r="759" spans="5:7" x14ac:dyDescent="0.2">
      <c r="E759">
        <f t="shared" si="36"/>
        <v>636</v>
      </c>
      <c r="F759">
        <f t="shared" si="35"/>
        <v>636</v>
      </c>
      <c r="G759" t="str">
        <f t="shared" si="37"/>
        <v xml:space="preserve"> </v>
      </c>
    </row>
    <row r="760" spans="5:7" x14ac:dyDescent="0.2">
      <c r="E760">
        <f t="shared" si="36"/>
        <v>637</v>
      </c>
      <c r="F760">
        <f t="shared" si="35"/>
        <v>637</v>
      </c>
      <c r="G760" t="str">
        <f t="shared" si="37"/>
        <v xml:space="preserve"> </v>
      </c>
    </row>
    <row r="761" spans="5:7" x14ac:dyDescent="0.2">
      <c r="E761">
        <f t="shared" si="36"/>
        <v>638</v>
      </c>
      <c r="F761">
        <f t="shared" si="35"/>
        <v>638</v>
      </c>
      <c r="G761" t="str">
        <f t="shared" si="37"/>
        <v xml:space="preserve"> </v>
      </c>
    </row>
    <row r="762" spans="5:7" x14ac:dyDescent="0.2">
      <c r="E762">
        <f t="shared" si="36"/>
        <v>639</v>
      </c>
      <c r="F762">
        <f t="shared" si="35"/>
        <v>639</v>
      </c>
      <c r="G762" t="str">
        <f t="shared" si="37"/>
        <v xml:space="preserve"> </v>
      </c>
    </row>
    <row r="763" spans="5:7" x14ac:dyDescent="0.2">
      <c r="E763">
        <f t="shared" si="36"/>
        <v>640</v>
      </c>
      <c r="F763">
        <f t="shared" si="35"/>
        <v>640</v>
      </c>
      <c r="G763" t="str">
        <f t="shared" si="37"/>
        <v xml:space="preserve"> </v>
      </c>
    </row>
    <row r="764" spans="5:7" x14ac:dyDescent="0.2">
      <c r="E764">
        <f t="shared" si="36"/>
        <v>641</v>
      </c>
      <c r="F764">
        <f t="shared" si="35"/>
        <v>641</v>
      </c>
      <c r="G764" t="str">
        <f t="shared" si="37"/>
        <v xml:space="preserve"> </v>
      </c>
    </row>
    <row r="765" spans="5:7" x14ac:dyDescent="0.2">
      <c r="E765">
        <f t="shared" si="36"/>
        <v>642</v>
      </c>
      <c r="F765">
        <f t="shared" si="35"/>
        <v>642</v>
      </c>
      <c r="G765" t="str">
        <f t="shared" si="37"/>
        <v xml:space="preserve"> </v>
      </c>
    </row>
    <row r="766" spans="5:7" x14ac:dyDescent="0.2">
      <c r="E766">
        <f t="shared" si="36"/>
        <v>643</v>
      </c>
      <c r="F766">
        <f t="shared" si="35"/>
        <v>643</v>
      </c>
      <c r="G766" t="str">
        <f t="shared" si="37"/>
        <v xml:space="preserve"> </v>
      </c>
    </row>
    <row r="767" spans="5:7" x14ac:dyDescent="0.2">
      <c r="E767">
        <f t="shared" si="36"/>
        <v>644</v>
      </c>
      <c r="F767">
        <f t="shared" si="35"/>
        <v>644</v>
      </c>
      <c r="G767" t="str">
        <f t="shared" si="37"/>
        <v xml:space="preserve"> </v>
      </c>
    </row>
    <row r="768" spans="5:7" x14ac:dyDescent="0.2">
      <c r="E768">
        <f t="shared" si="36"/>
        <v>645</v>
      </c>
      <c r="F768">
        <f t="shared" si="35"/>
        <v>645</v>
      </c>
      <c r="G768" t="str">
        <f t="shared" si="37"/>
        <v xml:space="preserve"> </v>
      </c>
    </row>
    <row r="769" spans="5:7" x14ac:dyDescent="0.2">
      <c r="E769">
        <f t="shared" si="36"/>
        <v>646</v>
      </c>
      <c r="F769">
        <f t="shared" si="35"/>
        <v>646</v>
      </c>
      <c r="G769" t="str">
        <f t="shared" si="37"/>
        <v xml:space="preserve"> </v>
      </c>
    </row>
    <row r="770" spans="5:7" x14ac:dyDescent="0.2">
      <c r="E770">
        <f t="shared" si="36"/>
        <v>647</v>
      </c>
      <c r="F770">
        <f t="shared" si="35"/>
        <v>647</v>
      </c>
      <c r="G770" t="str">
        <f t="shared" si="37"/>
        <v xml:space="preserve"> </v>
      </c>
    </row>
    <row r="771" spans="5:7" x14ac:dyDescent="0.2">
      <c r="E771">
        <f t="shared" si="36"/>
        <v>648</v>
      </c>
      <c r="F771">
        <f t="shared" ref="F771:F834" si="38">E771*$C$3</f>
        <v>648</v>
      </c>
      <c r="G771" t="str">
        <f t="shared" si="37"/>
        <v xml:space="preserve"> </v>
      </c>
    </row>
    <row r="772" spans="5:7" x14ac:dyDescent="0.2">
      <c r="E772">
        <f t="shared" si="36"/>
        <v>649</v>
      </c>
      <c r="F772">
        <f t="shared" si="38"/>
        <v>649</v>
      </c>
      <c r="G772" t="str">
        <f t="shared" si="37"/>
        <v xml:space="preserve"> </v>
      </c>
    </row>
    <row r="773" spans="5:7" x14ac:dyDescent="0.2">
      <c r="E773">
        <f t="shared" si="36"/>
        <v>650</v>
      </c>
      <c r="F773">
        <f t="shared" si="38"/>
        <v>650</v>
      </c>
      <c r="G773" t="str">
        <f t="shared" si="37"/>
        <v xml:space="preserve"> </v>
      </c>
    </row>
    <row r="774" spans="5:7" x14ac:dyDescent="0.2">
      <c r="E774">
        <f t="shared" si="36"/>
        <v>651</v>
      </c>
      <c r="F774">
        <f t="shared" si="38"/>
        <v>651</v>
      </c>
      <c r="G774" t="str">
        <f t="shared" si="37"/>
        <v xml:space="preserve"> </v>
      </c>
    </row>
    <row r="775" spans="5:7" x14ac:dyDescent="0.2">
      <c r="E775">
        <f t="shared" si="36"/>
        <v>652</v>
      </c>
      <c r="F775">
        <f t="shared" si="38"/>
        <v>652</v>
      </c>
      <c r="G775" t="str">
        <f t="shared" si="37"/>
        <v xml:space="preserve"> </v>
      </c>
    </row>
    <row r="776" spans="5:7" x14ac:dyDescent="0.2">
      <c r="E776">
        <f t="shared" si="36"/>
        <v>653</v>
      </c>
      <c r="F776">
        <f t="shared" si="38"/>
        <v>653</v>
      </c>
      <c r="G776" t="str">
        <f t="shared" si="37"/>
        <v xml:space="preserve"> </v>
      </c>
    </row>
    <row r="777" spans="5:7" x14ac:dyDescent="0.2">
      <c r="E777">
        <f t="shared" si="36"/>
        <v>654</v>
      </c>
      <c r="F777">
        <f t="shared" si="38"/>
        <v>654</v>
      </c>
      <c r="G777" t="str">
        <f t="shared" si="37"/>
        <v xml:space="preserve"> </v>
      </c>
    </row>
    <row r="778" spans="5:7" x14ac:dyDescent="0.2">
      <c r="E778">
        <f t="shared" si="36"/>
        <v>655</v>
      </c>
      <c r="F778">
        <f t="shared" si="38"/>
        <v>655</v>
      </c>
      <c r="G778" t="str">
        <f t="shared" si="37"/>
        <v xml:space="preserve"> </v>
      </c>
    </row>
    <row r="779" spans="5:7" x14ac:dyDescent="0.2">
      <c r="E779">
        <f t="shared" si="36"/>
        <v>656</v>
      </c>
      <c r="F779">
        <f t="shared" si="38"/>
        <v>656</v>
      </c>
      <c r="G779" t="str">
        <f t="shared" si="37"/>
        <v xml:space="preserve"> </v>
      </c>
    </row>
    <row r="780" spans="5:7" x14ac:dyDescent="0.2">
      <c r="E780">
        <f t="shared" si="36"/>
        <v>657</v>
      </c>
      <c r="F780">
        <f t="shared" si="38"/>
        <v>657</v>
      </c>
      <c r="G780" t="str">
        <f t="shared" si="37"/>
        <v xml:space="preserve"> </v>
      </c>
    </row>
    <row r="781" spans="5:7" x14ac:dyDescent="0.2">
      <c r="E781">
        <f t="shared" si="36"/>
        <v>658</v>
      </c>
      <c r="F781">
        <f t="shared" si="38"/>
        <v>658</v>
      </c>
      <c r="G781" t="str">
        <f t="shared" si="37"/>
        <v xml:space="preserve"> </v>
      </c>
    </row>
    <row r="782" spans="5:7" x14ac:dyDescent="0.2">
      <c r="E782">
        <f t="shared" si="36"/>
        <v>659</v>
      </c>
      <c r="F782">
        <f t="shared" si="38"/>
        <v>659</v>
      </c>
      <c r="G782" t="str">
        <f t="shared" si="37"/>
        <v xml:space="preserve"> </v>
      </c>
    </row>
    <row r="783" spans="5:7" x14ac:dyDescent="0.2">
      <c r="E783">
        <f t="shared" si="36"/>
        <v>660</v>
      </c>
      <c r="F783">
        <f t="shared" si="38"/>
        <v>660</v>
      </c>
      <c r="G783" t="str">
        <f t="shared" si="37"/>
        <v xml:space="preserve"> </v>
      </c>
    </row>
    <row r="784" spans="5:7" x14ac:dyDescent="0.2">
      <c r="E784">
        <f t="shared" si="36"/>
        <v>661</v>
      </c>
      <c r="F784">
        <f t="shared" si="38"/>
        <v>661</v>
      </c>
      <c r="G784" t="str">
        <f t="shared" si="37"/>
        <v xml:space="preserve"> </v>
      </c>
    </row>
    <row r="785" spans="5:7" x14ac:dyDescent="0.2">
      <c r="E785">
        <f t="shared" si="36"/>
        <v>662</v>
      </c>
      <c r="F785">
        <f t="shared" si="38"/>
        <v>662</v>
      </c>
      <c r="G785" t="str">
        <f t="shared" si="37"/>
        <v xml:space="preserve"> </v>
      </c>
    </row>
    <row r="786" spans="5:7" x14ac:dyDescent="0.2">
      <c r="E786">
        <f t="shared" si="36"/>
        <v>663</v>
      </c>
      <c r="F786">
        <f t="shared" si="38"/>
        <v>663</v>
      </c>
      <c r="G786" t="str">
        <f t="shared" si="37"/>
        <v xml:space="preserve"> </v>
      </c>
    </row>
    <row r="787" spans="5:7" x14ac:dyDescent="0.2">
      <c r="E787">
        <f t="shared" si="36"/>
        <v>664</v>
      </c>
      <c r="F787">
        <f t="shared" si="38"/>
        <v>664</v>
      </c>
      <c r="G787" t="str">
        <f t="shared" si="37"/>
        <v xml:space="preserve"> </v>
      </c>
    </row>
    <row r="788" spans="5:7" x14ac:dyDescent="0.2">
      <c r="E788">
        <f t="shared" si="36"/>
        <v>665</v>
      </c>
      <c r="F788">
        <f t="shared" si="38"/>
        <v>665</v>
      </c>
      <c r="G788" t="str">
        <f t="shared" si="37"/>
        <v xml:space="preserve"> </v>
      </c>
    </row>
    <row r="789" spans="5:7" x14ac:dyDescent="0.2">
      <c r="E789">
        <f t="shared" si="36"/>
        <v>666</v>
      </c>
      <c r="F789">
        <f t="shared" si="38"/>
        <v>666</v>
      </c>
      <c r="G789" t="str">
        <f t="shared" si="37"/>
        <v xml:space="preserve"> </v>
      </c>
    </row>
    <row r="790" spans="5:7" x14ac:dyDescent="0.2">
      <c r="E790">
        <f t="shared" si="36"/>
        <v>667</v>
      </c>
      <c r="F790">
        <f t="shared" si="38"/>
        <v>667</v>
      </c>
      <c r="G790" t="str">
        <f t="shared" si="37"/>
        <v xml:space="preserve"> </v>
      </c>
    </row>
    <row r="791" spans="5:7" x14ac:dyDescent="0.2">
      <c r="E791">
        <f t="shared" si="36"/>
        <v>668</v>
      </c>
      <c r="F791">
        <f t="shared" si="38"/>
        <v>668</v>
      </c>
      <c r="G791" t="str">
        <f t="shared" si="37"/>
        <v xml:space="preserve"> </v>
      </c>
    </row>
    <row r="792" spans="5:7" x14ac:dyDescent="0.2">
      <c r="E792">
        <f t="shared" si="36"/>
        <v>669</v>
      </c>
      <c r="F792">
        <f t="shared" si="38"/>
        <v>669</v>
      </c>
      <c r="G792" t="str">
        <f t="shared" si="37"/>
        <v xml:space="preserve"> </v>
      </c>
    </row>
    <row r="793" spans="5:7" x14ac:dyDescent="0.2">
      <c r="E793">
        <f t="shared" si="36"/>
        <v>670</v>
      </c>
      <c r="F793">
        <f t="shared" si="38"/>
        <v>670</v>
      </c>
      <c r="G793" t="str">
        <f t="shared" si="37"/>
        <v xml:space="preserve"> </v>
      </c>
    </row>
    <row r="794" spans="5:7" x14ac:dyDescent="0.2">
      <c r="E794">
        <f t="shared" si="36"/>
        <v>671</v>
      </c>
      <c r="F794">
        <f t="shared" si="38"/>
        <v>671</v>
      </c>
      <c r="G794" t="str">
        <f t="shared" si="37"/>
        <v xml:space="preserve"> </v>
      </c>
    </row>
    <row r="795" spans="5:7" x14ac:dyDescent="0.2">
      <c r="E795">
        <f t="shared" si="36"/>
        <v>672</v>
      </c>
      <c r="F795">
        <f t="shared" si="38"/>
        <v>672</v>
      </c>
      <c r="G795" t="str">
        <f t="shared" si="37"/>
        <v xml:space="preserve"> </v>
      </c>
    </row>
    <row r="796" spans="5:7" x14ac:dyDescent="0.2">
      <c r="E796">
        <f t="shared" si="36"/>
        <v>673</v>
      </c>
      <c r="F796">
        <f t="shared" si="38"/>
        <v>673</v>
      </c>
      <c r="G796" t="str">
        <f t="shared" si="37"/>
        <v xml:space="preserve"> </v>
      </c>
    </row>
    <row r="797" spans="5:7" x14ac:dyDescent="0.2">
      <c r="E797">
        <f t="shared" si="36"/>
        <v>674</v>
      </c>
      <c r="F797">
        <f t="shared" si="38"/>
        <v>674</v>
      </c>
      <c r="G797" t="str">
        <f t="shared" si="37"/>
        <v xml:space="preserve"> </v>
      </c>
    </row>
    <row r="798" spans="5:7" x14ac:dyDescent="0.2">
      <c r="E798">
        <f t="shared" si="36"/>
        <v>675</v>
      </c>
      <c r="F798">
        <f t="shared" si="38"/>
        <v>675</v>
      </c>
      <c r="G798" t="str">
        <f t="shared" si="37"/>
        <v xml:space="preserve"> </v>
      </c>
    </row>
    <row r="799" spans="5:7" x14ac:dyDescent="0.2">
      <c r="E799">
        <f t="shared" si="36"/>
        <v>676</v>
      </c>
      <c r="F799">
        <f t="shared" si="38"/>
        <v>676</v>
      </c>
      <c r="G799" t="str">
        <f t="shared" si="37"/>
        <v xml:space="preserve"> </v>
      </c>
    </row>
    <row r="800" spans="5:7" x14ac:dyDescent="0.2">
      <c r="E800">
        <f t="shared" si="36"/>
        <v>677</v>
      </c>
      <c r="F800">
        <f t="shared" si="38"/>
        <v>677</v>
      </c>
      <c r="G800" t="str">
        <f t="shared" si="37"/>
        <v xml:space="preserve"> </v>
      </c>
    </row>
    <row r="801" spans="5:7" x14ac:dyDescent="0.2">
      <c r="E801">
        <f t="shared" si="36"/>
        <v>678</v>
      </c>
      <c r="F801">
        <f t="shared" si="38"/>
        <v>678</v>
      </c>
      <c r="G801" t="str">
        <f t="shared" si="37"/>
        <v xml:space="preserve"> </v>
      </c>
    </row>
    <row r="802" spans="5:7" x14ac:dyDescent="0.2">
      <c r="E802">
        <f t="shared" si="36"/>
        <v>679</v>
      </c>
      <c r="F802">
        <f t="shared" si="38"/>
        <v>679</v>
      </c>
      <c r="G802" t="str">
        <f t="shared" si="37"/>
        <v xml:space="preserve"> </v>
      </c>
    </row>
    <row r="803" spans="5:7" x14ac:dyDescent="0.2">
      <c r="E803">
        <f t="shared" si="36"/>
        <v>680</v>
      </c>
      <c r="F803">
        <f t="shared" si="38"/>
        <v>680</v>
      </c>
      <c r="G803" t="str">
        <f t="shared" si="37"/>
        <v xml:space="preserve"> </v>
      </c>
    </row>
    <row r="804" spans="5:7" x14ac:dyDescent="0.2">
      <c r="E804">
        <f t="shared" ref="E804:E867" si="39">E803+1</f>
        <v>681</v>
      </c>
      <c r="F804">
        <f t="shared" si="38"/>
        <v>681</v>
      </c>
      <c r="G804" t="str">
        <f t="shared" ref="G804:G867" si="40">IF(E804&lt;0,$C$7*((($C$4+ABS(E804))/$C$4*$C$3+$C$8)^(-$C$9)*($C$4+ABS(E804))-(($C$4+ABS(E804)-1)/$C$4*$C$3+$C$8)^(-$C$9)*($C$4+ABS(E804)-1)),IF(AND(E804&gt;0,E804&lt;$C$2*(1-$C$4)/$C$3),$C$7*(((1-$C$4+E804)/(1-$C$4)*$C$3+$C$8)^(-$C$9)*(1-$C$4+E804)-((1-$C$4+E804-1)/(1-$C$4)*$C$3+$C$8)^(-$C$9)*(1-$C$4+E804-1)),IF(E804=0,$C$7*($C$3+$C$8)^(-$C$9)," ")))</f>
        <v xml:space="preserve"> </v>
      </c>
    </row>
    <row r="805" spans="5:7" x14ac:dyDescent="0.2">
      <c r="E805">
        <f t="shared" si="39"/>
        <v>682</v>
      </c>
      <c r="F805">
        <f t="shared" si="38"/>
        <v>682</v>
      </c>
      <c r="G805" t="str">
        <f t="shared" si="40"/>
        <v xml:space="preserve"> </v>
      </c>
    </row>
    <row r="806" spans="5:7" x14ac:dyDescent="0.2">
      <c r="E806">
        <f t="shared" si="39"/>
        <v>683</v>
      </c>
      <c r="F806">
        <f t="shared" si="38"/>
        <v>683</v>
      </c>
      <c r="G806" t="str">
        <f t="shared" si="40"/>
        <v xml:space="preserve"> </v>
      </c>
    </row>
    <row r="807" spans="5:7" x14ac:dyDescent="0.2">
      <c r="E807">
        <f t="shared" si="39"/>
        <v>684</v>
      </c>
      <c r="F807">
        <f t="shared" si="38"/>
        <v>684</v>
      </c>
      <c r="G807" t="str">
        <f t="shared" si="40"/>
        <v xml:space="preserve"> </v>
      </c>
    </row>
    <row r="808" spans="5:7" x14ac:dyDescent="0.2">
      <c r="E808">
        <f t="shared" si="39"/>
        <v>685</v>
      </c>
      <c r="F808">
        <f t="shared" si="38"/>
        <v>685</v>
      </c>
      <c r="G808" t="str">
        <f t="shared" si="40"/>
        <v xml:space="preserve"> </v>
      </c>
    </row>
    <row r="809" spans="5:7" x14ac:dyDescent="0.2">
      <c r="E809">
        <f t="shared" si="39"/>
        <v>686</v>
      </c>
      <c r="F809">
        <f t="shared" si="38"/>
        <v>686</v>
      </c>
      <c r="G809" t="str">
        <f t="shared" si="40"/>
        <v xml:space="preserve"> </v>
      </c>
    </row>
    <row r="810" spans="5:7" x14ac:dyDescent="0.2">
      <c r="E810">
        <f t="shared" si="39"/>
        <v>687</v>
      </c>
      <c r="F810">
        <f t="shared" si="38"/>
        <v>687</v>
      </c>
      <c r="G810" t="str">
        <f t="shared" si="40"/>
        <v xml:space="preserve"> </v>
      </c>
    </row>
    <row r="811" spans="5:7" x14ac:dyDescent="0.2">
      <c r="E811">
        <f t="shared" si="39"/>
        <v>688</v>
      </c>
      <c r="F811">
        <f t="shared" si="38"/>
        <v>688</v>
      </c>
      <c r="G811" t="str">
        <f t="shared" si="40"/>
        <v xml:space="preserve"> </v>
      </c>
    </row>
    <row r="812" spans="5:7" x14ac:dyDescent="0.2">
      <c r="E812">
        <f t="shared" si="39"/>
        <v>689</v>
      </c>
      <c r="F812">
        <f t="shared" si="38"/>
        <v>689</v>
      </c>
      <c r="G812" t="str">
        <f t="shared" si="40"/>
        <v xml:space="preserve"> </v>
      </c>
    </row>
    <row r="813" spans="5:7" x14ac:dyDescent="0.2">
      <c r="E813">
        <f t="shared" si="39"/>
        <v>690</v>
      </c>
      <c r="F813">
        <f t="shared" si="38"/>
        <v>690</v>
      </c>
      <c r="G813" t="str">
        <f t="shared" si="40"/>
        <v xml:space="preserve"> </v>
      </c>
    </row>
    <row r="814" spans="5:7" x14ac:dyDescent="0.2">
      <c r="E814">
        <f t="shared" si="39"/>
        <v>691</v>
      </c>
      <c r="F814">
        <f t="shared" si="38"/>
        <v>691</v>
      </c>
      <c r="G814" t="str">
        <f t="shared" si="40"/>
        <v xml:space="preserve"> </v>
      </c>
    </row>
    <row r="815" spans="5:7" x14ac:dyDescent="0.2">
      <c r="E815">
        <f t="shared" si="39"/>
        <v>692</v>
      </c>
      <c r="F815">
        <f t="shared" si="38"/>
        <v>692</v>
      </c>
      <c r="G815" t="str">
        <f t="shared" si="40"/>
        <v xml:space="preserve"> </v>
      </c>
    </row>
    <row r="816" spans="5:7" x14ac:dyDescent="0.2">
      <c r="E816">
        <f t="shared" si="39"/>
        <v>693</v>
      </c>
      <c r="F816">
        <f t="shared" si="38"/>
        <v>693</v>
      </c>
      <c r="G816" t="str">
        <f t="shared" si="40"/>
        <v xml:space="preserve"> </v>
      </c>
    </row>
    <row r="817" spans="5:7" x14ac:dyDescent="0.2">
      <c r="E817">
        <f t="shared" si="39"/>
        <v>694</v>
      </c>
      <c r="F817">
        <f t="shared" si="38"/>
        <v>694</v>
      </c>
      <c r="G817" t="str">
        <f t="shared" si="40"/>
        <v xml:space="preserve"> </v>
      </c>
    </row>
    <row r="818" spans="5:7" x14ac:dyDescent="0.2">
      <c r="E818">
        <f t="shared" si="39"/>
        <v>695</v>
      </c>
      <c r="F818">
        <f t="shared" si="38"/>
        <v>695</v>
      </c>
      <c r="G818" t="str">
        <f t="shared" si="40"/>
        <v xml:space="preserve"> </v>
      </c>
    </row>
    <row r="819" spans="5:7" x14ac:dyDescent="0.2">
      <c r="E819">
        <f t="shared" si="39"/>
        <v>696</v>
      </c>
      <c r="F819">
        <f t="shared" si="38"/>
        <v>696</v>
      </c>
      <c r="G819" t="str">
        <f t="shared" si="40"/>
        <v xml:space="preserve"> </v>
      </c>
    </row>
    <row r="820" spans="5:7" x14ac:dyDescent="0.2">
      <c r="E820">
        <f t="shared" si="39"/>
        <v>697</v>
      </c>
      <c r="F820">
        <f t="shared" si="38"/>
        <v>697</v>
      </c>
      <c r="G820" t="str">
        <f t="shared" si="40"/>
        <v xml:space="preserve"> </v>
      </c>
    </row>
    <row r="821" spans="5:7" x14ac:dyDescent="0.2">
      <c r="E821">
        <f t="shared" si="39"/>
        <v>698</v>
      </c>
      <c r="F821">
        <f t="shared" si="38"/>
        <v>698</v>
      </c>
      <c r="G821" t="str">
        <f t="shared" si="40"/>
        <v xml:space="preserve"> </v>
      </c>
    </row>
    <row r="822" spans="5:7" x14ac:dyDescent="0.2">
      <c r="E822">
        <f t="shared" si="39"/>
        <v>699</v>
      </c>
      <c r="F822">
        <f t="shared" si="38"/>
        <v>699</v>
      </c>
      <c r="G822" t="str">
        <f t="shared" si="40"/>
        <v xml:space="preserve"> </v>
      </c>
    </row>
    <row r="823" spans="5:7" x14ac:dyDescent="0.2">
      <c r="E823">
        <f t="shared" si="39"/>
        <v>700</v>
      </c>
      <c r="F823">
        <f t="shared" si="38"/>
        <v>700</v>
      </c>
      <c r="G823" t="str">
        <f t="shared" si="40"/>
        <v xml:space="preserve"> </v>
      </c>
    </row>
    <row r="824" spans="5:7" x14ac:dyDescent="0.2">
      <c r="E824">
        <f t="shared" si="39"/>
        <v>701</v>
      </c>
      <c r="F824">
        <f t="shared" si="38"/>
        <v>701</v>
      </c>
      <c r="G824" t="str">
        <f t="shared" si="40"/>
        <v xml:space="preserve"> </v>
      </c>
    </row>
    <row r="825" spans="5:7" x14ac:dyDescent="0.2">
      <c r="E825">
        <f t="shared" si="39"/>
        <v>702</v>
      </c>
      <c r="F825">
        <f t="shared" si="38"/>
        <v>702</v>
      </c>
      <c r="G825" t="str">
        <f t="shared" si="40"/>
        <v xml:space="preserve"> </v>
      </c>
    </row>
    <row r="826" spans="5:7" x14ac:dyDescent="0.2">
      <c r="E826">
        <f t="shared" si="39"/>
        <v>703</v>
      </c>
      <c r="F826">
        <f t="shared" si="38"/>
        <v>703</v>
      </c>
      <c r="G826" t="str">
        <f t="shared" si="40"/>
        <v xml:space="preserve"> </v>
      </c>
    </row>
    <row r="827" spans="5:7" x14ac:dyDescent="0.2">
      <c r="E827">
        <f t="shared" si="39"/>
        <v>704</v>
      </c>
      <c r="F827">
        <f t="shared" si="38"/>
        <v>704</v>
      </c>
      <c r="G827" t="str">
        <f t="shared" si="40"/>
        <v xml:space="preserve"> </v>
      </c>
    </row>
    <row r="828" spans="5:7" x14ac:dyDescent="0.2">
      <c r="E828">
        <f t="shared" si="39"/>
        <v>705</v>
      </c>
      <c r="F828">
        <f t="shared" si="38"/>
        <v>705</v>
      </c>
      <c r="G828" t="str">
        <f t="shared" si="40"/>
        <v xml:space="preserve"> </v>
      </c>
    </row>
    <row r="829" spans="5:7" x14ac:dyDescent="0.2">
      <c r="E829">
        <f t="shared" si="39"/>
        <v>706</v>
      </c>
      <c r="F829">
        <f t="shared" si="38"/>
        <v>706</v>
      </c>
      <c r="G829" t="str">
        <f t="shared" si="40"/>
        <v xml:space="preserve"> </v>
      </c>
    </row>
    <row r="830" spans="5:7" x14ac:dyDescent="0.2">
      <c r="E830">
        <f t="shared" si="39"/>
        <v>707</v>
      </c>
      <c r="F830">
        <f t="shared" si="38"/>
        <v>707</v>
      </c>
      <c r="G830" t="str">
        <f t="shared" si="40"/>
        <v xml:space="preserve"> </v>
      </c>
    </row>
    <row r="831" spans="5:7" x14ac:dyDescent="0.2">
      <c r="E831">
        <f t="shared" si="39"/>
        <v>708</v>
      </c>
      <c r="F831">
        <f t="shared" si="38"/>
        <v>708</v>
      </c>
      <c r="G831" t="str">
        <f t="shared" si="40"/>
        <v xml:space="preserve"> </v>
      </c>
    </row>
    <row r="832" spans="5:7" x14ac:dyDescent="0.2">
      <c r="E832">
        <f t="shared" si="39"/>
        <v>709</v>
      </c>
      <c r="F832">
        <f t="shared" si="38"/>
        <v>709</v>
      </c>
      <c r="G832" t="str">
        <f t="shared" si="40"/>
        <v xml:space="preserve"> </v>
      </c>
    </row>
    <row r="833" spans="5:7" x14ac:dyDescent="0.2">
      <c r="E833">
        <f t="shared" si="39"/>
        <v>710</v>
      </c>
      <c r="F833">
        <f t="shared" si="38"/>
        <v>710</v>
      </c>
      <c r="G833" t="str">
        <f t="shared" si="40"/>
        <v xml:space="preserve"> </v>
      </c>
    </row>
    <row r="834" spans="5:7" x14ac:dyDescent="0.2">
      <c r="E834">
        <f t="shared" si="39"/>
        <v>711</v>
      </c>
      <c r="F834">
        <f t="shared" si="38"/>
        <v>711</v>
      </c>
      <c r="G834" t="str">
        <f t="shared" si="40"/>
        <v xml:space="preserve"> </v>
      </c>
    </row>
    <row r="835" spans="5:7" x14ac:dyDescent="0.2">
      <c r="E835">
        <f t="shared" si="39"/>
        <v>712</v>
      </c>
      <c r="F835">
        <f t="shared" ref="F835:F898" si="41">E835*$C$3</f>
        <v>712</v>
      </c>
      <c r="G835" t="str">
        <f t="shared" si="40"/>
        <v xml:space="preserve"> </v>
      </c>
    </row>
    <row r="836" spans="5:7" x14ac:dyDescent="0.2">
      <c r="E836">
        <f t="shared" si="39"/>
        <v>713</v>
      </c>
      <c r="F836">
        <f t="shared" si="41"/>
        <v>713</v>
      </c>
      <c r="G836" t="str">
        <f t="shared" si="40"/>
        <v xml:space="preserve"> </v>
      </c>
    </row>
    <row r="837" spans="5:7" x14ac:dyDescent="0.2">
      <c r="E837">
        <f t="shared" si="39"/>
        <v>714</v>
      </c>
      <c r="F837">
        <f t="shared" si="41"/>
        <v>714</v>
      </c>
      <c r="G837" t="str">
        <f t="shared" si="40"/>
        <v xml:space="preserve"> </v>
      </c>
    </row>
    <row r="838" spans="5:7" x14ac:dyDescent="0.2">
      <c r="E838">
        <f t="shared" si="39"/>
        <v>715</v>
      </c>
      <c r="F838">
        <f t="shared" si="41"/>
        <v>715</v>
      </c>
      <c r="G838" t="str">
        <f t="shared" si="40"/>
        <v xml:space="preserve"> </v>
      </c>
    </row>
    <row r="839" spans="5:7" x14ac:dyDescent="0.2">
      <c r="E839">
        <f t="shared" si="39"/>
        <v>716</v>
      </c>
      <c r="F839">
        <f t="shared" si="41"/>
        <v>716</v>
      </c>
      <c r="G839" t="str">
        <f t="shared" si="40"/>
        <v xml:space="preserve"> </v>
      </c>
    </row>
    <row r="840" spans="5:7" x14ac:dyDescent="0.2">
      <c r="E840">
        <f t="shared" si="39"/>
        <v>717</v>
      </c>
      <c r="F840">
        <f t="shared" si="41"/>
        <v>717</v>
      </c>
      <c r="G840" t="str">
        <f t="shared" si="40"/>
        <v xml:space="preserve"> </v>
      </c>
    </row>
    <row r="841" spans="5:7" x14ac:dyDescent="0.2">
      <c r="E841">
        <f t="shared" si="39"/>
        <v>718</v>
      </c>
      <c r="F841">
        <f t="shared" si="41"/>
        <v>718</v>
      </c>
      <c r="G841" t="str">
        <f t="shared" si="40"/>
        <v xml:space="preserve"> </v>
      </c>
    </row>
    <row r="842" spans="5:7" x14ac:dyDescent="0.2">
      <c r="E842">
        <f t="shared" si="39"/>
        <v>719</v>
      </c>
      <c r="F842">
        <f t="shared" si="41"/>
        <v>719</v>
      </c>
      <c r="G842" t="str">
        <f t="shared" si="40"/>
        <v xml:space="preserve"> </v>
      </c>
    </row>
    <row r="843" spans="5:7" x14ac:dyDescent="0.2">
      <c r="E843">
        <f t="shared" si="39"/>
        <v>720</v>
      </c>
      <c r="F843">
        <f t="shared" si="41"/>
        <v>720</v>
      </c>
      <c r="G843" t="str">
        <f t="shared" si="40"/>
        <v xml:space="preserve"> </v>
      </c>
    </row>
    <row r="844" spans="5:7" x14ac:dyDescent="0.2">
      <c r="E844">
        <f t="shared" si="39"/>
        <v>721</v>
      </c>
      <c r="F844">
        <f t="shared" si="41"/>
        <v>721</v>
      </c>
      <c r="G844" t="str">
        <f t="shared" si="40"/>
        <v xml:space="preserve"> </v>
      </c>
    </row>
    <row r="845" spans="5:7" x14ac:dyDescent="0.2">
      <c r="E845">
        <f t="shared" si="39"/>
        <v>722</v>
      </c>
      <c r="F845">
        <f t="shared" si="41"/>
        <v>722</v>
      </c>
      <c r="G845" t="str">
        <f t="shared" si="40"/>
        <v xml:space="preserve"> </v>
      </c>
    </row>
    <row r="846" spans="5:7" x14ac:dyDescent="0.2">
      <c r="E846">
        <f t="shared" si="39"/>
        <v>723</v>
      </c>
      <c r="F846">
        <f t="shared" si="41"/>
        <v>723</v>
      </c>
      <c r="G846" t="str">
        <f t="shared" si="40"/>
        <v xml:space="preserve"> </v>
      </c>
    </row>
    <row r="847" spans="5:7" x14ac:dyDescent="0.2">
      <c r="E847">
        <f t="shared" si="39"/>
        <v>724</v>
      </c>
      <c r="F847">
        <f t="shared" si="41"/>
        <v>724</v>
      </c>
      <c r="G847" t="str">
        <f t="shared" si="40"/>
        <v xml:space="preserve"> </v>
      </c>
    </row>
    <row r="848" spans="5:7" x14ac:dyDescent="0.2">
      <c r="E848">
        <f t="shared" si="39"/>
        <v>725</v>
      </c>
      <c r="F848">
        <f t="shared" si="41"/>
        <v>725</v>
      </c>
      <c r="G848" t="str">
        <f t="shared" si="40"/>
        <v xml:space="preserve"> </v>
      </c>
    </row>
    <row r="849" spans="5:7" x14ac:dyDescent="0.2">
      <c r="E849">
        <f t="shared" si="39"/>
        <v>726</v>
      </c>
      <c r="F849">
        <f t="shared" si="41"/>
        <v>726</v>
      </c>
      <c r="G849" t="str">
        <f t="shared" si="40"/>
        <v xml:space="preserve"> </v>
      </c>
    </row>
    <row r="850" spans="5:7" x14ac:dyDescent="0.2">
      <c r="E850">
        <f t="shared" si="39"/>
        <v>727</v>
      </c>
      <c r="F850">
        <f t="shared" si="41"/>
        <v>727</v>
      </c>
      <c r="G850" t="str">
        <f t="shared" si="40"/>
        <v xml:space="preserve"> </v>
      </c>
    </row>
    <row r="851" spans="5:7" x14ac:dyDescent="0.2">
      <c r="E851">
        <f t="shared" si="39"/>
        <v>728</v>
      </c>
      <c r="F851">
        <f t="shared" si="41"/>
        <v>728</v>
      </c>
      <c r="G851" t="str">
        <f t="shared" si="40"/>
        <v xml:space="preserve"> </v>
      </c>
    </row>
    <row r="852" spans="5:7" x14ac:dyDescent="0.2">
      <c r="E852">
        <f t="shared" si="39"/>
        <v>729</v>
      </c>
      <c r="F852">
        <f t="shared" si="41"/>
        <v>729</v>
      </c>
      <c r="G852" t="str">
        <f t="shared" si="40"/>
        <v xml:space="preserve"> </v>
      </c>
    </row>
    <row r="853" spans="5:7" x14ac:dyDescent="0.2">
      <c r="E853">
        <f t="shared" si="39"/>
        <v>730</v>
      </c>
      <c r="F853">
        <f t="shared" si="41"/>
        <v>730</v>
      </c>
      <c r="G853" t="str">
        <f t="shared" si="40"/>
        <v xml:space="preserve"> </v>
      </c>
    </row>
    <row r="854" spans="5:7" x14ac:dyDescent="0.2">
      <c r="E854">
        <f t="shared" si="39"/>
        <v>731</v>
      </c>
      <c r="F854">
        <f t="shared" si="41"/>
        <v>731</v>
      </c>
      <c r="G854" t="str">
        <f t="shared" si="40"/>
        <v xml:space="preserve"> </v>
      </c>
    </row>
    <row r="855" spans="5:7" x14ac:dyDescent="0.2">
      <c r="E855">
        <f t="shared" si="39"/>
        <v>732</v>
      </c>
      <c r="F855">
        <f t="shared" si="41"/>
        <v>732</v>
      </c>
      <c r="G855" t="str">
        <f t="shared" si="40"/>
        <v xml:space="preserve"> </v>
      </c>
    </row>
    <row r="856" spans="5:7" x14ac:dyDescent="0.2">
      <c r="E856">
        <f t="shared" si="39"/>
        <v>733</v>
      </c>
      <c r="F856">
        <f t="shared" si="41"/>
        <v>733</v>
      </c>
      <c r="G856" t="str">
        <f t="shared" si="40"/>
        <v xml:space="preserve"> </v>
      </c>
    </row>
    <row r="857" spans="5:7" x14ac:dyDescent="0.2">
      <c r="E857">
        <f t="shared" si="39"/>
        <v>734</v>
      </c>
      <c r="F857">
        <f t="shared" si="41"/>
        <v>734</v>
      </c>
      <c r="G857" t="str">
        <f t="shared" si="40"/>
        <v xml:space="preserve"> </v>
      </c>
    </row>
    <row r="858" spans="5:7" x14ac:dyDescent="0.2">
      <c r="E858">
        <f t="shared" si="39"/>
        <v>735</v>
      </c>
      <c r="F858">
        <f t="shared" si="41"/>
        <v>735</v>
      </c>
      <c r="G858" t="str">
        <f t="shared" si="40"/>
        <v xml:space="preserve"> </v>
      </c>
    </row>
    <row r="859" spans="5:7" x14ac:dyDescent="0.2">
      <c r="E859">
        <f t="shared" si="39"/>
        <v>736</v>
      </c>
      <c r="F859">
        <f t="shared" si="41"/>
        <v>736</v>
      </c>
      <c r="G859" t="str">
        <f t="shared" si="40"/>
        <v xml:space="preserve"> </v>
      </c>
    </row>
    <row r="860" spans="5:7" x14ac:dyDescent="0.2">
      <c r="E860">
        <f t="shared" si="39"/>
        <v>737</v>
      </c>
      <c r="F860">
        <f t="shared" si="41"/>
        <v>737</v>
      </c>
      <c r="G860" t="str">
        <f t="shared" si="40"/>
        <v xml:space="preserve"> </v>
      </c>
    </row>
    <row r="861" spans="5:7" x14ac:dyDescent="0.2">
      <c r="E861">
        <f t="shared" si="39"/>
        <v>738</v>
      </c>
      <c r="F861">
        <f t="shared" si="41"/>
        <v>738</v>
      </c>
      <c r="G861" t="str">
        <f t="shared" si="40"/>
        <v xml:space="preserve"> </v>
      </c>
    </row>
    <row r="862" spans="5:7" x14ac:dyDescent="0.2">
      <c r="E862">
        <f t="shared" si="39"/>
        <v>739</v>
      </c>
      <c r="F862">
        <f t="shared" si="41"/>
        <v>739</v>
      </c>
      <c r="G862" t="str">
        <f t="shared" si="40"/>
        <v xml:space="preserve"> </v>
      </c>
    </row>
    <row r="863" spans="5:7" x14ac:dyDescent="0.2">
      <c r="E863">
        <f t="shared" si="39"/>
        <v>740</v>
      </c>
      <c r="F863">
        <f t="shared" si="41"/>
        <v>740</v>
      </c>
      <c r="G863" t="str">
        <f t="shared" si="40"/>
        <v xml:space="preserve"> </v>
      </c>
    </row>
    <row r="864" spans="5:7" x14ac:dyDescent="0.2">
      <c r="E864">
        <f t="shared" si="39"/>
        <v>741</v>
      </c>
      <c r="F864">
        <f t="shared" si="41"/>
        <v>741</v>
      </c>
      <c r="G864" t="str">
        <f t="shared" si="40"/>
        <v xml:space="preserve"> </v>
      </c>
    </row>
    <row r="865" spans="5:7" x14ac:dyDescent="0.2">
      <c r="E865">
        <f t="shared" si="39"/>
        <v>742</v>
      </c>
      <c r="F865">
        <f t="shared" si="41"/>
        <v>742</v>
      </c>
      <c r="G865" t="str">
        <f t="shared" si="40"/>
        <v xml:space="preserve"> </v>
      </c>
    </row>
    <row r="866" spans="5:7" x14ac:dyDescent="0.2">
      <c r="E866">
        <f t="shared" si="39"/>
        <v>743</v>
      </c>
      <c r="F866">
        <f t="shared" si="41"/>
        <v>743</v>
      </c>
      <c r="G866" t="str">
        <f t="shared" si="40"/>
        <v xml:space="preserve"> </v>
      </c>
    </row>
    <row r="867" spans="5:7" x14ac:dyDescent="0.2">
      <c r="E867">
        <f t="shared" si="39"/>
        <v>744</v>
      </c>
      <c r="F867">
        <f t="shared" si="41"/>
        <v>744</v>
      </c>
      <c r="G867" t="str">
        <f t="shared" si="40"/>
        <v xml:space="preserve"> </v>
      </c>
    </row>
    <row r="868" spans="5:7" x14ac:dyDescent="0.2">
      <c r="E868">
        <f t="shared" ref="E868:E931" si="42">E867+1</f>
        <v>745</v>
      </c>
      <c r="F868">
        <f t="shared" si="41"/>
        <v>745</v>
      </c>
      <c r="G868" t="str">
        <f t="shared" ref="G868:G931" si="43">IF(E868&lt;0,$C$7*((($C$4+ABS(E868))/$C$4*$C$3+$C$8)^(-$C$9)*($C$4+ABS(E868))-(($C$4+ABS(E868)-1)/$C$4*$C$3+$C$8)^(-$C$9)*($C$4+ABS(E868)-1)),IF(AND(E868&gt;0,E868&lt;$C$2*(1-$C$4)/$C$3),$C$7*(((1-$C$4+E868)/(1-$C$4)*$C$3+$C$8)^(-$C$9)*(1-$C$4+E868)-((1-$C$4+E868-1)/(1-$C$4)*$C$3+$C$8)^(-$C$9)*(1-$C$4+E868-1)),IF(E868=0,$C$7*($C$3+$C$8)^(-$C$9)," ")))</f>
        <v xml:space="preserve"> </v>
      </c>
    </row>
    <row r="869" spans="5:7" x14ac:dyDescent="0.2">
      <c r="E869">
        <f t="shared" si="42"/>
        <v>746</v>
      </c>
      <c r="F869">
        <f t="shared" si="41"/>
        <v>746</v>
      </c>
      <c r="G869" t="str">
        <f t="shared" si="43"/>
        <v xml:space="preserve"> </v>
      </c>
    </row>
    <row r="870" spans="5:7" x14ac:dyDescent="0.2">
      <c r="E870">
        <f t="shared" si="42"/>
        <v>747</v>
      </c>
      <c r="F870">
        <f t="shared" si="41"/>
        <v>747</v>
      </c>
      <c r="G870" t="str">
        <f t="shared" si="43"/>
        <v xml:space="preserve"> </v>
      </c>
    </row>
    <row r="871" spans="5:7" x14ac:dyDescent="0.2">
      <c r="E871">
        <f t="shared" si="42"/>
        <v>748</v>
      </c>
      <c r="F871">
        <f t="shared" si="41"/>
        <v>748</v>
      </c>
      <c r="G871" t="str">
        <f t="shared" si="43"/>
        <v xml:space="preserve"> </v>
      </c>
    </row>
    <row r="872" spans="5:7" x14ac:dyDescent="0.2">
      <c r="E872">
        <f t="shared" si="42"/>
        <v>749</v>
      </c>
      <c r="F872">
        <f t="shared" si="41"/>
        <v>749</v>
      </c>
      <c r="G872" t="str">
        <f t="shared" si="43"/>
        <v xml:space="preserve"> </v>
      </c>
    </row>
    <row r="873" spans="5:7" x14ac:dyDescent="0.2">
      <c r="E873">
        <f t="shared" si="42"/>
        <v>750</v>
      </c>
      <c r="F873">
        <f t="shared" si="41"/>
        <v>750</v>
      </c>
      <c r="G873" t="str">
        <f t="shared" si="43"/>
        <v xml:space="preserve"> </v>
      </c>
    </row>
    <row r="874" spans="5:7" x14ac:dyDescent="0.2">
      <c r="E874">
        <f t="shared" si="42"/>
        <v>751</v>
      </c>
      <c r="F874">
        <f t="shared" si="41"/>
        <v>751</v>
      </c>
      <c r="G874" t="str">
        <f t="shared" si="43"/>
        <v xml:space="preserve"> </v>
      </c>
    </row>
    <row r="875" spans="5:7" x14ac:dyDescent="0.2">
      <c r="E875">
        <f t="shared" si="42"/>
        <v>752</v>
      </c>
      <c r="F875">
        <f t="shared" si="41"/>
        <v>752</v>
      </c>
      <c r="G875" t="str">
        <f t="shared" si="43"/>
        <v xml:space="preserve"> </v>
      </c>
    </row>
    <row r="876" spans="5:7" x14ac:dyDescent="0.2">
      <c r="E876">
        <f t="shared" si="42"/>
        <v>753</v>
      </c>
      <c r="F876">
        <f t="shared" si="41"/>
        <v>753</v>
      </c>
      <c r="G876" t="str">
        <f t="shared" si="43"/>
        <v xml:space="preserve"> </v>
      </c>
    </row>
    <row r="877" spans="5:7" x14ac:dyDescent="0.2">
      <c r="E877">
        <f t="shared" si="42"/>
        <v>754</v>
      </c>
      <c r="F877">
        <f t="shared" si="41"/>
        <v>754</v>
      </c>
      <c r="G877" t="str">
        <f t="shared" si="43"/>
        <v xml:space="preserve"> </v>
      </c>
    </row>
    <row r="878" spans="5:7" x14ac:dyDescent="0.2">
      <c r="E878">
        <f t="shared" si="42"/>
        <v>755</v>
      </c>
      <c r="F878">
        <f t="shared" si="41"/>
        <v>755</v>
      </c>
      <c r="G878" t="str">
        <f t="shared" si="43"/>
        <v xml:space="preserve"> </v>
      </c>
    </row>
    <row r="879" spans="5:7" x14ac:dyDescent="0.2">
      <c r="E879">
        <f t="shared" si="42"/>
        <v>756</v>
      </c>
      <c r="F879">
        <f t="shared" si="41"/>
        <v>756</v>
      </c>
      <c r="G879" t="str">
        <f t="shared" si="43"/>
        <v xml:space="preserve"> </v>
      </c>
    </row>
    <row r="880" spans="5:7" x14ac:dyDescent="0.2">
      <c r="E880">
        <f t="shared" si="42"/>
        <v>757</v>
      </c>
      <c r="F880">
        <f t="shared" si="41"/>
        <v>757</v>
      </c>
      <c r="G880" t="str">
        <f t="shared" si="43"/>
        <v xml:space="preserve"> </v>
      </c>
    </row>
    <row r="881" spans="5:7" x14ac:dyDescent="0.2">
      <c r="E881">
        <f t="shared" si="42"/>
        <v>758</v>
      </c>
      <c r="F881">
        <f t="shared" si="41"/>
        <v>758</v>
      </c>
      <c r="G881" t="str">
        <f t="shared" si="43"/>
        <v xml:space="preserve"> </v>
      </c>
    </row>
    <row r="882" spans="5:7" x14ac:dyDescent="0.2">
      <c r="E882">
        <f t="shared" si="42"/>
        <v>759</v>
      </c>
      <c r="F882">
        <f t="shared" si="41"/>
        <v>759</v>
      </c>
      <c r="G882" t="str">
        <f t="shared" si="43"/>
        <v xml:space="preserve"> </v>
      </c>
    </row>
    <row r="883" spans="5:7" x14ac:dyDescent="0.2">
      <c r="E883">
        <f t="shared" si="42"/>
        <v>760</v>
      </c>
      <c r="F883">
        <f t="shared" si="41"/>
        <v>760</v>
      </c>
      <c r="G883" t="str">
        <f t="shared" si="43"/>
        <v xml:space="preserve"> </v>
      </c>
    </row>
    <row r="884" spans="5:7" x14ac:dyDescent="0.2">
      <c r="E884">
        <f t="shared" si="42"/>
        <v>761</v>
      </c>
      <c r="F884">
        <f t="shared" si="41"/>
        <v>761</v>
      </c>
      <c r="G884" t="str">
        <f t="shared" si="43"/>
        <v xml:space="preserve"> </v>
      </c>
    </row>
    <row r="885" spans="5:7" x14ac:dyDescent="0.2">
      <c r="E885">
        <f t="shared" si="42"/>
        <v>762</v>
      </c>
      <c r="F885">
        <f t="shared" si="41"/>
        <v>762</v>
      </c>
      <c r="G885" t="str">
        <f t="shared" si="43"/>
        <v xml:space="preserve"> </v>
      </c>
    </row>
    <row r="886" spans="5:7" x14ac:dyDescent="0.2">
      <c r="E886">
        <f t="shared" si="42"/>
        <v>763</v>
      </c>
      <c r="F886">
        <f t="shared" si="41"/>
        <v>763</v>
      </c>
      <c r="G886" t="str">
        <f t="shared" si="43"/>
        <v xml:space="preserve"> </v>
      </c>
    </row>
    <row r="887" spans="5:7" x14ac:dyDescent="0.2">
      <c r="E887">
        <f t="shared" si="42"/>
        <v>764</v>
      </c>
      <c r="F887">
        <f t="shared" si="41"/>
        <v>764</v>
      </c>
      <c r="G887" t="str">
        <f t="shared" si="43"/>
        <v xml:space="preserve"> </v>
      </c>
    </row>
    <row r="888" spans="5:7" x14ac:dyDescent="0.2">
      <c r="E888">
        <f t="shared" si="42"/>
        <v>765</v>
      </c>
      <c r="F888">
        <f t="shared" si="41"/>
        <v>765</v>
      </c>
      <c r="G888" t="str">
        <f t="shared" si="43"/>
        <v xml:space="preserve"> </v>
      </c>
    </row>
    <row r="889" spans="5:7" x14ac:dyDescent="0.2">
      <c r="E889">
        <f t="shared" si="42"/>
        <v>766</v>
      </c>
      <c r="F889">
        <f t="shared" si="41"/>
        <v>766</v>
      </c>
      <c r="G889" t="str">
        <f t="shared" si="43"/>
        <v xml:space="preserve"> </v>
      </c>
    </row>
    <row r="890" spans="5:7" x14ac:dyDescent="0.2">
      <c r="E890">
        <f t="shared" si="42"/>
        <v>767</v>
      </c>
      <c r="F890">
        <f t="shared" si="41"/>
        <v>767</v>
      </c>
      <c r="G890" t="str">
        <f t="shared" si="43"/>
        <v xml:space="preserve"> </v>
      </c>
    </row>
    <row r="891" spans="5:7" x14ac:dyDescent="0.2">
      <c r="E891">
        <f t="shared" si="42"/>
        <v>768</v>
      </c>
      <c r="F891">
        <f t="shared" si="41"/>
        <v>768</v>
      </c>
      <c r="G891" t="str">
        <f t="shared" si="43"/>
        <v xml:space="preserve"> </v>
      </c>
    </row>
    <row r="892" spans="5:7" x14ac:dyDescent="0.2">
      <c r="E892">
        <f t="shared" si="42"/>
        <v>769</v>
      </c>
      <c r="F892">
        <f t="shared" si="41"/>
        <v>769</v>
      </c>
      <c r="G892" t="str">
        <f t="shared" si="43"/>
        <v xml:space="preserve"> </v>
      </c>
    </row>
    <row r="893" spans="5:7" x14ac:dyDescent="0.2">
      <c r="E893">
        <f t="shared" si="42"/>
        <v>770</v>
      </c>
      <c r="F893">
        <f t="shared" si="41"/>
        <v>770</v>
      </c>
      <c r="G893" t="str">
        <f t="shared" si="43"/>
        <v xml:space="preserve"> </v>
      </c>
    </row>
    <row r="894" spans="5:7" x14ac:dyDescent="0.2">
      <c r="E894">
        <f t="shared" si="42"/>
        <v>771</v>
      </c>
      <c r="F894">
        <f t="shared" si="41"/>
        <v>771</v>
      </c>
      <c r="G894" t="str">
        <f t="shared" si="43"/>
        <v xml:space="preserve"> </v>
      </c>
    </row>
    <row r="895" spans="5:7" x14ac:dyDescent="0.2">
      <c r="E895">
        <f t="shared" si="42"/>
        <v>772</v>
      </c>
      <c r="F895">
        <f t="shared" si="41"/>
        <v>772</v>
      </c>
      <c r="G895" t="str">
        <f t="shared" si="43"/>
        <v xml:space="preserve"> </v>
      </c>
    </row>
    <row r="896" spans="5:7" x14ac:dyDescent="0.2">
      <c r="E896">
        <f t="shared" si="42"/>
        <v>773</v>
      </c>
      <c r="F896">
        <f t="shared" si="41"/>
        <v>773</v>
      </c>
      <c r="G896" t="str">
        <f t="shared" si="43"/>
        <v xml:space="preserve"> </v>
      </c>
    </row>
    <row r="897" spans="5:7" x14ac:dyDescent="0.2">
      <c r="E897">
        <f t="shared" si="42"/>
        <v>774</v>
      </c>
      <c r="F897">
        <f t="shared" si="41"/>
        <v>774</v>
      </c>
      <c r="G897" t="str">
        <f t="shared" si="43"/>
        <v xml:space="preserve"> </v>
      </c>
    </row>
    <row r="898" spans="5:7" x14ac:dyDescent="0.2">
      <c r="E898">
        <f t="shared" si="42"/>
        <v>775</v>
      </c>
      <c r="F898">
        <f t="shared" si="41"/>
        <v>775</v>
      </c>
      <c r="G898" t="str">
        <f t="shared" si="43"/>
        <v xml:space="preserve"> </v>
      </c>
    </row>
    <row r="899" spans="5:7" x14ac:dyDescent="0.2">
      <c r="E899">
        <f t="shared" si="42"/>
        <v>776</v>
      </c>
      <c r="F899">
        <f t="shared" ref="F899:F962" si="44">E899*$C$3</f>
        <v>776</v>
      </c>
      <c r="G899" t="str">
        <f t="shared" si="43"/>
        <v xml:space="preserve"> </v>
      </c>
    </row>
    <row r="900" spans="5:7" x14ac:dyDescent="0.2">
      <c r="E900">
        <f t="shared" si="42"/>
        <v>777</v>
      </c>
      <c r="F900">
        <f t="shared" si="44"/>
        <v>777</v>
      </c>
      <c r="G900" t="str">
        <f t="shared" si="43"/>
        <v xml:space="preserve"> </v>
      </c>
    </row>
    <row r="901" spans="5:7" x14ac:dyDescent="0.2">
      <c r="E901">
        <f t="shared" si="42"/>
        <v>778</v>
      </c>
      <c r="F901">
        <f t="shared" si="44"/>
        <v>778</v>
      </c>
      <c r="G901" t="str">
        <f t="shared" si="43"/>
        <v xml:space="preserve"> </v>
      </c>
    </row>
    <row r="902" spans="5:7" x14ac:dyDescent="0.2">
      <c r="E902">
        <f t="shared" si="42"/>
        <v>779</v>
      </c>
      <c r="F902">
        <f t="shared" si="44"/>
        <v>779</v>
      </c>
      <c r="G902" t="str">
        <f t="shared" si="43"/>
        <v xml:space="preserve"> </v>
      </c>
    </row>
    <row r="903" spans="5:7" x14ac:dyDescent="0.2">
      <c r="E903">
        <f t="shared" si="42"/>
        <v>780</v>
      </c>
      <c r="F903">
        <f t="shared" si="44"/>
        <v>780</v>
      </c>
      <c r="G903" t="str">
        <f t="shared" si="43"/>
        <v xml:space="preserve"> </v>
      </c>
    </row>
    <row r="904" spans="5:7" x14ac:dyDescent="0.2">
      <c r="E904">
        <f t="shared" si="42"/>
        <v>781</v>
      </c>
      <c r="F904">
        <f t="shared" si="44"/>
        <v>781</v>
      </c>
      <c r="G904" t="str">
        <f t="shared" si="43"/>
        <v xml:space="preserve"> </v>
      </c>
    </row>
    <row r="905" spans="5:7" x14ac:dyDescent="0.2">
      <c r="E905">
        <f t="shared" si="42"/>
        <v>782</v>
      </c>
      <c r="F905">
        <f t="shared" si="44"/>
        <v>782</v>
      </c>
      <c r="G905" t="str">
        <f t="shared" si="43"/>
        <v xml:space="preserve"> </v>
      </c>
    </row>
    <row r="906" spans="5:7" x14ac:dyDescent="0.2">
      <c r="E906">
        <f t="shared" si="42"/>
        <v>783</v>
      </c>
      <c r="F906">
        <f t="shared" si="44"/>
        <v>783</v>
      </c>
      <c r="G906" t="str">
        <f t="shared" si="43"/>
        <v xml:space="preserve"> </v>
      </c>
    </row>
    <row r="907" spans="5:7" x14ac:dyDescent="0.2">
      <c r="E907">
        <f t="shared" si="42"/>
        <v>784</v>
      </c>
      <c r="F907">
        <f t="shared" si="44"/>
        <v>784</v>
      </c>
      <c r="G907" t="str">
        <f t="shared" si="43"/>
        <v xml:space="preserve"> </v>
      </c>
    </row>
    <row r="908" spans="5:7" x14ac:dyDescent="0.2">
      <c r="E908">
        <f t="shared" si="42"/>
        <v>785</v>
      </c>
      <c r="F908">
        <f t="shared" si="44"/>
        <v>785</v>
      </c>
      <c r="G908" t="str">
        <f t="shared" si="43"/>
        <v xml:space="preserve"> </v>
      </c>
    </row>
    <row r="909" spans="5:7" x14ac:dyDescent="0.2">
      <c r="E909">
        <f t="shared" si="42"/>
        <v>786</v>
      </c>
      <c r="F909">
        <f t="shared" si="44"/>
        <v>786</v>
      </c>
      <c r="G909" t="str">
        <f t="shared" si="43"/>
        <v xml:space="preserve"> </v>
      </c>
    </row>
    <row r="910" spans="5:7" x14ac:dyDescent="0.2">
      <c r="E910">
        <f t="shared" si="42"/>
        <v>787</v>
      </c>
      <c r="F910">
        <f t="shared" si="44"/>
        <v>787</v>
      </c>
      <c r="G910" t="str">
        <f t="shared" si="43"/>
        <v xml:space="preserve"> </v>
      </c>
    </row>
    <row r="911" spans="5:7" x14ac:dyDescent="0.2">
      <c r="E911">
        <f t="shared" si="42"/>
        <v>788</v>
      </c>
      <c r="F911">
        <f t="shared" si="44"/>
        <v>788</v>
      </c>
      <c r="G911" t="str">
        <f t="shared" si="43"/>
        <v xml:space="preserve"> </v>
      </c>
    </row>
    <row r="912" spans="5:7" x14ac:dyDescent="0.2">
      <c r="E912">
        <f t="shared" si="42"/>
        <v>789</v>
      </c>
      <c r="F912">
        <f t="shared" si="44"/>
        <v>789</v>
      </c>
      <c r="G912" t="str">
        <f t="shared" si="43"/>
        <v xml:space="preserve"> </v>
      </c>
    </row>
    <row r="913" spans="5:7" x14ac:dyDescent="0.2">
      <c r="E913">
        <f t="shared" si="42"/>
        <v>790</v>
      </c>
      <c r="F913">
        <f t="shared" si="44"/>
        <v>790</v>
      </c>
      <c r="G913" t="str">
        <f t="shared" si="43"/>
        <v xml:space="preserve"> </v>
      </c>
    </row>
    <row r="914" spans="5:7" x14ac:dyDescent="0.2">
      <c r="E914">
        <f t="shared" si="42"/>
        <v>791</v>
      </c>
      <c r="F914">
        <f t="shared" si="44"/>
        <v>791</v>
      </c>
      <c r="G914" t="str">
        <f t="shared" si="43"/>
        <v xml:space="preserve"> </v>
      </c>
    </row>
    <row r="915" spans="5:7" x14ac:dyDescent="0.2">
      <c r="E915">
        <f t="shared" si="42"/>
        <v>792</v>
      </c>
      <c r="F915">
        <f t="shared" si="44"/>
        <v>792</v>
      </c>
      <c r="G915" t="str">
        <f t="shared" si="43"/>
        <v xml:space="preserve"> </v>
      </c>
    </row>
    <row r="916" spans="5:7" x14ac:dyDescent="0.2">
      <c r="E916">
        <f t="shared" si="42"/>
        <v>793</v>
      </c>
      <c r="F916">
        <f t="shared" si="44"/>
        <v>793</v>
      </c>
      <c r="G916" t="str">
        <f t="shared" si="43"/>
        <v xml:space="preserve"> </v>
      </c>
    </row>
    <row r="917" spans="5:7" x14ac:dyDescent="0.2">
      <c r="E917">
        <f t="shared" si="42"/>
        <v>794</v>
      </c>
      <c r="F917">
        <f t="shared" si="44"/>
        <v>794</v>
      </c>
      <c r="G917" t="str">
        <f t="shared" si="43"/>
        <v xml:space="preserve"> </v>
      </c>
    </row>
    <row r="918" spans="5:7" x14ac:dyDescent="0.2">
      <c r="E918">
        <f t="shared" si="42"/>
        <v>795</v>
      </c>
      <c r="F918">
        <f t="shared" si="44"/>
        <v>795</v>
      </c>
      <c r="G918" t="str">
        <f t="shared" si="43"/>
        <v xml:space="preserve"> </v>
      </c>
    </row>
    <row r="919" spans="5:7" x14ac:dyDescent="0.2">
      <c r="E919">
        <f t="shared" si="42"/>
        <v>796</v>
      </c>
      <c r="F919">
        <f t="shared" si="44"/>
        <v>796</v>
      </c>
      <c r="G919" t="str">
        <f t="shared" si="43"/>
        <v xml:space="preserve"> </v>
      </c>
    </row>
    <row r="920" spans="5:7" x14ac:dyDescent="0.2">
      <c r="E920">
        <f t="shared" si="42"/>
        <v>797</v>
      </c>
      <c r="F920">
        <f t="shared" si="44"/>
        <v>797</v>
      </c>
      <c r="G920" t="str">
        <f t="shared" si="43"/>
        <v xml:space="preserve"> </v>
      </c>
    </row>
    <row r="921" spans="5:7" x14ac:dyDescent="0.2">
      <c r="E921">
        <f t="shared" si="42"/>
        <v>798</v>
      </c>
      <c r="F921">
        <f t="shared" si="44"/>
        <v>798</v>
      </c>
      <c r="G921" t="str">
        <f t="shared" si="43"/>
        <v xml:space="preserve"> </v>
      </c>
    </row>
    <row r="922" spans="5:7" x14ac:dyDescent="0.2">
      <c r="E922">
        <f t="shared" si="42"/>
        <v>799</v>
      </c>
      <c r="F922">
        <f t="shared" si="44"/>
        <v>799</v>
      </c>
      <c r="G922" t="str">
        <f t="shared" si="43"/>
        <v xml:space="preserve"> </v>
      </c>
    </row>
    <row r="923" spans="5:7" x14ac:dyDescent="0.2">
      <c r="E923">
        <f t="shared" si="42"/>
        <v>800</v>
      </c>
      <c r="F923">
        <f t="shared" si="44"/>
        <v>800</v>
      </c>
      <c r="G923" t="str">
        <f t="shared" si="43"/>
        <v xml:space="preserve"> </v>
      </c>
    </row>
    <row r="924" spans="5:7" x14ac:dyDescent="0.2">
      <c r="E924">
        <f t="shared" si="42"/>
        <v>801</v>
      </c>
      <c r="F924">
        <f t="shared" si="44"/>
        <v>801</v>
      </c>
      <c r="G924" t="str">
        <f t="shared" si="43"/>
        <v xml:space="preserve"> </v>
      </c>
    </row>
    <row r="925" spans="5:7" x14ac:dyDescent="0.2">
      <c r="E925">
        <f t="shared" si="42"/>
        <v>802</v>
      </c>
      <c r="F925">
        <f t="shared" si="44"/>
        <v>802</v>
      </c>
      <c r="G925" t="str">
        <f t="shared" si="43"/>
        <v xml:space="preserve"> </v>
      </c>
    </row>
    <row r="926" spans="5:7" x14ac:dyDescent="0.2">
      <c r="E926">
        <f t="shared" si="42"/>
        <v>803</v>
      </c>
      <c r="F926">
        <f t="shared" si="44"/>
        <v>803</v>
      </c>
      <c r="G926" t="str">
        <f t="shared" si="43"/>
        <v xml:space="preserve"> </v>
      </c>
    </row>
    <row r="927" spans="5:7" x14ac:dyDescent="0.2">
      <c r="E927">
        <f t="shared" si="42"/>
        <v>804</v>
      </c>
      <c r="F927">
        <f t="shared" si="44"/>
        <v>804</v>
      </c>
      <c r="G927" t="str">
        <f t="shared" si="43"/>
        <v xml:space="preserve"> </v>
      </c>
    </row>
    <row r="928" spans="5:7" x14ac:dyDescent="0.2">
      <c r="E928">
        <f t="shared" si="42"/>
        <v>805</v>
      </c>
      <c r="F928">
        <f t="shared" si="44"/>
        <v>805</v>
      </c>
      <c r="G928" t="str">
        <f t="shared" si="43"/>
        <v xml:space="preserve"> </v>
      </c>
    </row>
    <row r="929" spans="5:7" x14ac:dyDescent="0.2">
      <c r="E929">
        <f t="shared" si="42"/>
        <v>806</v>
      </c>
      <c r="F929">
        <f t="shared" si="44"/>
        <v>806</v>
      </c>
      <c r="G929" t="str">
        <f t="shared" si="43"/>
        <v xml:space="preserve"> </v>
      </c>
    </row>
    <row r="930" spans="5:7" x14ac:dyDescent="0.2">
      <c r="E930">
        <f t="shared" si="42"/>
        <v>807</v>
      </c>
      <c r="F930">
        <f t="shared" si="44"/>
        <v>807</v>
      </c>
      <c r="G930" t="str">
        <f t="shared" si="43"/>
        <v xml:space="preserve"> </v>
      </c>
    </row>
    <row r="931" spans="5:7" x14ac:dyDescent="0.2">
      <c r="E931">
        <f t="shared" si="42"/>
        <v>808</v>
      </c>
      <c r="F931">
        <f t="shared" si="44"/>
        <v>808</v>
      </c>
      <c r="G931" t="str">
        <f t="shared" si="43"/>
        <v xml:space="preserve"> </v>
      </c>
    </row>
    <row r="932" spans="5:7" x14ac:dyDescent="0.2">
      <c r="E932">
        <f t="shared" ref="E932:E995" si="45">E931+1</f>
        <v>809</v>
      </c>
      <c r="F932">
        <f t="shared" si="44"/>
        <v>809</v>
      </c>
      <c r="G932" t="str">
        <f t="shared" ref="G932:G995" si="46">IF(E932&lt;0,$C$7*((($C$4+ABS(E932))/$C$4*$C$3+$C$8)^(-$C$9)*($C$4+ABS(E932))-(($C$4+ABS(E932)-1)/$C$4*$C$3+$C$8)^(-$C$9)*($C$4+ABS(E932)-1)),IF(AND(E932&gt;0,E932&lt;$C$2*(1-$C$4)/$C$3),$C$7*(((1-$C$4+E932)/(1-$C$4)*$C$3+$C$8)^(-$C$9)*(1-$C$4+E932)-((1-$C$4+E932-1)/(1-$C$4)*$C$3+$C$8)^(-$C$9)*(1-$C$4+E932-1)),IF(E932=0,$C$7*($C$3+$C$8)^(-$C$9)," ")))</f>
        <v xml:space="preserve"> </v>
      </c>
    </row>
    <row r="933" spans="5:7" x14ac:dyDescent="0.2">
      <c r="E933">
        <f t="shared" si="45"/>
        <v>810</v>
      </c>
      <c r="F933">
        <f t="shared" si="44"/>
        <v>810</v>
      </c>
      <c r="G933" t="str">
        <f t="shared" si="46"/>
        <v xml:space="preserve"> </v>
      </c>
    </row>
    <row r="934" spans="5:7" x14ac:dyDescent="0.2">
      <c r="E934">
        <f t="shared" si="45"/>
        <v>811</v>
      </c>
      <c r="F934">
        <f t="shared" si="44"/>
        <v>811</v>
      </c>
      <c r="G934" t="str">
        <f t="shared" si="46"/>
        <v xml:space="preserve"> </v>
      </c>
    </row>
    <row r="935" spans="5:7" x14ac:dyDescent="0.2">
      <c r="E935">
        <f t="shared" si="45"/>
        <v>812</v>
      </c>
      <c r="F935">
        <f t="shared" si="44"/>
        <v>812</v>
      </c>
      <c r="G935" t="str">
        <f t="shared" si="46"/>
        <v xml:space="preserve"> </v>
      </c>
    </row>
    <row r="936" spans="5:7" x14ac:dyDescent="0.2">
      <c r="E936">
        <f t="shared" si="45"/>
        <v>813</v>
      </c>
      <c r="F936">
        <f t="shared" si="44"/>
        <v>813</v>
      </c>
      <c r="G936" t="str">
        <f t="shared" si="46"/>
        <v xml:space="preserve"> </v>
      </c>
    </row>
    <row r="937" spans="5:7" x14ac:dyDescent="0.2">
      <c r="E937">
        <f t="shared" si="45"/>
        <v>814</v>
      </c>
      <c r="F937">
        <f t="shared" si="44"/>
        <v>814</v>
      </c>
      <c r="G937" t="str">
        <f t="shared" si="46"/>
        <v xml:space="preserve"> </v>
      </c>
    </row>
    <row r="938" spans="5:7" x14ac:dyDescent="0.2">
      <c r="E938">
        <f t="shared" si="45"/>
        <v>815</v>
      </c>
      <c r="F938">
        <f t="shared" si="44"/>
        <v>815</v>
      </c>
      <c r="G938" t="str">
        <f t="shared" si="46"/>
        <v xml:space="preserve"> </v>
      </c>
    </row>
    <row r="939" spans="5:7" x14ac:dyDescent="0.2">
      <c r="E939">
        <f t="shared" si="45"/>
        <v>816</v>
      </c>
      <c r="F939">
        <f t="shared" si="44"/>
        <v>816</v>
      </c>
      <c r="G939" t="str">
        <f t="shared" si="46"/>
        <v xml:space="preserve"> </v>
      </c>
    </row>
    <row r="940" spans="5:7" x14ac:dyDescent="0.2">
      <c r="E940">
        <f t="shared" si="45"/>
        <v>817</v>
      </c>
      <c r="F940">
        <f t="shared" si="44"/>
        <v>817</v>
      </c>
      <c r="G940" t="str">
        <f t="shared" si="46"/>
        <v xml:space="preserve"> </v>
      </c>
    </row>
    <row r="941" spans="5:7" x14ac:dyDescent="0.2">
      <c r="E941">
        <f t="shared" si="45"/>
        <v>818</v>
      </c>
      <c r="F941">
        <f t="shared" si="44"/>
        <v>818</v>
      </c>
      <c r="G941" t="str">
        <f t="shared" si="46"/>
        <v xml:space="preserve"> </v>
      </c>
    </row>
    <row r="942" spans="5:7" x14ac:dyDescent="0.2">
      <c r="E942">
        <f t="shared" si="45"/>
        <v>819</v>
      </c>
      <c r="F942">
        <f t="shared" si="44"/>
        <v>819</v>
      </c>
      <c r="G942" t="str">
        <f t="shared" si="46"/>
        <v xml:space="preserve"> </v>
      </c>
    </row>
    <row r="943" spans="5:7" x14ac:dyDescent="0.2">
      <c r="E943">
        <f t="shared" si="45"/>
        <v>820</v>
      </c>
      <c r="F943">
        <f t="shared" si="44"/>
        <v>820</v>
      </c>
      <c r="G943" t="str">
        <f t="shared" si="46"/>
        <v xml:space="preserve"> </v>
      </c>
    </row>
    <row r="944" spans="5:7" x14ac:dyDescent="0.2">
      <c r="E944">
        <f t="shared" si="45"/>
        <v>821</v>
      </c>
      <c r="F944">
        <f t="shared" si="44"/>
        <v>821</v>
      </c>
      <c r="G944" t="str">
        <f t="shared" si="46"/>
        <v xml:space="preserve"> </v>
      </c>
    </row>
    <row r="945" spans="5:7" x14ac:dyDescent="0.2">
      <c r="E945">
        <f t="shared" si="45"/>
        <v>822</v>
      </c>
      <c r="F945">
        <f t="shared" si="44"/>
        <v>822</v>
      </c>
      <c r="G945" t="str">
        <f t="shared" si="46"/>
        <v xml:space="preserve"> </v>
      </c>
    </row>
    <row r="946" spans="5:7" x14ac:dyDescent="0.2">
      <c r="E946">
        <f t="shared" si="45"/>
        <v>823</v>
      </c>
      <c r="F946">
        <f t="shared" si="44"/>
        <v>823</v>
      </c>
      <c r="G946" t="str">
        <f t="shared" si="46"/>
        <v xml:space="preserve"> </v>
      </c>
    </row>
    <row r="947" spans="5:7" x14ac:dyDescent="0.2">
      <c r="E947">
        <f t="shared" si="45"/>
        <v>824</v>
      </c>
      <c r="F947">
        <f t="shared" si="44"/>
        <v>824</v>
      </c>
      <c r="G947" t="str">
        <f t="shared" si="46"/>
        <v xml:space="preserve"> </v>
      </c>
    </row>
    <row r="948" spans="5:7" x14ac:dyDescent="0.2">
      <c r="E948">
        <f t="shared" si="45"/>
        <v>825</v>
      </c>
      <c r="F948">
        <f t="shared" si="44"/>
        <v>825</v>
      </c>
      <c r="G948" t="str">
        <f t="shared" si="46"/>
        <v xml:space="preserve"> </v>
      </c>
    </row>
    <row r="949" spans="5:7" x14ac:dyDescent="0.2">
      <c r="E949">
        <f t="shared" si="45"/>
        <v>826</v>
      </c>
      <c r="F949">
        <f t="shared" si="44"/>
        <v>826</v>
      </c>
      <c r="G949" t="str">
        <f t="shared" si="46"/>
        <v xml:space="preserve"> </v>
      </c>
    </row>
    <row r="950" spans="5:7" x14ac:dyDescent="0.2">
      <c r="E950">
        <f t="shared" si="45"/>
        <v>827</v>
      </c>
      <c r="F950">
        <f t="shared" si="44"/>
        <v>827</v>
      </c>
      <c r="G950" t="str">
        <f t="shared" si="46"/>
        <v xml:space="preserve"> </v>
      </c>
    </row>
    <row r="951" spans="5:7" x14ac:dyDescent="0.2">
      <c r="E951">
        <f t="shared" si="45"/>
        <v>828</v>
      </c>
      <c r="F951">
        <f t="shared" si="44"/>
        <v>828</v>
      </c>
      <c r="G951" t="str">
        <f t="shared" si="46"/>
        <v xml:space="preserve"> </v>
      </c>
    </row>
    <row r="952" spans="5:7" x14ac:dyDescent="0.2">
      <c r="E952">
        <f t="shared" si="45"/>
        <v>829</v>
      </c>
      <c r="F952">
        <f t="shared" si="44"/>
        <v>829</v>
      </c>
      <c r="G952" t="str">
        <f t="shared" si="46"/>
        <v xml:space="preserve"> </v>
      </c>
    </row>
    <row r="953" spans="5:7" x14ac:dyDescent="0.2">
      <c r="E953">
        <f t="shared" si="45"/>
        <v>830</v>
      </c>
      <c r="F953">
        <f t="shared" si="44"/>
        <v>830</v>
      </c>
      <c r="G953" t="str">
        <f t="shared" si="46"/>
        <v xml:space="preserve"> </v>
      </c>
    </row>
    <row r="954" spans="5:7" x14ac:dyDescent="0.2">
      <c r="E954">
        <f t="shared" si="45"/>
        <v>831</v>
      </c>
      <c r="F954">
        <f t="shared" si="44"/>
        <v>831</v>
      </c>
      <c r="G954" t="str">
        <f t="shared" si="46"/>
        <v xml:space="preserve"> </v>
      </c>
    </row>
    <row r="955" spans="5:7" x14ac:dyDescent="0.2">
      <c r="E955">
        <f t="shared" si="45"/>
        <v>832</v>
      </c>
      <c r="F955">
        <f t="shared" si="44"/>
        <v>832</v>
      </c>
      <c r="G955" t="str">
        <f t="shared" si="46"/>
        <v xml:space="preserve"> </v>
      </c>
    </row>
    <row r="956" spans="5:7" x14ac:dyDescent="0.2">
      <c r="E956">
        <f t="shared" si="45"/>
        <v>833</v>
      </c>
      <c r="F956">
        <f t="shared" si="44"/>
        <v>833</v>
      </c>
      <c r="G956" t="str">
        <f t="shared" si="46"/>
        <v xml:space="preserve"> </v>
      </c>
    </row>
    <row r="957" spans="5:7" x14ac:dyDescent="0.2">
      <c r="E957">
        <f t="shared" si="45"/>
        <v>834</v>
      </c>
      <c r="F957">
        <f t="shared" si="44"/>
        <v>834</v>
      </c>
      <c r="G957" t="str">
        <f t="shared" si="46"/>
        <v xml:space="preserve"> </v>
      </c>
    </row>
    <row r="958" spans="5:7" x14ac:dyDescent="0.2">
      <c r="E958">
        <f t="shared" si="45"/>
        <v>835</v>
      </c>
      <c r="F958">
        <f t="shared" si="44"/>
        <v>835</v>
      </c>
      <c r="G958" t="str">
        <f t="shared" si="46"/>
        <v xml:space="preserve"> </v>
      </c>
    </row>
    <row r="959" spans="5:7" x14ac:dyDescent="0.2">
      <c r="E959">
        <f t="shared" si="45"/>
        <v>836</v>
      </c>
      <c r="F959">
        <f t="shared" si="44"/>
        <v>836</v>
      </c>
      <c r="G959" t="str">
        <f t="shared" si="46"/>
        <v xml:space="preserve"> </v>
      </c>
    </row>
    <row r="960" spans="5:7" x14ac:dyDescent="0.2">
      <c r="E960">
        <f t="shared" si="45"/>
        <v>837</v>
      </c>
      <c r="F960">
        <f t="shared" si="44"/>
        <v>837</v>
      </c>
      <c r="G960" t="str">
        <f t="shared" si="46"/>
        <v xml:space="preserve"> </v>
      </c>
    </row>
    <row r="961" spans="5:7" x14ac:dyDescent="0.2">
      <c r="E961">
        <f t="shared" si="45"/>
        <v>838</v>
      </c>
      <c r="F961">
        <f t="shared" si="44"/>
        <v>838</v>
      </c>
      <c r="G961" t="str">
        <f t="shared" si="46"/>
        <v xml:space="preserve"> </v>
      </c>
    </row>
    <row r="962" spans="5:7" x14ac:dyDescent="0.2">
      <c r="E962">
        <f t="shared" si="45"/>
        <v>839</v>
      </c>
      <c r="F962">
        <f t="shared" si="44"/>
        <v>839</v>
      </c>
      <c r="G962" t="str">
        <f t="shared" si="46"/>
        <v xml:space="preserve"> </v>
      </c>
    </row>
    <row r="963" spans="5:7" x14ac:dyDescent="0.2">
      <c r="E963">
        <f t="shared" si="45"/>
        <v>840</v>
      </c>
      <c r="F963">
        <f t="shared" ref="F963:F1026" si="47">E963*$C$3</f>
        <v>840</v>
      </c>
      <c r="G963" t="str">
        <f t="shared" si="46"/>
        <v xml:space="preserve"> </v>
      </c>
    </row>
    <row r="964" spans="5:7" x14ac:dyDescent="0.2">
      <c r="E964">
        <f t="shared" si="45"/>
        <v>841</v>
      </c>
      <c r="F964">
        <f t="shared" si="47"/>
        <v>841</v>
      </c>
      <c r="G964" t="str">
        <f t="shared" si="46"/>
        <v xml:space="preserve"> </v>
      </c>
    </row>
    <row r="965" spans="5:7" x14ac:dyDescent="0.2">
      <c r="E965">
        <f t="shared" si="45"/>
        <v>842</v>
      </c>
      <c r="F965">
        <f t="shared" si="47"/>
        <v>842</v>
      </c>
      <c r="G965" t="str">
        <f t="shared" si="46"/>
        <v xml:space="preserve"> </v>
      </c>
    </row>
    <row r="966" spans="5:7" x14ac:dyDescent="0.2">
      <c r="E966">
        <f t="shared" si="45"/>
        <v>843</v>
      </c>
      <c r="F966">
        <f t="shared" si="47"/>
        <v>843</v>
      </c>
      <c r="G966" t="str">
        <f t="shared" si="46"/>
        <v xml:space="preserve"> </v>
      </c>
    </row>
    <row r="967" spans="5:7" x14ac:dyDescent="0.2">
      <c r="E967">
        <f t="shared" si="45"/>
        <v>844</v>
      </c>
      <c r="F967">
        <f t="shared" si="47"/>
        <v>844</v>
      </c>
      <c r="G967" t="str">
        <f t="shared" si="46"/>
        <v xml:space="preserve"> </v>
      </c>
    </row>
    <row r="968" spans="5:7" x14ac:dyDescent="0.2">
      <c r="E968">
        <f t="shared" si="45"/>
        <v>845</v>
      </c>
      <c r="F968">
        <f t="shared" si="47"/>
        <v>845</v>
      </c>
      <c r="G968" t="str">
        <f t="shared" si="46"/>
        <v xml:space="preserve"> </v>
      </c>
    </row>
    <row r="969" spans="5:7" x14ac:dyDescent="0.2">
      <c r="E969">
        <f t="shared" si="45"/>
        <v>846</v>
      </c>
      <c r="F969">
        <f t="shared" si="47"/>
        <v>846</v>
      </c>
      <c r="G969" t="str">
        <f t="shared" si="46"/>
        <v xml:space="preserve"> </v>
      </c>
    </row>
    <row r="970" spans="5:7" x14ac:dyDescent="0.2">
      <c r="E970">
        <f t="shared" si="45"/>
        <v>847</v>
      </c>
      <c r="F970">
        <f t="shared" si="47"/>
        <v>847</v>
      </c>
      <c r="G970" t="str">
        <f t="shared" si="46"/>
        <v xml:space="preserve"> </v>
      </c>
    </row>
    <row r="971" spans="5:7" x14ac:dyDescent="0.2">
      <c r="E971">
        <f t="shared" si="45"/>
        <v>848</v>
      </c>
      <c r="F971">
        <f t="shared" si="47"/>
        <v>848</v>
      </c>
      <c r="G971" t="str">
        <f t="shared" si="46"/>
        <v xml:space="preserve"> </v>
      </c>
    </row>
    <row r="972" spans="5:7" x14ac:dyDescent="0.2">
      <c r="E972">
        <f t="shared" si="45"/>
        <v>849</v>
      </c>
      <c r="F972">
        <f t="shared" si="47"/>
        <v>849</v>
      </c>
      <c r="G972" t="str">
        <f t="shared" si="46"/>
        <v xml:space="preserve"> </v>
      </c>
    </row>
    <row r="973" spans="5:7" x14ac:dyDescent="0.2">
      <c r="E973">
        <f t="shared" si="45"/>
        <v>850</v>
      </c>
      <c r="F973">
        <f t="shared" si="47"/>
        <v>850</v>
      </c>
      <c r="G973" t="str">
        <f t="shared" si="46"/>
        <v xml:space="preserve"> </v>
      </c>
    </row>
    <row r="974" spans="5:7" x14ac:dyDescent="0.2">
      <c r="E974">
        <f t="shared" si="45"/>
        <v>851</v>
      </c>
      <c r="F974">
        <f t="shared" si="47"/>
        <v>851</v>
      </c>
      <c r="G974" t="str">
        <f t="shared" si="46"/>
        <v xml:space="preserve"> </v>
      </c>
    </row>
    <row r="975" spans="5:7" x14ac:dyDescent="0.2">
      <c r="E975">
        <f t="shared" si="45"/>
        <v>852</v>
      </c>
      <c r="F975">
        <f t="shared" si="47"/>
        <v>852</v>
      </c>
      <c r="G975" t="str">
        <f t="shared" si="46"/>
        <v xml:space="preserve"> </v>
      </c>
    </row>
    <row r="976" spans="5:7" x14ac:dyDescent="0.2">
      <c r="E976">
        <f t="shared" si="45"/>
        <v>853</v>
      </c>
      <c r="F976">
        <f t="shared" si="47"/>
        <v>853</v>
      </c>
      <c r="G976" t="str">
        <f t="shared" si="46"/>
        <v xml:space="preserve"> </v>
      </c>
    </row>
    <row r="977" spans="5:7" x14ac:dyDescent="0.2">
      <c r="E977">
        <f t="shared" si="45"/>
        <v>854</v>
      </c>
      <c r="F977">
        <f t="shared" si="47"/>
        <v>854</v>
      </c>
      <c r="G977" t="str">
        <f t="shared" si="46"/>
        <v xml:space="preserve"> </v>
      </c>
    </row>
    <row r="978" spans="5:7" x14ac:dyDescent="0.2">
      <c r="E978">
        <f t="shared" si="45"/>
        <v>855</v>
      </c>
      <c r="F978">
        <f t="shared" si="47"/>
        <v>855</v>
      </c>
      <c r="G978" t="str">
        <f t="shared" si="46"/>
        <v xml:space="preserve"> </v>
      </c>
    </row>
    <row r="979" spans="5:7" x14ac:dyDescent="0.2">
      <c r="E979">
        <f t="shared" si="45"/>
        <v>856</v>
      </c>
      <c r="F979">
        <f t="shared" si="47"/>
        <v>856</v>
      </c>
      <c r="G979" t="str">
        <f t="shared" si="46"/>
        <v xml:space="preserve"> </v>
      </c>
    </row>
    <row r="980" spans="5:7" x14ac:dyDescent="0.2">
      <c r="E980">
        <f t="shared" si="45"/>
        <v>857</v>
      </c>
      <c r="F980">
        <f t="shared" si="47"/>
        <v>857</v>
      </c>
      <c r="G980" t="str">
        <f t="shared" si="46"/>
        <v xml:space="preserve"> </v>
      </c>
    </row>
    <row r="981" spans="5:7" x14ac:dyDescent="0.2">
      <c r="E981">
        <f t="shared" si="45"/>
        <v>858</v>
      </c>
      <c r="F981">
        <f t="shared" si="47"/>
        <v>858</v>
      </c>
      <c r="G981" t="str">
        <f t="shared" si="46"/>
        <v xml:space="preserve"> </v>
      </c>
    </row>
    <row r="982" spans="5:7" x14ac:dyDescent="0.2">
      <c r="E982">
        <f t="shared" si="45"/>
        <v>859</v>
      </c>
      <c r="F982">
        <f t="shared" si="47"/>
        <v>859</v>
      </c>
      <c r="G982" t="str">
        <f t="shared" si="46"/>
        <v xml:space="preserve"> </v>
      </c>
    </row>
    <row r="983" spans="5:7" x14ac:dyDescent="0.2">
      <c r="E983">
        <f t="shared" si="45"/>
        <v>860</v>
      </c>
      <c r="F983">
        <f t="shared" si="47"/>
        <v>860</v>
      </c>
      <c r="G983" t="str">
        <f t="shared" si="46"/>
        <v xml:space="preserve"> </v>
      </c>
    </row>
    <row r="984" spans="5:7" x14ac:dyDescent="0.2">
      <c r="E984">
        <f t="shared" si="45"/>
        <v>861</v>
      </c>
      <c r="F984">
        <f t="shared" si="47"/>
        <v>861</v>
      </c>
      <c r="G984" t="str">
        <f t="shared" si="46"/>
        <v xml:space="preserve"> </v>
      </c>
    </row>
    <row r="985" spans="5:7" x14ac:dyDescent="0.2">
      <c r="E985">
        <f t="shared" si="45"/>
        <v>862</v>
      </c>
      <c r="F985">
        <f t="shared" si="47"/>
        <v>862</v>
      </c>
      <c r="G985" t="str">
        <f t="shared" si="46"/>
        <v xml:space="preserve"> </v>
      </c>
    </row>
    <row r="986" spans="5:7" x14ac:dyDescent="0.2">
      <c r="E986">
        <f t="shared" si="45"/>
        <v>863</v>
      </c>
      <c r="F986">
        <f t="shared" si="47"/>
        <v>863</v>
      </c>
      <c r="G986" t="str">
        <f t="shared" si="46"/>
        <v xml:space="preserve"> </v>
      </c>
    </row>
    <row r="987" spans="5:7" x14ac:dyDescent="0.2">
      <c r="E987">
        <f t="shared" si="45"/>
        <v>864</v>
      </c>
      <c r="F987">
        <f t="shared" si="47"/>
        <v>864</v>
      </c>
      <c r="G987" t="str">
        <f t="shared" si="46"/>
        <v xml:space="preserve"> </v>
      </c>
    </row>
    <row r="988" spans="5:7" x14ac:dyDescent="0.2">
      <c r="E988">
        <f t="shared" si="45"/>
        <v>865</v>
      </c>
      <c r="F988">
        <f t="shared" si="47"/>
        <v>865</v>
      </c>
      <c r="G988" t="str">
        <f t="shared" si="46"/>
        <v xml:space="preserve"> </v>
      </c>
    </row>
    <row r="989" spans="5:7" x14ac:dyDescent="0.2">
      <c r="E989">
        <f t="shared" si="45"/>
        <v>866</v>
      </c>
      <c r="F989">
        <f t="shared" si="47"/>
        <v>866</v>
      </c>
      <c r="G989" t="str">
        <f t="shared" si="46"/>
        <v xml:space="preserve"> </v>
      </c>
    </row>
    <row r="990" spans="5:7" x14ac:dyDescent="0.2">
      <c r="E990">
        <f t="shared" si="45"/>
        <v>867</v>
      </c>
      <c r="F990">
        <f t="shared" si="47"/>
        <v>867</v>
      </c>
      <c r="G990" t="str">
        <f t="shared" si="46"/>
        <v xml:space="preserve"> </v>
      </c>
    </row>
    <row r="991" spans="5:7" x14ac:dyDescent="0.2">
      <c r="E991">
        <f t="shared" si="45"/>
        <v>868</v>
      </c>
      <c r="F991">
        <f t="shared" si="47"/>
        <v>868</v>
      </c>
      <c r="G991" t="str">
        <f t="shared" si="46"/>
        <v xml:space="preserve"> </v>
      </c>
    </row>
    <row r="992" spans="5:7" x14ac:dyDescent="0.2">
      <c r="E992">
        <f t="shared" si="45"/>
        <v>869</v>
      </c>
      <c r="F992">
        <f t="shared" si="47"/>
        <v>869</v>
      </c>
      <c r="G992" t="str">
        <f t="shared" si="46"/>
        <v xml:space="preserve"> </v>
      </c>
    </row>
    <row r="993" spans="5:7" x14ac:dyDescent="0.2">
      <c r="E993">
        <f t="shared" si="45"/>
        <v>870</v>
      </c>
      <c r="F993">
        <f t="shared" si="47"/>
        <v>870</v>
      </c>
      <c r="G993" t="str">
        <f t="shared" si="46"/>
        <v xml:space="preserve"> </v>
      </c>
    </row>
    <row r="994" spans="5:7" x14ac:dyDescent="0.2">
      <c r="E994">
        <f t="shared" si="45"/>
        <v>871</v>
      </c>
      <c r="F994">
        <f t="shared" si="47"/>
        <v>871</v>
      </c>
      <c r="G994" t="str">
        <f t="shared" si="46"/>
        <v xml:space="preserve"> </v>
      </c>
    </row>
    <row r="995" spans="5:7" x14ac:dyDescent="0.2">
      <c r="E995">
        <f t="shared" si="45"/>
        <v>872</v>
      </c>
      <c r="F995">
        <f t="shared" si="47"/>
        <v>872</v>
      </c>
      <c r="G995" t="str">
        <f t="shared" si="46"/>
        <v xml:space="preserve"> </v>
      </c>
    </row>
    <row r="996" spans="5:7" x14ac:dyDescent="0.2">
      <c r="E996">
        <f t="shared" ref="E996:E1059" si="48">E995+1</f>
        <v>873</v>
      </c>
      <c r="F996">
        <f t="shared" si="47"/>
        <v>873</v>
      </c>
      <c r="G996" t="str">
        <f t="shared" ref="G996:G1059" si="49">IF(E996&lt;0,$C$7*((($C$4+ABS(E996))/$C$4*$C$3+$C$8)^(-$C$9)*($C$4+ABS(E996))-(($C$4+ABS(E996)-1)/$C$4*$C$3+$C$8)^(-$C$9)*($C$4+ABS(E996)-1)),IF(AND(E996&gt;0,E996&lt;$C$2*(1-$C$4)/$C$3),$C$7*(((1-$C$4+E996)/(1-$C$4)*$C$3+$C$8)^(-$C$9)*(1-$C$4+E996)-((1-$C$4+E996-1)/(1-$C$4)*$C$3+$C$8)^(-$C$9)*(1-$C$4+E996-1)),IF(E996=0,$C$7*($C$3+$C$8)^(-$C$9)," ")))</f>
        <v xml:space="preserve"> </v>
      </c>
    </row>
    <row r="997" spans="5:7" x14ac:dyDescent="0.2">
      <c r="E997">
        <f t="shared" si="48"/>
        <v>874</v>
      </c>
      <c r="F997">
        <f t="shared" si="47"/>
        <v>874</v>
      </c>
      <c r="G997" t="str">
        <f t="shared" si="49"/>
        <v xml:space="preserve"> </v>
      </c>
    </row>
    <row r="998" spans="5:7" x14ac:dyDescent="0.2">
      <c r="E998">
        <f t="shared" si="48"/>
        <v>875</v>
      </c>
      <c r="F998">
        <f t="shared" si="47"/>
        <v>875</v>
      </c>
      <c r="G998" t="str">
        <f t="shared" si="49"/>
        <v xml:space="preserve"> </v>
      </c>
    </row>
    <row r="999" spans="5:7" x14ac:dyDescent="0.2">
      <c r="E999">
        <f t="shared" si="48"/>
        <v>876</v>
      </c>
      <c r="F999">
        <f t="shared" si="47"/>
        <v>876</v>
      </c>
      <c r="G999" t="str">
        <f t="shared" si="49"/>
        <v xml:space="preserve"> </v>
      </c>
    </row>
    <row r="1000" spans="5:7" x14ac:dyDescent="0.2">
      <c r="E1000">
        <f t="shared" si="48"/>
        <v>877</v>
      </c>
      <c r="F1000">
        <f t="shared" si="47"/>
        <v>877</v>
      </c>
      <c r="G1000" t="str">
        <f t="shared" si="49"/>
        <v xml:space="preserve"> </v>
      </c>
    </row>
    <row r="1001" spans="5:7" x14ac:dyDescent="0.2">
      <c r="E1001">
        <f t="shared" si="48"/>
        <v>878</v>
      </c>
      <c r="F1001">
        <f t="shared" si="47"/>
        <v>878</v>
      </c>
      <c r="G1001" t="str">
        <f t="shared" si="49"/>
        <v xml:space="preserve"> </v>
      </c>
    </row>
    <row r="1002" spans="5:7" x14ac:dyDescent="0.2">
      <c r="E1002">
        <f t="shared" si="48"/>
        <v>879</v>
      </c>
      <c r="F1002">
        <f t="shared" si="47"/>
        <v>879</v>
      </c>
      <c r="G1002" t="str">
        <f t="shared" si="49"/>
        <v xml:space="preserve"> </v>
      </c>
    </row>
    <row r="1003" spans="5:7" x14ac:dyDescent="0.2">
      <c r="E1003">
        <f t="shared" si="48"/>
        <v>880</v>
      </c>
      <c r="F1003">
        <f t="shared" si="47"/>
        <v>880</v>
      </c>
      <c r="G1003" t="str">
        <f t="shared" si="49"/>
        <v xml:space="preserve"> </v>
      </c>
    </row>
    <row r="1004" spans="5:7" x14ac:dyDescent="0.2">
      <c r="E1004">
        <f t="shared" si="48"/>
        <v>881</v>
      </c>
      <c r="F1004">
        <f t="shared" si="47"/>
        <v>881</v>
      </c>
      <c r="G1004" t="str">
        <f t="shared" si="49"/>
        <v xml:space="preserve"> </v>
      </c>
    </row>
    <row r="1005" spans="5:7" x14ac:dyDescent="0.2">
      <c r="E1005">
        <f t="shared" si="48"/>
        <v>882</v>
      </c>
      <c r="F1005">
        <f t="shared" si="47"/>
        <v>882</v>
      </c>
      <c r="G1005" t="str">
        <f t="shared" si="49"/>
        <v xml:space="preserve"> </v>
      </c>
    </row>
    <row r="1006" spans="5:7" x14ac:dyDescent="0.2">
      <c r="E1006">
        <f t="shared" si="48"/>
        <v>883</v>
      </c>
      <c r="F1006">
        <f t="shared" si="47"/>
        <v>883</v>
      </c>
      <c r="G1006" t="str">
        <f t="shared" si="49"/>
        <v xml:space="preserve"> </v>
      </c>
    </row>
    <row r="1007" spans="5:7" x14ac:dyDescent="0.2">
      <c r="E1007">
        <f t="shared" si="48"/>
        <v>884</v>
      </c>
      <c r="F1007">
        <f t="shared" si="47"/>
        <v>884</v>
      </c>
      <c r="G1007" t="str">
        <f t="shared" si="49"/>
        <v xml:space="preserve"> </v>
      </c>
    </row>
    <row r="1008" spans="5:7" x14ac:dyDescent="0.2">
      <c r="E1008">
        <f t="shared" si="48"/>
        <v>885</v>
      </c>
      <c r="F1008">
        <f t="shared" si="47"/>
        <v>885</v>
      </c>
      <c r="G1008" t="str">
        <f t="shared" si="49"/>
        <v xml:space="preserve"> </v>
      </c>
    </row>
    <row r="1009" spans="5:7" x14ac:dyDescent="0.2">
      <c r="E1009">
        <f t="shared" si="48"/>
        <v>886</v>
      </c>
      <c r="F1009">
        <f t="shared" si="47"/>
        <v>886</v>
      </c>
      <c r="G1009" t="str">
        <f t="shared" si="49"/>
        <v xml:space="preserve"> </v>
      </c>
    </row>
    <row r="1010" spans="5:7" x14ac:dyDescent="0.2">
      <c r="E1010">
        <f t="shared" si="48"/>
        <v>887</v>
      </c>
      <c r="F1010">
        <f t="shared" si="47"/>
        <v>887</v>
      </c>
      <c r="G1010" t="str">
        <f t="shared" si="49"/>
        <v xml:space="preserve"> </v>
      </c>
    </row>
    <row r="1011" spans="5:7" x14ac:dyDescent="0.2">
      <c r="E1011">
        <f t="shared" si="48"/>
        <v>888</v>
      </c>
      <c r="F1011">
        <f t="shared" si="47"/>
        <v>888</v>
      </c>
      <c r="G1011" t="str">
        <f t="shared" si="49"/>
        <v xml:space="preserve"> </v>
      </c>
    </row>
    <row r="1012" spans="5:7" x14ac:dyDescent="0.2">
      <c r="E1012">
        <f t="shared" si="48"/>
        <v>889</v>
      </c>
      <c r="F1012">
        <f t="shared" si="47"/>
        <v>889</v>
      </c>
      <c r="G1012" t="str">
        <f t="shared" si="49"/>
        <v xml:space="preserve"> </v>
      </c>
    </row>
    <row r="1013" spans="5:7" x14ac:dyDescent="0.2">
      <c r="E1013">
        <f t="shared" si="48"/>
        <v>890</v>
      </c>
      <c r="F1013">
        <f t="shared" si="47"/>
        <v>890</v>
      </c>
      <c r="G1013" t="str">
        <f t="shared" si="49"/>
        <v xml:space="preserve"> </v>
      </c>
    </row>
    <row r="1014" spans="5:7" x14ac:dyDescent="0.2">
      <c r="E1014">
        <f t="shared" si="48"/>
        <v>891</v>
      </c>
      <c r="F1014">
        <f t="shared" si="47"/>
        <v>891</v>
      </c>
      <c r="G1014" t="str">
        <f t="shared" si="49"/>
        <v xml:space="preserve"> </v>
      </c>
    </row>
    <row r="1015" spans="5:7" x14ac:dyDescent="0.2">
      <c r="E1015">
        <f t="shared" si="48"/>
        <v>892</v>
      </c>
      <c r="F1015">
        <f t="shared" si="47"/>
        <v>892</v>
      </c>
      <c r="G1015" t="str">
        <f t="shared" si="49"/>
        <v xml:space="preserve"> </v>
      </c>
    </row>
    <row r="1016" spans="5:7" x14ac:dyDescent="0.2">
      <c r="E1016">
        <f t="shared" si="48"/>
        <v>893</v>
      </c>
      <c r="F1016">
        <f t="shared" si="47"/>
        <v>893</v>
      </c>
      <c r="G1016" t="str">
        <f t="shared" si="49"/>
        <v xml:space="preserve"> </v>
      </c>
    </row>
    <row r="1017" spans="5:7" x14ac:dyDescent="0.2">
      <c r="E1017">
        <f t="shared" si="48"/>
        <v>894</v>
      </c>
      <c r="F1017">
        <f t="shared" si="47"/>
        <v>894</v>
      </c>
      <c r="G1017" t="str">
        <f t="shared" si="49"/>
        <v xml:space="preserve"> </v>
      </c>
    </row>
    <row r="1018" spans="5:7" x14ac:dyDescent="0.2">
      <c r="E1018">
        <f t="shared" si="48"/>
        <v>895</v>
      </c>
      <c r="F1018">
        <f t="shared" si="47"/>
        <v>895</v>
      </c>
      <c r="G1018" t="str">
        <f t="shared" si="49"/>
        <v xml:space="preserve"> </v>
      </c>
    </row>
    <row r="1019" spans="5:7" x14ac:dyDescent="0.2">
      <c r="E1019">
        <f t="shared" si="48"/>
        <v>896</v>
      </c>
      <c r="F1019">
        <f t="shared" si="47"/>
        <v>896</v>
      </c>
      <c r="G1019" t="str">
        <f t="shared" si="49"/>
        <v xml:space="preserve"> </v>
      </c>
    </row>
    <row r="1020" spans="5:7" x14ac:dyDescent="0.2">
      <c r="E1020">
        <f t="shared" si="48"/>
        <v>897</v>
      </c>
      <c r="F1020">
        <f t="shared" si="47"/>
        <v>897</v>
      </c>
      <c r="G1020" t="str">
        <f t="shared" si="49"/>
        <v xml:space="preserve"> </v>
      </c>
    </row>
    <row r="1021" spans="5:7" x14ac:dyDescent="0.2">
      <c r="E1021">
        <f t="shared" si="48"/>
        <v>898</v>
      </c>
      <c r="F1021">
        <f t="shared" si="47"/>
        <v>898</v>
      </c>
      <c r="G1021" t="str">
        <f t="shared" si="49"/>
        <v xml:space="preserve"> </v>
      </c>
    </row>
    <row r="1022" spans="5:7" x14ac:dyDescent="0.2">
      <c r="E1022">
        <f t="shared" si="48"/>
        <v>899</v>
      </c>
      <c r="F1022">
        <f t="shared" si="47"/>
        <v>899</v>
      </c>
      <c r="G1022" t="str">
        <f t="shared" si="49"/>
        <v xml:space="preserve"> </v>
      </c>
    </row>
    <row r="1023" spans="5:7" x14ac:dyDescent="0.2">
      <c r="E1023">
        <f t="shared" si="48"/>
        <v>900</v>
      </c>
      <c r="F1023">
        <f t="shared" si="47"/>
        <v>900</v>
      </c>
      <c r="G1023" t="str">
        <f t="shared" si="49"/>
        <v xml:space="preserve"> </v>
      </c>
    </row>
    <row r="1024" spans="5:7" x14ac:dyDescent="0.2">
      <c r="E1024">
        <f t="shared" si="48"/>
        <v>901</v>
      </c>
      <c r="F1024">
        <f t="shared" si="47"/>
        <v>901</v>
      </c>
      <c r="G1024" t="str">
        <f t="shared" si="49"/>
        <v xml:space="preserve"> </v>
      </c>
    </row>
    <row r="1025" spans="5:7" x14ac:dyDescent="0.2">
      <c r="E1025">
        <f t="shared" si="48"/>
        <v>902</v>
      </c>
      <c r="F1025">
        <f t="shared" si="47"/>
        <v>902</v>
      </c>
      <c r="G1025" t="str">
        <f t="shared" si="49"/>
        <v xml:space="preserve"> </v>
      </c>
    </row>
    <row r="1026" spans="5:7" x14ac:dyDescent="0.2">
      <c r="E1026">
        <f t="shared" si="48"/>
        <v>903</v>
      </c>
      <c r="F1026">
        <f t="shared" si="47"/>
        <v>903</v>
      </c>
      <c r="G1026" t="str">
        <f t="shared" si="49"/>
        <v xml:space="preserve"> </v>
      </c>
    </row>
    <row r="1027" spans="5:7" x14ac:dyDescent="0.2">
      <c r="E1027">
        <f t="shared" si="48"/>
        <v>904</v>
      </c>
      <c r="F1027">
        <f t="shared" ref="F1027:F1090" si="50">E1027*$C$3</f>
        <v>904</v>
      </c>
      <c r="G1027" t="str">
        <f t="shared" si="49"/>
        <v xml:space="preserve"> </v>
      </c>
    </row>
    <row r="1028" spans="5:7" x14ac:dyDescent="0.2">
      <c r="E1028">
        <f t="shared" si="48"/>
        <v>905</v>
      </c>
      <c r="F1028">
        <f t="shared" si="50"/>
        <v>905</v>
      </c>
      <c r="G1028" t="str">
        <f t="shared" si="49"/>
        <v xml:space="preserve"> </v>
      </c>
    </row>
    <row r="1029" spans="5:7" x14ac:dyDescent="0.2">
      <c r="E1029">
        <f t="shared" si="48"/>
        <v>906</v>
      </c>
      <c r="F1029">
        <f t="shared" si="50"/>
        <v>906</v>
      </c>
      <c r="G1029" t="str">
        <f t="shared" si="49"/>
        <v xml:space="preserve"> </v>
      </c>
    </row>
    <row r="1030" spans="5:7" x14ac:dyDescent="0.2">
      <c r="E1030">
        <f t="shared" si="48"/>
        <v>907</v>
      </c>
      <c r="F1030">
        <f t="shared" si="50"/>
        <v>907</v>
      </c>
      <c r="G1030" t="str">
        <f t="shared" si="49"/>
        <v xml:space="preserve"> </v>
      </c>
    </row>
    <row r="1031" spans="5:7" x14ac:dyDescent="0.2">
      <c r="E1031">
        <f t="shared" si="48"/>
        <v>908</v>
      </c>
      <c r="F1031">
        <f t="shared" si="50"/>
        <v>908</v>
      </c>
      <c r="G1031" t="str">
        <f t="shared" si="49"/>
        <v xml:space="preserve"> </v>
      </c>
    </row>
    <row r="1032" spans="5:7" x14ac:dyDescent="0.2">
      <c r="E1032">
        <f t="shared" si="48"/>
        <v>909</v>
      </c>
      <c r="F1032">
        <f t="shared" si="50"/>
        <v>909</v>
      </c>
      <c r="G1032" t="str">
        <f t="shared" si="49"/>
        <v xml:space="preserve"> </v>
      </c>
    </row>
    <row r="1033" spans="5:7" x14ac:dyDescent="0.2">
      <c r="E1033">
        <f t="shared" si="48"/>
        <v>910</v>
      </c>
      <c r="F1033">
        <f t="shared" si="50"/>
        <v>910</v>
      </c>
      <c r="G1033" t="str">
        <f t="shared" si="49"/>
        <v xml:space="preserve"> </v>
      </c>
    </row>
    <row r="1034" spans="5:7" x14ac:dyDescent="0.2">
      <c r="E1034">
        <f t="shared" si="48"/>
        <v>911</v>
      </c>
      <c r="F1034">
        <f t="shared" si="50"/>
        <v>911</v>
      </c>
      <c r="G1034" t="str">
        <f t="shared" si="49"/>
        <v xml:space="preserve"> </v>
      </c>
    </row>
    <row r="1035" spans="5:7" x14ac:dyDescent="0.2">
      <c r="E1035">
        <f t="shared" si="48"/>
        <v>912</v>
      </c>
      <c r="F1035">
        <f t="shared" si="50"/>
        <v>912</v>
      </c>
      <c r="G1035" t="str">
        <f t="shared" si="49"/>
        <v xml:space="preserve"> </v>
      </c>
    </row>
    <row r="1036" spans="5:7" x14ac:dyDescent="0.2">
      <c r="E1036">
        <f t="shared" si="48"/>
        <v>913</v>
      </c>
      <c r="F1036">
        <f t="shared" si="50"/>
        <v>913</v>
      </c>
      <c r="G1036" t="str">
        <f t="shared" si="49"/>
        <v xml:space="preserve"> </v>
      </c>
    </row>
    <row r="1037" spans="5:7" x14ac:dyDescent="0.2">
      <c r="E1037">
        <f t="shared" si="48"/>
        <v>914</v>
      </c>
      <c r="F1037">
        <f t="shared" si="50"/>
        <v>914</v>
      </c>
      <c r="G1037" t="str">
        <f t="shared" si="49"/>
        <v xml:space="preserve"> </v>
      </c>
    </row>
    <row r="1038" spans="5:7" x14ac:dyDescent="0.2">
      <c r="E1038">
        <f t="shared" si="48"/>
        <v>915</v>
      </c>
      <c r="F1038">
        <f t="shared" si="50"/>
        <v>915</v>
      </c>
      <c r="G1038" t="str">
        <f t="shared" si="49"/>
        <v xml:space="preserve"> </v>
      </c>
    </row>
    <row r="1039" spans="5:7" x14ac:dyDescent="0.2">
      <c r="E1039">
        <f t="shared" si="48"/>
        <v>916</v>
      </c>
      <c r="F1039">
        <f t="shared" si="50"/>
        <v>916</v>
      </c>
      <c r="G1039" t="str">
        <f t="shared" si="49"/>
        <v xml:space="preserve"> </v>
      </c>
    </row>
    <row r="1040" spans="5:7" x14ac:dyDescent="0.2">
      <c r="E1040">
        <f t="shared" si="48"/>
        <v>917</v>
      </c>
      <c r="F1040">
        <f t="shared" si="50"/>
        <v>917</v>
      </c>
      <c r="G1040" t="str">
        <f t="shared" si="49"/>
        <v xml:space="preserve"> </v>
      </c>
    </row>
    <row r="1041" spans="5:7" x14ac:dyDescent="0.2">
      <c r="E1041">
        <f t="shared" si="48"/>
        <v>918</v>
      </c>
      <c r="F1041">
        <f t="shared" si="50"/>
        <v>918</v>
      </c>
      <c r="G1041" t="str">
        <f t="shared" si="49"/>
        <v xml:space="preserve"> </v>
      </c>
    </row>
    <row r="1042" spans="5:7" x14ac:dyDescent="0.2">
      <c r="E1042">
        <f t="shared" si="48"/>
        <v>919</v>
      </c>
      <c r="F1042">
        <f t="shared" si="50"/>
        <v>919</v>
      </c>
      <c r="G1042" t="str">
        <f t="shared" si="49"/>
        <v xml:space="preserve"> </v>
      </c>
    </row>
    <row r="1043" spans="5:7" x14ac:dyDescent="0.2">
      <c r="E1043">
        <f t="shared" si="48"/>
        <v>920</v>
      </c>
      <c r="F1043">
        <f t="shared" si="50"/>
        <v>920</v>
      </c>
      <c r="G1043" t="str">
        <f t="shared" si="49"/>
        <v xml:space="preserve"> </v>
      </c>
    </row>
    <row r="1044" spans="5:7" x14ac:dyDescent="0.2">
      <c r="E1044">
        <f t="shared" si="48"/>
        <v>921</v>
      </c>
      <c r="F1044">
        <f t="shared" si="50"/>
        <v>921</v>
      </c>
      <c r="G1044" t="str">
        <f t="shared" si="49"/>
        <v xml:space="preserve"> </v>
      </c>
    </row>
    <row r="1045" spans="5:7" x14ac:dyDescent="0.2">
      <c r="E1045">
        <f t="shared" si="48"/>
        <v>922</v>
      </c>
      <c r="F1045">
        <f t="shared" si="50"/>
        <v>922</v>
      </c>
      <c r="G1045" t="str">
        <f t="shared" si="49"/>
        <v xml:space="preserve"> </v>
      </c>
    </row>
    <row r="1046" spans="5:7" x14ac:dyDescent="0.2">
      <c r="E1046">
        <f t="shared" si="48"/>
        <v>923</v>
      </c>
      <c r="F1046">
        <f t="shared" si="50"/>
        <v>923</v>
      </c>
      <c r="G1046" t="str">
        <f t="shared" si="49"/>
        <v xml:space="preserve"> </v>
      </c>
    </row>
    <row r="1047" spans="5:7" x14ac:dyDescent="0.2">
      <c r="E1047">
        <f t="shared" si="48"/>
        <v>924</v>
      </c>
      <c r="F1047">
        <f t="shared" si="50"/>
        <v>924</v>
      </c>
      <c r="G1047" t="str">
        <f t="shared" si="49"/>
        <v xml:space="preserve"> </v>
      </c>
    </row>
    <row r="1048" spans="5:7" x14ac:dyDescent="0.2">
      <c r="E1048">
        <f t="shared" si="48"/>
        <v>925</v>
      </c>
      <c r="F1048">
        <f t="shared" si="50"/>
        <v>925</v>
      </c>
      <c r="G1048" t="str">
        <f t="shared" si="49"/>
        <v xml:space="preserve"> </v>
      </c>
    </row>
    <row r="1049" spans="5:7" x14ac:dyDescent="0.2">
      <c r="E1049">
        <f t="shared" si="48"/>
        <v>926</v>
      </c>
      <c r="F1049">
        <f t="shared" si="50"/>
        <v>926</v>
      </c>
      <c r="G1049" t="str">
        <f t="shared" si="49"/>
        <v xml:space="preserve"> </v>
      </c>
    </row>
    <row r="1050" spans="5:7" x14ac:dyDescent="0.2">
      <c r="E1050">
        <f t="shared" si="48"/>
        <v>927</v>
      </c>
      <c r="F1050">
        <f t="shared" si="50"/>
        <v>927</v>
      </c>
      <c r="G1050" t="str">
        <f t="shared" si="49"/>
        <v xml:space="preserve"> </v>
      </c>
    </row>
    <row r="1051" spans="5:7" x14ac:dyDescent="0.2">
      <c r="E1051">
        <f t="shared" si="48"/>
        <v>928</v>
      </c>
      <c r="F1051">
        <f t="shared" si="50"/>
        <v>928</v>
      </c>
      <c r="G1051" t="str">
        <f t="shared" si="49"/>
        <v xml:space="preserve"> </v>
      </c>
    </row>
    <row r="1052" spans="5:7" x14ac:dyDescent="0.2">
      <c r="E1052">
        <f t="shared" si="48"/>
        <v>929</v>
      </c>
      <c r="F1052">
        <f t="shared" si="50"/>
        <v>929</v>
      </c>
      <c r="G1052" t="str">
        <f t="shared" si="49"/>
        <v xml:space="preserve"> </v>
      </c>
    </row>
    <row r="1053" spans="5:7" x14ac:dyDescent="0.2">
      <c r="E1053">
        <f t="shared" si="48"/>
        <v>930</v>
      </c>
      <c r="F1053">
        <f t="shared" si="50"/>
        <v>930</v>
      </c>
      <c r="G1053" t="str">
        <f t="shared" si="49"/>
        <v xml:space="preserve"> </v>
      </c>
    </row>
    <row r="1054" spans="5:7" x14ac:dyDescent="0.2">
      <c r="E1054">
        <f t="shared" si="48"/>
        <v>931</v>
      </c>
      <c r="F1054">
        <f t="shared" si="50"/>
        <v>931</v>
      </c>
      <c r="G1054" t="str">
        <f t="shared" si="49"/>
        <v xml:space="preserve"> </v>
      </c>
    </row>
    <row r="1055" spans="5:7" x14ac:dyDescent="0.2">
      <c r="E1055">
        <f t="shared" si="48"/>
        <v>932</v>
      </c>
      <c r="F1055">
        <f t="shared" si="50"/>
        <v>932</v>
      </c>
      <c r="G1055" t="str">
        <f t="shared" si="49"/>
        <v xml:space="preserve"> </v>
      </c>
    </row>
    <row r="1056" spans="5:7" x14ac:dyDescent="0.2">
      <c r="E1056">
        <f t="shared" si="48"/>
        <v>933</v>
      </c>
      <c r="F1056">
        <f t="shared" si="50"/>
        <v>933</v>
      </c>
      <c r="G1056" t="str">
        <f t="shared" si="49"/>
        <v xml:space="preserve"> </v>
      </c>
    </row>
    <row r="1057" spans="5:7" x14ac:dyDescent="0.2">
      <c r="E1057">
        <f t="shared" si="48"/>
        <v>934</v>
      </c>
      <c r="F1057">
        <f t="shared" si="50"/>
        <v>934</v>
      </c>
      <c r="G1057" t="str">
        <f t="shared" si="49"/>
        <v xml:space="preserve"> </v>
      </c>
    </row>
    <row r="1058" spans="5:7" x14ac:dyDescent="0.2">
      <c r="E1058">
        <f t="shared" si="48"/>
        <v>935</v>
      </c>
      <c r="F1058">
        <f t="shared" si="50"/>
        <v>935</v>
      </c>
      <c r="G1058" t="str">
        <f t="shared" si="49"/>
        <v xml:space="preserve"> </v>
      </c>
    </row>
    <row r="1059" spans="5:7" x14ac:dyDescent="0.2">
      <c r="E1059">
        <f t="shared" si="48"/>
        <v>936</v>
      </c>
      <c r="F1059">
        <f t="shared" si="50"/>
        <v>936</v>
      </c>
      <c r="G1059" t="str">
        <f t="shared" si="49"/>
        <v xml:space="preserve"> </v>
      </c>
    </row>
    <row r="1060" spans="5:7" x14ac:dyDescent="0.2">
      <c r="E1060">
        <f t="shared" ref="E1060:E1123" si="51">E1059+1</f>
        <v>937</v>
      </c>
      <c r="F1060">
        <f t="shared" si="50"/>
        <v>937</v>
      </c>
      <c r="G1060" t="str">
        <f t="shared" ref="G1060:G1123" si="52">IF(E1060&lt;0,$C$7*((($C$4+ABS(E1060))/$C$4*$C$3+$C$8)^(-$C$9)*($C$4+ABS(E1060))-(($C$4+ABS(E1060)-1)/$C$4*$C$3+$C$8)^(-$C$9)*($C$4+ABS(E1060)-1)),IF(AND(E1060&gt;0,E1060&lt;$C$2*(1-$C$4)/$C$3),$C$7*(((1-$C$4+E1060)/(1-$C$4)*$C$3+$C$8)^(-$C$9)*(1-$C$4+E1060)-((1-$C$4+E1060-1)/(1-$C$4)*$C$3+$C$8)^(-$C$9)*(1-$C$4+E1060-1)),IF(E1060=0,$C$7*($C$3+$C$8)^(-$C$9)," ")))</f>
        <v xml:space="preserve"> </v>
      </c>
    </row>
    <row r="1061" spans="5:7" x14ac:dyDescent="0.2">
      <c r="E1061">
        <f t="shared" si="51"/>
        <v>938</v>
      </c>
      <c r="F1061">
        <f t="shared" si="50"/>
        <v>938</v>
      </c>
      <c r="G1061" t="str">
        <f t="shared" si="52"/>
        <v xml:space="preserve"> </v>
      </c>
    </row>
    <row r="1062" spans="5:7" x14ac:dyDescent="0.2">
      <c r="E1062">
        <f t="shared" si="51"/>
        <v>939</v>
      </c>
      <c r="F1062">
        <f t="shared" si="50"/>
        <v>939</v>
      </c>
      <c r="G1062" t="str">
        <f t="shared" si="52"/>
        <v xml:space="preserve"> </v>
      </c>
    </row>
    <row r="1063" spans="5:7" x14ac:dyDescent="0.2">
      <c r="E1063">
        <f t="shared" si="51"/>
        <v>940</v>
      </c>
      <c r="F1063">
        <f t="shared" si="50"/>
        <v>940</v>
      </c>
      <c r="G1063" t="str">
        <f t="shared" si="52"/>
        <v xml:space="preserve"> </v>
      </c>
    </row>
    <row r="1064" spans="5:7" x14ac:dyDescent="0.2">
      <c r="E1064">
        <f t="shared" si="51"/>
        <v>941</v>
      </c>
      <c r="F1064">
        <f t="shared" si="50"/>
        <v>941</v>
      </c>
      <c r="G1064" t="str">
        <f t="shared" si="52"/>
        <v xml:space="preserve"> </v>
      </c>
    </row>
    <row r="1065" spans="5:7" x14ac:dyDescent="0.2">
      <c r="E1065">
        <f t="shared" si="51"/>
        <v>942</v>
      </c>
      <c r="F1065">
        <f t="shared" si="50"/>
        <v>942</v>
      </c>
      <c r="G1065" t="str">
        <f t="shared" si="52"/>
        <v xml:space="preserve"> </v>
      </c>
    </row>
    <row r="1066" spans="5:7" x14ac:dyDescent="0.2">
      <c r="E1066">
        <f t="shared" si="51"/>
        <v>943</v>
      </c>
      <c r="F1066">
        <f t="shared" si="50"/>
        <v>943</v>
      </c>
      <c r="G1066" t="str">
        <f t="shared" si="52"/>
        <v xml:space="preserve"> </v>
      </c>
    </row>
    <row r="1067" spans="5:7" x14ac:dyDescent="0.2">
      <c r="E1067">
        <f t="shared" si="51"/>
        <v>944</v>
      </c>
      <c r="F1067">
        <f t="shared" si="50"/>
        <v>944</v>
      </c>
      <c r="G1067" t="str">
        <f t="shared" si="52"/>
        <v xml:space="preserve"> </v>
      </c>
    </row>
    <row r="1068" spans="5:7" x14ac:dyDescent="0.2">
      <c r="E1068">
        <f t="shared" si="51"/>
        <v>945</v>
      </c>
      <c r="F1068">
        <f t="shared" si="50"/>
        <v>945</v>
      </c>
      <c r="G1068" t="str">
        <f t="shared" si="52"/>
        <v xml:space="preserve"> </v>
      </c>
    </row>
    <row r="1069" spans="5:7" x14ac:dyDescent="0.2">
      <c r="E1069">
        <f t="shared" si="51"/>
        <v>946</v>
      </c>
      <c r="F1069">
        <f t="shared" si="50"/>
        <v>946</v>
      </c>
      <c r="G1069" t="str">
        <f t="shared" si="52"/>
        <v xml:space="preserve"> </v>
      </c>
    </row>
    <row r="1070" spans="5:7" x14ac:dyDescent="0.2">
      <c r="E1070">
        <f t="shared" si="51"/>
        <v>947</v>
      </c>
      <c r="F1070">
        <f t="shared" si="50"/>
        <v>947</v>
      </c>
      <c r="G1070" t="str">
        <f t="shared" si="52"/>
        <v xml:space="preserve"> </v>
      </c>
    </row>
    <row r="1071" spans="5:7" x14ac:dyDescent="0.2">
      <c r="E1071">
        <f t="shared" si="51"/>
        <v>948</v>
      </c>
      <c r="F1071">
        <f t="shared" si="50"/>
        <v>948</v>
      </c>
      <c r="G1071" t="str">
        <f t="shared" si="52"/>
        <v xml:space="preserve"> </v>
      </c>
    </row>
    <row r="1072" spans="5:7" x14ac:dyDescent="0.2">
      <c r="E1072">
        <f t="shared" si="51"/>
        <v>949</v>
      </c>
      <c r="F1072">
        <f t="shared" si="50"/>
        <v>949</v>
      </c>
      <c r="G1072" t="str">
        <f t="shared" si="52"/>
        <v xml:space="preserve"> </v>
      </c>
    </row>
    <row r="1073" spans="5:7" x14ac:dyDescent="0.2">
      <c r="E1073">
        <f t="shared" si="51"/>
        <v>950</v>
      </c>
      <c r="F1073">
        <f t="shared" si="50"/>
        <v>950</v>
      </c>
      <c r="G1073" t="str">
        <f t="shared" si="52"/>
        <v xml:space="preserve"> </v>
      </c>
    </row>
    <row r="1074" spans="5:7" x14ac:dyDescent="0.2">
      <c r="E1074">
        <f t="shared" si="51"/>
        <v>951</v>
      </c>
      <c r="F1074">
        <f t="shared" si="50"/>
        <v>951</v>
      </c>
      <c r="G1074" t="str">
        <f t="shared" si="52"/>
        <v xml:space="preserve"> </v>
      </c>
    </row>
    <row r="1075" spans="5:7" x14ac:dyDescent="0.2">
      <c r="E1075">
        <f t="shared" si="51"/>
        <v>952</v>
      </c>
      <c r="F1075">
        <f t="shared" si="50"/>
        <v>952</v>
      </c>
      <c r="G1075" t="str">
        <f t="shared" si="52"/>
        <v xml:space="preserve"> </v>
      </c>
    </row>
    <row r="1076" spans="5:7" x14ac:dyDescent="0.2">
      <c r="E1076">
        <f t="shared" si="51"/>
        <v>953</v>
      </c>
      <c r="F1076">
        <f t="shared" si="50"/>
        <v>953</v>
      </c>
      <c r="G1076" t="str">
        <f t="shared" si="52"/>
        <v xml:space="preserve"> </v>
      </c>
    </row>
    <row r="1077" spans="5:7" x14ac:dyDescent="0.2">
      <c r="E1077">
        <f t="shared" si="51"/>
        <v>954</v>
      </c>
      <c r="F1077">
        <f t="shared" si="50"/>
        <v>954</v>
      </c>
      <c r="G1077" t="str">
        <f t="shared" si="52"/>
        <v xml:space="preserve"> </v>
      </c>
    </row>
    <row r="1078" spans="5:7" x14ac:dyDescent="0.2">
      <c r="E1078">
        <f t="shared" si="51"/>
        <v>955</v>
      </c>
      <c r="F1078">
        <f t="shared" si="50"/>
        <v>955</v>
      </c>
      <c r="G1078" t="str">
        <f t="shared" si="52"/>
        <v xml:space="preserve"> </v>
      </c>
    </row>
    <row r="1079" spans="5:7" x14ac:dyDescent="0.2">
      <c r="E1079">
        <f t="shared" si="51"/>
        <v>956</v>
      </c>
      <c r="F1079">
        <f t="shared" si="50"/>
        <v>956</v>
      </c>
      <c r="G1079" t="str">
        <f t="shared" si="52"/>
        <v xml:space="preserve"> </v>
      </c>
    </row>
    <row r="1080" spans="5:7" x14ac:dyDescent="0.2">
      <c r="E1080">
        <f t="shared" si="51"/>
        <v>957</v>
      </c>
      <c r="F1080">
        <f t="shared" si="50"/>
        <v>957</v>
      </c>
      <c r="G1080" t="str">
        <f t="shared" si="52"/>
        <v xml:space="preserve"> </v>
      </c>
    </row>
    <row r="1081" spans="5:7" x14ac:dyDescent="0.2">
      <c r="E1081">
        <f t="shared" si="51"/>
        <v>958</v>
      </c>
      <c r="F1081">
        <f t="shared" si="50"/>
        <v>958</v>
      </c>
      <c r="G1081" t="str">
        <f t="shared" si="52"/>
        <v xml:space="preserve"> </v>
      </c>
    </row>
    <row r="1082" spans="5:7" x14ac:dyDescent="0.2">
      <c r="E1082">
        <f t="shared" si="51"/>
        <v>959</v>
      </c>
      <c r="F1082">
        <f t="shared" si="50"/>
        <v>959</v>
      </c>
      <c r="G1082" t="str">
        <f t="shared" si="52"/>
        <v xml:space="preserve"> </v>
      </c>
    </row>
    <row r="1083" spans="5:7" x14ac:dyDescent="0.2">
      <c r="E1083">
        <f t="shared" si="51"/>
        <v>960</v>
      </c>
      <c r="F1083">
        <f t="shared" si="50"/>
        <v>960</v>
      </c>
      <c r="G1083" t="str">
        <f t="shared" si="52"/>
        <v xml:space="preserve"> </v>
      </c>
    </row>
    <row r="1084" spans="5:7" x14ac:dyDescent="0.2">
      <c r="E1084">
        <f t="shared" si="51"/>
        <v>961</v>
      </c>
      <c r="F1084">
        <f t="shared" si="50"/>
        <v>961</v>
      </c>
      <c r="G1084" t="str">
        <f t="shared" si="52"/>
        <v xml:space="preserve"> </v>
      </c>
    </row>
    <row r="1085" spans="5:7" x14ac:dyDescent="0.2">
      <c r="E1085">
        <f t="shared" si="51"/>
        <v>962</v>
      </c>
      <c r="F1085">
        <f t="shared" si="50"/>
        <v>962</v>
      </c>
      <c r="G1085" t="str">
        <f t="shared" si="52"/>
        <v xml:space="preserve"> </v>
      </c>
    </row>
    <row r="1086" spans="5:7" x14ac:dyDescent="0.2">
      <c r="E1086">
        <f t="shared" si="51"/>
        <v>963</v>
      </c>
      <c r="F1086">
        <f t="shared" si="50"/>
        <v>963</v>
      </c>
      <c r="G1086" t="str">
        <f t="shared" si="52"/>
        <v xml:space="preserve"> </v>
      </c>
    </row>
    <row r="1087" spans="5:7" x14ac:dyDescent="0.2">
      <c r="E1087">
        <f t="shared" si="51"/>
        <v>964</v>
      </c>
      <c r="F1087">
        <f t="shared" si="50"/>
        <v>964</v>
      </c>
      <c r="G1087" t="str">
        <f t="shared" si="52"/>
        <v xml:space="preserve"> </v>
      </c>
    </row>
    <row r="1088" spans="5:7" x14ac:dyDescent="0.2">
      <c r="E1088">
        <f t="shared" si="51"/>
        <v>965</v>
      </c>
      <c r="F1088">
        <f t="shared" si="50"/>
        <v>965</v>
      </c>
      <c r="G1088" t="str">
        <f t="shared" si="52"/>
        <v xml:space="preserve"> </v>
      </c>
    </row>
    <row r="1089" spans="5:7" x14ac:dyDescent="0.2">
      <c r="E1089">
        <f t="shared" si="51"/>
        <v>966</v>
      </c>
      <c r="F1089">
        <f t="shared" si="50"/>
        <v>966</v>
      </c>
      <c r="G1089" t="str">
        <f t="shared" si="52"/>
        <v xml:space="preserve"> </v>
      </c>
    </row>
    <row r="1090" spans="5:7" x14ac:dyDescent="0.2">
      <c r="E1090">
        <f t="shared" si="51"/>
        <v>967</v>
      </c>
      <c r="F1090">
        <f t="shared" si="50"/>
        <v>967</v>
      </c>
      <c r="G1090" t="str">
        <f t="shared" si="52"/>
        <v xml:space="preserve"> </v>
      </c>
    </row>
    <row r="1091" spans="5:7" x14ac:dyDescent="0.2">
      <c r="E1091">
        <f t="shared" si="51"/>
        <v>968</v>
      </c>
      <c r="F1091">
        <f t="shared" ref="F1091:F1154" si="53">E1091*$C$3</f>
        <v>968</v>
      </c>
      <c r="G1091" t="str">
        <f t="shared" si="52"/>
        <v xml:space="preserve"> </v>
      </c>
    </row>
    <row r="1092" spans="5:7" x14ac:dyDescent="0.2">
      <c r="E1092">
        <f t="shared" si="51"/>
        <v>969</v>
      </c>
      <c r="F1092">
        <f t="shared" si="53"/>
        <v>969</v>
      </c>
      <c r="G1092" t="str">
        <f t="shared" si="52"/>
        <v xml:space="preserve"> </v>
      </c>
    </row>
    <row r="1093" spans="5:7" x14ac:dyDescent="0.2">
      <c r="E1093">
        <f t="shared" si="51"/>
        <v>970</v>
      </c>
      <c r="F1093">
        <f t="shared" si="53"/>
        <v>970</v>
      </c>
      <c r="G1093" t="str">
        <f t="shared" si="52"/>
        <v xml:space="preserve"> </v>
      </c>
    </row>
    <row r="1094" spans="5:7" x14ac:dyDescent="0.2">
      <c r="E1094">
        <f t="shared" si="51"/>
        <v>971</v>
      </c>
      <c r="F1094">
        <f t="shared" si="53"/>
        <v>971</v>
      </c>
      <c r="G1094" t="str">
        <f t="shared" si="52"/>
        <v xml:space="preserve"> </v>
      </c>
    </row>
    <row r="1095" spans="5:7" x14ac:dyDescent="0.2">
      <c r="E1095">
        <f t="shared" si="51"/>
        <v>972</v>
      </c>
      <c r="F1095">
        <f t="shared" si="53"/>
        <v>972</v>
      </c>
      <c r="G1095" t="str">
        <f t="shared" si="52"/>
        <v xml:space="preserve"> </v>
      </c>
    </row>
    <row r="1096" spans="5:7" x14ac:dyDescent="0.2">
      <c r="E1096">
        <f t="shared" si="51"/>
        <v>973</v>
      </c>
      <c r="F1096">
        <f t="shared" si="53"/>
        <v>973</v>
      </c>
      <c r="G1096" t="str">
        <f t="shared" si="52"/>
        <v xml:space="preserve"> </v>
      </c>
    </row>
    <row r="1097" spans="5:7" x14ac:dyDescent="0.2">
      <c r="E1097">
        <f t="shared" si="51"/>
        <v>974</v>
      </c>
      <c r="F1097">
        <f t="shared" si="53"/>
        <v>974</v>
      </c>
      <c r="G1097" t="str">
        <f t="shared" si="52"/>
        <v xml:space="preserve"> </v>
      </c>
    </row>
    <row r="1098" spans="5:7" x14ac:dyDescent="0.2">
      <c r="E1098">
        <f t="shared" si="51"/>
        <v>975</v>
      </c>
      <c r="F1098">
        <f t="shared" si="53"/>
        <v>975</v>
      </c>
      <c r="G1098" t="str">
        <f t="shared" si="52"/>
        <v xml:space="preserve"> </v>
      </c>
    </row>
    <row r="1099" spans="5:7" x14ac:dyDescent="0.2">
      <c r="E1099">
        <f t="shared" si="51"/>
        <v>976</v>
      </c>
      <c r="F1099">
        <f t="shared" si="53"/>
        <v>976</v>
      </c>
      <c r="G1099" t="str">
        <f t="shared" si="52"/>
        <v xml:space="preserve"> </v>
      </c>
    </row>
    <row r="1100" spans="5:7" x14ac:dyDescent="0.2">
      <c r="E1100">
        <f t="shared" si="51"/>
        <v>977</v>
      </c>
      <c r="F1100">
        <f t="shared" si="53"/>
        <v>977</v>
      </c>
      <c r="G1100" t="str">
        <f t="shared" si="52"/>
        <v xml:space="preserve"> </v>
      </c>
    </row>
    <row r="1101" spans="5:7" x14ac:dyDescent="0.2">
      <c r="E1101">
        <f t="shared" si="51"/>
        <v>978</v>
      </c>
      <c r="F1101">
        <f t="shared" si="53"/>
        <v>978</v>
      </c>
      <c r="G1101" t="str">
        <f t="shared" si="52"/>
        <v xml:space="preserve"> </v>
      </c>
    </row>
    <row r="1102" spans="5:7" x14ac:dyDescent="0.2">
      <c r="E1102">
        <f t="shared" si="51"/>
        <v>979</v>
      </c>
      <c r="F1102">
        <f t="shared" si="53"/>
        <v>979</v>
      </c>
      <c r="G1102" t="str">
        <f t="shared" si="52"/>
        <v xml:space="preserve"> </v>
      </c>
    </row>
    <row r="1103" spans="5:7" x14ac:dyDescent="0.2">
      <c r="E1103">
        <f t="shared" si="51"/>
        <v>980</v>
      </c>
      <c r="F1103">
        <f t="shared" si="53"/>
        <v>980</v>
      </c>
      <c r="G1103" t="str">
        <f t="shared" si="52"/>
        <v xml:space="preserve"> </v>
      </c>
    </row>
    <row r="1104" spans="5:7" x14ac:dyDescent="0.2">
      <c r="E1104">
        <f t="shared" si="51"/>
        <v>981</v>
      </c>
      <c r="F1104">
        <f t="shared" si="53"/>
        <v>981</v>
      </c>
      <c r="G1104" t="str">
        <f t="shared" si="52"/>
        <v xml:space="preserve"> </v>
      </c>
    </row>
    <row r="1105" spans="5:7" x14ac:dyDescent="0.2">
      <c r="E1105">
        <f t="shared" si="51"/>
        <v>982</v>
      </c>
      <c r="F1105">
        <f t="shared" si="53"/>
        <v>982</v>
      </c>
      <c r="G1105" t="str">
        <f t="shared" si="52"/>
        <v xml:space="preserve"> </v>
      </c>
    </row>
    <row r="1106" spans="5:7" x14ac:dyDescent="0.2">
      <c r="E1106">
        <f t="shared" si="51"/>
        <v>983</v>
      </c>
      <c r="F1106">
        <f t="shared" si="53"/>
        <v>983</v>
      </c>
      <c r="G1106" t="str">
        <f t="shared" si="52"/>
        <v xml:space="preserve"> </v>
      </c>
    </row>
    <row r="1107" spans="5:7" x14ac:dyDescent="0.2">
      <c r="E1107">
        <f t="shared" si="51"/>
        <v>984</v>
      </c>
      <c r="F1107">
        <f t="shared" si="53"/>
        <v>984</v>
      </c>
      <c r="G1107" t="str">
        <f t="shared" si="52"/>
        <v xml:space="preserve"> </v>
      </c>
    </row>
    <row r="1108" spans="5:7" x14ac:dyDescent="0.2">
      <c r="E1108">
        <f t="shared" si="51"/>
        <v>985</v>
      </c>
      <c r="F1108">
        <f t="shared" si="53"/>
        <v>985</v>
      </c>
      <c r="G1108" t="str">
        <f t="shared" si="52"/>
        <v xml:space="preserve"> </v>
      </c>
    </row>
    <row r="1109" spans="5:7" x14ac:dyDescent="0.2">
      <c r="E1109">
        <f t="shared" si="51"/>
        <v>986</v>
      </c>
      <c r="F1109">
        <f t="shared" si="53"/>
        <v>986</v>
      </c>
      <c r="G1109" t="str">
        <f t="shared" si="52"/>
        <v xml:space="preserve"> </v>
      </c>
    </row>
    <row r="1110" spans="5:7" x14ac:dyDescent="0.2">
      <c r="E1110">
        <f t="shared" si="51"/>
        <v>987</v>
      </c>
      <c r="F1110">
        <f t="shared" si="53"/>
        <v>987</v>
      </c>
      <c r="G1110" t="str">
        <f t="shared" si="52"/>
        <v xml:space="preserve"> </v>
      </c>
    </row>
    <row r="1111" spans="5:7" x14ac:dyDescent="0.2">
      <c r="E1111">
        <f t="shared" si="51"/>
        <v>988</v>
      </c>
      <c r="F1111">
        <f t="shared" si="53"/>
        <v>988</v>
      </c>
      <c r="G1111" t="str">
        <f t="shared" si="52"/>
        <v xml:space="preserve"> </v>
      </c>
    </row>
    <row r="1112" spans="5:7" x14ac:dyDescent="0.2">
      <c r="E1112">
        <f t="shared" si="51"/>
        <v>989</v>
      </c>
      <c r="F1112">
        <f t="shared" si="53"/>
        <v>989</v>
      </c>
      <c r="G1112" t="str">
        <f t="shared" si="52"/>
        <v xml:space="preserve"> </v>
      </c>
    </row>
    <row r="1113" spans="5:7" x14ac:dyDescent="0.2">
      <c r="E1113">
        <f t="shared" si="51"/>
        <v>990</v>
      </c>
      <c r="F1113">
        <f t="shared" si="53"/>
        <v>990</v>
      </c>
      <c r="G1113" t="str">
        <f t="shared" si="52"/>
        <v xml:space="preserve"> </v>
      </c>
    </row>
    <row r="1114" spans="5:7" x14ac:dyDescent="0.2">
      <c r="E1114">
        <f t="shared" si="51"/>
        <v>991</v>
      </c>
      <c r="F1114">
        <f t="shared" si="53"/>
        <v>991</v>
      </c>
      <c r="G1114" t="str">
        <f t="shared" si="52"/>
        <v xml:space="preserve"> </v>
      </c>
    </row>
    <row r="1115" spans="5:7" x14ac:dyDescent="0.2">
      <c r="E1115">
        <f t="shared" si="51"/>
        <v>992</v>
      </c>
      <c r="F1115">
        <f t="shared" si="53"/>
        <v>992</v>
      </c>
      <c r="G1115" t="str">
        <f t="shared" si="52"/>
        <v xml:space="preserve"> </v>
      </c>
    </row>
    <row r="1116" spans="5:7" x14ac:dyDescent="0.2">
      <c r="E1116">
        <f t="shared" si="51"/>
        <v>993</v>
      </c>
      <c r="F1116">
        <f t="shared" si="53"/>
        <v>993</v>
      </c>
      <c r="G1116" t="str">
        <f t="shared" si="52"/>
        <v xml:space="preserve"> </v>
      </c>
    </row>
    <row r="1117" spans="5:7" x14ac:dyDescent="0.2">
      <c r="E1117">
        <f t="shared" si="51"/>
        <v>994</v>
      </c>
      <c r="F1117">
        <f t="shared" si="53"/>
        <v>994</v>
      </c>
      <c r="G1117" t="str">
        <f t="shared" si="52"/>
        <v xml:space="preserve"> </v>
      </c>
    </row>
    <row r="1118" spans="5:7" x14ac:dyDescent="0.2">
      <c r="E1118">
        <f t="shared" si="51"/>
        <v>995</v>
      </c>
      <c r="F1118">
        <f t="shared" si="53"/>
        <v>995</v>
      </c>
      <c r="G1118" t="str">
        <f t="shared" si="52"/>
        <v xml:space="preserve"> </v>
      </c>
    </row>
    <row r="1119" spans="5:7" x14ac:dyDescent="0.2">
      <c r="E1119">
        <f t="shared" si="51"/>
        <v>996</v>
      </c>
      <c r="F1119">
        <f t="shared" si="53"/>
        <v>996</v>
      </c>
      <c r="G1119" t="str">
        <f t="shared" si="52"/>
        <v xml:space="preserve"> </v>
      </c>
    </row>
    <row r="1120" spans="5:7" x14ac:dyDescent="0.2">
      <c r="E1120">
        <f t="shared" si="51"/>
        <v>997</v>
      </c>
      <c r="F1120">
        <f t="shared" si="53"/>
        <v>997</v>
      </c>
      <c r="G1120" t="str">
        <f t="shared" si="52"/>
        <v xml:space="preserve"> </v>
      </c>
    </row>
    <row r="1121" spans="5:7" x14ac:dyDescent="0.2">
      <c r="E1121">
        <f t="shared" si="51"/>
        <v>998</v>
      </c>
      <c r="F1121">
        <f t="shared" si="53"/>
        <v>998</v>
      </c>
      <c r="G1121" t="str">
        <f t="shared" si="52"/>
        <v xml:space="preserve"> </v>
      </c>
    </row>
    <row r="1122" spans="5:7" x14ac:dyDescent="0.2">
      <c r="E1122">
        <f t="shared" si="51"/>
        <v>999</v>
      </c>
      <c r="F1122">
        <f t="shared" si="53"/>
        <v>999</v>
      </c>
      <c r="G1122" t="str">
        <f t="shared" si="52"/>
        <v xml:space="preserve"> </v>
      </c>
    </row>
    <row r="1123" spans="5:7" x14ac:dyDescent="0.2">
      <c r="E1123">
        <f t="shared" si="51"/>
        <v>1000</v>
      </c>
      <c r="F1123">
        <f t="shared" si="53"/>
        <v>1000</v>
      </c>
      <c r="G1123" t="str">
        <f t="shared" si="52"/>
        <v xml:space="preserve"> </v>
      </c>
    </row>
    <row r="1124" spans="5:7" x14ac:dyDescent="0.2">
      <c r="E1124">
        <f t="shared" ref="E1124:E1187" si="54">E1123+1</f>
        <v>1001</v>
      </c>
      <c r="F1124">
        <f t="shared" si="53"/>
        <v>1001</v>
      </c>
      <c r="G1124" t="str">
        <f t="shared" ref="G1124:G1187" si="55">IF(E1124&lt;0,$C$7*((($C$4+ABS(E1124))/$C$4*$C$3+$C$8)^(-$C$9)*($C$4+ABS(E1124))-(($C$4+ABS(E1124)-1)/$C$4*$C$3+$C$8)^(-$C$9)*($C$4+ABS(E1124)-1)),IF(AND(E1124&gt;0,E1124&lt;$C$2*(1-$C$4)/$C$3),$C$7*(((1-$C$4+E1124)/(1-$C$4)*$C$3+$C$8)^(-$C$9)*(1-$C$4+E1124)-((1-$C$4+E1124-1)/(1-$C$4)*$C$3+$C$8)^(-$C$9)*(1-$C$4+E1124-1)),IF(E1124=0,$C$7*($C$3+$C$8)^(-$C$9)," ")))</f>
        <v xml:space="preserve"> </v>
      </c>
    </row>
    <row r="1125" spans="5:7" x14ac:dyDescent="0.2">
      <c r="E1125">
        <f t="shared" si="54"/>
        <v>1002</v>
      </c>
      <c r="F1125">
        <f t="shared" si="53"/>
        <v>1002</v>
      </c>
      <c r="G1125" t="str">
        <f t="shared" si="55"/>
        <v xml:space="preserve"> </v>
      </c>
    </row>
    <row r="1126" spans="5:7" x14ac:dyDescent="0.2">
      <c r="E1126">
        <f t="shared" si="54"/>
        <v>1003</v>
      </c>
      <c r="F1126">
        <f t="shared" si="53"/>
        <v>1003</v>
      </c>
      <c r="G1126" t="str">
        <f t="shared" si="55"/>
        <v xml:space="preserve"> </v>
      </c>
    </row>
    <row r="1127" spans="5:7" x14ac:dyDescent="0.2">
      <c r="E1127">
        <f t="shared" si="54"/>
        <v>1004</v>
      </c>
      <c r="F1127">
        <f t="shared" si="53"/>
        <v>1004</v>
      </c>
      <c r="G1127" t="str">
        <f t="shared" si="55"/>
        <v xml:space="preserve"> </v>
      </c>
    </row>
    <row r="1128" spans="5:7" x14ac:dyDescent="0.2">
      <c r="E1128">
        <f t="shared" si="54"/>
        <v>1005</v>
      </c>
      <c r="F1128">
        <f t="shared" si="53"/>
        <v>1005</v>
      </c>
      <c r="G1128" t="str">
        <f t="shared" si="55"/>
        <v xml:space="preserve"> </v>
      </c>
    </row>
    <row r="1129" spans="5:7" x14ac:dyDescent="0.2">
      <c r="E1129">
        <f t="shared" si="54"/>
        <v>1006</v>
      </c>
      <c r="F1129">
        <f t="shared" si="53"/>
        <v>1006</v>
      </c>
      <c r="G1129" t="str">
        <f t="shared" si="55"/>
        <v xml:space="preserve"> </v>
      </c>
    </row>
    <row r="1130" spans="5:7" x14ac:dyDescent="0.2">
      <c r="E1130">
        <f t="shared" si="54"/>
        <v>1007</v>
      </c>
      <c r="F1130">
        <f t="shared" si="53"/>
        <v>1007</v>
      </c>
      <c r="G1130" t="str">
        <f t="shared" si="55"/>
        <v xml:space="preserve"> </v>
      </c>
    </row>
    <row r="1131" spans="5:7" x14ac:dyDescent="0.2">
      <c r="E1131">
        <f t="shared" si="54"/>
        <v>1008</v>
      </c>
      <c r="F1131">
        <f t="shared" si="53"/>
        <v>1008</v>
      </c>
      <c r="G1131" t="str">
        <f t="shared" si="55"/>
        <v xml:space="preserve"> </v>
      </c>
    </row>
    <row r="1132" spans="5:7" x14ac:dyDescent="0.2">
      <c r="E1132">
        <f t="shared" si="54"/>
        <v>1009</v>
      </c>
      <c r="F1132">
        <f t="shared" si="53"/>
        <v>1009</v>
      </c>
      <c r="G1132" t="str">
        <f t="shared" si="55"/>
        <v xml:space="preserve"> </v>
      </c>
    </row>
    <row r="1133" spans="5:7" x14ac:dyDescent="0.2">
      <c r="E1133">
        <f t="shared" si="54"/>
        <v>1010</v>
      </c>
      <c r="F1133">
        <f t="shared" si="53"/>
        <v>1010</v>
      </c>
      <c r="G1133" t="str">
        <f t="shared" si="55"/>
        <v xml:space="preserve"> </v>
      </c>
    </row>
    <row r="1134" spans="5:7" x14ac:dyDescent="0.2">
      <c r="E1134">
        <f t="shared" si="54"/>
        <v>1011</v>
      </c>
      <c r="F1134">
        <f t="shared" si="53"/>
        <v>1011</v>
      </c>
      <c r="G1134" t="str">
        <f t="shared" si="55"/>
        <v xml:space="preserve"> </v>
      </c>
    </row>
    <row r="1135" spans="5:7" x14ac:dyDescent="0.2">
      <c r="E1135">
        <f t="shared" si="54"/>
        <v>1012</v>
      </c>
      <c r="F1135">
        <f t="shared" si="53"/>
        <v>1012</v>
      </c>
      <c r="G1135" t="str">
        <f t="shared" si="55"/>
        <v xml:space="preserve"> </v>
      </c>
    </row>
    <row r="1136" spans="5:7" x14ac:dyDescent="0.2">
      <c r="E1136">
        <f t="shared" si="54"/>
        <v>1013</v>
      </c>
      <c r="F1136">
        <f t="shared" si="53"/>
        <v>1013</v>
      </c>
      <c r="G1136" t="str">
        <f t="shared" si="55"/>
        <v xml:space="preserve"> </v>
      </c>
    </row>
    <row r="1137" spans="5:7" x14ac:dyDescent="0.2">
      <c r="E1137">
        <f t="shared" si="54"/>
        <v>1014</v>
      </c>
      <c r="F1137">
        <f t="shared" si="53"/>
        <v>1014</v>
      </c>
      <c r="G1137" t="str">
        <f t="shared" si="55"/>
        <v xml:space="preserve"> </v>
      </c>
    </row>
    <row r="1138" spans="5:7" x14ac:dyDescent="0.2">
      <c r="E1138">
        <f t="shared" si="54"/>
        <v>1015</v>
      </c>
      <c r="F1138">
        <f t="shared" si="53"/>
        <v>1015</v>
      </c>
      <c r="G1138" t="str">
        <f t="shared" si="55"/>
        <v xml:space="preserve"> </v>
      </c>
    </row>
    <row r="1139" spans="5:7" x14ac:dyDescent="0.2">
      <c r="E1139">
        <f t="shared" si="54"/>
        <v>1016</v>
      </c>
      <c r="F1139">
        <f t="shared" si="53"/>
        <v>1016</v>
      </c>
      <c r="G1139" t="str">
        <f t="shared" si="55"/>
        <v xml:space="preserve"> </v>
      </c>
    </row>
    <row r="1140" spans="5:7" x14ac:dyDescent="0.2">
      <c r="E1140">
        <f t="shared" si="54"/>
        <v>1017</v>
      </c>
      <c r="F1140">
        <f t="shared" si="53"/>
        <v>1017</v>
      </c>
      <c r="G1140" t="str">
        <f t="shared" si="55"/>
        <v xml:space="preserve"> </v>
      </c>
    </row>
    <row r="1141" spans="5:7" x14ac:dyDescent="0.2">
      <c r="E1141">
        <f t="shared" si="54"/>
        <v>1018</v>
      </c>
      <c r="F1141">
        <f t="shared" si="53"/>
        <v>1018</v>
      </c>
      <c r="G1141" t="str">
        <f t="shared" si="55"/>
        <v xml:space="preserve"> </v>
      </c>
    </row>
    <row r="1142" spans="5:7" x14ac:dyDescent="0.2">
      <c r="E1142">
        <f t="shared" si="54"/>
        <v>1019</v>
      </c>
      <c r="F1142">
        <f t="shared" si="53"/>
        <v>1019</v>
      </c>
      <c r="G1142" t="str">
        <f t="shared" si="55"/>
        <v xml:space="preserve"> </v>
      </c>
    </row>
    <row r="1143" spans="5:7" x14ac:dyDescent="0.2">
      <c r="E1143">
        <f t="shared" si="54"/>
        <v>1020</v>
      </c>
      <c r="F1143">
        <f t="shared" si="53"/>
        <v>1020</v>
      </c>
      <c r="G1143" t="str">
        <f t="shared" si="55"/>
        <v xml:space="preserve"> </v>
      </c>
    </row>
    <row r="1144" spans="5:7" x14ac:dyDescent="0.2">
      <c r="E1144">
        <f t="shared" si="54"/>
        <v>1021</v>
      </c>
      <c r="F1144">
        <f t="shared" si="53"/>
        <v>1021</v>
      </c>
      <c r="G1144" t="str">
        <f t="shared" si="55"/>
        <v xml:space="preserve"> </v>
      </c>
    </row>
    <row r="1145" spans="5:7" x14ac:dyDescent="0.2">
      <c r="E1145">
        <f t="shared" si="54"/>
        <v>1022</v>
      </c>
      <c r="F1145">
        <f t="shared" si="53"/>
        <v>1022</v>
      </c>
      <c r="G1145" t="str">
        <f t="shared" si="55"/>
        <v xml:space="preserve"> </v>
      </c>
    </row>
    <row r="1146" spans="5:7" x14ac:dyDescent="0.2">
      <c r="E1146">
        <f t="shared" si="54"/>
        <v>1023</v>
      </c>
      <c r="F1146">
        <f t="shared" si="53"/>
        <v>1023</v>
      </c>
      <c r="G1146" t="str">
        <f t="shared" si="55"/>
        <v xml:space="preserve"> </v>
      </c>
    </row>
    <row r="1147" spans="5:7" x14ac:dyDescent="0.2">
      <c r="E1147">
        <f t="shared" si="54"/>
        <v>1024</v>
      </c>
      <c r="F1147">
        <f t="shared" si="53"/>
        <v>1024</v>
      </c>
      <c r="G1147" t="str">
        <f t="shared" si="55"/>
        <v xml:space="preserve"> </v>
      </c>
    </row>
    <row r="1148" spans="5:7" x14ac:dyDescent="0.2">
      <c r="E1148">
        <f t="shared" si="54"/>
        <v>1025</v>
      </c>
      <c r="F1148">
        <f t="shared" si="53"/>
        <v>1025</v>
      </c>
      <c r="G1148" t="str">
        <f t="shared" si="55"/>
        <v xml:space="preserve"> </v>
      </c>
    </row>
    <row r="1149" spans="5:7" x14ac:dyDescent="0.2">
      <c r="E1149">
        <f t="shared" si="54"/>
        <v>1026</v>
      </c>
      <c r="F1149">
        <f t="shared" si="53"/>
        <v>1026</v>
      </c>
      <c r="G1149" t="str">
        <f t="shared" si="55"/>
        <v xml:space="preserve"> </v>
      </c>
    </row>
    <row r="1150" spans="5:7" x14ac:dyDescent="0.2">
      <c r="E1150">
        <f t="shared" si="54"/>
        <v>1027</v>
      </c>
      <c r="F1150">
        <f t="shared" si="53"/>
        <v>1027</v>
      </c>
      <c r="G1150" t="str">
        <f t="shared" si="55"/>
        <v xml:space="preserve"> </v>
      </c>
    </row>
    <row r="1151" spans="5:7" x14ac:dyDescent="0.2">
      <c r="E1151">
        <f t="shared" si="54"/>
        <v>1028</v>
      </c>
      <c r="F1151">
        <f t="shared" si="53"/>
        <v>1028</v>
      </c>
      <c r="G1151" t="str">
        <f t="shared" si="55"/>
        <v xml:space="preserve"> </v>
      </c>
    </row>
    <row r="1152" spans="5:7" x14ac:dyDescent="0.2">
      <c r="E1152">
        <f t="shared" si="54"/>
        <v>1029</v>
      </c>
      <c r="F1152">
        <f t="shared" si="53"/>
        <v>1029</v>
      </c>
      <c r="G1152" t="str">
        <f t="shared" si="55"/>
        <v xml:space="preserve"> </v>
      </c>
    </row>
    <row r="1153" spans="5:7" x14ac:dyDescent="0.2">
      <c r="E1153">
        <f t="shared" si="54"/>
        <v>1030</v>
      </c>
      <c r="F1153">
        <f t="shared" si="53"/>
        <v>1030</v>
      </c>
      <c r="G1153" t="str">
        <f t="shared" si="55"/>
        <v xml:space="preserve"> </v>
      </c>
    </row>
    <row r="1154" spans="5:7" x14ac:dyDescent="0.2">
      <c r="E1154">
        <f t="shared" si="54"/>
        <v>1031</v>
      </c>
      <c r="F1154">
        <f t="shared" si="53"/>
        <v>1031</v>
      </c>
      <c r="G1154" t="str">
        <f t="shared" si="55"/>
        <v xml:space="preserve"> </v>
      </c>
    </row>
    <row r="1155" spans="5:7" x14ac:dyDescent="0.2">
      <c r="E1155">
        <f t="shared" si="54"/>
        <v>1032</v>
      </c>
      <c r="F1155">
        <f t="shared" ref="F1155:F1218" si="56">E1155*$C$3</f>
        <v>1032</v>
      </c>
      <c r="G1155" t="str">
        <f t="shared" si="55"/>
        <v xml:space="preserve"> </v>
      </c>
    </row>
    <row r="1156" spans="5:7" x14ac:dyDescent="0.2">
      <c r="E1156">
        <f t="shared" si="54"/>
        <v>1033</v>
      </c>
      <c r="F1156">
        <f t="shared" si="56"/>
        <v>1033</v>
      </c>
      <c r="G1156" t="str">
        <f t="shared" si="55"/>
        <v xml:space="preserve"> </v>
      </c>
    </row>
    <row r="1157" spans="5:7" x14ac:dyDescent="0.2">
      <c r="E1157">
        <f t="shared" si="54"/>
        <v>1034</v>
      </c>
      <c r="F1157">
        <f t="shared" si="56"/>
        <v>1034</v>
      </c>
      <c r="G1157" t="str">
        <f t="shared" si="55"/>
        <v xml:space="preserve"> </v>
      </c>
    </row>
    <row r="1158" spans="5:7" x14ac:dyDescent="0.2">
      <c r="E1158">
        <f t="shared" si="54"/>
        <v>1035</v>
      </c>
      <c r="F1158">
        <f t="shared" si="56"/>
        <v>1035</v>
      </c>
      <c r="G1158" t="str">
        <f t="shared" si="55"/>
        <v xml:space="preserve"> </v>
      </c>
    </row>
    <row r="1159" spans="5:7" x14ac:dyDescent="0.2">
      <c r="E1159">
        <f t="shared" si="54"/>
        <v>1036</v>
      </c>
      <c r="F1159">
        <f t="shared" si="56"/>
        <v>1036</v>
      </c>
      <c r="G1159" t="str">
        <f t="shared" si="55"/>
        <v xml:space="preserve"> </v>
      </c>
    </row>
    <row r="1160" spans="5:7" x14ac:dyDescent="0.2">
      <c r="E1160">
        <f t="shared" si="54"/>
        <v>1037</v>
      </c>
      <c r="F1160">
        <f t="shared" si="56"/>
        <v>1037</v>
      </c>
      <c r="G1160" t="str">
        <f t="shared" si="55"/>
        <v xml:space="preserve"> </v>
      </c>
    </row>
    <row r="1161" spans="5:7" x14ac:dyDescent="0.2">
      <c r="E1161">
        <f t="shared" si="54"/>
        <v>1038</v>
      </c>
      <c r="F1161">
        <f t="shared" si="56"/>
        <v>1038</v>
      </c>
      <c r="G1161" t="str">
        <f t="shared" si="55"/>
        <v xml:space="preserve"> </v>
      </c>
    </row>
    <row r="1162" spans="5:7" x14ac:dyDescent="0.2">
      <c r="E1162">
        <f t="shared" si="54"/>
        <v>1039</v>
      </c>
      <c r="F1162">
        <f t="shared" si="56"/>
        <v>1039</v>
      </c>
      <c r="G1162" t="str">
        <f t="shared" si="55"/>
        <v xml:space="preserve"> </v>
      </c>
    </row>
    <row r="1163" spans="5:7" x14ac:dyDescent="0.2">
      <c r="E1163">
        <f t="shared" si="54"/>
        <v>1040</v>
      </c>
      <c r="F1163">
        <f t="shared" si="56"/>
        <v>1040</v>
      </c>
      <c r="G1163" t="str">
        <f t="shared" si="55"/>
        <v xml:space="preserve"> </v>
      </c>
    </row>
    <row r="1164" spans="5:7" x14ac:dyDescent="0.2">
      <c r="E1164">
        <f t="shared" si="54"/>
        <v>1041</v>
      </c>
      <c r="F1164">
        <f t="shared" si="56"/>
        <v>1041</v>
      </c>
      <c r="G1164" t="str">
        <f t="shared" si="55"/>
        <v xml:space="preserve"> </v>
      </c>
    </row>
    <row r="1165" spans="5:7" x14ac:dyDescent="0.2">
      <c r="E1165">
        <f t="shared" si="54"/>
        <v>1042</v>
      </c>
      <c r="F1165">
        <f t="shared" si="56"/>
        <v>1042</v>
      </c>
      <c r="G1165" t="str">
        <f t="shared" si="55"/>
        <v xml:space="preserve"> </v>
      </c>
    </row>
    <row r="1166" spans="5:7" x14ac:dyDescent="0.2">
      <c r="E1166">
        <f t="shared" si="54"/>
        <v>1043</v>
      </c>
      <c r="F1166">
        <f t="shared" si="56"/>
        <v>1043</v>
      </c>
      <c r="G1166" t="str">
        <f t="shared" si="55"/>
        <v xml:space="preserve"> </v>
      </c>
    </row>
    <row r="1167" spans="5:7" x14ac:dyDescent="0.2">
      <c r="E1167">
        <f t="shared" si="54"/>
        <v>1044</v>
      </c>
      <c r="F1167">
        <f t="shared" si="56"/>
        <v>1044</v>
      </c>
      <c r="G1167" t="str">
        <f t="shared" si="55"/>
        <v xml:space="preserve"> </v>
      </c>
    </row>
    <row r="1168" spans="5:7" x14ac:dyDescent="0.2">
      <c r="E1168">
        <f t="shared" si="54"/>
        <v>1045</v>
      </c>
      <c r="F1168">
        <f t="shared" si="56"/>
        <v>1045</v>
      </c>
      <c r="G1168" t="str">
        <f t="shared" si="55"/>
        <v xml:space="preserve"> </v>
      </c>
    </row>
    <row r="1169" spans="5:7" x14ac:dyDescent="0.2">
      <c r="E1169">
        <f t="shared" si="54"/>
        <v>1046</v>
      </c>
      <c r="F1169">
        <f t="shared" si="56"/>
        <v>1046</v>
      </c>
      <c r="G1169" t="str">
        <f t="shared" si="55"/>
        <v xml:space="preserve"> </v>
      </c>
    </row>
    <row r="1170" spans="5:7" x14ac:dyDescent="0.2">
      <c r="E1170">
        <f t="shared" si="54"/>
        <v>1047</v>
      </c>
      <c r="F1170">
        <f t="shared" si="56"/>
        <v>1047</v>
      </c>
      <c r="G1170" t="str">
        <f t="shared" si="55"/>
        <v xml:space="preserve"> </v>
      </c>
    </row>
    <row r="1171" spans="5:7" x14ac:dyDescent="0.2">
      <c r="E1171">
        <f t="shared" si="54"/>
        <v>1048</v>
      </c>
      <c r="F1171">
        <f t="shared" si="56"/>
        <v>1048</v>
      </c>
      <c r="G1171" t="str">
        <f t="shared" si="55"/>
        <v xml:space="preserve"> </v>
      </c>
    </row>
    <row r="1172" spans="5:7" x14ac:dyDescent="0.2">
      <c r="E1172">
        <f t="shared" si="54"/>
        <v>1049</v>
      </c>
      <c r="F1172">
        <f t="shared" si="56"/>
        <v>1049</v>
      </c>
      <c r="G1172" t="str">
        <f t="shared" si="55"/>
        <v xml:space="preserve"> </v>
      </c>
    </row>
    <row r="1173" spans="5:7" x14ac:dyDescent="0.2">
      <c r="E1173">
        <f t="shared" si="54"/>
        <v>1050</v>
      </c>
      <c r="F1173">
        <f t="shared" si="56"/>
        <v>1050</v>
      </c>
      <c r="G1173" t="str">
        <f t="shared" si="55"/>
        <v xml:space="preserve"> </v>
      </c>
    </row>
    <row r="1174" spans="5:7" x14ac:dyDescent="0.2">
      <c r="E1174">
        <f t="shared" si="54"/>
        <v>1051</v>
      </c>
      <c r="F1174">
        <f t="shared" si="56"/>
        <v>1051</v>
      </c>
      <c r="G1174" t="str">
        <f t="shared" si="55"/>
        <v xml:space="preserve"> </v>
      </c>
    </row>
    <row r="1175" spans="5:7" x14ac:dyDescent="0.2">
      <c r="E1175">
        <f t="shared" si="54"/>
        <v>1052</v>
      </c>
      <c r="F1175">
        <f t="shared" si="56"/>
        <v>1052</v>
      </c>
      <c r="G1175" t="str">
        <f t="shared" si="55"/>
        <v xml:space="preserve"> </v>
      </c>
    </row>
    <row r="1176" spans="5:7" x14ac:dyDescent="0.2">
      <c r="E1176">
        <f t="shared" si="54"/>
        <v>1053</v>
      </c>
      <c r="F1176">
        <f t="shared" si="56"/>
        <v>1053</v>
      </c>
      <c r="G1176" t="str">
        <f t="shared" si="55"/>
        <v xml:space="preserve"> </v>
      </c>
    </row>
    <row r="1177" spans="5:7" x14ac:dyDescent="0.2">
      <c r="E1177">
        <f t="shared" si="54"/>
        <v>1054</v>
      </c>
      <c r="F1177">
        <f t="shared" si="56"/>
        <v>1054</v>
      </c>
      <c r="G1177" t="str">
        <f t="shared" si="55"/>
        <v xml:space="preserve"> </v>
      </c>
    </row>
    <row r="1178" spans="5:7" x14ac:dyDescent="0.2">
      <c r="E1178">
        <f t="shared" si="54"/>
        <v>1055</v>
      </c>
      <c r="F1178">
        <f t="shared" si="56"/>
        <v>1055</v>
      </c>
      <c r="G1178" t="str">
        <f t="shared" si="55"/>
        <v xml:space="preserve"> </v>
      </c>
    </row>
    <row r="1179" spans="5:7" x14ac:dyDescent="0.2">
      <c r="E1179">
        <f t="shared" si="54"/>
        <v>1056</v>
      </c>
      <c r="F1179">
        <f t="shared" si="56"/>
        <v>1056</v>
      </c>
      <c r="G1179" t="str">
        <f t="shared" si="55"/>
        <v xml:space="preserve"> </v>
      </c>
    </row>
    <row r="1180" spans="5:7" x14ac:dyDescent="0.2">
      <c r="E1180">
        <f t="shared" si="54"/>
        <v>1057</v>
      </c>
      <c r="F1180">
        <f t="shared" si="56"/>
        <v>1057</v>
      </c>
      <c r="G1180" t="str">
        <f t="shared" si="55"/>
        <v xml:space="preserve"> </v>
      </c>
    </row>
    <row r="1181" spans="5:7" x14ac:dyDescent="0.2">
      <c r="E1181">
        <f t="shared" si="54"/>
        <v>1058</v>
      </c>
      <c r="F1181">
        <f t="shared" si="56"/>
        <v>1058</v>
      </c>
      <c r="G1181" t="str">
        <f t="shared" si="55"/>
        <v xml:space="preserve"> </v>
      </c>
    </row>
    <row r="1182" spans="5:7" x14ac:dyDescent="0.2">
      <c r="E1182">
        <f t="shared" si="54"/>
        <v>1059</v>
      </c>
      <c r="F1182">
        <f t="shared" si="56"/>
        <v>1059</v>
      </c>
      <c r="G1182" t="str">
        <f t="shared" si="55"/>
        <v xml:space="preserve"> </v>
      </c>
    </row>
    <row r="1183" spans="5:7" x14ac:dyDescent="0.2">
      <c r="E1183">
        <f t="shared" si="54"/>
        <v>1060</v>
      </c>
      <c r="F1183">
        <f t="shared" si="56"/>
        <v>1060</v>
      </c>
      <c r="G1183" t="str">
        <f t="shared" si="55"/>
        <v xml:space="preserve"> </v>
      </c>
    </row>
    <row r="1184" spans="5:7" x14ac:dyDescent="0.2">
      <c r="E1184">
        <f t="shared" si="54"/>
        <v>1061</v>
      </c>
      <c r="F1184">
        <f t="shared" si="56"/>
        <v>1061</v>
      </c>
      <c r="G1184" t="str">
        <f t="shared" si="55"/>
        <v xml:space="preserve"> </v>
      </c>
    </row>
    <row r="1185" spans="5:7" x14ac:dyDescent="0.2">
      <c r="E1185">
        <f t="shared" si="54"/>
        <v>1062</v>
      </c>
      <c r="F1185">
        <f t="shared" si="56"/>
        <v>1062</v>
      </c>
      <c r="G1185" t="str">
        <f t="shared" si="55"/>
        <v xml:space="preserve"> </v>
      </c>
    </row>
    <row r="1186" spans="5:7" x14ac:dyDescent="0.2">
      <c r="E1186">
        <f t="shared" si="54"/>
        <v>1063</v>
      </c>
      <c r="F1186">
        <f t="shared" si="56"/>
        <v>1063</v>
      </c>
      <c r="G1186" t="str">
        <f t="shared" si="55"/>
        <v xml:space="preserve"> </v>
      </c>
    </row>
    <row r="1187" spans="5:7" x14ac:dyDescent="0.2">
      <c r="E1187">
        <f t="shared" si="54"/>
        <v>1064</v>
      </c>
      <c r="F1187">
        <f t="shared" si="56"/>
        <v>1064</v>
      </c>
      <c r="G1187" t="str">
        <f t="shared" si="55"/>
        <v xml:space="preserve"> </v>
      </c>
    </row>
    <row r="1188" spans="5:7" x14ac:dyDescent="0.2">
      <c r="E1188">
        <f t="shared" ref="E1188:E1251" si="57">E1187+1</f>
        <v>1065</v>
      </c>
      <c r="F1188">
        <f t="shared" si="56"/>
        <v>1065</v>
      </c>
      <c r="G1188" t="str">
        <f t="shared" ref="G1188:G1251" si="58">IF(E1188&lt;0,$C$7*((($C$4+ABS(E1188))/$C$4*$C$3+$C$8)^(-$C$9)*($C$4+ABS(E1188))-(($C$4+ABS(E1188)-1)/$C$4*$C$3+$C$8)^(-$C$9)*($C$4+ABS(E1188)-1)),IF(AND(E1188&gt;0,E1188&lt;$C$2*(1-$C$4)/$C$3),$C$7*(((1-$C$4+E1188)/(1-$C$4)*$C$3+$C$8)^(-$C$9)*(1-$C$4+E1188)-((1-$C$4+E1188-1)/(1-$C$4)*$C$3+$C$8)^(-$C$9)*(1-$C$4+E1188-1)),IF(E1188=0,$C$7*($C$3+$C$8)^(-$C$9)," ")))</f>
        <v xml:space="preserve"> </v>
      </c>
    </row>
    <row r="1189" spans="5:7" x14ac:dyDescent="0.2">
      <c r="E1189">
        <f t="shared" si="57"/>
        <v>1066</v>
      </c>
      <c r="F1189">
        <f t="shared" si="56"/>
        <v>1066</v>
      </c>
      <c r="G1189" t="str">
        <f t="shared" si="58"/>
        <v xml:space="preserve"> </v>
      </c>
    </row>
    <row r="1190" spans="5:7" x14ac:dyDescent="0.2">
      <c r="E1190">
        <f t="shared" si="57"/>
        <v>1067</v>
      </c>
      <c r="F1190">
        <f t="shared" si="56"/>
        <v>1067</v>
      </c>
      <c r="G1190" t="str">
        <f t="shared" si="58"/>
        <v xml:space="preserve"> </v>
      </c>
    </row>
    <row r="1191" spans="5:7" x14ac:dyDescent="0.2">
      <c r="E1191">
        <f t="shared" si="57"/>
        <v>1068</v>
      </c>
      <c r="F1191">
        <f t="shared" si="56"/>
        <v>1068</v>
      </c>
      <c r="G1191" t="str">
        <f t="shared" si="58"/>
        <v xml:space="preserve"> </v>
      </c>
    </row>
    <row r="1192" spans="5:7" x14ac:dyDescent="0.2">
      <c r="E1192">
        <f t="shared" si="57"/>
        <v>1069</v>
      </c>
      <c r="F1192">
        <f t="shared" si="56"/>
        <v>1069</v>
      </c>
      <c r="G1192" t="str">
        <f t="shared" si="58"/>
        <v xml:space="preserve"> </v>
      </c>
    </row>
    <row r="1193" spans="5:7" x14ac:dyDescent="0.2">
      <c r="E1193">
        <f t="shared" si="57"/>
        <v>1070</v>
      </c>
      <c r="F1193">
        <f t="shared" si="56"/>
        <v>1070</v>
      </c>
      <c r="G1193" t="str">
        <f t="shared" si="58"/>
        <v xml:space="preserve"> </v>
      </c>
    </row>
    <row r="1194" spans="5:7" x14ac:dyDescent="0.2">
      <c r="E1194">
        <f t="shared" si="57"/>
        <v>1071</v>
      </c>
      <c r="F1194">
        <f t="shared" si="56"/>
        <v>1071</v>
      </c>
      <c r="G1194" t="str">
        <f t="shared" si="58"/>
        <v xml:space="preserve"> </v>
      </c>
    </row>
    <row r="1195" spans="5:7" x14ac:dyDescent="0.2">
      <c r="E1195">
        <f t="shared" si="57"/>
        <v>1072</v>
      </c>
      <c r="F1195">
        <f t="shared" si="56"/>
        <v>1072</v>
      </c>
      <c r="G1195" t="str">
        <f t="shared" si="58"/>
        <v xml:space="preserve"> </v>
      </c>
    </row>
    <row r="1196" spans="5:7" x14ac:dyDescent="0.2">
      <c r="E1196">
        <f t="shared" si="57"/>
        <v>1073</v>
      </c>
      <c r="F1196">
        <f t="shared" si="56"/>
        <v>1073</v>
      </c>
      <c r="G1196" t="str">
        <f t="shared" si="58"/>
        <v xml:space="preserve"> </v>
      </c>
    </row>
    <row r="1197" spans="5:7" x14ac:dyDescent="0.2">
      <c r="E1197">
        <f t="shared" si="57"/>
        <v>1074</v>
      </c>
      <c r="F1197">
        <f t="shared" si="56"/>
        <v>1074</v>
      </c>
      <c r="G1197" t="str">
        <f t="shared" si="58"/>
        <v xml:space="preserve"> </v>
      </c>
    </row>
    <row r="1198" spans="5:7" x14ac:dyDescent="0.2">
      <c r="E1198">
        <f t="shared" si="57"/>
        <v>1075</v>
      </c>
      <c r="F1198">
        <f t="shared" si="56"/>
        <v>1075</v>
      </c>
      <c r="G1198" t="str">
        <f t="shared" si="58"/>
        <v xml:space="preserve"> </v>
      </c>
    </row>
    <row r="1199" spans="5:7" x14ac:dyDescent="0.2">
      <c r="E1199">
        <f t="shared" si="57"/>
        <v>1076</v>
      </c>
      <c r="F1199">
        <f t="shared" si="56"/>
        <v>1076</v>
      </c>
      <c r="G1199" t="str">
        <f t="shared" si="58"/>
        <v xml:space="preserve"> </v>
      </c>
    </row>
    <row r="1200" spans="5:7" x14ac:dyDescent="0.2">
      <c r="E1200">
        <f t="shared" si="57"/>
        <v>1077</v>
      </c>
      <c r="F1200">
        <f t="shared" si="56"/>
        <v>1077</v>
      </c>
      <c r="G1200" t="str">
        <f t="shared" si="58"/>
        <v xml:space="preserve"> </v>
      </c>
    </row>
    <row r="1201" spans="5:7" x14ac:dyDescent="0.2">
      <c r="E1201">
        <f t="shared" si="57"/>
        <v>1078</v>
      </c>
      <c r="F1201">
        <f t="shared" si="56"/>
        <v>1078</v>
      </c>
      <c r="G1201" t="str">
        <f t="shared" si="58"/>
        <v xml:space="preserve"> </v>
      </c>
    </row>
    <row r="1202" spans="5:7" x14ac:dyDescent="0.2">
      <c r="E1202">
        <f t="shared" si="57"/>
        <v>1079</v>
      </c>
      <c r="F1202">
        <f t="shared" si="56"/>
        <v>1079</v>
      </c>
      <c r="G1202" t="str">
        <f t="shared" si="58"/>
        <v xml:space="preserve"> </v>
      </c>
    </row>
    <row r="1203" spans="5:7" x14ac:dyDescent="0.2">
      <c r="E1203">
        <f t="shared" si="57"/>
        <v>1080</v>
      </c>
      <c r="F1203">
        <f t="shared" si="56"/>
        <v>1080</v>
      </c>
      <c r="G1203" t="str">
        <f t="shared" si="58"/>
        <v xml:space="preserve"> </v>
      </c>
    </row>
    <row r="1204" spans="5:7" x14ac:dyDescent="0.2">
      <c r="E1204">
        <f t="shared" si="57"/>
        <v>1081</v>
      </c>
      <c r="F1204">
        <f t="shared" si="56"/>
        <v>1081</v>
      </c>
      <c r="G1204" t="str">
        <f t="shared" si="58"/>
        <v xml:space="preserve"> </v>
      </c>
    </row>
    <row r="1205" spans="5:7" x14ac:dyDescent="0.2">
      <c r="E1205">
        <f t="shared" si="57"/>
        <v>1082</v>
      </c>
      <c r="F1205">
        <f t="shared" si="56"/>
        <v>1082</v>
      </c>
      <c r="G1205" t="str">
        <f t="shared" si="58"/>
        <v xml:space="preserve"> </v>
      </c>
    </row>
    <row r="1206" spans="5:7" x14ac:dyDescent="0.2">
      <c r="E1206">
        <f t="shared" si="57"/>
        <v>1083</v>
      </c>
      <c r="F1206">
        <f t="shared" si="56"/>
        <v>1083</v>
      </c>
      <c r="G1206" t="str">
        <f t="shared" si="58"/>
        <v xml:space="preserve"> </v>
      </c>
    </row>
    <row r="1207" spans="5:7" x14ac:dyDescent="0.2">
      <c r="E1207">
        <f t="shared" si="57"/>
        <v>1084</v>
      </c>
      <c r="F1207">
        <f t="shared" si="56"/>
        <v>1084</v>
      </c>
      <c r="G1207" t="str">
        <f t="shared" si="58"/>
        <v xml:space="preserve"> </v>
      </c>
    </row>
    <row r="1208" spans="5:7" x14ac:dyDescent="0.2">
      <c r="E1208">
        <f t="shared" si="57"/>
        <v>1085</v>
      </c>
      <c r="F1208">
        <f t="shared" si="56"/>
        <v>1085</v>
      </c>
      <c r="G1208" t="str">
        <f t="shared" si="58"/>
        <v xml:space="preserve"> </v>
      </c>
    </row>
    <row r="1209" spans="5:7" x14ac:dyDescent="0.2">
      <c r="E1209">
        <f t="shared" si="57"/>
        <v>1086</v>
      </c>
      <c r="F1209">
        <f t="shared" si="56"/>
        <v>1086</v>
      </c>
      <c r="G1209" t="str">
        <f t="shared" si="58"/>
        <v xml:space="preserve"> </v>
      </c>
    </row>
    <row r="1210" spans="5:7" x14ac:dyDescent="0.2">
      <c r="E1210">
        <f t="shared" si="57"/>
        <v>1087</v>
      </c>
      <c r="F1210">
        <f t="shared" si="56"/>
        <v>1087</v>
      </c>
      <c r="G1210" t="str">
        <f t="shared" si="58"/>
        <v xml:space="preserve"> </v>
      </c>
    </row>
    <row r="1211" spans="5:7" x14ac:dyDescent="0.2">
      <c r="E1211">
        <f t="shared" si="57"/>
        <v>1088</v>
      </c>
      <c r="F1211">
        <f t="shared" si="56"/>
        <v>1088</v>
      </c>
      <c r="G1211" t="str">
        <f t="shared" si="58"/>
        <v xml:space="preserve"> </v>
      </c>
    </row>
    <row r="1212" spans="5:7" x14ac:dyDescent="0.2">
      <c r="E1212">
        <f t="shared" si="57"/>
        <v>1089</v>
      </c>
      <c r="F1212">
        <f t="shared" si="56"/>
        <v>1089</v>
      </c>
      <c r="G1212" t="str">
        <f t="shared" si="58"/>
        <v xml:space="preserve"> </v>
      </c>
    </row>
    <row r="1213" spans="5:7" x14ac:dyDescent="0.2">
      <c r="E1213">
        <f t="shared" si="57"/>
        <v>1090</v>
      </c>
      <c r="F1213">
        <f t="shared" si="56"/>
        <v>1090</v>
      </c>
      <c r="G1213" t="str">
        <f t="shared" si="58"/>
        <v xml:space="preserve"> </v>
      </c>
    </row>
    <row r="1214" spans="5:7" x14ac:dyDescent="0.2">
      <c r="E1214">
        <f t="shared" si="57"/>
        <v>1091</v>
      </c>
      <c r="F1214">
        <f t="shared" si="56"/>
        <v>1091</v>
      </c>
      <c r="G1214" t="str">
        <f t="shared" si="58"/>
        <v xml:space="preserve"> </v>
      </c>
    </row>
    <row r="1215" spans="5:7" x14ac:dyDescent="0.2">
      <c r="E1215">
        <f t="shared" si="57"/>
        <v>1092</v>
      </c>
      <c r="F1215">
        <f t="shared" si="56"/>
        <v>1092</v>
      </c>
      <c r="G1215" t="str">
        <f t="shared" si="58"/>
        <v xml:space="preserve"> </v>
      </c>
    </row>
    <row r="1216" spans="5:7" x14ac:dyDescent="0.2">
      <c r="E1216">
        <f t="shared" si="57"/>
        <v>1093</v>
      </c>
      <c r="F1216">
        <f t="shared" si="56"/>
        <v>1093</v>
      </c>
      <c r="G1216" t="str">
        <f t="shared" si="58"/>
        <v xml:space="preserve"> </v>
      </c>
    </row>
    <row r="1217" spans="5:7" x14ac:dyDescent="0.2">
      <c r="E1217">
        <f t="shared" si="57"/>
        <v>1094</v>
      </c>
      <c r="F1217">
        <f t="shared" si="56"/>
        <v>1094</v>
      </c>
      <c r="G1217" t="str">
        <f t="shared" si="58"/>
        <v xml:space="preserve"> </v>
      </c>
    </row>
    <row r="1218" spans="5:7" x14ac:dyDescent="0.2">
      <c r="E1218">
        <f t="shared" si="57"/>
        <v>1095</v>
      </c>
      <c r="F1218">
        <f t="shared" si="56"/>
        <v>1095</v>
      </c>
      <c r="G1218" t="str">
        <f t="shared" si="58"/>
        <v xml:space="preserve"> </v>
      </c>
    </row>
    <row r="1219" spans="5:7" x14ac:dyDescent="0.2">
      <c r="E1219">
        <f t="shared" si="57"/>
        <v>1096</v>
      </c>
      <c r="F1219">
        <f t="shared" ref="F1219:F1282" si="59">E1219*$C$3</f>
        <v>1096</v>
      </c>
      <c r="G1219" t="str">
        <f t="shared" si="58"/>
        <v xml:space="preserve"> </v>
      </c>
    </row>
    <row r="1220" spans="5:7" x14ac:dyDescent="0.2">
      <c r="E1220">
        <f t="shared" si="57"/>
        <v>1097</v>
      </c>
      <c r="F1220">
        <f t="shared" si="59"/>
        <v>1097</v>
      </c>
      <c r="G1220" t="str">
        <f t="shared" si="58"/>
        <v xml:space="preserve"> </v>
      </c>
    </row>
    <row r="1221" spans="5:7" x14ac:dyDescent="0.2">
      <c r="E1221">
        <f t="shared" si="57"/>
        <v>1098</v>
      </c>
      <c r="F1221">
        <f t="shared" si="59"/>
        <v>1098</v>
      </c>
      <c r="G1221" t="str">
        <f t="shared" si="58"/>
        <v xml:space="preserve"> </v>
      </c>
    </row>
    <row r="1222" spans="5:7" x14ac:dyDescent="0.2">
      <c r="E1222">
        <f t="shared" si="57"/>
        <v>1099</v>
      </c>
      <c r="F1222">
        <f t="shared" si="59"/>
        <v>1099</v>
      </c>
      <c r="G1222" t="str">
        <f t="shared" si="58"/>
        <v xml:space="preserve"> </v>
      </c>
    </row>
    <row r="1223" spans="5:7" x14ac:dyDescent="0.2">
      <c r="E1223">
        <f t="shared" si="57"/>
        <v>1100</v>
      </c>
      <c r="F1223">
        <f t="shared" si="59"/>
        <v>1100</v>
      </c>
      <c r="G1223" t="str">
        <f t="shared" si="58"/>
        <v xml:space="preserve"> </v>
      </c>
    </row>
    <row r="1224" spans="5:7" x14ac:dyDescent="0.2">
      <c r="E1224">
        <f t="shared" si="57"/>
        <v>1101</v>
      </c>
      <c r="F1224">
        <f t="shared" si="59"/>
        <v>1101</v>
      </c>
      <c r="G1224" t="str">
        <f t="shared" si="58"/>
        <v xml:space="preserve"> </v>
      </c>
    </row>
    <row r="1225" spans="5:7" x14ac:dyDescent="0.2">
      <c r="E1225">
        <f t="shared" si="57"/>
        <v>1102</v>
      </c>
      <c r="F1225">
        <f t="shared" si="59"/>
        <v>1102</v>
      </c>
      <c r="G1225" t="str">
        <f t="shared" si="58"/>
        <v xml:space="preserve"> </v>
      </c>
    </row>
    <row r="1226" spans="5:7" x14ac:dyDescent="0.2">
      <c r="E1226">
        <f t="shared" si="57"/>
        <v>1103</v>
      </c>
      <c r="F1226">
        <f t="shared" si="59"/>
        <v>1103</v>
      </c>
      <c r="G1226" t="str">
        <f t="shared" si="58"/>
        <v xml:space="preserve"> </v>
      </c>
    </row>
    <row r="1227" spans="5:7" x14ac:dyDescent="0.2">
      <c r="E1227">
        <f t="shared" si="57"/>
        <v>1104</v>
      </c>
      <c r="F1227">
        <f t="shared" si="59"/>
        <v>1104</v>
      </c>
      <c r="G1227" t="str">
        <f t="shared" si="58"/>
        <v xml:space="preserve"> </v>
      </c>
    </row>
    <row r="1228" spans="5:7" x14ac:dyDescent="0.2">
      <c r="E1228">
        <f t="shared" si="57"/>
        <v>1105</v>
      </c>
      <c r="F1228">
        <f t="shared" si="59"/>
        <v>1105</v>
      </c>
      <c r="G1228" t="str">
        <f t="shared" si="58"/>
        <v xml:space="preserve"> </v>
      </c>
    </row>
    <row r="1229" spans="5:7" x14ac:dyDescent="0.2">
      <c r="E1229">
        <f t="shared" si="57"/>
        <v>1106</v>
      </c>
      <c r="F1229">
        <f t="shared" si="59"/>
        <v>1106</v>
      </c>
      <c r="G1229" t="str">
        <f t="shared" si="58"/>
        <v xml:space="preserve"> </v>
      </c>
    </row>
    <row r="1230" spans="5:7" x14ac:dyDescent="0.2">
      <c r="E1230">
        <f t="shared" si="57"/>
        <v>1107</v>
      </c>
      <c r="F1230">
        <f t="shared" si="59"/>
        <v>1107</v>
      </c>
      <c r="G1230" t="str">
        <f t="shared" si="58"/>
        <v xml:space="preserve"> </v>
      </c>
    </row>
    <row r="1231" spans="5:7" x14ac:dyDescent="0.2">
      <c r="E1231">
        <f t="shared" si="57"/>
        <v>1108</v>
      </c>
      <c r="F1231">
        <f t="shared" si="59"/>
        <v>1108</v>
      </c>
      <c r="G1231" t="str">
        <f t="shared" si="58"/>
        <v xml:space="preserve"> </v>
      </c>
    </row>
    <row r="1232" spans="5:7" x14ac:dyDescent="0.2">
      <c r="E1232">
        <f t="shared" si="57"/>
        <v>1109</v>
      </c>
      <c r="F1232">
        <f t="shared" si="59"/>
        <v>1109</v>
      </c>
      <c r="G1232" t="str">
        <f t="shared" si="58"/>
        <v xml:space="preserve"> </v>
      </c>
    </row>
    <row r="1233" spans="5:7" x14ac:dyDescent="0.2">
      <c r="E1233">
        <f t="shared" si="57"/>
        <v>1110</v>
      </c>
      <c r="F1233">
        <f t="shared" si="59"/>
        <v>1110</v>
      </c>
      <c r="G1233" t="str">
        <f t="shared" si="58"/>
        <v xml:space="preserve"> </v>
      </c>
    </row>
    <row r="1234" spans="5:7" x14ac:dyDescent="0.2">
      <c r="E1234">
        <f t="shared" si="57"/>
        <v>1111</v>
      </c>
      <c r="F1234">
        <f t="shared" si="59"/>
        <v>1111</v>
      </c>
      <c r="G1234" t="str">
        <f t="shared" si="58"/>
        <v xml:space="preserve"> </v>
      </c>
    </row>
    <row r="1235" spans="5:7" x14ac:dyDescent="0.2">
      <c r="E1235">
        <f t="shared" si="57"/>
        <v>1112</v>
      </c>
      <c r="F1235">
        <f t="shared" si="59"/>
        <v>1112</v>
      </c>
      <c r="G1235" t="str">
        <f t="shared" si="58"/>
        <v xml:space="preserve"> </v>
      </c>
    </row>
    <row r="1236" spans="5:7" x14ac:dyDescent="0.2">
      <c r="E1236">
        <f t="shared" si="57"/>
        <v>1113</v>
      </c>
      <c r="F1236">
        <f t="shared" si="59"/>
        <v>1113</v>
      </c>
      <c r="G1236" t="str">
        <f t="shared" si="58"/>
        <v xml:space="preserve"> </v>
      </c>
    </row>
    <row r="1237" spans="5:7" x14ac:dyDescent="0.2">
      <c r="E1237">
        <f t="shared" si="57"/>
        <v>1114</v>
      </c>
      <c r="F1237">
        <f t="shared" si="59"/>
        <v>1114</v>
      </c>
      <c r="G1237" t="str">
        <f t="shared" si="58"/>
        <v xml:space="preserve"> </v>
      </c>
    </row>
    <row r="1238" spans="5:7" x14ac:dyDescent="0.2">
      <c r="E1238">
        <f t="shared" si="57"/>
        <v>1115</v>
      </c>
      <c r="F1238">
        <f t="shared" si="59"/>
        <v>1115</v>
      </c>
      <c r="G1238" t="str">
        <f t="shared" si="58"/>
        <v xml:space="preserve"> </v>
      </c>
    </row>
    <row r="1239" spans="5:7" x14ac:dyDescent="0.2">
      <c r="E1239">
        <f t="shared" si="57"/>
        <v>1116</v>
      </c>
      <c r="F1239">
        <f t="shared" si="59"/>
        <v>1116</v>
      </c>
      <c r="G1239" t="str">
        <f t="shared" si="58"/>
        <v xml:space="preserve"> </v>
      </c>
    </row>
    <row r="1240" spans="5:7" x14ac:dyDescent="0.2">
      <c r="E1240">
        <f t="shared" si="57"/>
        <v>1117</v>
      </c>
      <c r="F1240">
        <f t="shared" si="59"/>
        <v>1117</v>
      </c>
      <c r="G1240" t="str">
        <f t="shared" si="58"/>
        <v xml:space="preserve"> </v>
      </c>
    </row>
    <row r="1241" spans="5:7" x14ac:dyDescent="0.2">
      <c r="E1241">
        <f t="shared" si="57"/>
        <v>1118</v>
      </c>
      <c r="F1241">
        <f t="shared" si="59"/>
        <v>1118</v>
      </c>
      <c r="G1241" t="str">
        <f t="shared" si="58"/>
        <v xml:space="preserve"> </v>
      </c>
    </row>
    <row r="1242" spans="5:7" x14ac:dyDescent="0.2">
      <c r="E1242">
        <f t="shared" si="57"/>
        <v>1119</v>
      </c>
      <c r="F1242">
        <f t="shared" si="59"/>
        <v>1119</v>
      </c>
      <c r="G1242" t="str">
        <f t="shared" si="58"/>
        <v xml:space="preserve"> </v>
      </c>
    </row>
    <row r="1243" spans="5:7" x14ac:dyDescent="0.2">
      <c r="E1243">
        <f t="shared" si="57"/>
        <v>1120</v>
      </c>
      <c r="F1243">
        <f t="shared" si="59"/>
        <v>1120</v>
      </c>
      <c r="G1243" t="str">
        <f t="shared" si="58"/>
        <v xml:space="preserve"> </v>
      </c>
    </row>
    <row r="1244" spans="5:7" x14ac:dyDescent="0.2">
      <c r="E1244">
        <f t="shared" si="57"/>
        <v>1121</v>
      </c>
      <c r="F1244">
        <f t="shared" si="59"/>
        <v>1121</v>
      </c>
      <c r="G1244" t="str">
        <f t="shared" si="58"/>
        <v xml:space="preserve"> </v>
      </c>
    </row>
    <row r="1245" spans="5:7" x14ac:dyDescent="0.2">
      <c r="E1245">
        <f t="shared" si="57"/>
        <v>1122</v>
      </c>
      <c r="F1245">
        <f t="shared" si="59"/>
        <v>1122</v>
      </c>
      <c r="G1245" t="str">
        <f t="shared" si="58"/>
        <v xml:space="preserve"> </v>
      </c>
    </row>
    <row r="1246" spans="5:7" x14ac:dyDescent="0.2">
      <c r="E1246">
        <f t="shared" si="57"/>
        <v>1123</v>
      </c>
      <c r="F1246">
        <f t="shared" si="59"/>
        <v>1123</v>
      </c>
      <c r="G1246" t="str">
        <f t="shared" si="58"/>
        <v xml:space="preserve"> </v>
      </c>
    </row>
    <row r="1247" spans="5:7" x14ac:dyDescent="0.2">
      <c r="E1247">
        <f t="shared" si="57"/>
        <v>1124</v>
      </c>
      <c r="F1247">
        <f t="shared" si="59"/>
        <v>1124</v>
      </c>
      <c r="G1247" t="str">
        <f t="shared" si="58"/>
        <v xml:space="preserve"> </v>
      </c>
    </row>
    <row r="1248" spans="5:7" x14ac:dyDescent="0.2">
      <c r="E1248">
        <f t="shared" si="57"/>
        <v>1125</v>
      </c>
      <c r="F1248">
        <f t="shared" si="59"/>
        <v>1125</v>
      </c>
      <c r="G1248" t="str">
        <f t="shared" si="58"/>
        <v xml:space="preserve"> </v>
      </c>
    </row>
    <row r="1249" spans="5:7" x14ac:dyDescent="0.2">
      <c r="E1249">
        <f t="shared" si="57"/>
        <v>1126</v>
      </c>
      <c r="F1249">
        <f t="shared" si="59"/>
        <v>1126</v>
      </c>
      <c r="G1249" t="str">
        <f t="shared" si="58"/>
        <v xml:space="preserve"> </v>
      </c>
    </row>
    <row r="1250" spans="5:7" x14ac:dyDescent="0.2">
      <c r="E1250">
        <f t="shared" si="57"/>
        <v>1127</v>
      </c>
      <c r="F1250">
        <f t="shared" si="59"/>
        <v>1127</v>
      </c>
      <c r="G1250" t="str">
        <f t="shared" si="58"/>
        <v xml:space="preserve"> </v>
      </c>
    </row>
    <row r="1251" spans="5:7" x14ac:dyDescent="0.2">
      <c r="E1251">
        <f t="shared" si="57"/>
        <v>1128</v>
      </c>
      <c r="F1251">
        <f t="shared" si="59"/>
        <v>1128</v>
      </c>
      <c r="G1251" t="str">
        <f t="shared" si="58"/>
        <v xml:space="preserve"> </v>
      </c>
    </row>
    <row r="1252" spans="5:7" x14ac:dyDescent="0.2">
      <c r="E1252">
        <f t="shared" ref="E1252:E1315" si="60">E1251+1</f>
        <v>1129</v>
      </c>
      <c r="F1252">
        <f t="shared" si="59"/>
        <v>1129</v>
      </c>
      <c r="G1252" t="str">
        <f t="shared" ref="G1252:G1315" si="61">IF(E1252&lt;0,$C$7*((($C$4+ABS(E1252))/$C$4*$C$3+$C$8)^(-$C$9)*($C$4+ABS(E1252))-(($C$4+ABS(E1252)-1)/$C$4*$C$3+$C$8)^(-$C$9)*($C$4+ABS(E1252)-1)),IF(AND(E1252&gt;0,E1252&lt;$C$2*(1-$C$4)/$C$3),$C$7*(((1-$C$4+E1252)/(1-$C$4)*$C$3+$C$8)^(-$C$9)*(1-$C$4+E1252)-((1-$C$4+E1252-1)/(1-$C$4)*$C$3+$C$8)^(-$C$9)*(1-$C$4+E1252-1)),IF(E1252=0,$C$7*($C$3+$C$8)^(-$C$9)," ")))</f>
        <v xml:space="preserve"> </v>
      </c>
    </row>
    <row r="1253" spans="5:7" x14ac:dyDescent="0.2">
      <c r="E1253">
        <f t="shared" si="60"/>
        <v>1130</v>
      </c>
      <c r="F1253">
        <f t="shared" si="59"/>
        <v>1130</v>
      </c>
      <c r="G1253" t="str">
        <f t="shared" si="61"/>
        <v xml:space="preserve"> </v>
      </c>
    </row>
    <row r="1254" spans="5:7" x14ac:dyDescent="0.2">
      <c r="E1254">
        <f t="shared" si="60"/>
        <v>1131</v>
      </c>
      <c r="F1254">
        <f t="shared" si="59"/>
        <v>1131</v>
      </c>
      <c r="G1254" t="str">
        <f t="shared" si="61"/>
        <v xml:space="preserve"> </v>
      </c>
    </row>
    <row r="1255" spans="5:7" x14ac:dyDescent="0.2">
      <c r="E1255">
        <f t="shared" si="60"/>
        <v>1132</v>
      </c>
      <c r="F1255">
        <f t="shared" si="59"/>
        <v>1132</v>
      </c>
      <c r="G1255" t="str">
        <f t="shared" si="61"/>
        <v xml:space="preserve"> </v>
      </c>
    </row>
    <row r="1256" spans="5:7" x14ac:dyDescent="0.2">
      <c r="E1256">
        <f t="shared" si="60"/>
        <v>1133</v>
      </c>
      <c r="F1256">
        <f t="shared" si="59"/>
        <v>1133</v>
      </c>
      <c r="G1256" t="str">
        <f t="shared" si="61"/>
        <v xml:space="preserve"> </v>
      </c>
    </row>
    <row r="1257" spans="5:7" x14ac:dyDescent="0.2">
      <c r="E1257">
        <f t="shared" si="60"/>
        <v>1134</v>
      </c>
      <c r="F1257">
        <f t="shared" si="59"/>
        <v>1134</v>
      </c>
      <c r="G1257" t="str">
        <f t="shared" si="61"/>
        <v xml:space="preserve"> </v>
      </c>
    </row>
    <row r="1258" spans="5:7" x14ac:dyDescent="0.2">
      <c r="E1258">
        <f t="shared" si="60"/>
        <v>1135</v>
      </c>
      <c r="F1258">
        <f t="shared" si="59"/>
        <v>1135</v>
      </c>
      <c r="G1258" t="str">
        <f t="shared" si="61"/>
        <v xml:space="preserve"> </v>
      </c>
    </row>
    <row r="1259" spans="5:7" x14ac:dyDescent="0.2">
      <c r="E1259">
        <f t="shared" si="60"/>
        <v>1136</v>
      </c>
      <c r="F1259">
        <f t="shared" si="59"/>
        <v>1136</v>
      </c>
      <c r="G1259" t="str">
        <f t="shared" si="61"/>
        <v xml:space="preserve"> </v>
      </c>
    </row>
    <row r="1260" spans="5:7" x14ac:dyDescent="0.2">
      <c r="E1260">
        <f t="shared" si="60"/>
        <v>1137</v>
      </c>
      <c r="F1260">
        <f t="shared" si="59"/>
        <v>1137</v>
      </c>
      <c r="G1260" t="str">
        <f t="shared" si="61"/>
        <v xml:space="preserve"> </v>
      </c>
    </row>
    <row r="1261" spans="5:7" x14ac:dyDescent="0.2">
      <c r="E1261">
        <f t="shared" si="60"/>
        <v>1138</v>
      </c>
      <c r="F1261">
        <f t="shared" si="59"/>
        <v>1138</v>
      </c>
      <c r="G1261" t="str">
        <f t="shared" si="61"/>
        <v xml:space="preserve"> </v>
      </c>
    </row>
    <row r="1262" spans="5:7" x14ac:dyDescent="0.2">
      <c r="E1262">
        <f t="shared" si="60"/>
        <v>1139</v>
      </c>
      <c r="F1262">
        <f t="shared" si="59"/>
        <v>1139</v>
      </c>
      <c r="G1262" t="str">
        <f t="shared" si="61"/>
        <v xml:space="preserve"> </v>
      </c>
    </row>
    <row r="1263" spans="5:7" x14ac:dyDescent="0.2">
      <c r="E1263">
        <f t="shared" si="60"/>
        <v>1140</v>
      </c>
      <c r="F1263">
        <f t="shared" si="59"/>
        <v>1140</v>
      </c>
      <c r="G1263" t="str">
        <f t="shared" si="61"/>
        <v xml:space="preserve"> </v>
      </c>
    </row>
    <row r="1264" spans="5:7" x14ac:dyDescent="0.2">
      <c r="E1264">
        <f t="shared" si="60"/>
        <v>1141</v>
      </c>
      <c r="F1264">
        <f t="shared" si="59"/>
        <v>1141</v>
      </c>
      <c r="G1264" t="str">
        <f t="shared" si="61"/>
        <v xml:space="preserve"> </v>
      </c>
    </row>
    <row r="1265" spans="5:7" x14ac:dyDescent="0.2">
      <c r="E1265">
        <f t="shared" si="60"/>
        <v>1142</v>
      </c>
      <c r="F1265">
        <f t="shared" si="59"/>
        <v>1142</v>
      </c>
      <c r="G1265" t="str">
        <f t="shared" si="61"/>
        <v xml:space="preserve"> </v>
      </c>
    </row>
    <row r="1266" spans="5:7" x14ac:dyDescent="0.2">
      <c r="E1266">
        <f t="shared" si="60"/>
        <v>1143</v>
      </c>
      <c r="F1266">
        <f t="shared" si="59"/>
        <v>1143</v>
      </c>
      <c r="G1266" t="str">
        <f t="shared" si="61"/>
        <v xml:space="preserve"> </v>
      </c>
    </row>
    <row r="1267" spans="5:7" x14ac:dyDescent="0.2">
      <c r="E1267">
        <f t="shared" si="60"/>
        <v>1144</v>
      </c>
      <c r="F1267">
        <f t="shared" si="59"/>
        <v>1144</v>
      </c>
      <c r="G1267" t="str">
        <f t="shared" si="61"/>
        <v xml:space="preserve"> </v>
      </c>
    </row>
    <row r="1268" spans="5:7" x14ac:dyDescent="0.2">
      <c r="E1268">
        <f t="shared" si="60"/>
        <v>1145</v>
      </c>
      <c r="F1268">
        <f t="shared" si="59"/>
        <v>1145</v>
      </c>
      <c r="G1268" t="str">
        <f t="shared" si="61"/>
        <v xml:space="preserve"> </v>
      </c>
    </row>
    <row r="1269" spans="5:7" x14ac:dyDescent="0.2">
      <c r="E1269">
        <f t="shared" si="60"/>
        <v>1146</v>
      </c>
      <c r="F1269">
        <f t="shared" si="59"/>
        <v>1146</v>
      </c>
      <c r="G1269" t="str">
        <f t="shared" si="61"/>
        <v xml:space="preserve"> </v>
      </c>
    </row>
    <row r="1270" spans="5:7" x14ac:dyDescent="0.2">
      <c r="E1270">
        <f t="shared" si="60"/>
        <v>1147</v>
      </c>
      <c r="F1270">
        <f t="shared" si="59"/>
        <v>1147</v>
      </c>
      <c r="G1270" t="str">
        <f t="shared" si="61"/>
        <v xml:space="preserve"> </v>
      </c>
    </row>
    <row r="1271" spans="5:7" x14ac:dyDescent="0.2">
      <c r="E1271">
        <f t="shared" si="60"/>
        <v>1148</v>
      </c>
      <c r="F1271">
        <f t="shared" si="59"/>
        <v>1148</v>
      </c>
      <c r="G1271" t="str">
        <f t="shared" si="61"/>
        <v xml:space="preserve"> </v>
      </c>
    </row>
    <row r="1272" spans="5:7" x14ac:dyDescent="0.2">
      <c r="E1272">
        <f t="shared" si="60"/>
        <v>1149</v>
      </c>
      <c r="F1272">
        <f t="shared" si="59"/>
        <v>1149</v>
      </c>
      <c r="G1272" t="str">
        <f t="shared" si="61"/>
        <v xml:space="preserve"> </v>
      </c>
    </row>
    <row r="1273" spans="5:7" x14ac:dyDescent="0.2">
      <c r="E1273">
        <f t="shared" si="60"/>
        <v>1150</v>
      </c>
      <c r="F1273">
        <f t="shared" si="59"/>
        <v>1150</v>
      </c>
      <c r="G1273" t="str">
        <f t="shared" si="61"/>
        <v xml:space="preserve"> </v>
      </c>
    </row>
    <row r="1274" spans="5:7" x14ac:dyDescent="0.2">
      <c r="E1274">
        <f t="shared" si="60"/>
        <v>1151</v>
      </c>
      <c r="F1274">
        <f t="shared" si="59"/>
        <v>1151</v>
      </c>
      <c r="G1274" t="str">
        <f t="shared" si="61"/>
        <v xml:space="preserve"> </v>
      </c>
    </row>
    <row r="1275" spans="5:7" x14ac:dyDescent="0.2">
      <c r="E1275">
        <f t="shared" si="60"/>
        <v>1152</v>
      </c>
      <c r="F1275">
        <f t="shared" si="59"/>
        <v>1152</v>
      </c>
      <c r="G1275" t="str">
        <f t="shared" si="61"/>
        <v xml:space="preserve"> </v>
      </c>
    </row>
    <row r="1276" spans="5:7" x14ac:dyDescent="0.2">
      <c r="E1276">
        <f t="shared" si="60"/>
        <v>1153</v>
      </c>
      <c r="F1276">
        <f t="shared" si="59"/>
        <v>1153</v>
      </c>
      <c r="G1276" t="str">
        <f t="shared" si="61"/>
        <v xml:space="preserve"> </v>
      </c>
    </row>
    <row r="1277" spans="5:7" x14ac:dyDescent="0.2">
      <c r="E1277">
        <f t="shared" si="60"/>
        <v>1154</v>
      </c>
      <c r="F1277">
        <f t="shared" si="59"/>
        <v>1154</v>
      </c>
      <c r="G1277" t="str">
        <f t="shared" si="61"/>
        <v xml:space="preserve"> </v>
      </c>
    </row>
    <row r="1278" spans="5:7" x14ac:dyDescent="0.2">
      <c r="E1278">
        <f t="shared" si="60"/>
        <v>1155</v>
      </c>
      <c r="F1278">
        <f t="shared" si="59"/>
        <v>1155</v>
      </c>
      <c r="G1278" t="str">
        <f t="shared" si="61"/>
        <v xml:space="preserve"> </v>
      </c>
    </row>
    <row r="1279" spans="5:7" x14ac:dyDescent="0.2">
      <c r="E1279">
        <f t="shared" si="60"/>
        <v>1156</v>
      </c>
      <c r="F1279">
        <f t="shared" si="59"/>
        <v>1156</v>
      </c>
      <c r="G1279" t="str">
        <f t="shared" si="61"/>
        <v xml:space="preserve"> </v>
      </c>
    </row>
    <row r="1280" spans="5:7" x14ac:dyDescent="0.2">
      <c r="E1280">
        <f t="shared" si="60"/>
        <v>1157</v>
      </c>
      <c r="F1280">
        <f t="shared" si="59"/>
        <v>1157</v>
      </c>
      <c r="G1280" t="str">
        <f t="shared" si="61"/>
        <v xml:space="preserve"> </v>
      </c>
    </row>
    <row r="1281" spans="5:7" x14ac:dyDescent="0.2">
      <c r="E1281">
        <f t="shared" si="60"/>
        <v>1158</v>
      </c>
      <c r="F1281">
        <f t="shared" si="59"/>
        <v>1158</v>
      </c>
      <c r="G1281" t="str">
        <f t="shared" si="61"/>
        <v xml:space="preserve"> </v>
      </c>
    </row>
    <row r="1282" spans="5:7" x14ac:dyDescent="0.2">
      <c r="E1282">
        <f t="shared" si="60"/>
        <v>1159</v>
      </c>
      <c r="F1282">
        <f t="shared" si="59"/>
        <v>1159</v>
      </c>
      <c r="G1282" t="str">
        <f t="shared" si="61"/>
        <v xml:space="preserve"> </v>
      </c>
    </row>
    <row r="1283" spans="5:7" x14ac:dyDescent="0.2">
      <c r="E1283">
        <f t="shared" si="60"/>
        <v>1160</v>
      </c>
      <c r="F1283">
        <f t="shared" ref="F1283:F1346" si="62">E1283*$C$3</f>
        <v>1160</v>
      </c>
      <c r="G1283" t="str">
        <f t="shared" si="61"/>
        <v xml:space="preserve"> </v>
      </c>
    </row>
    <row r="1284" spans="5:7" x14ac:dyDescent="0.2">
      <c r="E1284">
        <f t="shared" si="60"/>
        <v>1161</v>
      </c>
      <c r="F1284">
        <f t="shared" si="62"/>
        <v>1161</v>
      </c>
      <c r="G1284" t="str">
        <f t="shared" si="61"/>
        <v xml:space="preserve"> </v>
      </c>
    </row>
    <row r="1285" spans="5:7" x14ac:dyDescent="0.2">
      <c r="E1285">
        <f t="shared" si="60"/>
        <v>1162</v>
      </c>
      <c r="F1285">
        <f t="shared" si="62"/>
        <v>1162</v>
      </c>
      <c r="G1285" t="str">
        <f t="shared" si="61"/>
        <v xml:space="preserve"> </v>
      </c>
    </row>
    <row r="1286" spans="5:7" x14ac:dyDescent="0.2">
      <c r="E1286">
        <f t="shared" si="60"/>
        <v>1163</v>
      </c>
      <c r="F1286">
        <f t="shared" si="62"/>
        <v>1163</v>
      </c>
      <c r="G1286" t="str">
        <f t="shared" si="61"/>
        <v xml:space="preserve"> </v>
      </c>
    </row>
    <row r="1287" spans="5:7" x14ac:dyDescent="0.2">
      <c r="E1287">
        <f t="shared" si="60"/>
        <v>1164</v>
      </c>
      <c r="F1287">
        <f t="shared" si="62"/>
        <v>1164</v>
      </c>
      <c r="G1287" t="str">
        <f t="shared" si="61"/>
        <v xml:space="preserve"> </v>
      </c>
    </row>
    <row r="1288" spans="5:7" x14ac:dyDescent="0.2">
      <c r="E1288">
        <f t="shared" si="60"/>
        <v>1165</v>
      </c>
      <c r="F1288">
        <f t="shared" si="62"/>
        <v>1165</v>
      </c>
      <c r="G1288" t="str">
        <f t="shared" si="61"/>
        <v xml:space="preserve"> </v>
      </c>
    </row>
    <row r="1289" spans="5:7" x14ac:dyDescent="0.2">
      <c r="E1289">
        <f t="shared" si="60"/>
        <v>1166</v>
      </c>
      <c r="F1289">
        <f t="shared" si="62"/>
        <v>1166</v>
      </c>
      <c r="G1289" t="str">
        <f t="shared" si="61"/>
        <v xml:space="preserve"> </v>
      </c>
    </row>
    <row r="1290" spans="5:7" x14ac:dyDescent="0.2">
      <c r="E1290">
        <f t="shared" si="60"/>
        <v>1167</v>
      </c>
      <c r="F1290">
        <f t="shared" si="62"/>
        <v>1167</v>
      </c>
      <c r="G1290" t="str">
        <f t="shared" si="61"/>
        <v xml:space="preserve"> </v>
      </c>
    </row>
    <row r="1291" spans="5:7" x14ac:dyDescent="0.2">
      <c r="E1291">
        <f t="shared" si="60"/>
        <v>1168</v>
      </c>
      <c r="F1291">
        <f t="shared" si="62"/>
        <v>1168</v>
      </c>
      <c r="G1291" t="str">
        <f t="shared" si="61"/>
        <v xml:space="preserve"> </v>
      </c>
    </row>
    <row r="1292" spans="5:7" x14ac:dyDescent="0.2">
      <c r="E1292">
        <f t="shared" si="60"/>
        <v>1169</v>
      </c>
      <c r="F1292">
        <f t="shared" si="62"/>
        <v>1169</v>
      </c>
      <c r="G1292" t="str">
        <f t="shared" si="61"/>
        <v xml:space="preserve"> </v>
      </c>
    </row>
    <row r="1293" spans="5:7" x14ac:dyDescent="0.2">
      <c r="E1293">
        <f t="shared" si="60"/>
        <v>1170</v>
      </c>
      <c r="F1293">
        <f t="shared" si="62"/>
        <v>1170</v>
      </c>
      <c r="G1293" t="str">
        <f t="shared" si="61"/>
        <v xml:space="preserve"> </v>
      </c>
    </row>
    <row r="1294" spans="5:7" x14ac:dyDescent="0.2">
      <c r="E1294">
        <f t="shared" si="60"/>
        <v>1171</v>
      </c>
      <c r="F1294">
        <f t="shared" si="62"/>
        <v>1171</v>
      </c>
      <c r="G1294" t="str">
        <f t="shared" si="61"/>
        <v xml:space="preserve"> </v>
      </c>
    </row>
    <row r="1295" spans="5:7" x14ac:dyDescent="0.2">
      <c r="E1295">
        <f t="shared" si="60"/>
        <v>1172</v>
      </c>
      <c r="F1295">
        <f t="shared" si="62"/>
        <v>1172</v>
      </c>
      <c r="G1295" t="str">
        <f t="shared" si="61"/>
        <v xml:space="preserve"> </v>
      </c>
    </row>
    <row r="1296" spans="5:7" x14ac:dyDescent="0.2">
      <c r="E1296">
        <f t="shared" si="60"/>
        <v>1173</v>
      </c>
      <c r="F1296">
        <f t="shared" si="62"/>
        <v>1173</v>
      </c>
      <c r="G1296" t="str">
        <f t="shared" si="61"/>
        <v xml:space="preserve"> </v>
      </c>
    </row>
    <row r="1297" spans="5:7" x14ac:dyDescent="0.2">
      <c r="E1297">
        <f t="shared" si="60"/>
        <v>1174</v>
      </c>
      <c r="F1297">
        <f t="shared" si="62"/>
        <v>1174</v>
      </c>
      <c r="G1297" t="str">
        <f t="shared" si="61"/>
        <v xml:space="preserve"> </v>
      </c>
    </row>
    <row r="1298" spans="5:7" x14ac:dyDescent="0.2">
      <c r="E1298">
        <f t="shared" si="60"/>
        <v>1175</v>
      </c>
      <c r="F1298">
        <f t="shared" si="62"/>
        <v>1175</v>
      </c>
      <c r="G1298" t="str">
        <f t="shared" si="61"/>
        <v xml:space="preserve"> </v>
      </c>
    </row>
    <row r="1299" spans="5:7" x14ac:dyDescent="0.2">
      <c r="E1299">
        <f t="shared" si="60"/>
        <v>1176</v>
      </c>
      <c r="F1299">
        <f t="shared" si="62"/>
        <v>1176</v>
      </c>
      <c r="G1299" t="str">
        <f t="shared" si="61"/>
        <v xml:space="preserve"> </v>
      </c>
    </row>
    <row r="1300" spans="5:7" x14ac:dyDescent="0.2">
      <c r="E1300">
        <f t="shared" si="60"/>
        <v>1177</v>
      </c>
      <c r="F1300">
        <f t="shared" si="62"/>
        <v>1177</v>
      </c>
      <c r="G1300" t="str">
        <f t="shared" si="61"/>
        <v xml:space="preserve"> </v>
      </c>
    </row>
    <row r="1301" spans="5:7" x14ac:dyDescent="0.2">
      <c r="E1301">
        <f t="shared" si="60"/>
        <v>1178</v>
      </c>
      <c r="F1301">
        <f t="shared" si="62"/>
        <v>1178</v>
      </c>
      <c r="G1301" t="str">
        <f t="shared" si="61"/>
        <v xml:space="preserve"> </v>
      </c>
    </row>
    <row r="1302" spans="5:7" x14ac:dyDescent="0.2">
      <c r="E1302">
        <f t="shared" si="60"/>
        <v>1179</v>
      </c>
      <c r="F1302">
        <f t="shared" si="62"/>
        <v>1179</v>
      </c>
      <c r="G1302" t="str">
        <f t="shared" si="61"/>
        <v xml:space="preserve"> </v>
      </c>
    </row>
    <row r="1303" spans="5:7" x14ac:dyDescent="0.2">
      <c r="E1303">
        <f t="shared" si="60"/>
        <v>1180</v>
      </c>
      <c r="F1303">
        <f t="shared" si="62"/>
        <v>1180</v>
      </c>
      <c r="G1303" t="str">
        <f t="shared" si="61"/>
        <v xml:space="preserve"> </v>
      </c>
    </row>
    <row r="1304" spans="5:7" x14ac:dyDescent="0.2">
      <c r="E1304">
        <f t="shared" si="60"/>
        <v>1181</v>
      </c>
      <c r="F1304">
        <f t="shared" si="62"/>
        <v>1181</v>
      </c>
      <c r="G1304" t="str">
        <f t="shared" si="61"/>
        <v xml:space="preserve"> </v>
      </c>
    </row>
    <row r="1305" spans="5:7" x14ac:dyDescent="0.2">
      <c r="E1305">
        <f t="shared" si="60"/>
        <v>1182</v>
      </c>
      <c r="F1305">
        <f t="shared" si="62"/>
        <v>1182</v>
      </c>
      <c r="G1305" t="str">
        <f t="shared" si="61"/>
        <v xml:space="preserve"> </v>
      </c>
    </row>
    <row r="1306" spans="5:7" x14ac:dyDescent="0.2">
      <c r="E1306">
        <f t="shared" si="60"/>
        <v>1183</v>
      </c>
      <c r="F1306">
        <f t="shared" si="62"/>
        <v>1183</v>
      </c>
      <c r="G1306" t="str">
        <f t="shared" si="61"/>
        <v xml:space="preserve"> </v>
      </c>
    </row>
    <row r="1307" spans="5:7" x14ac:dyDescent="0.2">
      <c r="E1307">
        <f t="shared" si="60"/>
        <v>1184</v>
      </c>
      <c r="F1307">
        <f t="shared" si="62"/>
        <v>1184</v>
      </c>
      <c r="G1307" t="str">
        <f t="shared" si="61"/>
        <v xml:space="preserve"> </v>
      </c>
    </row>
    <row r="1308" spans="5:7" x14ac:dyDescent="0.2">
      <c r="E1308">
        <f t="shared" si="60"/>
        <v>1185</v>
      </c>
      <c r="F1308">
        <f t="shared" si="62"/>
        <v>1185</v>
      </c>
      <c r="G1308" t="str">
        <f t="shared" si="61"/>
        <v xml:space="preserve"> </v>
      </c>
    </row>
    <row r="1309" spans="5:7" x14ac:dyDescent="0.2">
      <c r="E1309">
        <f t="shared" si="60"/>
        <v>1186</v>
      </c>
      <c r="F1309">
        <f t="shared" si="62"/>
        <v>1186</v>
      </c>
      <c r="G1309" t="str">
        <f t="shared" si="61"/>
        <v xml:space="preserve"> </v>
      </c>
    </row>
    <row r="1310" spans="5:7" x14ac:dyDescent="0.2">
      <c r="E1310">
        <f t="shared" si="60"/>
        <v>1187</v>
      </c>
      <c r="F1310">
        <f t="shared" si="62"/>
        <v>1187</v>
      </c>
      <c r="G1310" t="str">
        <f t="shared" si="61"/>
        <v xml:space="preserve"> </v>
      </c>
    </row>
    <row r="1311" spans="5:7" x14ac:dyDescent="0.2">
      <c r="E1311">
        <f t="shared" si="60"/>
        <v>1188</v>
      </c>
      <c r="F1311">
        <f t="shared" si="62"/>
        <v>1188</v>
      </c>
      <c r="G1311" t="str">
        <f t="shared" si="61"/>
        <v xml:space="preserve"> </v>
      </c>
    </row>
    <row r="1312" spans="5:7" x14ac:dyDescent="0.2">
      <c r="E1312">
        <f t="shared" si="60"/>
        <v>1189</v>
      </c>
      <c r="F1312">
        <f t="shared" si="62"/>
        <v>1189</v>
      </c>
      <c r="G1312" t="str">
        <f t="shared" si="61"/>
        <v xml:space="preserve"> </v>
      </c>
    </row>
    <row r="1313" spans="5:7" x14ac:dyDescent="0.2">
      <c r="E1313">
        <f t="shared" si="60"/>
        <v>1190</v>
      </c>
      <c r="F1313">
        <f t="shared" si="62"/>
        <v>1190</v>
      </c>
      <c r="G1313" t="str">
        <f t="shared" si="61"/>
        <v xml:space="preserve"> </v>
      </c>
    </row>
    <row r="1314" spans="5:7" x14ac:dyDescent="0.2">
      <c r="E1314">
        <f t="shared" si="60"/>
        <v>1191</v>
      </c>
      <c r="F1314">
        <f t="shared" si="62"/>
        <v>1191</v>
      </c>
      <c r="G1314" t="str">
        <f t="shared" si="61"/>
        <v xml:space="preserve"> </v>
      </c>
    </row>
    <row r="1315" spans="5:7" x14ac:dyDescent="0.2">
      <c r="E1315">
        <f t="shared" si="60"/>
        <v>1192</v>
      </c>
      <c r="F1315">
        <f t="shared" si="62"/>
        <v>1192</v>
      </c>
      <c r="G1315" t="str">
        <f t="shared" si="61"/>
        <v xml:space="preserve"> </v>
      </c>
    </row>
    <row r="1316" spans="5:7" x14ac:dyDescent="0.2">
      <c r="E1316">
        <f t="shared" ref="E1316:E1379" si="63">E1315+1</f>
        <v>1193</v>
      </c>
      <c r="F1316">
        <f t="shared" si="62"/>
        <v>1193</v>
      </c>
      <c r="G1316" t="str">
        <f t="shared" ref="G1316:G1379" si="64">IF(E1316&lt;0,$C$7*((($C$4+ABS(E1316))/$C$4*$C$3+$C$8)^(-$C$9)*($C$4+ABS(E1316))-(($C$4+ABS(E1316)-1)/$C$4*$C$3+$C$8)^(-$C$9)*($C$4+ABS(E1316)-1)),IF(AND(E1316&gt;0,E1316&lt;$C$2*(1-$C$4)/$C$3),$C$7*(((1-$C$4+E1316)/(1-$C$4)*$C$3+$C$8)^(-$C$9)*(1-$C$4+E1316)-((1-$C$4+E1316-1)/(1-$C$4)*$C$3+$C$8)^(-$C$9)*(1-$C$4+E1316-1)),IF(E1316=0,$C$7*($C$3+$C$8)^(-$C$9)," ")))</f>
        <v xml:space="preserve"> </v>
      </c>
    </row>
    <row r="1317" spans="5:7" x14ac:dyDescent="0.2">
      <c r="E1317">
        <f t="shared" si="63"/>
        <v>1194</v>
      </c>
      <c r="F1317">
        <f t="shared" si="62"/>
        <v>1194</v>
      </c>
      <c r="G1317" t="str">
        <f t="shared" si="64"/>
        <v xml:space="preserve"> </v>
      </c>
    </row>
    <row r="1318" spans="5:7" x14ac:dyDescent="0.2">
      <c r="E1318">
        <f t="shared" si="63"/>
        <v>1195</v>
      </c>
      <c r="F1318">
        <f t="shared" si="62"/>
        <v>1195</v>
      </c>
      <c r="G1318" t="str">
        <f t="shared" si="64"/>
        <v xml:space="preserve"> </v>
      </c>
    </row>
    <row r="1319" spans="5:7" x14ac:dyDescent="0.2">
      <c r="E1319">
        <f t="shared" si="63"/>
        <v>1196</v>
      </c>
      <c r="F1319">
        <f t="shared" si="62"/>
        <v>1196</v>
      </c>
      <c r="G1319" t="str">
        <f t="shared" si="64"/>
        <v xml:space="preserve"> </v>
      </c>
    </row>
    <row r="1320" spans="5:7" x14ac:dyDescent="0.2">
      <c r="E1320">
        <f t="shared" si="63"/>
        <v>1197</v>
      </c>
      <c r="F1320">
        <f t="shared" si="62"/>
        <v>1197</v>
      </c>
      <c r="G1320" t="str">
        <f t="shared" si="64"/>
        <v xml:space="preserve"> </v>
      </c>
    </row>
    <row r="1321" spans="5:7" x14ac:dyDescent="0.2">
      <c r="E1321">
        <f t="shared" si="63"/>
        <v>1198</v>
      </c>
      <c r="F1321">
        <f t="shared" si="62"/>
        <v>1198</v>
      </c>
      <c r="G1321" t="str">
        <f t="shared" si="64"/>
        <v xml:space="preserve"> </v>
      </c>
    </row>
    <row r="1322" spans="5:7" x14ac:dyDescent="0.2">
      <c r="E1322">
        <f t="shared" si="63"/>
        <v>1199</v>
      </c>
      <c r="F1322">
        <f t="shared" si="62"/>
        <v>1199</v>
      </c>
      <c r="G1322" t="str">
        <f t="shared" si="64"/>
        <v xml:space="preserve"> </v>
      </c>
    </row>
    <row r="1323" spans="5:7" x14ac:dyDescent="0.2">
      <c r="E1323">
        <f t="shared" si="63"/>
        <v>1200</v>
      </c>
      <c r="F1323">
        <f t="shared" si="62"/>
        <v>1200</v>
      </c>
      <c r="G1323" t="str">
        <f t="shared" si="64"/>
        <v xml:space="preserve"> </v>
      </c>
    </row>
    <row r="1324" spans="5:7" x14ac:dyDescent="0.2">
      <c r="E1324">
        <f t="shared" si="63"/>
        <v>1201</v>
      </c>
      <c r="F1324">
        <f t="shared" si="62"/>
        <v>1201</v>
      </c>
      <c r="G1324" t="str">
        <f t="shared" si="64"/>
        <v xml:space="preserve"> </v>
      </c>
    </row>
    <row r="1325" spans="5:7" x14ac:dyDescent="0.2">
      <c r="E1325">
        <f t="shared" si="63"/>
        <v>1202</v>
      </c>
      <c r="F1325">
        <f t="shared" si="62"/>
        <v>1202</v>
      </c>
      <c r="G1325" t="str">
        <f t="shared" si="64"/>
        <v xml:space="preserve"> </v>
      </c>
    </row>
    <row r="1326" spans="5:7" x14ac:dyDescent="0.2">
      <c r="E1326">
        <f t="shared" si="63"/>
        <v>1203</v>
      </c>
      <c r="F1326">
        <f t="shared" si="62"/>
        <v>1203</v>
      </c>
      <c r="G1326" t="str">
        <f t="shared" si="64"/>
        <v xml:space="preserve"> </v>
      </c>
    </row>
    <row r="1327" spans="5:7" x14ac:dyDescent="0.2">
      <c r="E1327">
        <f t="shared" si="63"/>
        <v>1204</v>
      </c>
      <c r="F1327">
        <f t="shared" si="62"/>
        <v>1204</v>
      </c>
      <c r="G1327" t="str">
        <f t="shared" si="64"/>
        <v xml:space="preserve"> </v>
      </c>
    </row>
    <row r="1328" spans="5:7" x14ac:dyDescent="0.2">
      <c r="E1328">
        <f t="shared" si="63"/>
        <v>1205</v>
      </c>
      <c r="F1328">
        <f t="shared" si="62"/>
        <v>1205</v>
      </c>
      <c r="G1328" t="str">
        <f t="shared" si="64"/>
        <v xml:space="preserve"> </v>
      </c>
    </row>
    <row r="1329" spans="5:7" x14ac:dyDescent="0.2">
      <c r="E1329">
        <f t="shared" si="63"/>
        <v>1206</v>
      </c>
      <c r="F1329">
        <f t="shared" si="62"/>
        <v>1206</v>
      </c>
      <c r="G1329" t="str">
        <f t="shared" si="64"/>
        <v xml:space="preserve"> </v>
      </c>
    </row>
    <row r="1330" spans="5:7" x14ac:dyDescent="0.2">
      <c r="E1330">
        <f t="shared" si="63"/>
        <v>1207</v>
      </c>
      <c r="F1330">
        <f t="shared" si="62"/>
        <v>1207</v>
      </c>
      <c r="G1330" t="str">
        <f t="shared" si="64"/>
        <v xml:space="preserve"> </v>
      </c>
    </row>
    <row r="1331" spans="5:7" x14ac:dyDescent="0.2">
      <c r="E1331">
        <f t="shared" si="63"/>
        <v>1208</v>
      </c>
      <c r="F1331">
        <f t="shared" si="62"/>
        <v>1208</v>
      </c>
      <c r="G1331" t="str">
        <f t="shared" si="64"/>
        <v xml:space="preserve"> </v>
      </c>
    </row>
    <row r="1332" spans="5:7" x14ac:dyDescent="0.2">
      <c r="E1332">
        <f t="shared" si="63"/>
        <v>1209</v>
      </c>
      <c r="F1332">
        <f t="shared" si="62"/>
        <v>1209</v>
      </c>
      <c r="G1332" t="str">
        <f t="shared" si="64"/>
        <v xml:space="preserve"> </v>
      </c>
    </row>
    <row r="1333" spans="5:7" x14ac:dyDescent="0.2">
      <c r="E1333">
        <f t="shared" si="63"/>
        <v>1210</v>
      </c>
      <c r="F1333">
        <f t="shared" si="62"/>
        <v>1210</v>
      </c>
      <c r="G1333" t="str">
        <f t="shared" si="64"/>
        <v xml:space="preserve"> </v>
      </c>
    </row>
    <row r="1334" spans="5:7" x14ac:dyDescent="0.2">
      <c r="E1334">
        <f t="shared" si="63"/>
        <v>1211</v>
      </c>
      <c r="F1334">
        <f t="shared" si="62"/>
        <v>1211</v>
      </c>
      <c r="G1334" t="str">
        <f t="shared" si="64"/>
        <v xml:space="preserve"> </v>
      </c>
    </row>
    <row r="1335" spans="5:7" x14ac:dyDescent="0.2">
      <c r="E1335">
        <f t="shared" si="63"/>
        <v>1212</v>
      </c>
      <c r="F1335">
        <f t="shared" si="62"/>
        <v>1212</v>
      </c>
      <c r="G1335" t="str">
        <f t="shared" si="64"/>
        <v xml:space="preserve"> </v>
      </c>
    </row>
    <row r="1336" spans="5:7" x14ac:dyDescent="0.2">
      <c r="E1336">
        <f t="shared" si="63"/>
        <v>1213</v>
      </c>
      <c r="F1336">
        <f t="shared" si="62"/>
        <v>1213</v>
      </c>
      <c r="G1336" t="str">
        <f t="shared" si="64"/>
        <v xml:space="preserve"> </v>
      </c>
    </row>
    <row r="1337" spans="5:7" x14ac:dyDescent="0.2">
      <c r="E1337">
        <f t="shared" si="63"/>
        <v>1214</v>
      </c>
      <c r="F1337">
        <f t="shared" si="62"/>
        <v>1214</v>
      </c>
      <c r="G1337" t="str">
        <f t="shared" si="64"/>
        <v xml:space="preserve"> </v>
      </c>
    </row>
    <row r="1338" spans="5:7" x14ac:dyDescent="0.2">
      <c r="E1338">
        <f t="shared" si="63"/>
        <v>1215</v>
      </c>
      <c r="F1338">
        <f t="shared" si="62"/>
        <v>1215</v>
      </c>
      <c r="G1338" t="str">
        <f t="shared" si="64"/>
        <v xml:space="preserve"> </v>
      </c>
    </row>
    <row r="1339" spans="5:7" x14ac:dyDescent="0.2">
      <c r="E1339">
        <f t="shared" si="63"/>
        <v>1216</v>
      </c>
      <c r="F1339">
        <f t="shared" si="62"/>
        <v>1216</v>
      </c>
      <c r="G1339" t="str">
        <f t="shared" si="64"/>
        <v xml:space="preserve"> </v>
      </c>
    </row>
    <row r="1340" spans="5:7" x14ac:dyDescent="0.2">
      <c r="E1340">
        <f t="shared" si="63"/>
        <v>1217</v>
      </c>
      <c r="F1340">
        <f t="shared" si="62"/>
        <v>1217</v>
      </c>
      <c r="G1340" t="str">
        <f t="shared" si="64"/>
        <v xml:space="preserve"> </v>
      </c>
    </row>
    <row r="1341" spans="5:7" x14ac:dyDescent="0.2">
      <c r="E1341">
        <f t="shared" si="63"/>
        <v>1218</v>
      </c>
      <c r="F1341">
        <f t="shared" si="62"/>
        <v>1218</v>
      </c>
      <c r="G1341" t="str">
        <f t="shared" si="64"/>
        <v xml:space="preserve"> </v>
      </c>
    </row>
    <row r="1342" spans="5:7" x14ac:dyDescent="0.2">
      <c r="E1342">
        <f t="shared" si="63"/>
        <v>1219</v>
      </c>
      <c r="F1342">
        <f t="shared" si="62"/>
        <v>1219</v>
      </c>
      <c r="G1342" t="str">
        <f t="shared" si="64"/>
        <v xml:space="preserve"> </v>
      </c>
    </row>
    <row r="1343" spans="5:7" x14ac:dyDescent="0.2">
      <c r="E1343">
        <f t="shared" si="63"/>
        <v>1220</v>
      </c>
      <c r="F1343">
        <f t="shared" si="62"/>
        <v>1220</v>
      </c>
      <c r="G1343" t="str">
        <f t="shared" si="64"/>
        <v xml:space="preserve"> </v>
      </c>
    </row>
    <row r="1344" spans="5:7" x14ac:dyDescent="0.2">
      <c r="E1344">
        <f t="shared" si="63"/>
        <v>1221</v>
      </c>
      <c r="F1344">
        <f t="shared" si="62"/>
        <v>1221</v>
      </c>
      <c r="G1344" t="str">
        <f t="shared" si="64"/>
        <v xml:space="preserve"> </v>
      </c>
    </row>
    <row r="1345" spans="5:7" x14ac:dyDescent="0.2">
      <c r="E1345">
        <f t="shared" si="63"/>
        <v>1222</v>
      </c>
      <c r="F1345">
        <f t="shared" si="62"/>
        <v>1222</v>
      </c>
      <c r="G1345" t="str">
        <f t="shared" si="64"/>
        <v xml:space="preserve"> </v>
      </c>
    </row>
    <row r="1346" spans="5:7" x14ac:dyDescent="0.2">
      <c r="E1346">
        <f t="shared" si="63"/>
        <v>1223</v>
      </c>
      <c r="F1346">
        <f t="shared" si="62"/>
        <v>1223</v>
      </c>
      <c r="G1346" t="str">
        <f t="shared" si="64"/>
        <v xml:space="preserve"> </v>
      </c>
    </row>
    <row r="1347" spans="5:7" x14ac:dyDescent="0.2">
      <c r="E1347">
        <f t="shared" si="63"/>
        <v>1224</v>
      </c>
      <c r="F1347">
        <f t="shared" ref="F1347:F1410" si="65">E1347*$C$3</f>
        <v>1224</v>
      </c>
      <c r="G1347" t="str">
        <f t="shared" si="64"/>
        <v xml:space="preserve"> </v>
      </c>
    </row>
    <row r="1348" spans="5:7" x14ac:dyDescent="0.2">
      <c r="E1348">
        <f t="shared" si="63"/>
        <v>1225</v>
      </c>
      <c r="F1348">
        <f t="shared" si="65"/>
        <v>1225</v>
      </c>
      <c r="G1348" t="str">
        <f t="shared" si="64"/>
        <v xml:space="preserve"> </v>
      </c>
    </row>
    <row r="1349" spans="5:7" x14ac:dyDescent="0.2">
      <c r="E1349">
        <f t="shared" si="63"/>
        <v>1226</v>
      </c>
      <c r="F1349">
        <f t="shared" si="65"/>
        <v>1226</v>
      </c>
      <c r="G1349" t="str">
        <f t="shared" si="64"/>
        <v xml:space="preserve"> </v>
      </c>
    </row>
    <row r="1350" spans="5:7" x14ac:dyDescent="0.2">
      <c r="E1350">
        <f t="shared" si="63"/>
        <v>1227</v>
      </c>
      <c r="F1350">
        <f t="shared" si="65"/>
        <v>1227</v>
      </c>
      <c r="G1350" t="str">
        <f t="shared" si="64"/>
        <v xml:space="preserve"> </v>
      </c>
    </row>
    <row r="1351" spans="5:7" x14ac:dyDescent="0.2">
      <c r="E1351">
        <f t="shared" si="63"/>
        <v>1228</v>
      </c>
      <c r="F1351">
        <f t="shared" si="65"/>
        <v>1228</v>
      </c>
      <c r="G1351" t="str">
        <f t="shared" si="64"/>
        <v xml:space="preserve"> </v>
      </c>
    </row>
    <row r="1352" spans="5:7" x14ac:dyDescent="0.2">
      <c r="E1352">
        <f t="shared" si="63"/>
        <v>1229</v>
      </c>
      <c r="F1352">
        <f t="shared" si="65"/>
        <v>1229</v>
      </c>
      <c r="G1352" t="str">
        <f t="shared" si="64"/>
        <v xml:space="preserve"> </v>
      </c>
    </row>
    <row r="1353" spans="5:7" x14ac:dyDescent="0.2">
      <c r="E1353">
        <f t="shared" si="63"/>
        <v>1230</v>
      </c>
      <c r="F1353">
        <f t="shared" si="65"/>
        <v>1230</v>
      </c>
      <c r="G1353" t="str">
        <f t="shared" si="64"/>
        <v xml:space="preserve"> </v>
      </c>
    </row>
    <row r="1354" spans="5:7" x14ac:dyDescent="0.2">
      <c r="E1354">
        <f t="shared" si="63"/>
        <v>1231</v>
      </c>
      <c r="F1354">
        <f t="shared" si="65"/>
        <v>1231</v>
      </c>
      <c r="G1354" t="str">
        <f t="shared" si="64"/>
        <v xml:space="preserve"> </v>
      </c>
    </row>
    <row r="1355" spans="5:7" x14ac:dyDescent="0.2">
      <c r="E1355">
        <f t="shared" si="63"/>
        <v>1232</v>
      </c>
      <c r="F1355">
        <f t="shared" si="65"/>
        <v>1232</v>
      </c>
      <c r="G1355" t="str">
        <f t="shared" si="64"/>
        <v xml:space="preserve"> </v>
      </c>
    </row>
    <row r="1356" spans="5:7" x14ac:dyDescent="0.2">
      <c r="E1356">
        <f t="shared" si="63"/>
        <v>1233</v>
      </c>
      <c r="F1356">
        <f t="shared" si="65"/>
        <v>1233</v>
      </c>
      <c r="G1356" t="str">
        <f t="shared" si="64"/>
        <v xml:space="preserve"> </v>
      </c>
    </row>
    <row r="1357" spans="5:7" x14ac:dyDescent="0.2">
      <c r="E1357">
        <f t="shared" si="63"/>
        <v>1234</v>
      </c>
      <c r="F1357">
        <f t="shared" si="65"/>
        <v>1234</v>
      </c>
      <c r="G1357" t="str">
        <f t="shared" si="64"/>
        <v xml:space="preserve"> </v>
      </c>
    </row>
    <row r="1358" spans="5:7" x14ac:dyDescent="0.2">
      <c r="E1358">
        <f t="shared" si="63"/>
        <v>1235</v>
      </c>
      <c r="F1358">
        <f t="shared" si="65"/>
        <v>1235</v>
      </c>
      <c r="G1358" t="str">
        <f t="shared" si="64"/>
        <v xml:space="preserve"> </v>
      </c>
    </row>
    <row r="1359" spans="5:7" x14ac:dyDescent="0.2">
      <c r="E1359">
        <f t="shared" si="63"/>
        <v>1236</v>
      </c>
      <c r="F1359">
        <f t="shared" si="65"/>
        <v>1236</v>
      </c>
      <c r="G1359" t="str">
        <f t="shared" si="64"/>
        <v xml:space="preserve"> </v>
      </c>
    </row>
    <row r="1360" spans="5:7" x14ac:dyDescent="0.2">
      <c r="E1360">
        <f t="shared" si="63"/>
        <v>1237</v>
      </c>
      <c r="F1360">
        <f t="shared" si="65"/>
        <v>1237</v>
      </c>
      <c r="G1360" t="str">
        <f t="shared" si="64"/>
        <v xml:space="preserve"> </v>
      </c>
    </row>
    <row r="1361" spans="5:7" x14ac:dyDescent="0.2">
      <c r="E1361">
        <f t="shared" si="63"/>
        <v>1238</v>
      </c>
      <c r="F1361">
        <f t="shared" si="65"/>
        <v>1238</v>
      </c>
      <c r="G1361" t="str">
        <f t="shared" si="64"/>
        <v xml:space="preserve"> </v>
      </c>
    </row>
    <row r="1362" spans="5:7" x14ac:dyDescent="0.2">
      <c r="E1362">
        <f t="shared" si="63"/>
        <v>1239</v>
      </c>
      <c r="F1362">
        <f t="shared" si="65"/>
        <v>1239</v>
      </c>
      <c r="G1362" t="str">
        <f t="shared" si="64"/>
        <v xml:space="preserve"> </v>
      </c>
    </row>
    <row r="1363" spans="5:7" x14ac:dyDescent="0.2">
      <c r="E1363">
        <f t="shared" si="63"/>
        <v>1240</v>
      </c>
      <c r="F1363">
        <f t="shared" si="65"/>
        <v>1240</v>
      </c>
      <c r="G1363" t="str">
        <f t="shared" si="64"/>
        <v xml:space="preserve"> </v>
      </c>
    </row>
    <row r="1364" spans="5:7" x14ac:dyDescent="0.2">
      <c r="E1364">
        <f t="shared" si="63"/>
        <v>1241</v>
      </c>
      <c r="F1364">
        <f t="shared" si="65"/>
        <v>1241</v>
      </c>
      <c r="G1364" t="str">
        <f t="shared" si="64"/>
        <v xml:space="preserve"> </v>
      </c>
    </row>
    <row r="1365" spans="5:7" x14ac:dyDescent="0.2">
      <c r="E1365">
        <f t="shared" si="63"/>
        <v>1242</v>
      </c>
      <c r="F1365">
        <f t="shared" si="65"/>
        <v>1242</v>
      </c>
      <c r="G1365" t="str">
        <f t="shared" si="64"/>
        <v xml:space="preserve"> </v>
      </c>
    </row>
    <row r="1366" spans="5:7" x14ac:dyDescent="0.2">
      <c r="E1366">
        <f t="shared" si="63"/>
        <v>1243</v>
      </c>
      <c r="F1366">
        <f t="shared" si="65"/>
        <v>1243</v>
      </c>
      <c r="G1366" t="str">
        <f t="shared" si="64"/>
        <v xml:space="preserve"> </v>
      </c>
    </row>
    <row r="1367" spans="5:7" x14ac:dyDescent="0.2">
      <c r="E1367">
        <f t="shared" si="63"/>
        <v>1244</v>
      </c>
      <c r="F1367">
        <f t="shared" si="65"/>
        <v>1244</v>
      </c>
      <c r="G1367" t="str">
        <f t="shared" si="64"/>
        <v xml:space="preserve"> </v>
      </c>
    </row>
    <row r="1368" spans="5:7" x14ac:dyDescent="0.2">
      <c r="E1368">
        <f t="shared" si="63"/>
        <v>1245</v>
      </c>
      <c r="F1368">
        <f t="shared" si="65"/>
        <v>1245</v>
      </c>
      <c r="G1368" t="str">
        <f t="shared" si="64"/>
        <v xml:space="preserve"> </v>
      </c>
    </row>
    <row r="1369" spans="5:7" x14ac:dyDescent="0.2">
      <c r="E1369">
        <f t="shared" si="63"/>
        <v>1246</v>
      </c>
      <c r="F1369">
        <f t="shared" si="65"/>
        <v>1246</v>
      </c>
      <c r="G1369" t="str">
        <f t="shared" si="64"/>
        <v xml:space="preserve"> </v>
      </c>
    </row>
    <row r="1370" spans="5:7" x14ac:dyDescent="0.2">
      <c r="E1370">
        <f t="shared" si="63"/>
        <v>1247</v>
      </c>
      <c r="F1370">
        <f t="shared" si="65"/>
        <v>1247</v>
      </c>
      <c r="G1370" t="str">
        <f t="shared" si="64"/>
        <v xml:space="preserve"> </v>
      </c>
    </row>
    <row r="1371" spans="5:7" x14ac:dyDescent="0.2">
      <c r="E1371">
        <f t="shared" si="63"/>
        <v>1248</v>
      </c>
      <c r="F1371">
        <f t="shared" si="65"/>
        <v>1248</v>
      </c>
      <c r="G1371" t="str">
        <f t="shared" si="64"/>
        <v xml:space="preserve"> </v>
      </c>
    </row>
    <row r="1372" spans="5:7" x14ac:dyDescent="0.2">
      <c r="E1372">
        <f t="shared" si="63"/>
        <v>1249</v>
      </c>
      <c r="F1372">
        <f t="shared" si="65"/>
        <v>1249</v>
      </c>
      <c r="G1372" t="str">
        <f t="shared" si="64"/>
        <v xml:space="preserve"> </v>
      </c>
    </row>
    <row r="1373" spans="5:7" x14ac:dyDescent="0.2">
      <c r="E1373">
        <f t="shared" si="63"/>
        <v>1250</v>
      </c>
      <c r="F1373">
        <f t="shared" si="65"/>
        <v>1250</v>
      </c>
      <c r="G1373" t="str">
        <f t="shared" si="64"/>
        <v xml:space="preserve"> </v>
      </c>
    </row>
    <row r="1374" spans="5:7" x14ac:dyDescent="0.2">
      <c r="E1374">
        <f t="shared" si="63"/>
        <v>1251</v>
      </c>
      <c r="F1374">
        <f t="shared" si="65"/>
        <v>1251</v>
      </c>
      <c r="G1374" t="str">
        <f t="shared" si="64"/>
        <v xml:space="preserve"> </v>
      </c>
    </row>
    <row r="1375" spans="5:7" x14ac:dyDescent="0.2">
      <c r="E1375">
        <f t="shared" si="63"/>
        <v>1252</v>
      </c>
      <c r="F1375">
        <f t="shared" si="65"/>
        <v>1252</v>
      </c>
      <c r="G1375" t="str">
        <f t="shared" si="64"/>
        <v xml:space="preserve"> </v>
      </c>
    </row>
    <row r="1376" spans="5:7" x14ac:dyDescent="0.2">
      <c r="E1376">
        <f t="shared" si="63"/>
        <v>1253</v>
      </c>
      <c r="F1376">
        <f t="shared" si="65"/>
        <v>1253</v>
      </c>
      <c r="G1376" t="str">
        <f t="shared" si="64"/>
        <v xml:space="preserve"> </v>
      </c>
    </row>
    <row r="1377" spans="5:7" x14ac:dyDescent="0.2">
      <c r="E1377">
        <f t="shared" si="63"/>
        <v>1254</v>
      </c>
      <c r="F1377">
        <f t="shared" si="65"/>
        <v>1254</v>
      </c>
      <c r="G1377" t="str">
        <f t="shared" si="64"/>
        <v xml:space="preserve"> </v>
      </c>
    </row>
    <row r="1378" spans="5:7" x14ac:dyDescent="0.2">
      <c r="E1378">
        <f t="shared" si="63"/>
        <v>1255</v>
      </c>
      <c r="F1378">
        <f t="shared" si="65"/>
        <v>1255</v>
      </c>
      <c r="G1378" t="str">
        <f t="shared" si="64"/>
        <v xml:space="preserve"> </v>
      </c>
    </row>
    <row r="1379" spans="5:7" x14ac:dyDescent="0.2">
      <c r="E1379">
        <f t="shared" si="63"/>
        <v>1256</v>
      </c>
      <c r="F1379">
        <f t="shared" si="65"/>
        <v>1256</v>
      </c>
      <c r="G1379" t="str">
        <f t="shared" si="64"/>
        <v xml:space="preserve"> </v>
      </c>
    </row>
    <row r="1380" spans="5:7" x14ac:dyDescent="0.2">
      <c r="E1380">
        <f t="shared" ref="E1380:E1443" si="66">E1379+1</f>
        <v>1257</v>
      </c>
      <c r="F1380">
        <f t="shared" si="65"/>
        <v>1257</v>
      </c>
      <c r="G1380" t="str">
        <f t="shared" ref="G1380:G1443" si="67">IF(E1380&lt;0,$C$7*((($C$4+ABS(E1380))/$C$4*$C$3+$C$8)^(-$C$9)*($C$4+ABS(E1380))-(($C$4+ABS(E1380)-1)/$C$4*$C$3+$C$8)^(-$C$9)*($C$4+ABS(E1380)-1)),IF(AND(E1380&gt;0,E1380&lt;$C$2*(1-$C$4)/$C$3),$C$7*(((1-$C$4+E1380)/(1-$C$4)*$C$3+$C$8)^(-$C$9)*(1-$C$4+E1380)-((1-$C$4+E1380-1)/(1-$C$4)*$C$3+$C$8)^(-$C$9)*(1-$C$4+E1380-1)),IF(E1380=0,$C$7*($C$3+$C$8)^(-$C$9)," ")))</f>
        <v xml:space="preserve"> </v>
      </c>
    </row>
    <row r="1381" spans="5:7" x14ac:dyDescent="0.2">
      <c r="E1381">
        <f t="shared" si="66"/>
        <v>1258</v>
      </c>
      <c r="F1381">
        <f t="shared" si="65"/>
        <v>1258</v>
      </c>
      <c r="G1381" t="str">
        <f t="shared" si="67"/>
        <v xml:space="preserve"> </v>
      </c>
    </row>
    <row r="1382" spans="5:7" x14ac:dyDescent="0.2">
      <c r="E1382">
        <f t="shared" si="66"/>
        <v>1259</v>
      </c>
      <c r="F1382">
        <f t="shared" si="65"/>
        <v>1259</v>
      </c>
      <c r="G1382" t="str">
        <f t="shared" si="67"/>
        <v xml:space="preserve"> </v>
      </c>
    </row>
    <row r="1383" spans="5:7" x14ac:dyDescent="0.2">
      <c r="E1383">
        <f t="shared" si="66"/>
        <v>1260</v>
      </c>
      <c r="F1383">
        <f t="shared" si="65"/>
        <v>1260</v>
      </c>
      <c r="G1383" t="str">
        <f t="shared" si="67"/>
        <v xml:space="preserve"> </v>
      </c>
    </row>
    <row r="1384" spans="5:7" x14ac:dyDescent="0.2">
      <c r="E1384">
        <f t="shared" si="66"/>
        <v>1261</v>
      </c>
      <c r="F1384">
        <f t="shared" si="65"/>
        <v>1261</v>
      </c>
      <c r="G1384" t="str">
        <f t="shared" si="67"/>
        <v xml:space="preserve"> </v>
      </c>
    </row>
    <row r="1385" spans="5:7" x14ac:dyDescent="0.2">
      <c r="E1385">
        <f t="shared" si="66"/>
        <v>1262</v>
      </c>
      <c r="F1385">
        <f t="shared" si="65"/>
        <v>1262</v>
      </c>
      <c r="G1385" t="str">
        <f t="shared" si="67"/>
        <v xml:space="preserve"> </v>
      </c>
    </row>
    <row r="1386" spans="5:7" x14ac:dyDescent="0.2">
      <c r="E1386">
        <f t="shared" si="66"/>
        <v>1263</v>
      </c>
      <c r="F1386">
        <f t="shared" si="65"/>
        <v>1263</v>
      </c>
      <c r="G1386" t="str">
        <f t="shared" si="67"/>
        <v xml:space="preserve"> </v>
      </c>
    </row>
    <row r="1387" spans="5:7" x14ac:dyDescent="0.2">
      <c r="E1387">
        <f t="shared" si="66"/>
        <v>1264</v>
      </c>
      <c r="F1387">
        <f t="shared" si="65"/>
        <v>1264</v>
      </c>
      <c r="G1387" t="str">
        <f t="shared" si="67"/>
        <v xml:space="preserve"> </v>
      </c>
    </row>
    <row r="1388" spans="5:7" x14ac:dyDescent="0.2">
      <c r="E1388">
        <f t="shared" si="66"/>
        <v>1265</v>
      </c>
      <c r="F1388">
        <f t="shared" si="65"/>
        <v>1265</v>
      </c>
      <c r="G1388" t="str">
        <f t="shared" si="67"/>
        <v xml:space="preserve"> </v>
      </c>
    </row>
    <row r="1389" spans="5:7" x14ac:dyDescent="0.2">
      <c r="E1389">
        <f t="shared" si="66"/>
        <v>1266</v>
      </c>
      <c r="F1389">
        <f t="shared" si="65"/>
        <v>1266</v>
      </c>
      <c r="G1389" t="str">
        <f t="shared" si="67"/>
        <v xml:space="preserve"> </v>
      </c>
    </row>
    <row r="1390" spans="5:7" x14ac:dyDescent="0.2">
      <c r="E1390">
        <f t="shared" si="66"/>
        <v>1267</v>
      </c>
      <c r="F1390">
        <f t="shared" si="65"/>
        <v>1267</v>
      </c>
      <c r="G1390" t="str">
        <f t="shared" si="67"/>
        <v xml:space="preserve"> </v>
      </c>
    </row>
    <row r="1391" spans="5:7" x14ac:dyDescent="0.2">
      <c r="E1391">
        <f t="shared" si="66"/>
        <v>1268</v>
      </c>
      <c r="F1391">
        <f t="shared" si="65"/>
        <v>1268</v>
      </c>
      <c r="G1391" t="str">
        <f t="shared" si="67"/>
        <v xml:space="preserve"> </v>
      </c>
    </row>
    <row r="1392" spans="5:7" x14ac:dyDescent="0.2">
      <c r="E1392">
        <f t="shared" si="66"/>
        <v>1269</v>
      </c>
      <c r="F1392">
        <f t="shared" si="65"/>
        <v>1269</v>
      </c>
      <c r="G1392" t="str">
        <f t="shared" si="67"/>
        <v xml:space="preserve"> </v>
      </c>
    </row>
    <row r="1393" spans="5:7" x14ac:dyDescent="0.2">
      <c r="E1393">
        <f t="shared" si="66"/>
        <v>1270</v>
      </c>
      <c r="F1393">
        <f t="shared" si="65"/>
        <v>1270</v>
      </c>
      <c r="G1393" t="str">
        <f t="shared" si="67"/>
        <v xml:space="preserve"> </v>
      </c>
    </row>
    <row r="1394" spans="5:7" x14ac:dyDescent="0.2">
      <c r="E1394">
        <f t="shared" si="66"/>
        <v>1271</v>
      </c>
      <c r="F1394">
        <f t="shared" si="65"/>
        <v>1271</v>
      </c>
      <c r="G1394" t="str">
        <f t="shared" si="67"/>
        <v xml:space="preserve"> </v>
      </c>
    </row>
    <row r="1395" spans="5:7" x14ac:dyDescent="0.2">
      <c r="E1395">
        <f t="shared" si="66"/>
        <v>1272</v>
      </c>
      <c r="F1395">
        <f t="shared" si="65"/>
        <v>1272</v>
      </c>
      <c r="G1395" t="str">
        <f t="shared" si="67"/>
        <v xml:space="preserve"> </v>
      </c>
    </row>
    <row r="1396" spans="5:7" x14ac:dyDescent="0.2">
      <c r="E1396">
        <f t="shared" si="66"/>
        <v>1273</v>
      </c>
      <c r="F1396">
        <f t="shared" si="65"/>
        <v>1273</v>
      </c>
      <c r="G1396" t="str">
        <f t="shared" si="67"/>
        <v xml:space="preserve"> </v>
      </c>
    </row>
    <row r="1397" spans="5:7" x14ac:dyDescent="0.2">
      <c r="E1397">
        <f t="shared" si="66"/>
        <v>1274</v>
      </c>
      <c r="F1397">
        <f t="shared" si="65"/>
        <v>1274</v>
      </c>
      <c r="G1397" t="str">
        <f t="shared" si="67"/>
        <v xml:space="preserve"> </v>
      </c>
    </row>
    <row r="1398" spans="5:7" x14ac:dyDescent="0.2">
      <c r="E1398">
        <f t="shared" si="66"/>
        <v>1275</v>
      </c>
      <c r="F1398">
        <f t="shared" si="65"/>
        <v>1275</v>
      </c>
      <c r="G1398" t="str">
        <f t="shared" si="67"/>
        <v xml:space="preserve"> </v>
      </c>
    </row>
    <row r="1399" spans="5:7" x14ac:dyDescent="0.2">
      <c r="E1399">
        <f t="shared" si="66"/>
        <v>1276</v>
      </c>
      <c r="F1399">
        <f t="shared" si="65"/>
        <v>1276</v>
      </c>
      <c r="G1399" t="str">
        <f t="shared" si="67"/>
        <v xml:space="preserve"> </v>
      </c>
    </row>
    <row r="1400" spans="5:7" x14ac:dyDescent="0.2">
      <c r="E1400">
        <f t="shared" si="66"/>
        <v>1277</v>
      </c>
      <c r="F1400">
        <f t="shared" si="65"/>
        <v>1277</v>
      </c>
      <c r="G1400" t="str">
        <f t="shared" si="67"/>
        <v xml:space="preserve"> </v>
      </c>
    </row>
    <row r="1401" spans="5:7" x14ac:dyDescent="0.2">
      <c r="E1401">
        <f t="shared" si="66"/>
        <v>1278</v>
      </c>
      <c r="F1401">
        <f t="shared" si="65"/>
        <v>1278</v>
      </c>
      <c r="G1401" t="str">
        <f t="shared" si="67"/>
        <v xml:space="preserve"> </v>
      </c>
    </row>
    <row r="1402" spans="5:7" x14ac:dyDescent="0.2">
      <c r="E1402">
        <f t="shared" si="66"/>
        <v>1279</v>
      </c>
      <c r="F1402">
        <f t="shared" si="65"/>
        <v>1279</v>
      </c>
      <c r="G1402" t="str">
        <f t="shared" si="67"/>
        <v xml:space="preserve"> </v>
      </c>
    </row>
    <row r="1403" spans="5:7" x14ac:dyDescent="0.2">
      <c r="E1403">
        <f t="shared" si="66"/>
        <v>1280</v>
      </c>
      <c r="F1403">
        <f t="shared" si="65"/>
        <v>1280</v>
      </c>
      <c r="G1403" t="str">
        <f t="shared" si="67"/>
        <v xml:space="preserve"> </v>
      </c>
    </row>
    <row r="1404" spans="5:7" x14ac:dyDescent="0.2">
      <c r="E1404">
        <f t="shared" si="66"/>
        <v>1281</v>
      </c>
      <c r="F1404">
        <f t="shared" si="65"/>
        <v>1281</v>
      </c>
      <c r="G1404" t="str">
        <f t="shared" si="67"/>
        <v xml:space="preserve"> </v>
      </c>
    </row>
    <row r="1405" spans="5:7" x14ac:dyDescent="0.2">
      <c r="E1405">
        <f t="shared" si="66"/>
        <v>1282</v>
      </c>
      <c r="F1405">
        <f t="shared" si="65"/>
        <v>1282</v>
      </c>
      <c r="G1405" t="str">
        <f t="shared" si="67"/>
        <v xml:space="preserve"> </v>
      </c>
    </row>
    <row r="1406" spans="5:7" x14ac:dyDescent="0.2">
      <c r="E1406">
        <f t="shared" si="66"/>
        <v>1283</v>
      </c>
      <c r="F1406">
        <f t="shared" si="65"/>
        <v>1283</v>
      </c>
      <c r="G1406" t="str">
        <f t="shared" si="67"/>
        <v xml:space="preserve"> </v>
      </c>
    </row>
    <row r="1407" spans="5:7" x14ac:dyDescent="0.2">
      <c r="E1407">
        <f t="shared" si="66"/>
        <v>1284</v>
      </c>
      <c r="F1407">
        <f t="shared" si="65"/>
        <v>1284</v>
      </c>
      <c r="G1407" t="str">
        <f t="shared" si="67"/>
        <v xml:space="preserve"> </v>
      </c>
    </row>
    <row r="1408" spans="5:7" x14ac:dyDescent="0.2">
      <c r="E1408">
        <f t="shared" si="66"/>
        <v>1285</v>
      </c>
      <c r="F1408">
        <f t="shared" si="65"/>
        <v>1285</v>
      </c>
      <c r="G1408" t="str">
        <f t="shared" si="67"/>
        <v xml:space="preserve"> </v>
      </c>
    </row>
    <row r="1409" spans="5:7" x14ac:dyDescent="0.2">
      <c r="E1409">
        <f t="shared" si="66"/>
        <v>1286</v>
      </c>
      <c r="F1409">
        <f t="shared" si="65"/>
        <v>1286</v>
      </c>
      <c r="G1409" t="str">
        <f t="shared" si="67"/>
        <v xml:space="preserve"> </v>
      </c>
    </row>
    <row r="1410" spans="5:7" x14ac:dyDescent="0.2">
      <c r="E1410">
        <f t="shared" si="66"/>
        <v>1287</v>
      </c>
      <c r="F1410">
        <f t="shared" si="65"/>
        <v>1287</v>
      </c>
      <c r="G1410" t="str">
        <f t="shared" si="67"/>
        <v xml:space="preserve"> </v>
      </c>
    </row>
    <row r="1411" spans="5:7" x14ac:dyDescent="0.2">
      <c r="E1411">
        <f t="shared" si="66"/>
        <v>1288</v>
      </c>
      <c r="F1411">
        <f t="shared" ref="F1411:F1474" si="68">E1411*$C$3</f>
        <v>1288</v>
      </c>
      <c r="G1411" t="str">
        <f t="shared" si="67"/>
        <v xml:space="preserve"> </v>
      </c>
    </row>
    <row r="1412" spans="5:7" x14ac:dyDescent="0.2">
      <c r="E1412">
        <f t="shared" si="66"/>
        <v>1289</v>
      </c>
      <c r="F1412">
        <f t="shared" si="68"/>
        <v>1289</v>
      </c>
      <c r="G1412" t="str">
        <f t="shared" si="67"/>
        <v xml:space="preserve"> </v>
      </c>
    </row>
    <row r="1413" spans="5:7" x14ac:dyDescent="0.2">
      <c r="E1413">
        <f t="shared" si="66"/>
        <v>1290</v>
      </c>
      <c r="F1413">
        <f t="shared" si="68"/>
        <v>1290</v>
      </c>
      <c r="G1413" t="str">
        <f t="shared" si="67"/>
        <v xml:space="preserve"> </v>
      </c>
    </row>
    <row r="1414" spans="5:7" x14ac:dyDescent="0.2">
      <c r="E1414">
        <f t="shared" si="66"/>
        <v>1291</v>
      </c>
      <c r="F1414">
        <f t="shared" si="68"/>
        <v>1291</v>
      </c>
      <c r="G1414" t="str">
        <f t="shared" si="67"/>
        <v xml:space="preserve"> </v>
      </c>
    </row>
    <row r="1415" spans="5:7" x14ac:dyDescent="0.2">
      <c r="E1415">
        <f t="shared" si="66"/>
        <v>1292</v>
      </c>
      <c r="F1415">
        <f t="shared" si="68"/>
        <v>1292</v>
      </c>
      <c r="G1415" t="str">
        <f t="shared" si="67"/>
        <v xml:space="preserve"> </v>
      </c>
    </row>
    <row r="1416" spans="5:7" x14ac:dyDescent="0.2">
      <c r="E1416">
        <f t="shared" si="66"/>
        <v>1293</v>
      </c>
      <c r="F1416">
        <f t="shared" si="68"/>
        <v>1293</v>
      </c>
      <c r="G1416" t="str">
        <f t="shared" si="67"/>
        <v xml:space="preserve"> </v>
      </c>
    </row>
    <row r="1417" spans="5:7" x14ac:dyDescent="0.2">
      <c r="E1417">
        <f t="shared" si="66"/>
        <v>1294</v>
      </c>
      <c r="F1417">
        <f t="shared" si="68"/>
        <v>1294</v>
      </c>
      <c r="G1417" t="str">
        <f t="shared" si="67"/>
        <v xml:space="preserve"> </v>
      </c>
    </row>
    <row r="1418" spans="5:7" x14ac:dyDescent="0.2">
      <c r="E1418">
        <f t="shared" si="66"/>
        <v>1295</v>
      </c>
      <c r="F1418">
        <f t="shared" si="68"/>
        <v>1295</v>
      </c>
      <c r="G1418" t="str">
        <f t="shared" si="67"/>
        <v xml:space="preserve"> </v>
      </c>
    </row>
    <row r="1419" spans="5:7" x14ac:dyDescent="0.2">
      <c r="E1419">
        <f t="shared" si="66"/>
        <v>1296</v>
      </c>
      <c r="F1419">
        <f t="shared" si="68"/>
        <v>1296</v>
      </c>
      <c r="G1419" t="str">
        <f t="shared" si="67"/>
        <v xml:space="preserve"> </v>
      </c>
    </row>
    <row r="1420" spans="5:7" x14ac:dyDescent="0.2">
      <c r="E1420">
        <f t="shared" si="66"/>
        <v>1297</v>
      </c>
      <c r="F1420">
        <f t="shared" si="68"/>
        <v>1297</v>
      </c>
      <c r="G1420" t="str">
        <f t="shared" si="67"/>
        <v xml:space="preserve"> </v>
      </c>
    </row>
    <row r="1421" spans="5:7" x14ac:dyDescent="0.2">
      <c r="E1421">
        <f t="shared" si="66"/>
        <v>1298</v>
      </c>
      <c r="F1421">
        <f t="shared" si="68"/>
        <v>1298</v>
      </c>
      <c r="G1421" t="str">
        <f t="shared" si="67"/>
        <v xml:space="preserve"> </v>
      </c>
    </row>
    <row r="1422" spans="5:7" x14ac:dyDescent="0.2">
      <c r="E1422">
        <f t="shared" si="66"/>
        <v>1299</v>
      </c>
      <c r="F1422">
        <f t="shared" si="68"/>
        <v>1299</v>
      </c>
      <c r="G1422" t="str">
        <f t="shared" si="67"/>
        <v xml:space="preserve"> </v>
      </c>
    </row>
    <row r="1423" spans="5:7" x14ac:dyDescent="0.2">
      <c r="E1423">
        <f t="shared" si="66"/>
        <v>1300</v>
      </c>
      <c r="F1423">
        <f t="shared" si="68"/>
        <v>1300</v>
      </c>
      <c r="G1423" t="str">
        <f t="shared" si="67"/>
        <v xml:space="preserve"> </v>
      </c>
    </row>
    <row r="1424" spans="5:7" x14ac:dyDescent="0.2">
      <c r="E1424">
        <f t="shared" si="66"/>
        <v>1301</v>
      </c>
      <c r="F1424">
        <f t="shared" si="68"/>
        <v>1301</v>
      </c>
      <c r="G1424" t="str">
        <f t="shared" si="67"/>
        <v xml:space="preserve"> </v>
      </c>
    </row>
    <row r="1425" spans="5:7" x14ac:dyDescent="0.2">
      <c r="E1425">
        <f t="shared" si="66"/>
        <v>1302</v>
      </c>
      <c r="F1425">
        <f t="shared" si="68"/>
        <v>1302</v>
      </c>
      <c r="G1425" t="str">
        <f t="shared" si="67"/>
        <v xml:space="preserve"> </v>
      </c>
    </row>
    <row r="1426" spans="5:7" x14ac:dyDescent="0.2">
      <c r="E1426">
        <f t="shared" si="66"/>
        <v>1303</v>
      </c>
      <c r="F1426">
        <f t="shared" si="68"/>
        <v>1303</v>
      </c>
      <c r="G1426" t="str">
        <f t="shared" si="67"/>
        <v xml:space="preserve"> </v>
      </c>
    </row>
    <row r="1427" spans="5:7" x14ac:dyDescent="0.2">
      <c r="E1427">
        <f t="shared" si="66"/>
        <v>1304</v>
      </c>
      <c r="F1427">
        <f t="shared" si="68"/>
        <v>1304</v>
      </c>
      <c r="G1427" t="str">
        <f t="shared" si="67"/>
        <v xml:space="preserve"> </v>
      </c>
    </row>
    <row r="1428" spans="5:7" x14ac:dyDescent="0.2">
      <c r="E1428">
        <f t="shared" si="66"/>
        <v>1305</v>
      </c>
      <c r="F1428">
        <f t="shared" si="68"/>
        <v>1305</v>
      </c>
      <c r="G1428" t="str">
        <f t="shared" si="67"/>
        <v xml:space="preserve"> </v>
      </c>
    </row>
    <row r="1429" spans="5:7" x14ac:dyDescent="0.2">
      <c r="E1429">
        <f t="shared" si="66"/>
        <v>1306</v>
      </c>
      <c r="F1429">
        <f t="shared" si="68"/>
        <v>1306</v>
      </c>
      <c r="G1429" t="str">
        <f t="shared" si="67"/>
        <v xml:space="preserve"> </v>
      </c>
    </row>
    <row r="1430" spans="5:7" x14ac:dyDescent="0.2">
      <c r="E1430">
        <f t="shared" si="66"/>
        <v>1307</v>
      </c>
      <c r="F1430">
        <f t="shared" si="68"/>
        <v>1307</v>
      </c>
      <c r="G1430" t="str">
        <f t="shared" si="67"/>
        <v xml:space="preserve"> </v>
      </c>
    </row>
    <row r="1431" spans="5:7" x14ac:dyDescent="0.2">
      <c r="E1431">
        <f t="shared" si="66"/>
        <v>1308</v>
      </c>
      <c r="F1431">
        <f t="shared" si="68"/>
        <v>1308</v>
      </c>
      <c r="G1431" t="str">
        <f t="shared" si="67"/>
        <v xml:space="preserve"> </v>
      </c>
    </row>
    <row r="1432" spans="5:7" x14ac:dyDescent="0.2">
      <c r="E1432">
        <f t="shared" si="66"/>
        <v>1309</v>
      </c>
      <c r="F1432">
        <f t="shared" si="68"/>
        <v>1309</v>
      </c>
      <c r="G1432" t="str">
        <f t="shared" si="67"/>
        <v xml:space="preserve"> </v>
      </c>
    </row>
    <row r="1433" spans="5:7" x14ac:dyDescent="0.2">
      <c r="E1433">
        <f t="shared" si="66"/>
        <v>1310</v>
      </c>
      <c r="F1433">
        <f t="shared" si="68"/>
        <v>1310</v>
      </c>
      <c r="G1433" t="str">
        <f t="shared" si="67"/>
        <v xml:space="preserve"> </v>
      </c>
    </row>
    <row r="1434" spans="5:7" x14ac:dyDescent="0.2">
      <c r="E1434">
        <f t="shared" si="66"/>
        <v>1311</v>
      </c>
      <c r="F1434">
        <f t="shared" si="68"/>
        <v>1311</v>
      </c>
      <c r="G1434" t="str">
        <f t="shared" si="67"/>
        <v xml:space="preserve"> </v>
      </c>
    </row>
    <row r="1435" spans="5:7" x14ac:dyDescent="0.2">
      <c r="E1435">
        <f t="shared" si="66"/>
        <v>1312</v>
      </c>
      <c r="F1435">
        <f t="shared" si="68"/>
        <v>1312</v>
      </c>
      <c r="G1435" t="str">
        <f t="shared" si="67"/>
        <v xml:space="preserve"> </v>
      </c>
    </row>
    <row r="1436" spans="5:7" x14ac:dyDescent="0.2">
      <c r="E1436">
        <f t="shared" si="66"/>
        <v>1313</v>
      </c>
      <c r="F1436">
        <f t="shared" si="68"/>
        <v>1313</v>
      </c>
      <c r="G1436" t="str">
        <f t="shared" si="67"/>
        <v xml:space="preserve"> </v>
      </c>
    </row>
    <row r="1437" spans="5:7" x14ac:dyDescent="0.2">
      <c r="E1437">
        <f t="shared" si="66"/>
        <v>1314</v>
      </c>
      <c r="F1437">
        <f t="shared" si="68"/>
        <v>1314</v>
      </c>
      <c r="G1437" t="str">
        <f t="shared" si="67"/>
        <v xml:space="preserve"> </v>
      </c>
    </row>
    <row r="1438" spans="5:7" x14ac:dyDescent="0.2">
      <c r="E1438">
        <f t="shared" si="66"/>
        <v>1315</v>
      </c>
      <c r="F1438">
        <f t="shared" si="68"/>
        <v>1315</v>
      </c>
      <c r="G1438" t="str">
        <f t="shared" si="67"/>
        <v xml:space="preserve"> </v>
      </c>
    </row>
    <row r="1439" spans="5:7" x14ac:dyDescent="0.2">
      <c r="E1439">
        <f t="shared" si="66"/>
        <v>1316</v>
      </c>
      <c r="F1439">
        <f t="shared" si="68"/>
        <v>1316</v>
      </c>
      <c r="G1439" t="str">
        <f t="shared" si="67"/>
        <v xml:space="preserve"> </v>
      </c>
    </row>
    <row r="1440" spans="5:7" x14ac:dyDescent="0.2">
      <c r="E1440">
        <f t="shared" si="66"/>
        <v>1317</v>
      </c>
      <c r="F1440">
        <f t="shared" si="68"/>
        <v>1317</v>
      </c>
      <c r="G1440" t="str">
        <f t="shared" si="67"/>
        <v xml:space="preserve"> </v>
      </c>
    </row>
    <row r="1441" spans="5:7" x14ac:dyDescent="0.2">
      <c r="E1441">
        <f t="shared" si="66"/>
        <v>1318</v>
      </c>
      <c r="F1441">
        <f t="shared" si="68"/>
        <v>1318</v>
      </c>
      <c r="G1441" t="str">
        <f t="shared" si="67"/>
        <v xml:space="preserve"> </v>
      </c>
    </row>
    <row r="1442" spans="5:7" x14ac:dyDescent="0.2">
      <c r="E1442">
        <f t="shared" si="66"/>
        <v>1319</v>
      </c>
      <c r="F1442">
        <f t="shared" si="68"/>
        <v>1319</v>
      </c>
      <c r="G1442" t="str">
        <f t="shared" si="67"/>
        <v xml:space="preserve"> </v>
      </c>
    </row>
    <row r="1443" spans="5:7" x14ac:dyDescent="0.2">
      <c r="E1443">
        <f t="shared" si="66"/>
        <v>1320</v>
      </c>
      <c r="F1443">
        <f t="shared" si="68"/>
        <v>1320</v>
      </c>
      <c r="G1443" t="str">
        <f t="shared" si="67"/>
        <v xml:space="preserve"> </v>
      </c>
    </row>
    <row r="1444" spans="5:7" x14ac:dyDescent="0.2">
      <c r="E1444">
        <f t="shared" ref="E1444:E1507" si="69">E1443+1</f>
        <v>1321</v>
      </c>
      <c r="F1444">
        <f t="shared" si="68"/>
        <v>1321</v>
      </c>
      <c r="G1444" t="str">
        <f t="shared" ref="G1444:G1507" si="70">IF(E1444&lt;0,$C$7*((($C$4+ABS(E1444))/$C$4*$C$3+$C$8)^(-$C$9)*($C$4+ABS(E1444))-(($C$4+ABS(E1444)-1)/$C$4*$C$3+$C$8)^(-$C$9)*($C$4+ABS(E1444)-1)),IF(AND(E1444&gt;0,E1444&lt;$C$2*(1-$C$4)/$C$3),$C$7*(((1-$C$4+E1444)/(1-$C$4)*$C$3+$C$8)^(-$C$9)*(1-$C$4+E1444)-((1-$C$4+E1444-1)/(1-$C$4)*$C$3+$C$8)^(-$C$9)*(1-$C$4+E1444-1)),IF(E1444=0,$C$7*($C$3+$C$8)^(-$C$9)," ")))</f>
        <v xml:space="preserve"> </v>
      </c>
    </row>
    <row r="1445" spans="5:7" x14ac:dyDescent="0.2">
      <c r="E1445">
        <f t="shared" si="69"/>
        <v>1322</v>
      </c>
      <c r="F1445">
        <f t="shared" si="68"/>
        <v>1322</v>
      </c>
      <c r="G1445" t="str">
        <f t="shared" si="70"/>
        <v xml:space="preserve"> </v>
      </c>
    </row>
    <row r="1446" spans="5:7" x14ac:dyDescent="0.2">
      <c r="E1446">
        <f t="shared" si="69"/>
        <v>1323</v>
      </c>
      <c r="F1446">
        <f t="shared" si="68"/>
        <v>1323</v>
      </c>
      <c r="G1446" t="str">
        <f t="shared" si="70"/>
        <v xml:space="preserve"> </v>
      </c>
    </row>
    <row r="1447" spans="5:7" x14ac:dyDescent="0.2">
      <c r="E1447">
        <f t="shared" si="69"/>
        <v>1324</v>
      </c>
      <c r="F1447">
        <f t="shared" si="68"/>
        <v>1324</v>
      </c>
      <c r="G1447" t="str">
        <f t="shared" si="70"/>
        <v xml:space="preserve"> </v>
      </c>
    </row>
    <row r="1448" spans="5:7" x14ac:dyDescent="0.2">
      <c r="E1448">
        <f t="shared" si="69"/>
        <v>1325</v>
      </c>
      <c r="F1448">
        <f t="shared" si="68"/>
        <v>1325</v>
      </c>
      <c r="G1448" t="str">
        <f t="shared" si="70"/>
        <v xml:space="preserve"> </v>
      </c>
    </row>
    <row r="1449" spans="5:7" x14ac:dyDescent="0.2">
      <c r="E1449">
        <f t="shared" si="69"/>
        <v>1326</v>
      </c>
      <c r="F1449">
        <f t="shared" si="68"/>
        <v>1326</v>
      </c>
      <c r="G1449" t="str">
        <f t="shared" si="70"/>
        <v xml:space="preserve"> </v>
      </c>
    </row>
    <row r="1450" spans="5:7" x14ac:dyDescent="0.2">
      <c r="E1450">
        <f t="shared" si="69"/>
        <v>1327</v>
      </c>
      <c r="F1450">
        <f t="shared" si="68"/>
        <v>1327</v>
      </c>
      <c r="G1450" t="str">
        <f t="shared" si="70"/>
        <v xml:space="preserve"> </v>
      </c>
    </row>
    <row r="1451" spans="5:7" x14ac:dyDescent="0.2">
      <c r="E1451">
        <f t="shared" si="69"/>
        <v>1328</v>
      </c>
      <c r="F1451">
        <f t="shared" si="68"/>
        <v>1328</v>
      </c>
      <c r="G1451" t="str">
        <f t="shared" si="70"/>
        <v xml:space="preserve"> </v>
      </c>
    </row>
    <row r="1452" spans="5:7" x14ac:dyDescent="0.2">
      <c r="E1452">
        <f t="shared" si="69"/>
        <v>1329</v>
      </c>
      <c r="F1452">
        <f t="shared" si="68"/>
        <v>1329</v>
      </c>
      <c r="G1452" t="str">
        <f t="shared" si="70"/>
        <v xml:space="preserve"> </v>
      </c>
    </row>
    <row r="1453" spans="5:7" x14ac:dyDescent="0.2">
      <c r="E1453">
        <f t="shared" si="69"/>
        <v>1330</v>
      </c>
      <c r="F1453">
        <f t="shared" si="68"/>
        <v>1330</v>
      </c>
      <c r="G1453" t="str">
        <f t="shared" si="70"/>
        <v xml:space="preserve"> </v>
      </c>
    </row>
    <row r="1454" spans="5:7" x14ac:dyDescent="0.2">
      <c r="E1454">
        <f t="shared" si="69"/>
        <v>1331</v>
      </c>
      <c r="F1454">
        <f t="shared" si="68"/>
        <v>1331</v>
      </c>
      <c r="G1454" t="str">
        <f t="shared" si="70"/>
        <v xml:space="preserve"> </v>
      </c>
    </row>
    <row r="1455" spans="5:7" x14ac:dyDescent="0.2">
      <c r="E1455">
        <f t="shared" si="69"/>
        <v>1332</v>
      </c>
      <c r="F1455">
        <f t="shared" si="68"/>
        <v>1332</v>
      </c>
      <c r="G1455" t="str">
        <f t="shared" si="70"/>
        <v xml:space="preserve"> </v>
      </c>
    </row>
    <row r="1456" spans="5:7" x14ac:dyDescent="0.2">
      <c r="E1456">
        <f t="shared" si="69"/>
        <v>1333</v>
      </c>
      <c r="F1456">
        <f t="shared" si="68"/>
        <v>1333</v>
      </c>
      <c r="G1456" t="str">
        <f t="shared" si="70"/>
        <v xml:space="preserve"> </v>
      </c>
    </row>
    <row r="1457" spans="5:7" x14ac:dyDescent="0.2">
      <c r="E1457">
        <f t="shared" si="69"/>
        <v>1334</v>
      </c>
      <c r="F1457">
        <f t="shared" si="68"/>
        <v>1334</v>
      </c>
      <c r="G1457" t="str">
        <f t="shared" si="70"/>
        <v xml:space="preserve"> </v>
      </c>
    </row>
    <row r="1458" spans="5:7" x14ac:dyDescent="0.2">
      <c r="E1458">
        <f t="shared" si="69"/>
        <v>1335</v>
      </c>
      <c r="F1458">
        <f t="shared" si="68"/>
        <v>1335</v>
      </c>
      <c r="G1458" t="str">
        <f t="shared" si="70"/>
        <v xml:space="preserve"> </v>
      </c>
    </row>
    <row r="1459" spans="5:7" x14ac:dyDescent="0.2">
      <c r="E1459">
        <f t="shared" si="69"/>
        <v>1336</v>
      </c>
      <c r="F1459">
        <f t="shared" si="68"/>
        <v>1336</v>
      </c>
      <c r="G1459" t="str">
        <f t="shared" si="70"/>
        <v xml:space="preserve"> </v>
      </c>
    </row>
    <row r="1460" spans="5:7" x14ac:dyDescent="0.2">
      <c r="E1460">
        <f t="shared" si="69"/>
        <v>1337</v>
      </c>
      <c r="F1460">
        <f t="shared" si="68"/>
        <v>1337</v>
      </c>
      <c r="G1460" t="str">
        <f t="shared" si="70"/>
        <v xml:space="preserve"> </v>
      </c>
    </row>
    <row r="1461" spans="5:7" x14ac:dyDescent="0.2">
      <c r="E1461">
        <f t="shared" si="69"/>
        <v>1338</v>
      </c>
      <c r="F1461">
        <f t="shared" si="68"/>
        <v>1338</v>
      </c>
      <c r="G1461" t="str">
        <f t="shared" si="70"/>
        <v xml:space="preserve"> </v>
      </c>
    </row>
    <row r="1462" spans="5:7" x14ac:dyDescent="0.2">
      <c r="E1462">
        <f t="shared" si="69"/>
        <v>1339</v>
      </c>
      <c r="F1462">
        <f t="shared" si="68"/>
        <v>1339</v>
      </c>
      <c r="G1462" t="str">
        <f t="shared" si="70"/>
        <v xml:space="preserve"> </v>
      </c>
    </row>
    <row r="1463" spans="5:7" x14ac:dyDescent="0.2">
      <c r="E1463">
        <f t="shared" si="69"/>
        <v>1340</v>
      </c>
      <c r="F1463">
        <f t="shared" si="68"/>
        <v>1340</v>
      </c>
      <c r="G1463" t="str">
        <f t="shared" si="70"/>
        <v xml:space="preserve"> </v>
      </c>
    </row>
    <row r="1464" spans="5:7" x14ac:dyDescent="0.2">
      <c r="E1464">
        <f t="shared" si="69"/>
        <v>1341</v>
      </c>
      <c r="F1464">
        <f t="shared" si="68"/>
        <v>1341</v>
      </c>
      <c r="G1464" t="str">
        <f t="shared" si="70"/>
        <v xml:space="preserve"> </v>
      </c>
    </row>
    <row r="1465" spans="5:7" x14ac:dyDescent="0.2">
      <c r="E1465">
        <f t="shared" si="69"/>
        <v>1342</v>
      </c>
      <c r="F1465">
        <f t="shared" si="68"/>
        <v>1342</v>
      </c>
      <c r="G1465" t="str">
        <f t="shared" si="70"/>
        <v xml:space="preserve"> </v>
      </c>
    </row>
    <row r="1466" spans="5:7" x14ac:dyDescent="0.2">
      <c r="E1466">
        <f t="shared" si="69"/>
        <v>1343</v>
      </c>
      <c r="F1466">
        <f t="shared" si="68"/>
        <v>1343</v>
      </c>
      <c r="G1466" t="str">
        <f t="shared" si="70"/>
        <v xml:space="preserve"> </v>
      </c>
    </row>
    <row r="1467" spans="5:7" x14ac:dyDescent="0.2">
      <c r="E1467">
        <f t="shared" si="69"/>
        <v>1344</v>
      </c>
      <c r="F1467">
        <f t="shared" si="68"/>
        <v>1344</v>
      </c>
      <c r="G1467" t="str">
        <f t="shared" si="70"/>
        <v xml:space="preserve"> </v>
      </c>
    </row>
    <row r="1468" spans="5:7" x14ac:dyDescent="0.2">
      <c r="E1468">
        <f t="shared" si="69"/>
        <v>1345</v>
      </c>
      <c r="F1468">
        <f t="shared" si="68"/>
        <v>1345</v>
      </c>
      <c r="G1468" t="str">
        <f t="shared" si="70"/>
        <v xml:space="preserve"> </v>
      </c>
    </row>
    <row r="1469" spans="5:7" x14ac:dyDescent="0.2">
      <c r="E1469">
        <f t="shared" si="69"/>
        <v>1346</v>
      </c>
      <c r="F1469">
        <f t="shared" si="68"/>
        <v>1346</v>
      </c>
      <c r="G1469" t="str">
        <f t="shared" si="70"/>
        <v xml:space="preserve"> </v>
      </c>
    </row>
    <row r="1470" spans="5:7" x14ac:dyDescent="0.2">
      <c r="E1470">
        <f t="shared" si="69"/>
        <v>1347</v>
      </c>
      <c r="F1470">
        <f t="shared" si="68"/>
        <v>1347</v>
      </c>
      <c r="G1470" t="str">
        <f t="shared" si="70"/>
        <v xml:space="preserve"> </v>
      </c>
    </row>
    <row r="1471" spans="5:7" x14ac:dyDescent="0.2">
      <c r="E1471">
        <f t="shared" si="69"/>
        <v>1348</v>
      </c>
      <c r="F1471">
        <f t="shared" si="68"/>
        <v>1348</v>
      </c>
      <c r="G1471" t="str">
        <f t="shared" si="70"/>
        <v xml:space="preserve"> </v>
      </c>
    </row>
    <row r="1472" spans="5:7" x14ac:dyDescent="0.2">
      <c r="E1472">
        <f t="shared" si="69"/>
        <v>1349</v>
      </c>
      <c r="F1472">
        <f t="shared" si="68"/>
        <v>1349</v>
      </c>
      <c r="G1472" t="str">
        <f t="shared" si="70"/>
        <v xml:space="preserve"> </v>
      </c>
    </row>
    <row r="1473" spans="5:7" x14ac:dyDescent="0.2">
      <c r="E1473">
        <f t="shared" si="69"/>
        <v>1350</v>
      </c>
      <c r="F1473">
        <f t="shared" si="68"/>
        <v>1350</v>
      </c>
      <c r="G1473" t="str">
        <f t="shared" si="70"/>
        <v xml:space="preserve"> </v>
      </c>
    </row>
    <row r="1474" spans="5:7" x14ac:dyDescent="0.2">
      <c r="E1474">
        <f t="shared" si="69"/>
        <v>1351</v>
      </c>
      <c r="F1474">
        <f t="shared" si="68"/>
        <v>1351</v>
      </c>
      <c r="G1474" t="str">
        <f t="shared" si="70"/>
        <v xml:space="preserve"> </v>
      </c>
    </row>
    <row r="1475" spans="5:7" x14ac:dyDescent="0.2">
      <c r="E1475">
        <f t="shared" si="69"/>
        <v>1352</v>
      </c>
      <c r="F1475">
        <f t="shared" ref="F1475:F1538" si="71">E1475*$C$3</f>
        <v>1352</v>
      </c>
      <c r="G1475" t="str">
        <f t="shared" si="70"/>
        <v xml:space="preserve"> </v>
      </c>
    </row>
    <row r="1476" spans="5:7" x14ac:dyDescent="0.2">
      <c r="E1476">
        <f t="shared" si="69"/>
        <v>1353</v>
      </c>
      <c r="F1476">
        <f t="shared" si="71"/>
        <v>1353</v>
      </c>
      <c r="G1476" t="str">
        <f t="shared" si="70"/>
        <v xml:space="preserve"> </v>
      </c>
    </row>
    <row r="1477" spans="5:7" x14ac:dyDescent="0.2">
      <c r="E1477">
        <f t="shared" si="69"/>
        <v>1354</v>
      </c>
      <c r="F1477">
        <f t="shared" si="71"/>
        <v>1354</v>
      </c>
      <c r="G1477" t="str">
        <f t="shared" si="70"/>
        <v xml:space="preserve"> </v>
      </c>
    </row>
    <row r="1478" spans="5:7" x14ac:dyDescent="0.2">
      <c r="E1478">
        <f t="shared" si="69"/>
        <v>1355</v>
      </c>
      <c r="F1478">
        <f t="shared" si="71"/>
        <v>1355</v>
      </c>
      <c r="G1478" t="str">
        <f t="shared" si="70"/>
        <v xml:space="preserve"> </v>
      </c>
    </row>
    <row r="1479" spans="5:7" x14ac:dyDescent="0.2">
      <c r="E1479">
        <f t="shared" si="69"/>
        <v>1356</v>
      </c>
      <c r="F1479">
        <f t="shared" si="71"/>
        <v>1356</v>
      </c>
      <c r="G1479" t="str">
        <f t="shared" si="70"/>
        <v xml:space="preserve"> </v>
      </c>
    </row>
    <row r="1480" spans="5:7" x14ac:dyDescent="0.2">
      <c r="E1480">
        <f t="shared" si="69"/>
        <v>1357</v>
      </c>
      <c r="F1480">
        <f t="shared" si="71"/>
        <v>1357</v>
      </c>
      <c r="G1480" t="str">
        <f t="shared" si="70"/>
        <v xml:space="preserve"> </v>
      </c>
    </row>
    <row r="1481" spans="5:7" x14ac:dyDescent="0.2">
      <c r="E1481">
        <f t="shared" si="69"/>
        <v>1358</v>
      </c>
      <c r="F1481">
        <f t="shared" si="71"/>
        <v>1358</v>
      </c>
      <c r="G1481" t="str">
        <f t="shared" si="70"/>
        <v xml:space="preserve"> </v>
      </c>
    </row>
    <row r="1482" spans="5:7" x14ac:dyDescent="0.2">
      <c r="E1482">
        <f t="shared" si="69"/>
        <v>1359</v>
      </c>
      <c r="F1482">
        <f t="shared" si="71"/>
        <v>1359</v>
      </c>
      <c r="G1482" t="str">
        <f t="shared" si="70"/>
        <v xml:space="preserve"> </v>
      </c>
    </row>
    <row r="1483" spans="5:7" x14ac:dyDescent="0.2">
      <c r="E1483">
        <f t="shared" si="69"/>
        <v>1360</v>
      </c>
      <c r="F1483">
        <f t="shared" si="71"/>
        <v>1360</v>
      </c>
      <c r="G1483" t="str">
        <f t="shared" si="70"/>
        <v xml:space="preserve"> </v>
      </c>
    </row>
    <row r="1484" spans="5:7" x14ac:dyDescent="0.2">
      <c r="E1484">
        <f t="shared" si="69"/>
        <v>1361</v>
      </c>
      <c r="F1484">
        <f t="shared" si="71"/>
        <v>1361</v>
      </c>
      <c r="G1484" t="str">
        <f t="shared" si="70"/>
        <v xml:space="preserve"> </v>
      </c>
    </row>
    <row r="1485" spans="5:7" x14ac:dyDescent="0.2">
      <c r="E1485">
        <f t="shared" si="69"/>
        <v>1362</v>
      </c>
      <c r="F1485">
        <f t="shared" si="71"/>
        <v>1362</v>
      </c>
      <c r="G1485" t="str">
        <f t="shared" si="70"/>
        <v xml:space="preserve"> </v>
      </c>
    </row>
    <row r="1486" spans="5:7" x14ac:dyDescent="0.2">
      <c r="E1486">
        <f t="shared" si="69"/>
        <v>1363</v>
      </c>
      <c r="F1486">
        <f t="shared" si="71"/>
        <v>1363</v>
      </c>
      <c r="G1486" t="str">
        <f t="shared" si="70"/>
        <v xml:space="preserve"> </v>
      </c>
    </row>
    <row r="1487" spans="5:7" x14ac:dyDescent="0.2">
      <c r="E1487">
        <f t="shared" si="69"/>
        <v>1364</v>
      </c>
      <c r="F1487">
        <f t="shared" si="71"/>
        <v>1364</v>
      </c>
      <c r="G1487" t="str">
        <f t="shared" si="70"/>
        <v xml:space="preserve"> </v>
      </c>
    </row>
    <row r="1488" spans="5:7" x14ac:dyDescent="0.2">
      <c r="E1488">
        <f t="shared" si="69"/>
        <v>1365</v>
      </c>
      <c r="F1488">
        <f t="shared" si="71"/>
        <v>1365</v>
      </c>
      <c r="G1488" t="str">
        <f t="shared" si="70"/>
        <v xml:space="preserve"> </v>
      </c>
    </row>
    <row r="1489" spans="5:7" x14ac:dyDescent="0.2">
      <c r="E1489">
        <f t="shared" si="69"/>
        <v>1366</v>
      </c>
      <c r="F1489">
        <f t="shared" si="71"/>
        <v>1366</v>
      </c>
      <c r="G1489" t="str">
        <f t="shared" si="70"/>
        <v xml:space="preserve"> </v>
      </c>
    </row>
    <row r="1490" spans="5:7" x14ac:dyDescent="0.2">
      <c r="E1490">
        <f t="shared" si="69"/>
        <v>1367</v>
      </c>
      <c r="F1490">
        <f t="shared" si="71"/>
        <v>1367</v>
      </c>
      <c r="G1490" t="str">
        <f t="shared" si="70"/>
        <v xml:space="preserve"> </v>
      </c>
    </row>
    <row r="1491" spans="5:7" x14ac:dyDescent="0.2">
      <c r="E1491">
        <f t="shared" si="69"/>
        <v>1368</v>
      </c>
      <c r="F1491">
        <f t="shared" si="71"/>
        <v>1368</v>
      </c>
      <c r="G1491" t="str">
        <f t="shared" si="70"/>
        <v xml:space="preserve"> </v>
      </c>
    </row>
    <row r="1492" spans="5:7" x14ac:dyDescent="0.2">
      <c r="E1492">
        <f t="shared" si="69"/>
        <v>1369</v>
      </c>
      <c r="F1492">
        <f t="shared" si="71"/>
        <v>1369</v>
      </c>
      <c r="G1492" t="str">
        <f t="shared" si="70"/>
        <v xml:space="preserve"> </v>
      </c>
    </row>
    <row r="1493" spans="5:7" x14ac:dyDescent="0.2">
      <c r="E1493">
        <f t="shared" si="69"/>
        <v>1370</v>
      </c>
      <c r="F1493">
        <f t="shared" si="71"/>
        <v>1370</v>
      </c>
      <c r="G1493" t="str">
        <f t="shared" si="70"/>
        <v xml:space="preserve"> </v>
      </c>
    </row>
    <row r="1494" spans="5:7" x14ac:dyDescent="0.2">
      <c r="E1494">
        <f t="shared" si="69"/>
        <v>1371</v>
      </c>
      <c r="F1494">
        <f t="shared" si="71"/>
        <v>1371</v>
      </c>
      <c r="G1494" t="str">
        <f t="shared" si="70"/>
        <v xml:space="preserve"> </v>
      </c>
    </row>
    <row r="1495" spans="5:7" x14ac:dyDescent="0.2">
      <c r="E1495">
        <f t="shared" si="69"/>
        <v>1372</v>
      </c>
      <c r="F1495">
        <f t="shared" si="71"/>
        <v>1372</v>
      </c>
      <c r="G1495" t="str">
        <f t="shared" si="70"/>
        <v xml:space="preserve"> </v>
      </c>
    </row>
    <row r="1496" spans="5:7" x14ac:dyDescent="0.2">
      <c r="E1496">
        <f t="shared" si="69"/>
        <v>1373</v>
      </c>
      <c r="F1496">
        <f t="shared" si="71"/>
        <v>1373</v>
      </c>
      <c r="G1496" t="str">
        <f t="shared" si="70"/>
        <v xml:space="preserve"> </v>
      </c>
    </row>
    <row r="1497" spans="5:7" x14ac:dyDescent="0.2">
      <c r="E1497">
        <f t="shared" si="69"/>
        <v>1374</v>
      </c>
      <c r="F1497">
        <f t="shared" si="71"/>
        <v>1374</v>
      </c>
      <c r="G1497" t="str">
        <f t="shared" si="70"/>
        <v xml:space="preserve"> </v>
      </c>
    </row>
    <row r="1498" spans="5:7" x14ac:dyDescent="0.2">
      <c r="E1498">
        <f t="shared" si="69"/>
        <v>1375</v>
      </c>
      <c r="F1498">
        <f t="shared" si="71"/>
        <v>1375</v>
      </c>
      <c r="G1498" t="str">
        <f t="shared" si="70"/>
        <v xml:space="preserve"> </v>
      </c>
    </row>
    <row r="1499" spans="5:7" x14ac:dyDescent="0.2">
      <c r="E1499">
        <f t="shared" si="69"/>
        <v>1376</v>
      </c>
      <c r="F1499">
        <f t="shared" si="71"/>
        <v>1376</v>
      </c>
      <c r="G1499" t="str">
        <f t="shared" si="70"/>
        <v xml:space="preserve"> </v>
      </c>
    </row>
    <row r="1500" spans="5:7" x14ac:dyDescent="0.2">
      <c r="E1500">
        <f t="shared" si="69"/>
        <v>1377</v>
      </c>
      <c r="F1500">
        <f t="shared" si="71"/>
        <v>1377</v>
      </c>
      <c r="G1500" t="str">
        <f t="shared" si="70"/>
        <v xml:space="preserve"> </v>
      </c>
    </row>
    <row r="1501" spans="5:7" x14ac:dyDescent="0.2">
      <c r="E1501">
        <f t="shared" si="69"/>
        <v>1378</v>
      </c>
      <c r="F1501">
        <f t="shared" si="71"/>
        <v>1378</v>
      </c>
      <c r="G1501" t="str">
        <f t="shared" si="70"/>
        <v xml:space="preserve"> </v>
      </c>
    </row>
    <row r="1502" spans="5:7" x14ac:dyDescent="0.2">
      <c r="E1502">
        <f t="shared" si="69"/>
        <v>1379</v>
      </c>
      <c r="F1502">
        <f t="shared" si="71"/>
        <v>1379</v>
      </c>
      <c r="G1502" t="str">
        <f t="shared" si="70"/>
        <v xml:space="preserve"> </v>
      </c>
    </row>
    <row r="1503" spans="5:7" x14ac:dyDescent="0.2">
      <c r="E1503">
        <f t="shared" si="69"/>
        <v>1380</v>
      </c>
      <c r="F1503">
        <f t="shared" si="71"/>
        <v>1380</v>
      </c>
      <c r="G1503" t="str">
        <f t="shared" si="70"/>
        <v xml:space="preserve"> </v>
      </c>
    </row>
    <row r="1504" spans="5:7" x14ac:dyDescent="0.2">
      <c r="E1504">
        <f t="shared" si="69"/>
        <v>1381</v>
      </c>
      <c r="F1504">
        <f t="shared" si="71"/>
        <v>1381</v>
      </c>
      <c r="G1504" t="str">
        <f t="shared" si="70"/>
        <v xml:space="preserve"> </v>
      </c>
    </row>
    <row r="1505" spans="5:7" x14ac:dyDescent="0.2">
      <c r="E1505">
        <f t="shared" si="69"/>
        <v>1382</v>
      </c>
      <c r="F1505">
        <f t="shared" si="71"/>
        <v>1382</v>
      </c>
      <c r="G1505" t="str">
        <f t="shared" si="70"/>
        <v xml:space="preserve"> </v>
      </c>
    </row>
    <row r="1506" spans="5:7" x14ac:dyDescent="0.2">
      <c r="E1506">
        <f t="shared" si="69"/>
        <v>1383</v>
      </c>
      <c r="F1506">
        <f t="shared" si="71"/>
        <v>1383</v>
      </c>
      <c r="G1506" t="str">
        <f t="shared" si="70"/>
        <v xml:space="preserve"> </v>
      </c>
    </row>
    <row r="1507" spans="5:7" x14ac:dyDescent="0.2">
      <c r="E1507">
        <f t="shared" si="69"/>
        <v>1384</v>
      </c>
      <c r="F1507">
        <f t="shared" si="71"/>
        <v>1384</v>
      </c>
      <c r="G1507" t="str">
        <f t="shared" si="70"/>
        <v xml:space="preserve"> </v>
      </c>
    </row>
    <row r="1508" spans="5:7" x14ac:dyDescent="0.2">
      <c r="E1508">
        <f t="shared" ref="E1508:E1571" si="72">E1507+1</f>
        <v>1385</v>
      </c>
      <c r="F1508">
        <f t="shared" si="71"/>
        <v>1385</v>
      </c>
      <c r="G1508" t="str">
        <f t="shared" ref="G1508:G1571" si="73">IF(E1508&lt;0,$C$7*((($C$4+ABS(E1508))/$C$4*$C$3+$C$8)^(-$C$9)*($C$4+ABS(E1508))-(($C$4+ABS(E1508)-1)/$C$4*$C$3+$C$8)^(-$C$9)*($C$4+ABS(E1508)-1)),IF(AND(E1508&gt;0,E1508&lt;$C$2*(1-$C$4)/$C$3),$C$7*(((1-$C$4+E1508)/(1-$C$4)*$C$3+$C$8)^(-$C$9)*(1-$C$4+E1508)-((1-$C$4+E1508-1)/(1-$C$4)*$C$3+$C$8)^(-$C$9)*(1-$C$4+E1508-1)),IF(E1508=0,$C$7*($C$3+$C$8)^(-$C$9)," ")))</f>
        <v xml:space="preserve"> </v>
      </c>
    </row>
    <row r="1509" spans="5:7" x14ac:dyDescent="0.2">
      <c r="E1509">
        <f t="shared" si="72"/>
        <v>1386</v>
      </c>
      <c r="F1509">
        <f t="shared" si="71"/>
        <v>1386</v>
      </c>
      <c r="G1509" t="str">
        <f t="shared" si="73"/>
        <v xml:space="preserve"> </v>
      </c>
    </row>
    <row r="1510" spans="5:7" x14ac:dyDescent="0.2">
      <c r="E1510">
        <f t="shared" si="72"/>
        <v>1387</v>
      </c>
      <c r="F1510">
        <f t="shared" si="71"/>
        <v>1387</v>
      </c>
      <c r="G1510" t="str">
        <f t="shared" si="73"/>
        <v xml:space="preserve"> </v>
      </c>
    </row>
    <row r="1511" spans="5:7" x14ac:dyDescent="0.2">
      <c r="E1511">
        <f t="shared" si="72"/>
        <v>1388</v>
      </c>
      <c r="F1511">
        <f t="shared" si="71"/>
        <v>1388</v>
      </c>
      <c r="G1511" t="str">
        <f t="shared" si="73"/>
        <v xml:space="preserve"> </v>
      </c>
    </row>
    <row r="1512" spans="5:7" x14ac:dyDescent="0.2">
      <c r="E1512">
        <f t="shared" si="72"/>
        <v>1389</v>
      </c>
      <c r="F1512">
        <f t="shared" si="71"/>
        <v>1389</v>
      </c>
      <c r="G1512" t="str">
        <f t="shared" si="73"/>
        <v xml:space="preserve"> </v>
      </c>
    </row>
    <row r="1513" spans="5:7" x14ac:dyDescent="0.2">
      <c r="E1513">
        <f t="shared" si="72"/>
        <v>1390</v>
      </c>
      <c r="F1513">
        <f t="shared" si="71"/>
        <v>1390</v>
      </c>
      <c r="G1513" t="str">
        <f t="shared" si="73"/>
        <v xml:space="preserve"> </v>
      </c>
    </row>
    <row r="1514" spans="5:7" x14ac:dyDescent="0.2">
      <c r="E1514">
        <f t="shared" si="72"/>
        <v>1391</v>
      </c>
      <c r="F1514">
        <f t="shared" si="71"/>
        <v>1391</v>
      </c>
      <c r="G1514" t="str">
        <f t="shared" si="73"/>
        <v xml:space="preserve"> </v>
      </c>
    </row>
    <row r="1515" spans="5:7" x14ac:dyDescent="0.2">
      <c r="E1515">
        <f t="shared" si="72"/>
        <v>1392</v>
      </c>
      <c r="F1515">
        <f t="shared" si="71"/>
        <v>1392</v>
      </c>
      <c r="G1515" t="str">
        <f t="shared" si="73"/>
        <v xml:space="preserve"> </v>
      </c>
    </row>
    <row r="1516" spans="5:7" x14ac:dyDescent="0.2">
      <c r="E1516">
        <f t="shared" si="72"/>
        <v>1393</v>
      </c>
      <c r="F1516">
        <f t="shared" si="71"/>
        <v>1393</v>
      </c>
      <c r="G1516" t="str">
        <f t="shared" si="73"/>
        <v xml:space="preserve"> </v>
      </c>
    </row>
    <row r="1517" spans="5:7" x14ac:dyDescent="0.2">
      <c r="E1517">
        <f t="shared" si="72"/>
        <v>1394</v>
      </c>
      <c r="F1517">
        <f t="shared" si="71"/>
        <v>1394</v>
      </c>
      <c r="G1517" t="str">
        <f t="shared" si="73"/>
        <v xml:space="preserve"> </v>
      </c>
    </row>
    <row r="1518" spans="5:7" x14ac:dyDescent="0.2">
      <c r="E1518">
        <f t="shared" si="72"/>
        <v>1395</v>
      </c>
      <c r="F1518">
        <f t="shared" si="71"/>
        <v>1395</v>
      </c>
      <c r="G1518" t="str">
        <f t="shared" si="73"/>
        <v xml:space="preserve"> </v>
      </c>
    </row>
    <row r="1519" spans="5:7" x14ac:dyDescent="0.2">
      <c r="E1519">
        <f t="shared" si="72"/>
        <v>1396</v>
      </c>
      <c r="F1519">
        <f t="shared" si="71"/>
        <v>1396</v>
      </c>
      <c r="G1519" t="str">
        <f t="shared" si="73"/>
        <v xml:space="preserve"> </v>
      </c>
    </row>
    <row r="1520" spans="5:7" x14ac:dyDescent="0.2">
      <c r="E1520">
        <f t="shared" si="72"/>
        <v>1397</v>
      </c>
      <c r="F1520">
        <f t="shared" si="71"/>
        <v>1397</v>
      </c>
      <c r="G1520" t="str">
        <f t="shared" si="73"/>
        <v xml:space="preserve"> </v>
      </c>
    </row>
    <row r="1521" spans="5:7" x14ac:dyDescent="0.2">
      <c r="E1521">
        <f t="shared" si="72"/>
        <v>1398</v>
      </c>
      <c r="F1521">
        <f t="shared" si="71"/>
        <v>1398</v>
      </c>
      <c r="G1521" t="str">
        <f t="shared" si="73"/>
        <v xml:space="preserve"> </v>
      </c>
    </row>
    <row r="1522" spans="5:7" x14ac:dyDescent="0.2">
      <c r="E1522">
        <f t="shared" si="72"/>
        <v>1399</v>
      </c>
      <c r="F1522">
        <f t="shared" si="71"/>
        <v>1399</v>
      </c>
      <c r="G1522" t="str">
        <f t="shared" si="73"/>
        <v xml:space="preserve"> </v>
      </c>
    </row>
    <row r="1523" spans="5:7" x14ac:dyDescent="0.2">
      <c r="E1523">
        <f t="shared" si="72"/>
        <v>1400</v>
      </c>
      <c r="F1523">
        <f t="shared" si="71"/>
        <v>1400</v>
      </c>
      <c r="G1523" t="str">
        <f t="shared" si="73"/>
        <v xml:space="preserve"> </v>
      </c>
    </row>
    <row r="1524" spans="5:7" x14ac:dyDescent="0.2">
      <c r="E1524">
        <f t="shared" si="72"/>
        <v>1401</v>
      </c>
      <c r="F1524">
        <f t="shared" si="71"/>
        <v>1401</v>
      </c>
      <c r="G1524" t="str">
        <f t="shared" si="73"/>
        <v xml:space="preserve"> </v>
      </c>
    </row>
    <row r="1525" spans="5:7" x14ac:dyDescent="0.2">
      <c r="E1525">
        <f t="shared" si="72"/>
        <v>1402</v>
      </c>
      <c r="F1525">
        <f t="shared" si="71"/>
        <v>1402</v>
      </c>
      <c r="G1525" t="str">
        <f t="shared" si="73"/>
        <v xml:space="preserve"> </v>
      </c>
    </row>
    <row r="1526" spans="5:7" x14ac:dyDescent="0.2">
      <c r="E1526">
        <f t="shared" si="72"/>
        <v>1403</v>
      </c>
      <c r="F1526">
        <f t="shared" si="71"/>
        <v>1403</v>
      </c>
      <c r="G1526" t="str">
        <f t="shared" si="73"/>
        <v xml:space="preserve"> </v>
      </c>
    </row>
    <row r="1527" spans="5:7" x14ac:dyDescent="0.2">
      <c r="E1527">
        <f t="shared" si="72"/>
        <v>1404</v>
      </c>
      <c r="F1527">
        <f t="shared" si="71"/>
        <v>1404</v>
      </c>
      <c r="G1527" t="str">
        <f t="shared" si="73"/>
        <v xml:space="preserve"> </v>
      </c>
    </row>
    <row r="1528" spans="5:7" x14ac:dyDescent="0.2">
      <c r="E1528">
        <f t="shared" si="72"/>
        <v>1405</v>
      </c>
      <c r="F1528">
        <f t="shared" si="71"/>
        <v>1405</v>
      </c>
      <c r="G1528" t="str">
        <f t="shared" si="73"/>
        <v xml:space="preserve"> </v>
      </c>
    </row>
    <row r="1529" spans="5:7" x14ac:dyDescent="0.2">
      <c r="E1529">
        <f t="shared" si="72"/>
        <v>1406</v>
      </c>
      <c r="F1529">
        <f t="shared" si="71"/>
        <v>1406</v>
      </c>
      <c r="G1529" t="str">
        <f t="shared" si="73"/>
        <v xml:space="preserve"> </v>
      </c>
    </row>
    <row r="1530" spans="5:7" x14ac:dyDescent="0.2">
      <c r="E1530">
        <f t="shared" si="72"/>
        <v>1407</v>
      </c>
      <c r="F1530">
        <f t="shared" si="71"/>
        <v>1407</v>
      </c>
      <c r="G1530" t="str">
        <f t="shared" si="73"/>
        <v xml:space="preserve"> </v>
      </c>
    </row>
    <row r="1531" spans="5:7" x14ac:dyDescent="0.2">
      <c r="E1531">
        <f t="shared" si="72"/>
        <v>1408</v>
      </c>
      <c r="F1531">
        <f t="shared" si="71"/>
        <v>1408</v>
      </c>
      <c r="G1531" t="str">
        <f t="shared" si="73"/>
        <v xml:space="preserve"> </v>
      </c>
    </row>
    <row r="1532" spans="5:7" x14ac:dyDescent="0.2">
      <c r="E1532">
        <f t="shared" si="72"/>
        <v>1409</v>
      </c>
      <c r="F1532">
        <f t="shared" si="71"/>
        <v>1409</v>
      </c>
      <c r="G1532" t="str">
        <f t="shared" si="73"/>
        <v xml:space="preserve"> </v>
      </c>
    </row>
    <row r="1533" spans="5:7" x14ac:dyDescent="0.2">
      <c r="E1533">
        <f t="shared" si="72"/>
        <v>1410</v>
      </c>
      <c r="F1533">
        <f t="shared" si="71"/>
        <v>1410</v>
      </c>
      <c r="G1533" t="str">
        <f t="shared" si="73"/>
        <v xml:space="preserve"> </v>
      </c>
    </row>
    <row r="1534" spans="5:7" x14ac:dyDescent="0.2">
      <c r="E1534">
        <f t="shared" si="72"/>
        <v>1411</v>
      </c>
      <c r="F1534">
        <f t="shared" si="71"/>
        <v>1411</v>
      </c>
      <c r="G1534" t="str">
        <f t="shared" si="73"/>
        <v xml:space="preserve"> </v>
      </c>
    </row>
    <row r="1535" spans="5:7" x14ac:dyDescent="0.2">
      <c r="E1535">
        <f t="shared" si="72"/>
        <v>1412</v>
      </c>
      <c r="F1535">
        <f t="shared" si="71"/>
        <v>1412</v>
      </c>
      <c r="G1535" t="str">
        <f t="shared" si="73"/>
        <v xml:space="preserve"> </v>
      </c>
    </row>
    <row r="1536" spans="5:7" x14ac:dyDescent="0.2">
      <c r="E1536">
        <f t="shared" si="72"/>
        <v>1413</v>
      </c>
      <c r="F1536">
        <f t="shared" si="71"/>
        <v>1413</v>
      </c>
      <c r="G1536" t="str">
        <f t="shared" si="73"/>
        <v xml:space="preserve"> </v>
      </c>
    </row>
    <row r="1537" spans="5:7" x14ac:dyDescent="0.2">
      <c r="E1537">
        <f t="shared" si="72"/>
        <v>1414</v>
      </c>
      <c r="F1537">
        <f t="shared" si="71"/>
        <v>1414</v>
      </c>
      <c r="G1537" t="str">
        <f t="shared" si="73"/>
        <v xml:space="preserve"> </v>
      </c>
    </row>
    <row r="1538" spans="5:7" x14ac:dyDescent="0.2">
      <c r="E1538">
        <f t="shared" si="72"/>
        <v>1415</v>
      </c>
      <c r="F1538">
        <f t="shared" si="71"/>
        <v>1415</v>
      </c>
      <c r="G1538" t="str">
        <f t="shared" si="73"/>
        <v xml:space="preserve"> </v>
      </c>
    </row>
    <row r="1539" spans="5:7" x14ac:dyDescent="0.2">
      <c r="E1539">
        <f t="shared" si="72"/>
        <v>1416</v>
      </c>
      <c r="F1539">
        <f t="shared" ref="F1539:F1602" si="74">E1539*$C$3</f>
        <v>1416</v>
      </c>
      <c r="G1539" t="str">
        <f t="shared" si="73"/>
        <v xml:space="preserve"> </v>
      </c>
    </row>
    <row r="1540" spans="5:7" x14ac:dyDescent="0.2">
      <c r="E1540">
        <f t="shared" si="72"/>
        <v>1417</v>
      </c>
      <c r="F1540">
        <f t="shared" si="74"/>
        <v>1417</v>
      </c>
      <c r="G1540" t="str">
        <f t="shared" si="73"/>
        <v xml:space="preserve"> </v>
      </c>
    </row>
    <row r="1541" spans="5:7" x14ac:dyDescent="0.2">
      <c r="E1541">
        <f t="shared" si="72"/>
        <v>1418</v>
      </c>
      <c r="F1541">
        <f t="shared" si="74"/>
        <v>1418</v>
      </c>
      <c r="G1541" t="str">
        <f t="shared" si="73"/>
        <v xml:space="preserve"> </v>
      </c>
    </row>
    <row r="1542" spans="5:7" x14ac:dyDescent="0.2">
      <c r="E1542">
        <f t="shared" si="72"/>
        <v>1419</v>
      </c>
      <c r="F1542">
        <f t="shared" si="74"/>
        <v>1419</v>
      </c>
      <c r="G1542" t="str">
        <f t="shared" si="73"/>
        <v xml:space="preserve"> </v>
      </c>
    </row>
    <row r="1543" spans="5:7" x14ac:dyDescent="0.2">
      <c r="E1543">
        <f t="shared" si="72"/>
        <v>1420</v>
      </c>
      <c r="F1543">
        <f t="shared" si="74"/>
        <v>1420</v>
      </c>
      <c r="G1543" t="str">
        <f t="shared" si="73"/>
        <v xml:space="preserve"> </v>
      </c>
    </row>
    <row r="1544" spans="5:7" x14ac:dyDescent="0.2">
      <c r="E1544">
        <f t="shared" si="72"/>
        <v>1421</v>
      </c>
      <c r="F1544">
        <f t="shared" si="74"/>
        <v>1421</v>
      </c>
      <c r="G1544" t="str">
        <f t="shared" si="73"/>
        <v xml:space="preserve"> </v>
      </c>
    </row>
    <row r="1545" spans="5:7" x14ac:dyDescent="0.2">
      <c r="E1545">
        <f t="shared" si="72"/>
        <v>1422</v>
      </c>
      <c r="F1545">
        <f t="shared" si="74"/>
        <v>1422</v>
      </c>
      <c r="G1545" t="str">
        <f t="shared" si="73"/>
        <v xml:space="preserve"> </v>
      </c>
    </row>
    <row r="1546" spans="5:7" x14ac:dyDescent="0.2">
      <c r="E1546">
        <f t="shared" si="72"/>
        <v>1423</v>
      </c>
      <c r="F1546">
        <f t="shared" si="74"/>
        <v>1423</v>
      </c>
      <c r="G1546" t="str">
        <f t="shared" si="73"/>
        <v xml:space="preserve"> </v>
      </c>
    </row>
    <row r="1547" spans="5:7" x14ac:dyDescent="0.2">
      <c r="E1547">
        <f t="shared" si="72"/>
        <v>1424</v>
      </c>
      <c r="F1547">
        <f t="shared" si="74"/>
        <v>1424</v>
      </c>
      <c r="G1547" t="str">
        <f t="shared" si="73"/>
        <v xml:space="preserve"> </v>
      </c>
    </row>
    <row r="1548" spans="5:7" x14ac:dyDescent="0.2">
      <c r="E1548">
        <f t="shared" si="72"/>
        <v>1425</v>
      </c>
      <c r="F1548">
        <f t="shared" si="74"/>
        <v>1425</v>
      </c>
      <c r="G1548" t="str">
        <f t="shared" si="73"/>
        <v xml:space="preserve"> </v>
      </c>
    </row>
    <row r="1549" spans="5:7" x14ac:dyDescent="0.2">
      <c r="E1549">
        <f t="shared" si="72"/>
        <v>1426</v>
      </c>
      <c r="F1549">
        <f t="shared" si="74"/>
        <v>1426</v>
      </c>
      <c r="G1549" t="str">
        <f t="shared" si="73"/>
        <v xml:space="preserve"> </v>
      </c>
    </row>
    <row r="1550" spans="5:7" x14ac:dyDescent="0.2">
      <c r="E1550">
        <f t="shared" si="72"/>
        <v>1427</v>
      </c>
      <c r="F1550">
        <f t="shared" si="74"/>
        <v>1427</v>
      </c>
      <c r="G1550" t="str">
        <f t="shared" si="73"/>
        <v xml:space="preserve"> </v>
      </c>
    </row>
    <row r="1551" spans="5:7" x14ac:dyDescent="0.2">
      <c r="E1551">
        <f t="shared" si="72"/>
        <v>1428</v>
      </c>
      <c r="F1551">
        <f t="shared" si="74"/>
        <v>1428</v>
      </c>
      <c r="G1551" t="str">
        <f t="shared" si="73"/>
        <v xml:space="preserve"> </v>
      </c>
    </row>
    <row r="1552" spans="5:7" x14ac:dyDescent="0.2">
      <c r="E1552">
        <f t="shared" si="72"/>
        <v>1429</v>
      </c>
      <c r="F1552">
        <f t="shared" si="74"/>
        <v>1429</v>
      </c>
      <c r="G1552" t="str">
        <f t="shared" si="73"/>
        <v xml:space="preserve"> </v>
      </c>
    </row>
    <row r="1553" spans="5:7" x14ac:dyDescent="0.2">
      <c r="E1553">
        <f t="shared" si="72"/>
        <v>1430</v>
      </c>
      <c r="F1553">
        <f t="shared" si="74"/>
        <v>1430</v>
      </c>
      <c r="G1553" t="str">
        <f t="shared" si="73"/>
        <v xml:space="preserve"> </v>
      </c>
    </row>
    <row r="1554" spans="5:7" x14ac:dyDescent="0.2">
      <c r="E1554">
        <f t="shared" si="72"/>
        <v>1431</v>
      </c>
      <c r="F1554">
        <f t="shared" si="74"/>
        <v>1431</v>
      </c>
      <c r="G1554" t="str">
        <f t="shared" si="73"/>
        <v xml:space="preserve"> </v>
      </c>
    </row>
    <row r="1555" spans="5:7" x14ac:dyDescent="0.2">
      <c r="E1555">
        <f t="shared" si="72"/>
        <v>1432</v>
      </c>
      <c r="F1555">
        <f t="shared" si="74"/>
        <v>1432</v>
      </c>
      <c r="G1555" t="str">
        <f t="shared" si="73"/>
        <v xml:space="preserve"> </v>
      </c>
    </row>
    <row r="1556" spans="5:7" x14ac:dyDescent="0.2">
      <c r="E1556">
        <f t="shared" si="72"/>
        <v>1433</v>
      </c>
      <c r="F1556">
        <f t="shared" si="74"/>
        <v>1433</v>
      </c>
      <c r="G1556" t="str">
        <f t="shared" si="73"/>
        <v xml:space="preserve"> </v>
      </c>
    </row>
    <row r="1557" spans="5:7" x14ac:dyDescent="0.2">
      <c r="E1557">
        <f t="shared" si="72"/>
        <v>1434</v>
      </c>
      <c r="F1557">
        <f t="shared" si="74"/>
        <v>1434</v>
      </c>
      <c r="G1557" t="str">
        <f t="shared" si="73"/>
        <v xml:space="preserve"> </v>
      </c>
    </row>
    <row r="1558" spans="5:7" x14ac:dyDescent="0.2">
      <c r="E1558">
        <f t="shared" si="72"/>
        <v>1435</v>
      </c>
      <c r="F1558">
        <f t="shared" si="74"/>
        <v>1435</v>
      </c>
      <c r="G1558" t="str">
        <f t="shared" si="73"/>
        <v xml:space="preserve"> </v>
      </c>
    </row>
    <row r="1559" spans="5:7" x14ac:dyDescent="0.2">
      <c r="E1559">
        <f t="shared" si="72"/>
        <v>1436</v>
      </c>
      <c r="F1559">
        <f t="shared" si="74"/>
        <v>1436</v>
      </c>
      <c r="G1559" t="str">
        <f t="shared" si="73"/>
        <v xml:space="preserve"> </v>
      </c>
    </row>
    <row r="1560" spans="5:7" x14ac:dyDescent="0.2">
      <c r="E1560">
        <f t="shared" si="72"/>
        <v>1437</v>
      </c>
      <c r="F1560">
        <f t="shared" si="74"/>
        <v>1437</v>
      </c>
      <c r="G1560" t="str">
        <f t="shared" si="73"/>
        <v xml:space="preserve"> </v>
      </c>
    </row>
    <row r="1561" spans="5:7" x14ac:dyDescent="0.2">
      <c r="E1561">
        <f t="shared" si="72"/>
        <v>1438</v>
      </c>
      <c r="F1561">
        <f t="shared" si="74"/>
        <v>1438</v>
      </c>
      <c r="G1561" t="str">
        <f t="shared" si="73"/>
        <v xml:space="preserve"> </v>
      </c>
    </row>
    <row r="1562" spans="5:7" x14ac:dyDescent="0.2">
      <c r="E1562">
        <f t="shared" si="72"/>
        <v>1439</v>
      </c>
      <c r="F1562">
        <f t="shared" si="74"/>
        <v>1439</v>
      </c>
      <c r="G1562" t="str">
        <f t="shared" si="73"/>
        <v xml:space="preserve"> </v>
      </c>
    </row>
    <row r="1563" spans="5:7" x14ac:dyDescent="0.2">
      <c r="E1563">
        <f t="shared" si="72"/>
        <v>1440</v>
      </c>
      <c r="F1563">
        <f t="shared" si="74"/>
        <v>1440</v>
      </c>
      <c r="G1563" t="str">
        <f t="shared" si="73"/>
        <v xml:space="preserve"> </v>
      </c>
    </row>
    <row r="1564" spans="5:7" x14ac:dyDescent="0.2">
      <c r="E1564">
        <f t="shared" si="72"/>
        <v>1441</v>
      </c>
      <c r="F1564">
        <f t="shared" si="74"/>
        <v>1441</v>
      </c>
      <c r="G1564" t="str">
        <f t="shared" si="73"/>
        <v xml:space="preserve"> </v>
      </c>
    </row>
    <row r="1565" spans="5:7" x14ac:dyDescent="0.2">
      <c r="E1565">
        <f t="shared" si="72"/>
        <v>1442</v>
      </c>
      <c r="F1565">
        <f t="shared" si="74"/>
        <v>1442</v>
      </c>
      <c r="G1565" t="str">
        <f t="shared" si="73"/>
        <v xml:space="preserve"> </v>
      </c>
    </row>
    <row r="1566" spans="5:7" x14ac:dyDescent="0.2">
      <c r="E1566">
        <f t="shared" si="72"/>
        <v>1443</v>
      </c>
      <c r="F1566">
        <f t="shared" si="74"/>
        <v>1443</v>
      </c>
      <c r="G1566" t="str">
        <f t="shared" si="73"/>
        <v xml:space="preserve"> </v>
      </c>
    </row>
    <row r="1567" spans="5:7" x14ac:dyDescent="0.2">
      <c r="E1567">
        <f t="shared" si="72"/>
        <v>1444</v>
      </c>
      <c r="F1567">
        <f t="shared" si="74"/>
        <v>1444</v>
      </c>
      <c r="G1567" t="str">
        <f t="shared" si="73"/>
        <v xml:space="preserve"> </v>
      </c>
    </row>
    <row r="1568" spans="5:7" x14ac:dyDescent="0.2">
      <c r="E1568">
        <f t="shared" si="72"/>
        <v>1445</v>
      </c>
      <c r="F1568">
        <f t="shared" si="74"/>
        <v>1445</v>
      </c>
      <c r="G1568" t="str">
        <f t="shared" si="73"/>
        <v xml:space="preserve"> </v>
      </c>
    </row>
    <row r="1569" spans="5:7" x14ac:dyDescent="0.2">
      <c r="E1569">
        <f t="shared" si="72"/>
        <v>1446</v>
      </c>
      <c r="F1569">
        <f t="shared" si="74"/>
        <v>1446</v>
      </c>
      <c r="G1569" t="str">
        <f t="shared" si="73"/>
        <v xml:space="preserve"> </v>
      </c>
    </row>
    <row r="1570" spans="5:7" x14ac:dyDescent="0.2">
      <c r="E1570">
        <f t="shared" si="72"/>
        <v>1447</v>
      </c>
      <c r="F1570">
        <f t="shared" si="74"/>
        <v>1447</v>
      </c>
      <c r="G1570" t="str">
        <f t="shared" si="73"/>
        <v xml:space="preserve"> </v>
      </c>
    </row>
    <row r="1571" spans="5:7" x14ac:dyDescent="0.2">
      <c r="E1571">
        <f t="shared" si="72"/>
        <v>1448</v>
      </c>
      <c r="F1571">
        <f t="shared" si="74"/>
        <v>1448</v>
      </c>
      <c r="G1571" t="str">
        <f t="shared" si="73"/>
        <v xml:space="preserve"> </v>
      </c>
    </row>
    <row r="1572" spans="5:7" x14ac:dyDescent="0.2">
      <c r="E1572">
        <f t="shared" ref="E1572:E1635" si="75">E1571+1</f>
        <v>1449</v>
      </c>
      <c r="F1572">
        <f t="shared" si="74"/>
        <v>1449</v>
      </c>
      <c r="G1572" t="str">
        <f t="shared" ref="G1572:G1635" si="76">IF(E1572&lt;0,$C$7*((($C$4+ABS(E1572))/$C$4*$C$3+$C$8)^(-$C$9)*($C$4+ABS(E1572))-(($C$4+ABS(E1572)-1)/$C$4*$C$3+$C$8)^(-$C$9)*($C$4+ABS(E1572)-1)),IF(AND(E1572&gt;0,E1572&lt;$C$2*(1-$C$4)/$C$3),$C$7*(((1-$C$4+E1572)/(1-$C$4)*$C$3+$C$8)^(-$C$9)*(1-$C$4+E1572)-((1-$C$4+E1572-1)/(1-$C$4)*$C$3+$C$8)^(-$C$9)*(1-$C$4+E1572-1)),IF(E1572=0,$C$7*($C$3+$C$8)^(-$C$9)," ")))</f>
        <v xml:space="preserve"> </v>
      </c>
    </row>
    <row r="1573" spans="5:7" x14ac:dyDescent="0.2">
      <c r="E1573">
        <f t="shared" si="75"/>
        <v>1450</v>
      </c>
      <c r="F1573">
        <f t="shared" si="74"/>
        <v>1450</v>
      </c>
      <c r="G1573" t="str">
        <f t="shared" si="76"/>
        <v xml:space="preserve"> </v>
      </c>
    </row>
    <row r="1574" spans="5:7" x14ac:dyDescent="0.2">
      <c r="E1574">
        <f t="shared" si="75"/>
        <v>1451</v>
      </c>
      <c r="F1574">
        <f t="shared" si="74"/>
        <v>1451</v>
      </c>
      <c r="G1574" t="str">
        <f t="shared" si="76"/>
        <v xml:space="preserve"> </v>
      </c>
    </row>
    <row r="1575" spans="5:7" x14ac:dyDescent="0.2">
      <c r="E1575">
        <f t="shared" si="75"/>
        <v>1452</v>
      </c>
      <c r="F1575">
        <f t="shared" si="74"/>
        <v>1452</v>
      </c>
      <c r="G1575" t="str">
        <f t="shared" si="76"/>
        <v xml:space="preserve"> </v>
      </c>
    </row>
    <row r="1576" spans="5:7" x14ac:dyDescent="0.2">
      <c r="E1576">
        <f t="shared" si="75"/>
        <v>1453</v>
      </c>
      <c r="F1576">
        <f t="shared" si="74"/>
        <v>1453</v>
      </c>
      <c r="G1576" t="str">
        <f t="shared" si="76"/>
        <v xml:space="preserve"> </v>
      </c>
    </row>
    <row r="1577" spans="5:7" x14ac:dyDescent="0.2">
      <c r="E1577">
        <f t="shared" si="75"/>
        <v>1454</v>
      </c>
      <c r="F1577">
        <f t="shared" si="74"/>
        <v>1454</v>
      </c>
      <c r="G1577" t="str">
        <f t="shared" si="76"/>
        <v xml:space="preserve"> </v>
      </c>
    </row>
    <row r="1578" spans="5:7" x14ac:dyDescent="0.2">
      <c r="E1578">
        <f t="shared" si="75"/>
        <v>1455</v>
      </c>
      <c r="F1578">
        <f t="shared" si="74"/>
        <v>1455</v>
      </c>
      <c r="G1578" t="str">
        <f t="shared" si="76"/>
        <v xml:space="preserve"> </v>
      </c>
    </row>
    <row r="1579" spans="5:7" x14ac:dyDescent="0.2">
      <c r="E1579">
        <f t="shared" si="75"/>
        <v>1456</v>
      </c>
      <c r="F1579">
        <f t="shared" si="74"/>
        <v>1456</v>
      </c>
      <c r="G1579" t="str">
        <f t="shared" si="76"/>
        <v xml:space="preserve"> </v>
      </c>
    </row>
    <row r="1580" spans="5:7" x14ac:dyDescent="0.2">
      <c r="E1580">
        <f t="shared" si="75"/>
        <v>1457</v>
      </c>
      <c r="F1580">
        <f t="shared" si="74"/>
        <v>1457</v>
      </c>
      <c r="G1580" t="str">
        <f t="shared" si="76"/>
        <v xml:space="preserve"> </v>
      </c>
    </row>
    <row r="1581" spans="5:7" x14ac:dyDescent="0.2">
      <c r="E1581">
        <f t="shared" si="75"/>
        <v>1458</v>
      </c>
      <c r="F1581">
        <f t="shared" si="74"/>
        <v>1458</v>
      </c>
      <c r="G1581" t="str">
        <f t="shared" si="76"/>
        <v xml:space="preserve"> </v>
      </c>
    </row>
    <row r="1582" spans="5:7" x14ac:dyDescent="0.2">
      <c r="E1582">
        <f t="shared" si="75"/>
        <v>1459</v>
      </c>
      <c r="F1582">
        <f t="shared" si="74"/>
        <v>1459</v>
      </c>
      <c r="G1582" t="str">
        <f t="shared" si="76"/>
        <v xml:space="preserve"> </v>
      </c>
    </row>
    <row r="1583" spans="5:7" x14ac:dyDescent="0.2">
      <c r="E1583">
        <f t="shared" si="75"/>
        <v>1460</v>
      </c>
      <c r="F1583">
        <f t="shared" si="74"/>
        <v>1460</v>
      </c>
      <c r="G1583" t="str">
        <f t="shared" si="76"/>
        <v xml:space="preserve"> </v>
      </c>
    </row>
    <row r="1584" spans="5:7" x14ac:dyDescent="0.2">
      <c r="E1584">
        <f t="shared" si="75"/>
        <v>1461</v>
      </c>
      <c r="F1584">
        <f t="shared" si="74"/>
        <v>1461</v>
      </c>
      <c r="G1584" t="str">
        <f t="shared" si="76"/>
        <v xml:space="preserve"> </v>
      </c>
    </row>
    <row r="1585" spans="5:7" x14ac:dyDescent="0.2">
      <c r="E1585">
        <f t="shared" si="75"/>
        <v>1462</v>
      </c>
      <c r="F1585">
        <f t="shared" si="74"/>
        <v>1462</v>
      </c>
      <c r="G1585" t="str">
        <f t="shared" si="76"/>
        <v xml:space="preserve"> </v>
      </c>
    </row>
    <row r="1586" spans="5:7" x14ac:dyDescent="0.2">
      <c r="E1586">
        <f t="shared" si="75"/>
        <v>1463</v>
      </c>
      <c r="F1586">
        <f t="shared" si="74"/>
        <v>1463</v>
      </c>
      <c r="G1586" t="str">
        <f t="shared" si="76"/>
        <v xml:space="preserve"> </v>
      </c>
    </row>
    <row r="1587" spans="5:7" x14ac:dyDescent="0.2">
      <c r="E1587">
        <f t="shared" si="75"/>
        <v>1464</v>
      </c>
      <c r="F1587">
        <f t="shared" si="74"/>
        <v>1464</v>
      </c>
      <c r="G1587" t="str">
        <f t="shared" si="76"/>
        <v xml:space="preserve"> </v>
      </c>
    </row>
    <row r="1588" spans="5:7" x14ac:dyDescent="0.2">
      <c r="E1588">
        <f t="shared" si="75"/>
        <v>1465</v>
      </c>
      <c r="F1588">
        <f t="shared" si="74"/>
        <v>1465</v>
      </c>
      <c r="G1588" t="str">
        <f t="shared" si="76"/>
        <v xml:space="preserve"> </v>
      </c>
    </row>
    <row r="1589" spans="5:7" x14ac:dyDescent="0.2">
      <c r="E1589">
        <f t="shared" si="75"/>
        <v>1466</v>
      </c>
      <c r="F1589">
        <f t="shared" si="74"/>
        <v>1466</v>
      </c>
      <c r="G1589" t="str">
        <f t="shared" si="76"/>
        <v xml:space="preserve"> </v>
      </c>
    </row>
    <row r="1590" spans="5:7" x14ac:dyDescent="0.2">
      <c r="E1590">
        <f t="shared" si="75"/>
        <v>1467</v>
      </c>
      <c r="F1590">
        <f t="shared" si="74"/>
        <v>1467</v>
      </c>
      <c r="G1590" t="str">
        <f t="shared" si="76"/>
        <v xml:space="preserve"> </v>
      </c>
    </row>
    <row r="1591" spans="5:7" x14ac:dyDescent="0.2">
      <c r="E1591">
        <f t="shared" si="75"/>
        <v>1468</v>
      </c>
      <c r="F1591">
        <f t="shared" si="74"/>
        <v>1468</v>
      </c>
      <c r="G1591" t="str">
        <f t="shared" si="76"/>
        <v xml:space="preserve"> </v>
      </c>
    </row>
    <row r="1592" spans="5:7" x14ac:dyDescent="0.2">
      <c r="E1592">
        <f t="shared" si="75"/>
        <v>1469</v>
      </c>
      <c r="F1592">
        <f t="shared" si="74"/>
        <v>1469</v>
      </c>
      <c r="G1592" t="str">
        <f t="shared" si="76"/>
        <v xml:space="preserve"> </v>
      </c>
    </row>
    <row r="1593" spans="5:7" x14ac:dyDescent="0.2">
      <c r="E1593">
        <f t="shared" si="75"/>
        <v>1470</v>
      </c>
      <c r="F1593">
        <f t="shared" si="74"/>
        <v>1470</v>
      </c>
      <c r="G1593" t="str">
        <f t="shared" si="76"/>
        <v xml:space="preserve"> </v>
      </c>
    </row>
    <row r="1594" spans="5:7" x14ac:dyDescent="0.2">
      <c r="E1594">
        <f t="shared" si="75"/>
        <v>1471</v>
      </c>
      <c r="F1594">
        <f t="shared" si="74"/>
        <v>1471</v>
      </c>
      <c r="G1594" t="str">
        <f t="shared" si="76"/>
        <v xml:space="preserve"> </v>
      </c>
    </row>
    <row r="1595" spans="5:7" x14ac:dyDescent="0.2">
      <c r="E1595">
        <f t="shared" si="75"/>
        <v>1472</v>
      </c>
      <c r="F1595">
        <f t="shared" si="74"/>
        <v>1472</v>
      </c>
      <c r="G1595" t="str">
        <f t="shared" si="76"/>
        <v xml:space="preserve"> </v>
      </c>
    </row>
    <row r="1596" spans="5:7" x14ac:dyDescent="0.2">
      <c r="E1596">
        <f t="shared" si="75"/>
        <v>1473</v>
      </c>
      <c r="F1596">
        <f t="shared" si="74"/>
        <v>1473</v>
      </c>
      <c r="G1596" t="str">
        <f t="shared" si="76"/>
        <v xml:space="preserve"> </v>
      </c>
    </row>
    <row r="1597" spans="5:7" x14ac:dyDescent="0.2">
      <c r="E1597">
        <f t="shared" si="75"/>
        <v>1474</v>
      </c>
      <c r="F1597">
        <f t="shared" si="74"/>
        <v>1474</v>
      </c>
      <c r="G1597" t="str">
        <f t="shared" si="76"/>
        <v xml:space="preserve"> </v>
      </c>
    </row>
    <row r="1598" spans="5:7" x14ac:dyDescent="0.2">
      <c r="E1598">
        <f t="shared" si="75"/>
        <v>1475</v>
      </c>
      <c r="F1598">
        <f t="shared" si="74"/>
        <v>1475</v>
      </c>
      <c r="G1598" t="str">
        <f t="shared" si="76"/>
        <v xml:space="preserve"> </v>
      </c>
    </row>
    <row r="1599" spans="5:7" x14ac:dyDescent="0.2">
      <c r="E1599">
        <f t="shared" si="75"/>
        <v>1476</v>
      </c>
      <c r="F1599">
        <f t="shared" si="74"/>
        <v>1476</v>
      </c>
      <c r="G1599" t="str">
        <f t="shared" si="76"/>
        <v xml:space="preserve"> </v>
      </c>
    </row>
    <row r="1600" spans="5:7" x14ac:dyDescent="0.2">
      <c r="E1600">
        <f t="shared" si="75"/>
        <v>1477</v>
      </c>
      <c r="F1600">
        <f t="shared" si="74"/>
        <v>1477</v>
      </c>
      <c r="G1600" t="str">
        <f t="shared" si="76"/>
        <v xml:space="preserve"> </v>
      </c>
    </row>
    <row r="1601" spans="5:7" x14ac:dyDescent="0.2">
      <c r="E1601">
        <f t="shared" si="75"/>
        <v>1478</v>
      </c>
      <c r="F1601">
        <f t="shared" si="74"/>
        <v>1478</v>
      </c>
      <c r="G1601" t="str">
        <f t="shared" si="76"/>
        <v xml:space="preserve"> </v>
      </c>
    </row>
    <row r="1602" spans="5:7" x14ac:dyDescent="0.2">
      <c r="E1602">
        <f t="shared" si="75"/>
        <v>1479</v>
      </c>
      <c r="F1602">
        <f t="shared" si="74"/>
        <v>1479</v>
      </c>
      <c r="G1602" t="str">
        <f t="shared" si="76"/>
        <v xml:space="preserve"> </v>
      </c>
    </row>
    <row r="1603" spans="5:7" x14ac:dyDescent="0.2">
      <c r="E1603">
        <f t="shared" si="75"/>
        <v>1480</v>
      </c>
      <c r="F1603">
        <f t="shared" ref="F1603:F1666" si="77">E1603*$C$3</f>
        <v>1480</v>
      </c>
      <c r="G1603" t="str">
        <f t="shared" si="76"/>
        <v xml:space="preserve"> </v>
      </c>
    </row>
    <row r="1604" spans="5:7" x14ac:dyDescent="0.2">
      <c r="E1604">
        <f t="shared" si="75"/>
        <v>1481</v>
      </c>
      <c r="F1604">
        <f t="shared" si="77"/>
        <v>1481</v>
      </c>
      <c r="G1604" t="str">
        <f t="shared" si="76"/>
        <v xml:space="preserve"> </v>
      </c>
    </row>
    <row r="1605" spans="5:7" x14ac:dyDescent="0.2">
      <c r="E1605">
        <f t="shared" si="75"/>
        <v>1482</v>
      </c>
      <c r="F1605">
        <f t="shared" si="77"/>
        <v>1482</v>
      </c>
      <c r="G1605" t="str">
        <f t="shared" si="76"/>
        <v xml:space="preserve"> </v>
      </c>
    </row>
    <row r="1606" spans="5:7" x14ac:dyDescent="0.2">
      <c r="E1606">
        <f t="shared" si="75"/>
        <v>1483</v>
      </c>
      <c r="F1606">
        <f t="shared" si="77"/>
        <v>1483</v>
      </c>
      <c r="G1606" t="str">
        <f t="shared" si="76"/>
        <v xml:space="preserve"> </v>
      </c>
    </row>
    <row r="1607" spans="5:7" x14ac:dyDescent="0.2">
      <c r="E1607">
        <f t="shared" si="75"/>
        <v>1484</v>
      </c>
      <c r="F1607">
        <f t="shared" si="77"/>
        <v>1484</v>
      </c>
      <c r="G1607" t="str">
        <f t="shared" si="76"/>
        <v xml:space="preserve"> </v>
      </c>
    </row>
    <row r="1608" spans="5:7" x14ac:dyDescent="0.2">
      <c r="E1608">
        <f t="shared" si="75"/>
        <v>1485</v>
      </c>
      <c r="F1608">
        <f t="shared" si="77"/>
        <v>1485</v>
      </c>
      <c r="G1608" t="str">
        <f t="shared" si="76"/>
        <v xml:space="preserve"> </v>
      </c>
    </row>
    <row r="1609" spans="5:7" x14ac:dyDescent="0.2">
      <c r="E1609">
        <f t="shared" si="75"/>
        <v>1486</v>
      </c>
      <c r="F1609">
        <f t="shared" si="77"/>
        <v>1486</v>
      </c>
      <c r="G1609" t="str">
        <f t="shared" si="76"/>
        <v xml:space="preserve"> </v>
      </c>
    </row>
    <row r="1610" spans="5:7" x14ac:dyDescent="0.2">
      <c r="E1610">
        <f t="shared" si="75"/>
        <v>1487</v>
      </c>
      <c r="F1610">
        <f t="shared" si="77"/>
        <v>1487</v>
      </c>
      <c r="G1610" t="str">
        <f t="shared" si="76"/>
        <v xml:space="preserve"> </v>
      </c>
    </row>
    <row r="1611" spans="5:7" x14ac:dyDescent="0.2">
      <c r="E1611">
        <f t="shared" si="75"/>
        <v>1488</v>
      </c>
      <c r="F1611">
        <f t="shared" si="77"/>
        <v>1488</v>
      </c>
      <c r="G1611" t="str">
        <f t="shared" si="76"/>
        <v xml:space="preserve"> </v>
      </c>
    </row>
    <row r="1612" spans="5:7" x14ac:dyDescent="0.2">
      <c r="E1612">
        <f t="shared" si="75"/>
        <v>1489</v>
      </c>
      <c r="F1612">
        <f t="shared" si="77"/>
        <v>1489</v>
      </c>
      <c r="G1612" t="str">
        <f t="shared" si="76"/>
        <v xml:space="preserve"> </v>
      </c>
    </row>
    <row r="1613" spans="5:7" x14ac:dyDescent="0.2">
      <c r="E1613">
        <f t="shared" si="75"/>
        <v>1490</v>
      </c>
      <c r="F1613">
        <f t="shared" si="77"/>
        <v>1490</v>
      </c>
      <c r="G1613" t="str">
        <f t="shared" si="76"/>
        <v xml:space="preserve"> </v>
      </c>
    </row>
    <row r="1614" spans="5:7" x14ac:dyDescent="0.2">
      <c r="E1614">
        <f t="shared" si="75"/>
        <v>1491</v>
      </c>
      <c r="F1614">
        <f t="shared" si="77"/>
        <v>1491</v>
      </c>
      <c r="G1614" t="str">
        <f t="shared" si="76"/>
        <v xml:space="preserve"> </v>
      </c>
    </row>
    <row r="1615" spans="5:7" x14ac:dyDescent="0.2">
      <c r="E1615">
        <f t="shared" si="75"/>
        <v>1492</v>
      </c>
      <c r="F1615">
        <f t="shared" si="77"/>
        <v>1492</v>
      </c>
      <c r="G1615" t="str">
        <f t="shared" si="76"/>
        <v xml:space="preserve"> </v>
      </c>
    </row>
    <row r="1616" spans="5:7" x14ac:dyDescent="0.2">
      <c r="E1616">
        <f t="shared" si="75"/>
        <v>1493</v>
      </c>
      <c r="F1616">
        <f t="shared" si="77"/>
        <v>1493</v>
      </c>
      <c r="G1616" t="str">
        <f t="shared" si="76"/>
        <v xml:space="preserve"> </v>
      </c>
    </row>
    <row r="1617" spans="5:7" x14ac:dyDescent="0.2">
      <c r="E1617">
        <f t="shared" si="75"/>
        <v>1494</v>
      </c>
      <c r="F1617">
        <f t="shared" si="77"/>
        <v>1494</v>
      </c>
      <c r="G1617" t="str">
        <f t="shared" si="76"/>
        <v xml:space="preserve"> </v>
      </c>
    </row>
    <row r="1618" spans="5:7" x14ac:dyDescent="0.2">
      <c r="E1618">
        <f t="shared" si="75"/>
        <v>1495</v>
      </c>
      <c r="F1618">
        <f t="shared" si="77"/>
        <v>1495</v>
      </c>
      <c r="G1618" t="str">
        <f t="shared" si="76"/>
        <v xml:space="preserve"> </v>
      </c>
    </row>
    <row r="1619" spans="5:7" x14ac:dyDescent="0.2">
      <c r="E1619">
        <f t="shared" si="75"/>
        <v>1496</v>
      </c>
      <c r="F1619">
        <f t="shared" si="77"/>
        <v>1496</v>
      </c>
      <c r="G1619" t="str">
        <f t="shared" si="76"/>
        <v xml:space="preserve"> </v>
      </c>
    </row>
    <row r="1620" spans="5:7" x14ac:dyDescent="0.2">
      <c r="E1620">
        <f t="shared" si="75"/>
        <v>1497</v>
      </c>
      <c r="F1620">
        <f t="shared" si="77"/>
        <v>1497</v>
      </c>
      <c r="G1620" t="str">
        <f t="shared" si="76"/>
        <v xml:space="preserve"> </v>
      </c>
    </row>
    <row r="1621" spans="5:7" x14ac:dyDescent="0.2">
      <c r="E1621">
        <f t="shared" si="75"/>
        <v>1498</v>
      </c>
      <c r="F1621">
        <f t="shared" si="77"/>
        <v>1498</v>
      </c>
      <c r="G1621" t="str">
        <f t="shared" si="76"/>
        <v xml:space="preserve"> </v>
      </c>
    </row>
    <row r="1622" spans="5:7" x14ac:dyDescent="0.2">
      <c r="E1622">
        <f t="shared" si="75"/>
        <v>1499</v>
      </c>
      <c r="F1622">
        <f t="shared" si="77"/>
        <v>1499</v>
      </c>
      <c r="G1622" t="str">
        <f t="shared" si="76"/>
        <v xml:space="preserve"> </v>
      </c>
    </row>
    <row r="1623" spans="5:7" x14ac:dyDescent="0.2">
      <c r="E1623">
        <f t="shared" si="75"/>
        <v>1500</v>
      </c>
      <c r="F1623">
        <f t="shared" si="77"/>
        <v>1500</v>
      </c>
      <c r="G1623" t="str">
        <f t="shared" si="76"/>
        <v xml:space="preserve"> </v>
      </c>
    </row>
    <row r="1624" spans="5:7" x14ac:dyDescent="0.2">
      <c r="E1624">
        <f t="shared" si="75"/>
        <v>1501</v>
      </c>
      <c r="F1624">
        <f t="shared" si="77"/>
        <v>1501</v>
      </c>
      <c r="G1624" t="str">
        <f t="shared" si="76"/>
        <v xml:space="preserve"> </v>
      </c>
    </row>
    <row r="1625" spans="5:7" x14ac:dyDescent="0.2">
      <c r="E1625">
        <f t="shared" si="75"/>
        <v>1502</v>
      </c>
      <c r="F1625">
        <f t="shared" si="77"/>
        <v>1502</v>
      </c>
      <c r="G1625" t="str">
        <f t="shared" si="76"/>
        <v xml:space="preserve"> </v>
      </c>
    </row>
    <row r="1626" spans="5:7" x14ac:dyDescent="0.2">
      <c r="E1626">
        <f t="shared" si="75"/>
        <v>1503</v>
      </c>
      <c r="F1626">
        <f t="shared" si="77"/>
        <v>1503</v>
      </c>
      <c r="G1626" t="str">
        <f t="shared" si="76"/>
        <v xml:space="preserve"> </v>
      </c>
    </row>
    <row r="1627" spans="5:7" x14ac:dyDescent="0.2">
      <c r="E1627">
        <f t="shared" si="75"/>
        <v>1504</v>
      </c>
      <c r="F1627">
        <f t="shared" si="77"/>
        <v>1504</v>
      </c>
      <c r="G1627" t="str">
        <f t="shared" si="76"/>
        <v xml:space="preserve"> </v>
      </c>
    </row>
    <row r="1628" spans="5:7" x14ac:dyDescent="0.2">
      <c r="E1628">
        <f t="shared" si="75"/>
        <v>1505</v>
      </c>
      <c r="F1628">
        <f t="shared" si="77"/>
        <v>1505</v>
      </c>
      <c r="G1628" t="str">
        <f t="shared" si="76"/>
        <v xml:space="preserve"> </v>
      </c>
    </row>
    <row r="1629" spans="5:7" x14ac:dyDescent="0.2">
      <c r="E1629">
        <f t="shared" si="75"/>
        <v>1506</v>
      </c>
      <c r="F1629">
        <f t="shared" si="77"/>
        <v>1506</v>
      </c>
      <c r="G1629" t="str">
        <f t="shared" si="76"/>
        <v xml:space="preserve"> </v>
      </c>
    </row>
    <row r="1630" spans="5:7" x14ac:dyDescent="0.2">
      <c r="E1630">
        <f t="shared" si="75"/>
        <v>1507</v>
      </c>
      <c r="F1630">
        <f t="shared" si="77"/>
        <v>1507</v>
      </c>
      <c r="G1630" t="str">
        <f t="shared" si="76"/>
        <v xml:space="preserve"> </v>
      </c>
    </row>
    <row r="1631" spans="5:7" x14ac:dyDescent="0.2">
      <c r="E1631">
        <f t="shared" si="75"/>
        <v>1508</v>
      </c>
      <c r="F1631">
        <f t="shared" si="77"/>
        <v>1508</v>
      </c>
      <c r="G1631" t="str">
        <f t="shared" si="76"/>
        <v xml:space="preserve"> </v>
      </c>
    </row>
    <row r="1632" spans="5:7" x14ac:dyDescent="0.2">
      <c r="E1632">
        <f t="shared" si="75"/>
        <v>1509</v>
      </c>
      <c r="F1632">
        <f t="shared" si="77"/>
        <v>1509</v>
      </c>
      <c r="G1632" t="str">
        <f t="shared" si="76"/>
        <v xml:space="preserve"> </v>
      </c>
    </row>
    <row r="1633" spans="5:7" x14ac:dyDescent="0.2">
      <c r="E1633">
        <f t="shared" si="75"/>
        <v>1510</v>
      </c>
      <c r="F1633">
        <f t="shared" si="77"/>
        <v>1510</v>
      </c>
      <c r="G1633" t="str">
        <f t="shared" si="76"/>
        <v xml:space="preserve"> </v>
      </c>
    </row>
    <row r="1634" spans="5:7" x14ac:dyDescent="0.2">
      <c r="E1634">
        <f t="shared" si="75"/>
        <v>1511</v>
      </c>
      <c r="F1634">
        <f t="shared" si="77"/>
        <v>1511</v>
      </c>
      <c r="G1634" t="str">
        <f t="shared" si="76"/>
        <v xml:space="preserve"> </v>
      </c>
    </row>
    <row r="1635" spans="5:7" x14ac:dyDescent="0.2">
      <c r="E1635">
        <f t="shared" si="75"/>
        <v>1512</v>
      </c>
      <c r="F1635">
        <f t="shared" si="77"/>
        <v>1512</v>
      </c>
      <c r="G1635" t="str">
        <f t="shared" si="76"/>
        <v xml:space="preserve"> </v>
      </c>
    </row>
    <row r="1636" spans="5:7" x14ac:dyDescent="0.2">
      <c r="E1636">
        <f t="shared" ref="E1636:E1699" si="78">E1635+1</f>
        <v>1513</v>
      </c>
      <c r="F1636">
        <f t="shared" si="77"/>
        <v>1513</v>
      </c>
      <c r="G1636" t="str">
        <f t="shared" ref="G1636:G1699" si="79">IF(E1636&lt;0,$C$7*((($C$4+ABS(E1636))/$C$4*$C$3+$C$8)^(-$C$9)*($C$4+ABS(E1636))-(($C$4+ABS(E1636)-1)/$C$4*$C$3+$C$8)^(-$C$9)*($C$4+ABS(E1636)-1)),IF(AND(E1636&gt;0,E1636&lt;$C$2*(1-$C$4)/$C$3),$C$7*(((1-$C$4+E1636)/(1-$C$4)*$C$3+$C$8)^(-$C$9)*(1-$C$4+E1636)-((1-$C$4+E1636-1)/(1-$C$4)*$C$3+$C$8)^(-$C$9)*(1-$C$4+E1636-1)),IF(E1636=0,$C$7*($C$3+$C$8)^(-$C$9)," ")))</f>
        <v xml:space="preserve"> </v>
      </c>
    </row>
    <row r="1637" spans="5:7" x14ac:dyDescent="0.2">
      <c r="E1637">
        <f t="shared" si="78"/>
        <v>1514</v>
      </c>
      <c r="F1637">
        <f t="shared" si="77"/>
        <v>1514</v>
      </c>
      <c r="G1637" t="str">
        <f t="shared" si="79"/>
        <v xml:space="preserve"> </v>
      </c>
    </row>
    <row r="1638" spans="5:7" x14ac:dyDescent="0.2">
      <c r="E1638">
        <f t="shared" si="78"/>
        <v>1515</v>
      </c>
      <c r="F1638">
        <f t="shared" si="77"/>
        <v>1515</v>
      </c>
      <c r="G1638" t="str">
        <f t="shared" si="79"/>
        <v xml:space="preserve"> </v>
      </c>
    </row>
    <row r="1639" spans="5:7" x14ac:dyDescent="0.2">
      <c r="E1639">
        <f t="shared" si="78"/>
        <v>1516</v>
      </c>
      <c r="F1639">
        <f t="shared" si="77"/>
        <v>1516</v>
      </c>
      <c r="G1639" t="str">
        <f t="shared" si="79"/>
        <v xml:space="preserve"> </v>
      </c>
    </row>
    <row r="1640" spans="5:7" x14ac:dyDescent="0.2">
      <c r="E1640">
        <f t="shared" si="78"/>
        <v>1517</v>
      </c>
      <c r="F1640">
        <f t="shared" si="77"/>
        <v>1517</v>
      </c>
      <c r="G1640" t="str">
        <f t="shared" si="79"/>
        <v xml:space="preserve"> </v>
      </c>
    </row>
    <row r="1641" spans="5:7" x14ac:dyDescent="0.2">
      <c r="E1641">
        <f t="shared" si="78"/>
        <v>1518</v>
      </c>
      <c r="F1641">
        <f t="shared" si="77"/>
        <v>1518</v>
      </c>
      <c r="G1641" t="str">
        <f t="shared" si="79"/>
        <v xml:space="preserve"> </v>
      </c>
    </row>
    <row r="1642" spans="5:7" x14ac:dyDescent="0.2">
      <c r="E1642">
        <f t="shared" si="78"/>
        <v>1519</v>
      </c>
      <c r="F1642">
        <f t="shared" si="77"/>
        <v>1519</v>
      </c>
      <c r="G1642" t="str">
        <f t="shared" si="79"/>
        <v xml:space="preserve"> </v>
      </c>
    </row>
    <row r="1643" spans="5:7" x14ac:dyDescent="0.2">
      <c r="E1643">
        <f t="shared" si="78"/>
        <v>1520</v>
      </c>
      <c r="F1643">
        <f t="shared" si="77"/>
        <v>1520</v>
      </c>
      <c r="G1643" t="str">
        <f t="shared" si="79"/>
        <v xml:space="preserve"> </v>
      </c>
    </row>
    <row r="1644" spans="5:7" x14ac:dyDescent="0.2">
      <c r="E1644">
        <f t="shared" si="78"/>
        <v>1521</v>
      </c>
      <c r="F1644">
        <f t="shared" si="77"/>
        <v>1521</v>
      </c>
      <c r="G1644" t="str">
        <f t="shared" si="79"/>
        <v xml:space="preserve"> </v>
      </c>
    </row>
    <row r="1645" spans="5:7" x14ac:dyDescent="0.2">
      <c r="E1645">
        <f t="shared" si="78"/>
        <v>1522</v>
      </c>
      <c r="F1645">
        <f t="shared" si="77"/>
        <v>1522</v>
      </c>
      <c r="G1645" t="str">
        <f t="shared" si="79"/>
        <v xml:space="preserve"> </v>
      </c>
    </row>
    <row r="1646" spans="5:7" x14ac:dyDescent="0.2">
      <c r="E1646">
        <f t="shared" si="78"/>
        <v>1523</v>
      </c>
      <c r="F1646">
        <f t="shared" si="77"/>
        <v>1523</v>
      </c>
      <c r="G1646" t="str">
        <f t="shared" si="79"/>
        <v xml:space="preserve"> </v>
      </c>
    </row>
    <row r="1647" spans="5:7" x14ac:dyDescent="0.2">
      <c r="E1647">
        <f t="shared" si="78"/>
        <v>1524</v>
      </c>
      <c r="F1647">
        <f t="shared" si="77"/>
        <v>1524</v>
      </c>
      <c r="G1647" t="str">
        <f t="shared" si="79"/>
        <v xml:space="preserve"> </v>
      </c>
    </row>
    <row r="1648" spans="5:7" x14ac:dyDescent="0.2">
      <c r="E1648">
        <f t="shared" si="78"/>
        <v>1525</v>
      </c>
      <c r="F1648">
        <f t="shared" si="77"/>
        <v>1525</v>
      </c>
      <c r="G1648" t="str">
        <f t="shared" si="79"/>
        <v xml:space="preserve"> </v>
      </c>
    </row>
    <row r="1649" spans="5:7" x14ac:dyDescent="0.2">
      <c r="E1649">
        <f t="shared" si="78"/>
        <v>1526</v>
      </c>
      <c r="F1649">
        <f t="shared" si="77"/>
        <v>1526</v>
      </c>
      <c r="G1649" t="str">
        <f t="shared" si="79"/>
        <v xml:space="preserve"> </v>
      </c>
    </row>
    <row r="1650" spans="5:7" x14ac:dyDescent="0.2">
      <c r="E1650">
        <f t="shared" si="78"/>
        <v>1527</v>
      </c>
      <c r="F1650">
        <f t="shared" si="77"/>
        <v>1527</v>
      </c>
      <c r="G1650" t="str">
        <f t="shared" si="79"/>
        <v xml:space="preserve"> </v>
      </c>
    </row>
    <row r="1651" spans="5:7" x14ac:dyDescent="0.2">
      <c r="E1651">
        <f t="shared" si="78"/>
        <v>1528</v>
      </c>
      <c r="F1651">
        <f t="shared" si="77"/>
        <v>1528</v>
      </c>
      <c r="G1651" t="str">
        <f t="shared" si="79"/>
        <v xml:space="preserve"> </v>
      </c>
    </row>
    <row r="1652" spans="5:7" x14ac:dyDescent="0.2">
      <c r="E1652">
        <f t="shared" si="78"/>
        <v>1529</v>
      </c>
      <c r="F1652">
        <f t="shared" si="77"/>
        <v>1529</v>
      </c>
      <c r="G1652" t="str">
        <f t="shared" si="79"/>
        <v xml:space="preserve"> </v>
      </c>
    </row>
    <row r="1653" spans="5:7" x14ac:dyDescent="0.2">
      <c r="E1653">
        <f t="shared" si="78"/>
        <v>1530</v>
      </c>
      <c r="F1653">
        <f t="shared" si="77"/>
        <v>1530</v>
      </c>
      <c r="G1653" t="str">
        <f t="shared" si="79"/>
        <v xml:space="preserve"> </v>
      </c>
    </row>
    <row r="1654" spans="5:7" x14ac:dyDescent="0.2">
      <c r="E1654">
        <f t="shared" si="78"/>
        <v>1531</v>
      </c>
      <c r="F1654">
        <f t="shared" si="77"/>
        <v>1531</v>
      </c>
      <c r="G1654" t="str">
        <f t="shared" si="79"/>
        <v xml:space="preserve"> </v>
      </c>
    </row>
    <row r="1655" spans="5:7" x14ac:dyDescent="0.2">
      <c r="E1655">
        <f t="shared" si="78"/>
        <v>1532</v>
      </c>
      <c r="F1655">
        <f t="shared" si="77"/>
        <v>1532</v>
      </c>
      <c r="G1655" t="str">
        <f t="shared" si="79"/>
        <v xml:space="preserve"> </v>
      </c>
    </row>
    <row r="1656" spans="5:7" x14ac:dyDescent="0.2">
      <c r="E1656">
        <f t="shared" si="78"/>
        <v>1533</v>
      </c>
      <c r="F1656">
        <f t="shared" si="77"/>
        <v>1533</v>
      </c>
      <c r="G1656" t="str">
        <f t="shared" si="79"/>
        <v xml:space="preserve"> </v>
      </c>
    </row>
    <row r="1657" spans="5:7" x14ac:dyDescent="0.2">
      <c r="E1657">
        <f t="shared" si="78"/>
        <v>1534</v>
      </c>
      <c r="F1657">
        <f t="shared" si="77"/>
        <v>1534</v>
      </c>
      <c r="G1657" t="str">
        <f t="shared" si="79"/>
        <v xml:space="preserve"> </v>
      </c>
    </row>
    <row r="1658" spans="5:7" x14ac:dyDescent="0.2">
      <c r="E1658">
        <f t="shared" si="78"/>
        <v>1535</v>
      </c>
      <c r="F1658">
        <f t="shared" si="77"/>
        <v>1535</v>
      </c>
      <c r="G1658" t="str">
        <f t="shared" si="79"/>
        <v xml:space="preserve"> </v>
      </c>
    </row>
    <row r="1659" spans="5:7" x14ac:dyDescent="0.2">
      <c r="E1659">
        <f t="shared" si="78"/>
        <v>1536</v>
      </c>
      <c r="F1659">
        <f t="shared" si="77"/>
        <v>1536</v>
      </c>
      <c r="G1659" t="str">
        <f t="shared" si="79"/>
        <v xml:space="preserve"> </v>
      </c>
    </row>
    <row r="1660" spans="5:7" x14ac:dyDescent="0.2">
      <c r="E1660">
        <f t="shared" si="78"/>
        <v>1537</v>
      </c>
      <c r="F1660">
        <f t="shared" si="77"/>
        <v>1537</v>
      </c>
      <c r="G1660" t="str">
        <f t="shared" si="79"/>
        <v xml:space="preserve"> </v>
      </c>
    </row>
    <row r="1661" spans="5:7" x14ac:dyDescent="0.2">
      <c r="E1661">
        <f t="shared" si="78"/>
        <v>1538</v>
      </c>
      <c r="F1661">
        <f t="shared" si="77"/>
        <v>1538</v>
      </c>
      <c r="G1661" t="str">
        <f t="shared" si="79"/>
        <v xml:space="preserve"> </v>
      </c>
    </row>
    <row r="1662" spans="5:7" x14ac:dyDescent="0.2">
      <c r="E1662">
        <f t="shared" si="78"/>
        <v>1539</v>
      </c>
      <c r="F1662">
        <f t="shared" si="77"/>
        <v>1539</v>
      </c>
      <c r="G1662" t="str">
        <f t="shared" si="79"/>
        <v xml:space="preserve"> </v>
      </c>
    </row>
    <row r="1663" spans="5:7" x14ac:dyDescent="0.2">
      <c r="E1663">
        <f t="shared" si="78"/>
        <v>1540</v>
      </c>
      <c r="F1663">
        <f t="shared" si="77"/>
        <v>1540</v>
      </c>
      <c r="G1663" t="str">
        <f t="shared" si="79"/>
        <v xml:space="preserve"> </v>
      </c>
    </row>
    <row r="1664" spans="5:7" x14ac:dyDescent="0.2">
      <c r="E1664">
        <f t="shared" si="78"/>
        <v>1541</v>
      </c>
      <c r="F1664">
        <f t="shared" si="77"/>
        <v>1541</v>
      </c>
      <c r="G1664" t="str">
        <f t="shared" si="79"/>
        <v xml:space="preserve"> </v>
      </c>
    </row>
    <row r="1665" spans="5:7" x14ac:dyDescent="0.2">
      <c r="E1665">
        <f t="shared" si="78"/>
        <v>1542</v>
      </c>
      <c r="F1665">
        <f t="shared" si="77"/>
        <v>1542</v>
      </c>
      <c r="G1665" t="str">
        <f t="shared" si="79"/>
        <v xml:space="preserve"> </v>
      </c>
    </row>
    <row r="1666" spans="5:7" x14ac:dyDescent="0.2">
      <c r="E1666">
        <f t="shared" si="78"/>
        <v>1543</v>
      </c>
      <c r="F1666">
        <f t="shared" si="77"/>
        <v>1543</v>
      </c>
      <c r="G1666" t="str">
        <f t="shared" si="79"/>
        <v xml:space="preserve"> </v>
      </c>
    </row>
    <row r="1667" spans="5:7" x14ac:dyDescent="0.2">
      <c r="E1667">
        <f t="shared" si="78"/>
        <v>1544</v>
      </c>
      <c r="F1667">
        <f t="shared" ref="F1667:F1730" si="80">E1667*$C$3</f>
        <v>1544</v>
      </c>
      <c r="G1667" t="str">
        <f t="shared" si="79"/>
        <v xml:space="preserve"> </v>
      </c>
    </row>
    <row r="1668" spans="5:7" x14ac:dyDescent="0.2">
      <c r="E1668">
        <f t="shared" si="78"/>
        <v>1545</v>
      </c>
      <c r="F1668">
        <f t="shared" si="80"/>
        <v>1545</v>
      </c>
      <c r="G1668" t="str">
        <f t="shared" si="79"/>
        <v xml:space="preserve"> </v>
      </c>
    </row>
    <row r="1669" spans="5:7" x14ac:dyDescent="0.2">
      <c r="E1669">
        <f t="shared" si="78"/>
        <v>1546</v>
      </c>
      <c r="F1669">
        <f t="shared" si="80"/>
        <v>1546</v>
      </c>
      <c r="G1669" t="str">
        <f t="shared" si="79"/>
        <v xml:space="preserve"> </v>
      </c>
    </row>
    <row r="1670" spans="5:7" x14ac:dyDescent="0.2">
      <c r="E1670">
        <f t="shared" si="78"/>
        <v>1547</v>
      </c>
      <c r="F1670">
        <f t="shared" si="80"/>
        <v>1547</v>
      </c>
      <c r="G1670" t="str">
        <f t="shared" si="79"/>
        <v xml:space="preserve"> </v>
      </c>
    </row>
    <row r="1671" spans="5:7" x14ac:dyDescent="0.2">
      <c r="E1671">
        <f t="shared" si="78"/>
        <v>1548</v>
      </c>
      <c r="F1671">
        <f t="shared" si="80"/>
        <v>1548</v>
      </c>
      <c r="G1671" t="str">
        <f t="shared" si="79"/>
        <v xml:space="preserve"> </v>
      </c>
    </row>
    <row r="1672" spans="5:7" x14ac:dyDescent="0.2">
      <c r="E1672">
        <f t="shared" si="78"/>
        <v>1549</v>
      </c>
      <c r="F1672">
        <f t="shared" si="80"/>
        <v>1549</v>
      </c>
      <c r="G1672" t="str">
        <f t="shared" si="79"/>
        <v xml:space="preserve"> </v>
      </c>
    </row>
    <row r="1673" spans="5:7" x14ac:dyDescent="0.2">
      <c r="E1673">
        <f t="shared" si="78"/>
        <v>1550</v>
      </c>
      <c r="F1673">
        <f t="shared" si="80"/>
        <v>1550</v>
      </c>
      <c r="G1673" t="str">
        <f t="shared" si="79"/>
        <v xml:space="preserve"> </v>
      </c>
    </row>
    <row r="1674" spans="5:7" x14ac:dyDescent="0.2">
      <c r="E1674">
        <f t="shared" si="78"/>
        <v>1551</v>
      </c>
      <c r="F1674">
        <f t="shared" si="80"/>
        <v>1551</v>
      </c>
      <c r="G1674" t="str">
        <f t="shared" si="79"/>
        <v xml:space="preserve"> </v>
      </c>
    </row>
    <row r="1675" spans="5:7" x14ac:dyDescent="0.2">
      <c r="E1675">
        <f t="shared" si="78"/>
        <v>1552</v>
      </c>
      <c r="F1675">
        <f t="shared" si="80"/>
        <v>1552</v>
      </c>
      <c r="G1675" t="str">
        <f t="shared" si="79"/>
        <v xml:space="preserve"> </v>
      </c>
    </row>
    <row r="1676" spans="5:7" x14ac:dyDescent="0.2">
      <c r="E1676">
        <f t="shared" si="78"/>
        <v>1553</v>
      </c>
      <c r="F1676">
        <f t="shared" si="80"/>
        <v>1553</v>
      </c>
      <c r="G1676" t="str">
        <f t="shared" si="79"/>
        <v xml:space="preserve"> </v>
      </c>
    </row>
    <row r="1677" spans="5:7" x14ac:dyDescent="0.2">
      <c r="E1677">
        <f t="shared" si="78"/>
        <v>1554</v>
      </c>
      <c r="F1677">
        <f t="shared" si="80"/>
        <v>1554</v>
      </c>
      <c r="G1677" t="str">
        <f t="shared" si="79"/>
        <v xml:space="preserve"> </v>
      </c>
    </row>
    <row r="1678" spans="5:7" x14ac:dyDescent="0.2">
      <c r="E1678">
        <f t="shared" si="78"/>
        <v>1555</v>
      </c>
      <c r="F1678">
        <f t="shared" si="80"/>
        <v>1555</v>
      </c>
      <c r="G1678" t="str">
        <f t="shared" si="79"/>
        <v xml:space="preserve"> </v>
      </c>
    </row>
    <row r="1679" spans="5:7" x14ac:dyDescent="0.2">
      <c r="E1679">
        <f t="shared" si="78"/>
        <v>1556</v>
      </c>
      <c r="F1679">
        <f t="shared" si="80"/>
        <v>1556</v>
      </c>
      <c r="G1679" t="str">
        <f t="shared" si="79"/>
        <v xml:space="preserve"> </v>
      </c>
    </row>
    <row r="1680" spans="5:7" x14ac:dyDescent="0.2">
      <c r="E1680">
        <f t="shared" si="78"/>
        <v>1557</v>
      </c>
      <c r="F1680">
        <f t="shared" si="80"/>
        <v>1557</v>
      </c>
      <c r="G1680" t="str">
        <f t="shared" si="79"/>
        <v xml:space="preserve"> </v>
      </c>
    </row>
    <row r="1681" spans="5:7" x14ac:dyDescent="0.2">
      <c r="E1681">
        <f t="shared" si="78"/>
        <v>1558</v>
      </c>
      <c r="F1681">
        <f t="shared" si="80"/>
        <v>1558</v>
      </c>
      <c r="G1681" t="str">
        <f t="shared" si="79"/>
        <v xml:space="preserve"> </v>
      </c>
    </row>
    <row r="1682" spans="5:7" x14ac:dyDescent="0.2">
      <c r="E1682">
        <f t="shared" si="78"/>
        <v>1559</v>
      </c>
      <c r="F1682">
        <f t="shared" si="80"/>
        <v>1559</v>
      </c>
      <c r="G1682" t="str">
        <f t="shared" si="79"/>
        <v xml:space="preserve"> </v>
      </c>
    </row>
    <row r="1683" spans="5:7" x14ac:dyDescent="0.2">
      <c r="E1683">
        <f t="shared" si="78"/>
        <v>1560</v>
      </c>
      <c r="F1683">
        <f t="shared" si="80"/>
        <v>1560</v>
      </c>
      <c r="G1683" t="str">
        <f t="shared" si="79"/>
        <v xml:space="preserve"> </v>
      </c>
    </row>
    <row r="1684" spans="5:7" x14ac:dyDescent="0.2">
      <c r="E1684">
        <f t="shared" si="78"/>
        <v>1561</v>
      </c>
      <c r="F1684">
        <f t="shared" si="80"/>
        <v>1561</v>
      </c>
      <c r="G1684" t="str">
        <f t="shared" si="79"/>
        <v xml:space="preserve"> </v>
      </c>
    </row>
    <row r="1685" spans="5:7" x14ac:dyDescent="0.2">
      <c r="E1685">
        <f t="shared" si="78"/>
        <v>1562</v>
      </c>
      <c r="F1685">
        <f t="shared" si="80"/>
        <v>1562</v>
      </c>
      <c r="G1685" t="str">
        <f t="shared" si="79"/>
        <v xml:space="preserve"> </v>
      </c>
    </row>
    <row r="1686" spans="5:7" x14ac:dyDescent="0.2">
      <c r="E1686">
        <f t="shared" si="78"/>
        <v>1563</v>
      </c>
      <c r="F1686">
        <f t="shared" si="80"/>
        <v>1563</v>
      </c>
      <c r="G1686" t="str">
        <f t="shared" si="79"/>
        <v xml:space="preserve"> </v>
      </c>
    </row>
    <row r="1687" spans="5:7" x14ac:dyDescent="0.2">
      <c r="E1687">
        <f t="shared" si="78"/>
        <v>1564</v>
      </c>
      <c r="F1687">
        <f t="shared" si="80"/>
        <v>1564</v>
      </c>
      <c r="G1687" t="str">
        <f t="shared" si="79"/>
        <v xml:space="preserve"> </v>
      </c>
    </row>
    <row r="1688" spans="5:7" x14ac:dyDescent="0.2">
      <c r="E1688">
        <f t="shared" si="78"/>
        <v>1565</v>
      </c>
      <c r="F1688">
        <f t="shared" si="80"/>
        <v>1565</v>
      </c>
      <c r="G1688" t="str">
        <f t="shared" si="79"/>
        <v xml:space="preserve"> </v>
      </c>
    </row>
    <row r="1689" spans="5:7" x14ac:dyDescent="0.2">
      <c r="E1689">
        <f t="shared" si="78"/>
        <v>1566</v>
      </c>
      <c r="F1689">
        <f t="shared" si="80"/>
        <v>1566</v>
      </c>
      <c r="G1689" t="str">
        <f t="shared" si="79"/>
        <v xml:space="preserve"> </v>
      </c>
    </row>
    <row r="1690" spans="5:7" x14ac:dyDescent="0.2">
      <c r="E1690">
        <f t="shared" si="78"/>
        <v>1567</v>
      </c>
      <c r="F1690">
        <f t="shared" si="80"/>
        <v>1567</v>
      </c>
      <c r="G1690" t="str">
        <f t="shared" si="79"/>
        <v xml:space="preserve"> </v>
      </c>
    </row>
    <row r="1691" spans="5:7" x14ac:dyDescent="0.2">
      <c r="E1691">
        <f t="shared" si="78"/>
        <v>1568</v>
      </c>
      <c r="F1691">
        <f t="shared" si="80"/>
        <v>1568</v>
      </c>
      <c r="G1691" t="str">
        <f t="shared" si="79"/>
        <v xml:space="preserve"> </v>
      </c>
    </row>
    <row r="1692" spans="5:7" x14ac:dyDescent="0.2">
      <c r="E1692">
        <f t="shared" si="78"/>
        <v>1569</v>
      </c>
      <c r="F1692">
        <f t="shared" si="80"/>
        <v>1569</v>
      </c>
      <c r="G1692" t="str">
        <f t="shared" si="79"/>
        <v xml:space="preserve"> </v>
      </c>
    </row>
    <row r="1693" spans="5:7" x14ac:dyDescent="0.2">
      <c r="E1693">
        <f t="shared" si="78"/>
        <v>1570</v>
      </c>
      <c r="F1693">
        <f t="shared" si="80"/>
        <v>1570</v>
      </c>
      <c r="G1693" t="str">
        <f t="shared" si="79"/>
        <v xml:space="preserve"> </v>
      </c>
    </row>
    <row r="1694" spans="5:7" x14ac:dyDescent="0.2">
      <c r="E1694">
        <f t="shared" si="78"/>
        <v>1571</v>
      </c>
      <c r="F1694">
        <f t="shared" si="80"/>
        <v>1571</v>
      </c>
      <c r="G1694" t="str">
        <f t="shared" si="79"/>
        <v xml:space="preserve"> </v>
      </c>
    </row>
    <row r="1695" spans="5:7" x14ac:dyDescent="0.2">
      <c r="E1695">
        <f t="shared" si="78"/>
        <v>1572</v>
      </c>
      <c r="F1695">
        <f t="shared" si="80"/>
        <v>1572</v>
      </c>
      <c r="G1695" t="str">
        <f t="shared" si="79"/>
        <v xml:space="preserve"> </v>
      </c>
    </row>
    <row r="1696" spans="5:7" x14ac:dyDescent="0.2">
      <c r="E1696">
        <f t="shared" si="78"/>
        <v>1573</v>
      </c>
      <c r="F1696">
        <f t="shared" si="80"/>
        <v>1573</v>
      </c>
      <c r="G1696" t="str">
        <f t="shared" si="79"/>
        <v xml:space="preserve"> </v>
      </c>
    </row>
    <row r="1697" spans="5:7" x14ac:dyDescent="0.2">
      <c r="E1697">
        <f t="shared" si="78"/>
        <v>1574</v>
      </c>
      <c r="F1697">
        <f t="shared" si="80"/>
        <v>1574</v>
      </c>
      <c r="G1697" t="str">
        <f t="shared" si="79"/>
        <v xml:space="preserve"> </v>
      </c>
    </row>
    <row r="1698" spans="5:7" x14ac:dyDescent="0.2">
      <c r="E1698">
        <f t="shared" si="78"/>
        <v>1575</v>
      </c>
      <c r="F1698">
        <f t="shared" si="80"/>
        <v>1575</v>
      </c>
      <c r="G1698" t="str">
        <f t="shared" si="79"/>
        <v xml:space="preserve"> </v>
      </c>
    </row>
    <row r="1699" spans="5:7" x14ac:dyDescent="0.2">
      <c r="E1699">
        <f t="shared" si="78"/>
        <v>1576</v>
      </c>
      <c r="F1699">
        <f t="shared" si="80"/>
        <v>1576</v>
      </c>
      <c r="G1699" t="str">
        <f t="shared" si="79"/>
        <v xml:space="preserve"> </v>
      </c>
    </row>
    <row r="1700" spans="5:7" x14ac:dyDescent="0.2">
      <c r="E1700">
        <f t="shared" ref="E1700:E1763" si="81">E1699+1</f>
        <v>1577</v>
      </c>
      <c r="F1700">
        <f t="shared" si="80"/>
        <v>1577</v>
      </c>
      <c r="G1700" t="str">
        <f t="shared" ref="G1700:G1763" si="82">IF(E1700&lt;0,$C$7*((($C$4+ABS(E1700))/$C$4*$C$3+$C$8)^(-$C$9)*($C$4+ABS(E1700))-(($C$4+ABS(E1700)-1)/$C$4*$C$3+$C$8)^(-$C$9)*($C$4+ABS(E1700)-1)),IF(AND(E1700&gt;0,E1700&lt;$C$2*(1-$C$4)/$C$3),$C$7*(((1-$C$4+E1700)/(1-$C$4)*$C$3+$C$8)^(-$C$9)*(1-$C$4+E1700)-((1-$C$4+E1700-1)/(1-$C$4)*$C$3+$C$8)^(-$C$9)*(1-$C$4+E1700-1)),IF(E1700=0,$C$7*($C$3+$C$8)^(-$C$9)," ")))</f>
        <v xml:space="preserve"> </v>
      </c>
    </row>
    <row r="1701" spans="5:7" x14ac:dyDescent="0.2">
      <c r="E1701">
        <f t="shared" si="81"/>
        <v>1578</v>
      </c>
      <c r="F1701">
        <f t="shared" si="80"/>
        <v>1578</v>
      </c>
      <c r="G1701" t="str">
        <f t="shared" si="82"/>
        <v xml:space="preserve"> </v>
      </c>
    </row>
    <row r="1702" spans="5:7" x14ac:dyDescent="0.2">
      <c r="E1702">
        <f t="shared" si="81"/>
        <v>1579</v>
      </c>
      <c r="F1702">
        <f t="shared" si="80"/>
        <v>1579</v>
      </c>
      <c r="G1702" t="str">
        <f t="shared" si="82"/>
        <v xml:space="preserve"> </v>
      </c>
    </row>
    <row r="1703" spans="5:7" x14ac:dyDescent="0.2">
      <c r="E1703">
        <f t="shared" si="81"/>
        <v>1580</v>
      </c>
      <c r="F1703">
        <f t="shared" si="80"/>
        <v>1580</v>
      </c>
      <c r="G1703" t="str">
        <f t="shared" si="82"/>
        <v xml:space="preserve"> </v>
      </c>
    </row>
    <row r="1704" spans="5:7" x14ac:dyDescent="0.2">
      <c r="E1704">
        <f t="shared" si="81"/>
        <v>1581</v>
      </c>
      <c r="F1704">
        <f t="shared" si="80"/>
        <v>1581</v>
      </c>
      <c r="G1704" t="str">
        <f t="shared" si="82"/>
        <v xml:space="preserve"> </v>
      </c>
    </row>
    <row r="1705" spans="5:7" x14ac:dyDescent="0.2">
      <c r="E1705">
        <f t="shared" si="81"/>
        <v>1582</v>
      </c>
      <c r="F1705">
        <f t="shared" si="80"/>
        <v>1582</v>
      </c>
      <c r="G1705" t="str">
        <f t="shared" si="82"/>
        <v xml:space="preserve"> </v>
      </c>
    </row>
    <row r="1706" spans="5:7" x14ac:dyDescent="0.2">
      <c r="E1706">
        <f t="shared" si="81"/>
        <v>1583</v>
      </c>
      <c r="F1706">
        <f t="shared" si="80"/>
        <v>1583</v>
      </c>
      <c r="G1706" t="str">
        <f t="shared" si="82"/>
        <v xml:space="preserve"> </v>
      </c>
    </row>
    <row r="1707" spans="5:7" x14ac:dyDescent="0.2">
      <c r="E1707">
        <f t="shared" si="81"/>
        <v>1584</v>
      </c>
      <c r="F1707">
        <f t="shared" si="80"/>
        <v>1584</v>
      </c>
      <c r="G1707" t="str">
        <f t="shared" si="82"/>
        <v xml:space="preserve"> </v>
      </c>
    </row>
    <row r="1708" spans="5:7" x14ac:dyDescent="0.2">
      <c r="E1708">
        <f t="shared" si="81"/>
        <v>1585</v>
      </c>
      <c r="F1708">
        <f t="shared" si="80"/>
        <v>1585</v>
      </c>
      <c r="G1708" t="str">
        <f t="shared" si="82"/>
        <v xml:space="preserve"> </v>
      </c>
    </row>
    <row r="1709" spans="5:7" x14ac:dyDescent="0.2">
      <c r="E1709">
        <f t="shared" si="81"/>
        <v>1586</v>
      </c>
      <c r="F1709">
        <f t="shared" si="80"/>
        <v>1586</v>
      </c>
      <c r="G1709" t="str">
        <f t="shared" si="82"/>
        <v xml:space="preserve"> </v>
      </c>
    </row>
    <row r="1710" spans="5:7" x14ac:dyDescent="0.2">
      <c r="E1710">
        <f t="shared" si="81"/>
        <v>1587</v>
      </c>
      <c r="F1710">
        <f t="shared" si="80"/>
        <v>1587</v>
      </c>
      <c r="G1710" t="str">
        <f t="shared" si="82"/>
        <v xml:space="preserve"> </v>
      </c>
    </row>
    <row r="1711" spans="5:7" x14ac:dyDescent="0.2">
      <c r="E1711">
        <f t="shared" si="81"/>
        <v>1588</v>
      </c>
      <c r="F1711">
        <f t="shared" si="80"/>
        <v>1588</v>
      </c>
      <c r="G1711" t="str">
        <f t="shared" si="82"/>
        <v xml:space="preserve"> </v>
      </c>
    </row>
    <row r="1712" spans="5:7" x14ac:dyDescent="0.2">
      <c r="E1712">
        <f t="shared" si="81"/>
        <v>1589</v>
      </c>
      <c r="F1712">
        <f t="shared" si="80"/>
        <v>1589</v>
      </c>
      <c r="G1712" t="str">
        <f t="shared" si="82"/>
        <v xml:space="preserve"> </v>
      </c>
    </row>
    <row r="1713" spans="5:7" x14ac:dyDescent="0.2">
      <c r="E1713">
        <f t="shared" si="81"/>
        <v>1590</v>
      </c>
      <c r="F1713">
        <f t="shared" si="80"/>
        <v>1590</v>
      </c>
      <c r="G1713" t="str">
        <f t="shared" si="82"/>
        <v xml:space="preserve"> </v>
      </c>
    </row>
    <row r="1714" spans="5:7" x14ac:dyDescent="0.2">
      <c r="E1714">
        <f t="shared" si="81"/>
        <v>1591</v>
      </c>
      <c r="F1714">
        <f t="shared" si="80"/>
        <v>1591</v>
      </c>
      <c r="G1714" t="str">
        <f t="shared" si="82"/>
        <v xml:space="preserve"> </v>
      </c>
    </row>
    <row r="1715" spans="5:7" x14ac:dyDescent="0.2">
      <c r="E1715">
        <f t="shared" si="81"/>
        <v>1592</v>
      </c>
      <c r="F1715">
        <f t="shared" si="80"/>
        <v>1592</v>
      </c>
      <c r="G1715" t="str">
        <f t="shared" si="82"/>
        <v xml:space="preserve"> </v>
      </c>
    </row>
    <row r="1716" spans="5:7" x14ac:dyDescent="0.2">
      <c r="E1716">
        <f t="shared" si="81"/>
        <v>1593</v>
      </c>
      <c r="F1716">
        <f t="shared" si="80"/>
        <v>1593</v>
      </c>
      <c r="G1716" t="str">
        <f t="shared" si="82"/>
        <v xml:space="preserve"> </v>
      </c>
    </row>
    <row r="1717" spans="5:7" x14ac:dyDescent="0.2">
      <c r="E1717">
        <f t="shared" si="81"/>
        <v>1594</v>
      </c>
      <c r="F1717">
        <f t="shared" si="80"/>
        <v>1594</v>
      </c>
      <c r="G1717" t="str">
        <f t="shared" si="82"/>
        <v xml:space="preserve"> </v>
      </c>
    </row>
    <row r="1718" spans="5:7" x14ac:dyDescent="0.2">
      <c r="E1718">
        <f t="shared" si="81"/>
        <v>1595</v>
      </c>
      <c r="F1718">
        <f t="shared" si="80"/>
        <v>1595</v>
      </c>
      <c r="G1718" t="str">
        <f t="shared" si="82"/>
        <v xml:space="preserve"> </v>
      </c>
    </row>
    <row r="1719" spans="5:7" x14ac:dyDescent="0.2">
      <c r="E1719">
        <f t="shared" si="81"/>
        <v>1596</v>
      </c>
      <c r="F1719">
        <f t="shared" si="80"/>
        <v>1596</v>
      </c>
      <c r="G1719" t="str">
        <f t="shared" si="82"/>
        <v xml:space="preserve"> </v>
      </c>
    </row>
    <row r="1720" spans="5:7" x14ac:dyDescent="0.2">
      <c r="E1720">
        <f t="shared" si="81"/>
        <v>1597</v>
      </c>
      <c r="F1720">
        <f t="shared" si="80"/>
        <v>1597</v>
      </c>
      <c r="G1720" t="str">
        <f t="shared" si="82"/>
        <v xml:space="preserve"> </v>
      </c>
    </row>
    <row r="1721" spans="5:7" x14ac:dyDescent="0.2">
      <c r="E1721">
        <f t="shared" si="81"/>
        <v>1598</v>
      </c>
      <c r="F1721">
        <f t="shared" si="80"/>
        <v>1598</v>
      </c>
      <c r="G1721" t="str">
        <f t="shared" si="82"/>
        <v xml:space="preserve"> </v>
      </c>
    </row>
    <row r="1722" spans="5:7" x14ac:dyDescent="0.2">
      <c r="E1722">
        <f t="shared" si="81"/>
        <v>1599</v>
      </c>
      <c r="F1722">
        <f t="shared" si="80"/>
        <v>1599</v>
      </c>
      <c r="G1722" t="str">
        <f t="shared" si="82"/>
        <v xml:space="preserve"> </v>
      </c>
    </row>
    <row r="1723" spans="5:7" x14ac:dyDescent="0.2">
      <c r="E1723">
        <f t="shared" si="81"/>
        <v>1600</v>
      </c>
      <c r="F1723">
        <f t="shared" si="80"/>
        <v>1600</v>
      </c>
      <c r="G1723" t="str">
        <f t="shared" si="82"/>
        <v xml:space="preserve"> </v>
      </c>
    </row>
    <row r="1724" spans="5:7" x14ac:dyDescent="0.2">
      <c r="E1724">
        <f t="shared" si="81"/>
        <v>1601</v>
      </c>
      <c r="F1724">
        <f t="shared" si="80"/>
        <v>1601</v>
      </c>
      <c r="G1724" t="str">
        <f t="shared" si="82"/>
        <v xml:space="preserve"> </v>
      </c>
    </row>
    <row r="1725" spans="5:7" x14ac:dyDescent="0.2">
      <c r="E1725">
        <f t="shared" si="81"/>
        <v>1602</v>
      </c>
      <c r="F1725">
        <f t="shared" si="80"/>
        <v>1602</v>
      </c>
      <c r="G1725" t="str">
        <f t="shared" si="82"/>
        <v xml:space="preserve"> </v>
      </c>
    </row>
    <row r="1726" spans="5:7" x14ac:dyDescent="0.2">
      <c r="E1726">
        <f t="shared" si="81"/>
        <v>1603</v>
      </c>
      <c r="F1726">
        <f t="shared" si="80"/>
        <v>1603</v>
      </c>
      <c r="G1726" t="str">
        <f t="shared" si="82"/>
        <v xml:space="preserve"> </v>
      </c>
    </row>
    <row r="1727" spans="5:7" x14ac:dyDescent="0.2">
      <c r="E1727">
        <f t="shared" si="81"/>
        <v>1604</v>
      </c>
      <c r="F1727">
        <f t="shared" si="80"/>
        <v>1604</v>
      </c>
      <c r="G1727" t="str">
        <f t="shared" si="82"/>
        <v xml:space="preserve"> </v>
      </c>
    </row>
    <row r="1728" spans="5:7" x14ac:dyDescent="0.2">
      <c r="E1728">
        <f t="shared" si="81"/>
        <v>1605</v>
      </c>
      <c r="F1728">
        <f t="shared" si="80"/>
        <v>1605</v>
      </c>
      <c r="G1728" t="str">
        <f t="shared" si="82"/>
        <v xml:space="preserve"> </v>
      </c>
    </row>
    <row r="1729" spans="5:7" x14ac:dyDescent="0.2">
      <c r="E1729">
        <f t="shared" si="81"/>
        <v>1606</v>
      </c>
      <c r="F1729">
        <f t="shared" si="80"/>
        <v>1606</v>
      </c>
      <c r="G1729" t="str">
        <f t="shared" si="82"/>
        <v xml:space="preserve"> </v>
      </c>
    </row>
    <row r="1730" spans="5:7" x14ac:dyDescent="0.2">
      <c r="E1730">
        <f t="shared" si="81"/>
        <v>1607</v>
      </c>
      <c r="F1730">
        <f t="shared" si="80"/>
        <v>1607</v>
      </c>
      <c r="G1730" t="str">
        <f t="shared" si="82"/>
        <v xml:space="preserve"> </v>
      </c>
    </row>
    <row r="1731" spans="5:7" x14ac:dyDescent="0.2">
      <c r="E1731">
        <f t="shared" si="81"/>
        <v>1608</v>
      </c>
      <c r="F1731">
        <f t="shared" ref="F1731:F1794" si="83">E1731*$C$3</f>
        <v>1608</v>
      </c>
      <c r="G1731" t="str">
        <f t="shared" si="82"/>
        <v xml:space="preserve"> </v>
      </c>
    </row>
    <row r="1732" spans="5:7" x14ac:dyDescent="0.2">
      <c r="E1732">
        <f t="shared" si="81"/>
        <v>1609</v>
      </c>
      <c r="F1732">
        <f t="shared" si="83"/>
        <v>1609</v>
      </c>
      <c r="G1732" t="str">
        <f t="shared" si="82"/>
        <v xml:space="preserve"> </v>
      </c>
    </row>
    <row r="1733" spans="5:7" x14ac:dyDescent="0.2">
      <c r="E1733">
        <f t="shared" si="81"/>
        <v>1610</v>
      </c>
      <c r="F1733">
        <f t="shared" si="83"/>
        <v>1610</v>
      </c>
      <c r="G1733" t="str">
        <f t="shared" si="82"/>
        <v xml:space="preserve"> </v>
      </c>
    </row>
    <row r="1734" spans="5:7" x14ac:dyDescent="0.2">
      <c r="E1734">
        <f t="shared" si="81"/>
        <v>1611</v>
      </c>
      <c r="F1734">
        <f t="shared" si="83"/>
        <v>1611</v>
      </c>
      <c r="G1734" t="str">
        <f t="shared" si="82"/>
        <v xml:space="preserve"> </v>
      </c>
    </row>
    <row r="1735" spans="5:7" x14ac:dyDescent="0.2">
      <c r="E1735">
        <f t="shared" si="81"/>
        <v>1612</v>
      </c>
      <c r="F1735">
        <f t="shared" si="83"/>
        <v>1612</v>
      </c>
      <c r="G1735" t="str">
        <f t="shared" si="82"/>
        <v xml:space="preserve"> </v>
      </c>
    </row>
    <row r="1736" spans="5:7" x14ac:dyDescent="0.2">
      <c r="E1736">
        <f t="shared" si="81"/>
        <v>1613</v>
      </c>
      <c r="F1736">
        <f t="shared" si="83"/>
        <v>1613</v>
      </c>
      <c r="G1736" t="str">
        <f t="shared" si="82"/>
        <v xml:space="preserve"> </v>
      </c>
    </row>
    <row r="1737" spans="5:7" x14ac:dyDescent="0.2">
      <c r="E1737">
        <f t="shared" si="81"/>
        <v>1614</v>
      </c>
      <c r="F1737">
        <f t="shared" si="83"/>
        <v>1614</v>
      </c>
      <c r="G1737" t="str">
        <f t="shared" si="82"/>
        <v xml:space="preserve"> </v>
      </c>
    </row>
    <row r="1738" spans="5:7" x14ac:dyDescent="0.2">
      <c r="E1738">
        <f t="shared" si="81"/>
        <v>1615</v>
      </c>
      <c r="F1738">
        <f t="shared" si="83"/>
        <v>1615</v>
      </c>
      <c r="G1738" t="str">
        <f t="shared" si="82"/>
        <v xml:space="preserve"> </v>
      </c>
    </row>
    <row r="1739" spans="5:7" x14ac:dyDescent="0.2">
      <c r="E1739">
        <f t="shared" si="81"/>
        <v>1616</v>
      </c>
      <c r="F1739">
        <f t="shared" si="83"/>
        <v>1616</v>
      </c>
      <c r="G1739" t="str">
        <f t="shared" si="82"/>
        <v xml:space="preserve"> </v>
      </c>
    </row>
    <row r="1740" spans="5:7" x14ac:dyDescent="0.2">
      <c r="E1740">
        <f t="shared" si="81"/>
        <v>1617</v>
      </c>
      <c r="F1740">
        <f t="shared" si="83"/>
        <v>1617</v>
      </c>
      <c r="G1740" t="str">
        <f t="shared" si="82"/>
        <v xml:space="preserve"> </v>
      </c>
    </row>
    <row r="1741" spans="5:7" x14ac:dyDescent="0.2">
      <c r="E1741">
        <f t="shared" si="81"/>
        <v>1618</v>
      </c>
      <c r="F1741">
        <f t="shared" si="83"/>
        <v>1618</v>
      </c>
      <c r="G1741" t="str">
        <f t="shared" si="82"/>
        <v xml:space="preserve"> </v>
      </c>
    </row>
    <row r="1742" spans="5:7" x14ac:dyDescent="0.2">
      <c r="E1742">
        <f t="shared" si="81"/>
        <v>1619</v>
      </c>
      <c r="F1742">
        <f t="shared" si="83"/>
        <v>1619</v>
      </c>
      <c r="G1742" t="str">
        <f t="shared" si="82"/>
        <v xml:space="preserve"> </v>
      </c>
    </row>
    <row r="1743" spans="5:7" x14ac:dyDescent="0.2">
      <c r="E1743">
        <f t="shared" si="81"/>
        <v>1620</v>
      </c>
      <c r="F1743">
        <f t="shared" si="83"/>
        <v>1620</v>
      </c>
      <c r="G1743" t="str">
        <f t="shared" si="82"/>
        <v xml:space="preserve"> </v>
      </c>
    </row>
    <row r="1744" spans="5:7" x14ac:dyDescent="0.2">
      <c r="E1744">
        <f t="shared" si="81"/>
        <v>1621</v>
      </c>
      <c r="F1744">
        <f t="shared" si="83"/>
        <v>1621</v>
      </c>
      <c r="G1744" t="str">
        <f t="shared" si="82"/>
        <v xml:space="preserve"> </v>
      </c>
    </row>
    <row r="1745" spans="5:7" x14ac:dyDescent="0.2">
      <c r="E1745">
        <f t="shared" si="81"/>
        <v>1622</v>
      </c>
      <c r="F1745">
        <f t="shared" si="83"/>
        <v>1622</v>
      </c>
      <c r="G1745" t="str">
        <f t="shared" si="82"/>
        <v xml:space="preserve"> </v>
      </c>
    </row>
    <row r="1746" spans="5:7" x14ac:dyDescent="0.2">
      <c r="E1746">
        <f t="shared" si="81"/>
        <v>1623</v>
      </c>
      <c r="F1746">
        <f t="shared" si="83"/>
        <v>1623</v>
      </c>
      <c r="G1746" t="str">
        <f t="shared" si="82"/>
        <v xml:space="preserve"> </v>
      </c>
    </row>
    <row r="1747" spans="5:7" x14ac:dyDescent="0.2">
      <c r="E1747">
        <f t="shared" si="81"/>
        <v>1624</v>
      </c>
      <c r="F1747">
        <f t="shared" si="83"/>
        <v>1624</v>
      </c>
      <c r="G1747" t="str">
        <f t="shared" si="82"/>
        <v xml:space="preserve"> </v>
      </c>
    </row>
    <row r="1748" spans="5:7" x14ac:dyDescent="0.2">
      <c r="E1748">
        <f t="shared" si="81"/>
        <v>1625</v>
      </c>
      <c r="F1748">
        <f t="shared" si="83"/>
        <v>1625</v>
      </c>
      <c r="G1748" t="str">
        <f t="shared" si="82"/>
        <v xml:space="preserve"> </v>
      </c>
    </row>
    <row r="1749" spans="5:7" x14ac:dyDescent="0.2">
      <c r="E1749">
        <f t="shared" si="81"/>
        <v>1626</v>
      </c>
      <c r="F1749">
        <f t="shared" si="83"/>
        <v>1626</v>
      </c>
      <c r="G1749" t="str">
        <f t="shared" si="82"/>
        <v xml:space="preserve"> </v>
      </c>
    </row>
    <row r="1750" spans="5:7" x14ac:dyDescent="0.2">
      <c r="E1750">
        <f t="shared" si="81"/>
        <v>1627</v>
      </c>
      <c r="F1750">
        <f t="shared" si="83"/>
        <v>1627</v>
      </c>
      <c r="G1750" t="str">
        <f t="shared" si="82"/>
        <v xml:space="preserve"> </v>
      </c>
    </row>
    <row r="1751" spans="5:7" x14ac:dyDescent="0.2">
      <c r="E1751">
        <f t="shared" si="81"/>
        <v>1628</v>
      </c>
      <c r="F1751">
        <f t="shared" si="83"/>
        <v>1628</v>
      </c>
      <c r="G1751" t="str">
        <f t="shared" si="82"/>
        <v xml:space="preserve"> </v>
      </c>
    </row>
    <row r="1752" spans="5:7" x14ac:dyDescent="0.2">
      <c r="E1752">
        <f t="shared" si="81"/>
        <v>1629</v>
      </c>
      <c r="F1752">
        <f t="shared" si="83"/>
        <v>1629</v>
      </c>
      <c r="G1752" t="str">
        <f t="shared" si="82"/>
        <v xml:space="preserve"> </v>
      </c>
    </row>
    <row r="1753" spans="5:7" x14ac:dyDescent="0.2">
      <c r="E1753">
        <f t="shared" si="81"/>
        <v>1630</v>
      </c>
      <c r="F1753">
        <f t="shared" si="83"/>
        <v>1630</v>
      </c>
      <c r="G1753" t="str">
        <f t="shared" si="82"/>
        <v xml:space="preserve"> </v>
      </c>
    </row>
    <row r="1754" spans="5:7" x14ac:dyDescent="0.2">
      <c r="E1754">
        <f t="shared" si="81"/>
        <v>1631</v>
      </c>
      <c r="F1754">
        <f t="shared" si="83"/>
        <v>1631</v>
      </c>
      <c r="G1754" t="str">
        <f t="shared" si="82"/>
        <v xml:space="preserve"> </v>
      </c>
    </row>
    <row r="1755" spans="5:7" x14ac:dyDescent="0.2">
      <c r="E1755">
        <f t="shared" si="81"/>
        <v>1632</v>
      </c>
      <c r="F1755">
        <f t="shared" si="83"/>
        <v>1632</v>
      </c>
      <c r="G1755" t="str">
        <f t="shared" si="82"/>
        <v xml:space="preserve"> </v>
      </c>
    </row>
    <row r="1756" spans="5:7" x14ac:dyDescent="0.2">
      <c r="E1756">
        <f t="shared" si="81"/>
        <v>1633</v>
      </c>
      <c r="F1756">
        <f t="shared" si="83"/>
        <v>1633</v>
      </c>
      <c r="G1756" t="str">
        <f t="shared" si="82"/>
        <v xml:space="preserve"> </v>
      </c>
    </row>
    <row r="1757" spans="5:7" x14ac:dyDescent="0.2">
      <c r="E1757">
        <f t="shared" si="81"/>
        <v>1634</v>
      </c>
      <c r="F1757">
        <f t="shared" si="83"/>
        <v>1634</v>
      </c>
      <c r="G1757" t="str">
        <f t="shared" si="82"/>
        <v xml:space="preserve"> </v>
      </c>
    </row>
    <row r="1758" spans="5:7" x14ac:dyDescent="0.2">
      <c r="E1758">
        <f t="shared" si="81"/>
        <v>1635</v>
      </c>
      <c r="F1758">
        <f t="shared" si="83"/>
        <v>1635</v>
      </c>
      <c r="G1758" t="str">
        <f t="shared" si="82"/>
        <v xml:space="preserve"> </v>
      </c>
    </row>
    <row r="1759" spans="5:7" x14ac:dyDescent="0.2">
      <c r="E1759">
        <f t="shared" si="81"/>
        <v>1636</v>
      </c>
      <c r="F1759">
        <f t="shared" si="83"/>
        <v>1636</v>
      </c>
      <c r="G1759" t="str">
        <f t="shared" si="82"/>
        <v xml:space="preserve"> </v>
      </c>
    </row>
    <row r="1760" spans="5:7" x14ac:dyDescent="0.2">
      <c r="E1760">
        <f t="shared" si="81"/>
        <v>1637</v>
      </c>
      <c r="F1760">
        <f t="shared" si="83"/>
        <v>1637</v>
      </c>
      <c r="G1760" t="str">
        <f t="shared" si="82"/>
        <v xml:space="preserve"> </v>
      </c>
    </row>
    <row r="1761" spans="5:7" x14ac:dyDescent="0.2">
      <c r="E1761">
        <f t="shared" si="81"/>
        <v>1638</v>
      </c>
      <c r="F1761">
        <f t="shared" si="83"/>
        <v>1638</v>
      </c>
      <c r="G1761" t="str">
        <f t="shared" si="82"/>
        <v xml:space="preserve"> </v>
      </c>
    </row>
    <row r="1762" spans="5:7" x14ac:dyDescent="0.2">
      <c r="E1762">
        <f t="shared" si="81"/>
        <v>1639</v>
      </c>
      <c r="F1762">
        <f t="shared" si="83"/>
        <v>1639</v>
      </c>
      <c r="G1762" t="str">
        <f t="shared" si="82"/>
        <v xml:space="preserve"> </v>
      </c>
    </row>
    <row r="1763" spans="5:7" x14ac:dyDescent="0.2">
      <c r="E1763">
        <f t="shared" si="81"/>
        <v>1640</v>
      </c>
      <c r="F1763">
        <f t="shared" si="83"/>
        <v>1640</v>
      </c>
      <c r="G1763" t="str">
        <f t="shared" si="82"/>
        <v xml:space="preserve"> </v>
      </c>
    </row>
    <row r="1764" spans="5:7" x14ac:dyDescent="0.2">
      <c r="E1764">
        <f t="shared" ref="E1764:E1827" si="84">E1763+1</f>
        <v>1641</v>
      </c>
      <c r="F1764">
        <f t="shared" si="83"/>
        <v>1641</v>
      </c>
      <c r="G1764" t="str">
        <f t="shared" ref="G1764:G1827" si="85">IF(E1764&lt;0,$C$7*((($C$4+ABS(E1764))/$C$4*$C$3+$C$8)^(-$C$9)*($C$4+ABS(E1764))-(($C$4+ABS(E1764)-1)/$C$4*$C$3+$C$8)^(-$C$9)*($C$4+ABS(E1764)-1)),IF(AND(E1764&gt;0,E1764&lt;$C$2*(1-$C$4)/$C$3),$C$7*(((1-$C$4+E1764)/(1-$C$4)*$C$3+$C$8)^(-$C$9)*(1-$C$4+E1764)-((1-$C$4+E1764-1)/(1-$C$4)*$C$3+$C$8)^(-$C$9)*(1-$C$4+E1764-1)),IF(E1764=0,$C$7*($C$3+$C$8)^(-$C$9)," ")))</f>
        <v xml:space="preserve"> </v>
      </c>
    </row>
    <row r="1765" spans="5:7" x14ac:dyDescent="0.2">
      <c r="E1765">
        <f t="shared" si="84"/>
        <v>1642</v>
      </c>
      <c r="F1765">
        <f t="shared" si="83"/>
        <v>1642</v>
      </c>
      <c r="G1765" t="str">
        <f t="shared" si="85"/>
        <v xml:space="preserve"> </v>
      </c>
    </row>
    <row r="1766" spans="5:7" x14ac:dyDescent="0.2">
      <c r="E1766">
        <f t="shared" si="84"/>
        <v>1643</v>
      </c>
      <c r="F1766">
        <f t="shared" si="83"/>
        <v>1643</v>
      </c>
      <c r="G1766" t="str">
        <f t="shared" si="85"/>
        <v xml:space="preserve"> </v>
      </c>
    </row>
    <row r="1767" spans="5:7" x14ac:dyDescent="0.2">
      <c r="E1767">
        <f t="shared" si="84"/>
        <v>1644</v>
      </c>
      <c r="F1767">
        <f t="shared" si="83"/>
        <v>1644</v>
      </c>
      <c r="G1767" t="str">
        <f t="shared" si="85"/>
        <v xml:space="preserve"> </v>
      </c>
    </row>
    <row r="1768" spans="5:7" x14ac:dyDescent="0.2">
      <c r="E1768">
        <f t="shared" si="84"/>
        <v>1645</v>
      </c>
      <c r="F1768">
        <f t="shared" si="83"/>
        <v>1645</v>
      </c>
      <c r="G1768" t="str">
        <f t="shared" si="85"/>
        <v xml:space="preserve"> </v>
      </c>
    </row>
    <row r="1769" spans="5:7" x14ac:dyDescent="0.2">
      <c r="E1769">
        <f t="shared" si="84"/>
        <v>1646</v>
      </c>
      <c r="F1769">
        <f t="shared" si="83"/>
        <v>1646</v>
      </c>
      <c r="G1769" t="str">
        <f t="shared" si="85"/>
        <v xml:space="preserve"> </v>
      </c>
    </row>
    <row r="1770" spans="5:7" x14ac:dyDescent="0.2">
      <c r="E1770">
        <f t="shared" si="84"/>
        <v>1647</v>
      </c>
      <c r="F1770">
        <f t="shared" si="83"/>
        <v>1647</v>
      </c>
      <c r="G1770" t="str">
        <f t="shared" si="85"/>
        <v xml:space="preserve"> </v>
      </c>
    </row>
    <row r="1771" spans="5:7" x14ac:dyDescent="0.2">
      <c r="E1771">
        <f t="shared" si="84"/>
        <v>1648</v>
      </c>
      <c r="F1771">
        <f t="shared" si="83"/>
        <v>1648</v>
      </c>
      <c r="G1771" t="str">
        <f t="shared" si="85"/>
        <v xml:space="preserve"> </v>
      </c>
    </row>
    <row r="1772" spans="5:7" x14ac:dyDescent="0.2">
      <c r="E1772">
        <f t="shared" si="84"/>
        <v>1649</v>
      </c>
      <c r="F1772">
        <f t="shared" si="83"/>
        <v>1649</v>
      </c>
      <c r="G1772" t="str">
        <f t="shared" si="85"/>
        <v xml:space="preserve"> </v>
      </c>
    </row>
    <row r="1773" spans="5:7" x14ac:dyDescent="0.2">
      <c r="E1773">
        <f t="shared" si="84"/>
        <v>1650</v>
      </c>
      <c r="F1773">
        <f t="shared" si="83"/>
        <v>1650</v>
      </c>
      <c r="G1773" t="str">
        <f t="shared" si="85"/>
        <v xml:space="preserve"> </v>
      </c>
    </row>
    <row r="1774" spans="5:7" x14ac:dyDescent="0.2">
      <c r="E1774">
        <f t="shared" si="84"/>
        <v>1651</v>
      </c>
      <c r="F1774">
        <f t="shared" si="83"/>
        <v>1651</v>
      </c>
      <c r="G1774" t="str">
        <f t="shared" si="85"/>
        <v xml:space="preserve"> </v>
      </c>
    </row>
    <row r="1775" spans="5:7" x14ac:dyDescent="0.2">
      <c r="E1775">
        <f t="shared" si="84"/>
        <v>1652</v>
      </c>
      <c r="F1775">
        <f t="shared" si="83"/>
        <v>1652</v>
      </c>
      <c r="G1775" t="str">
        <f t="shared" si="85"/>
        <v xml:space="preserve"> </v>
      </c>
    </row>
    <row r="1776" spans="5:7" x14ac:dyDescent="0.2">
      <c r="E1776">
        <f t="shared" si="84"/>
        <v>1653</v>
      </c>
      <c r="F1776">
        <f t="shared" si="83"/>
        <v>1653</v>
      </c>
      <c r="G1776" t="str">
        <f t="shared" si="85"/>
        <v xml:space="preserve"> </v>
      </c>
    </row>
    <row r="1777" spans="5:7" x14ac:dyDescent="0.2">
      <c r="E1777">
        <f t="shared" si="84"/>
        <v>1654</v>
      </c>
      <c r="F1777">
        <f t="shared" si="83"/>
        <v>1654</v>
      </c>
      <c r="G1777" t="str">
        <f t="shared" si="85"/>
        <v xml:space="preserve"> </v>
      </c>
    </row>
    <row r="1778" spans="5:7" x14ac:dyDescent="0.2">
      <c r="E1778">
        <f t="shared" si="84"/>
        <v>1655</v>
      </c>
      <c r="F1778">
        <f t="shared" si="83"/>
        <v>1655</v>
      </c>
      <c r="G1778" t="str">
        <f t="shared" si="85"/>
        <v xml:space="preserve"> </v>
      </c>
    </row>
    <row r="1779" spans="5:7" x14ac:dyDescent="0.2">
      <c r="E1779">
        <f t="shared" si="84"/>
        <v>1656</v>
      </c>
      <c r="F1779">
        <f t="shared" si="83"/>
        <v>1656</v>
      </c>
      <c r="G1779" t="str">
        <f t="shared" si="85"/>
        <v xml:space="preserve"> </v>
      </c>
    </row>
    <row r="1780" spans="5:7" x14ac:dyDescent="0.2">
      <c r="E1780">
        <f t="shared" si="84"/>
        <v>1657</v>
      </c>
      <c r="F1780">
        <f t="shared" si="83"/>
        <v>1657</v>
      </c>
      <c r="G1780" t="str">
        <f t="shared" si="85"/>
        <v xml:space="preserve"> </v>
      </c>
    </row>
    <row r="1781" spans="5:7" x14ac:dyDescent="0.2">
      <c r="E1781">
        <f t="shared" si="84"/>
        <v>1658</v>
      </c>
      <c r="F1781">
        <f t="shared" si="83"/>
        <v>1658</v>
      </c>
      <c r="G1781" t="str">
        <f t="shared" si="85"/>
        <v xml:space="preserve"> </v>
      </c>
    </row>
    <row r="1782" spans="5:7" x14ac:dyDescent="0.2">
      <c r="E1782">
        <f t="shared" si="84"/>
        <v>1659</v>
      </c>
      <c r="F1782">
        <f t="shared" si="83"/>
        <v>1659</v>
      </c>
      <c r="G1782" t="str">
        <f t="shared" si="85"/>
        <v xml:space="preserve"> </v>
      </c>
    </row>
    <row r="1783" spans="5:7" x14ac:dyDescent="0.2">
      <c r="E1783">
        <f t="shared" si="84"/>
        <v>1660</v>
      </c>
      <c r="F1783">
        <f t="shared" si="83"/>
        <v>1660</v>
      </c>
      <c r="G1783" t="str">
        <f t="shared" si="85"/>
        <v xml:space="preserve"> </v>
      </c>
    </row>
    <row r="1784" spans="5:7" x14ac:dyDescent="0.2">
      <c r="E1784">
        <f t="shared" si="84"/>
        <v>1661</v>
      </c>
      <c r="F1784">
        <f t="shared" si="83"/>
        <v>1661</v>
      </c>
      <c r="G1784" t="str">
        <f t="shared" si="85"/>
        <v xml:space="preserve"> </v>
      </c>
    </row>
    <row r="1785" spans="5:7" x14ac:dyDescent="0.2">
      <c r="E1785">
        <f t="shared" si="84"/>
        <v>1662</v>
      </c>
      <c r="F1785">
        <f t="shared" si="83"/>
        <v>1662</v>
      </c>
      <c r="G1785" t="str">
        <f t="shared" si="85"/>
        <v xml:space="preserve"> </v>
      </c>
    </row>
    <row r="1786" spans="5:7" x14ac:dyDescent="0.2">
      <c r="E1786">
        <f t="shared" si="84"/>
        <v>1663</v>
      </c>
      <c r="F1786">
        <f t="shared" si="83"/>
        <v>1663</v>
      </c>
      <c r="G1786" t="str">
        <f t="shared" si="85"/>
        <v xml:space="preserve"> </v>
      </c>
    </row>
    <row r="1787" spans="5:7" x14ac:dyDescent="0.2">
      <c r="E1787">
        <f t="shared" si="84"/>
        <v>1664</v>
      </c>
      <c r="F1787">
        <f t="shared" si="83"/>
        <v>1664</v>
      </c>
      <c r="G1787" t="str">
        <f t="shared" si="85"/>
        <v xml:space="preserve"> </v>
      </c>
    </row>
    <row r="1788" spans="5:7" x14ac:dyDescent="0.2">
      <c r="E1788">
        <f t="shared" si="84"/>
        <v>1665</v>
      </c>
      <c r="F1788">
        <f t="shared" si="83"/>
        <v>1665</v>
      </c>
      <c r="G1788" t="str">
        <f t="shared" si="85"/>
        <v xml:space="preserve"> </v>
      </c>
    </row>
    <row r="1789" spans="5:7" x14ac:dyDescent="0.2">
      <c r="E1789">
        <f t="shared" si="84"/>
        <v>1666</v>
      </c>
      <c r="F1789">
        <f t="shared" si="83"/>
        <v>1666</v>
      </c>
      <c r="G1789" t="str">
        <f t="shared" si="85"/>
        <v xml:space="preserve"> </v>
      </c>
    </row>
    <row r="1790" spans="5:7" x14ac:dyDescent="0.2">
      <c r="E1790">
        <f t="shared" si="84"/>
        <v>1667</v>
      </c>
      <c r="F1790">
        <f t="shared" si="83"/>
        <v>1667</v>
      </c>
      <c r="G1790" t="str">
        <f t="shared" si="85"/>
        <v xml:space="preserve"> </v>
      </c>
    </row>
    <row r="1791" spans="5:7" x14ac:dyDescent="0.2">
      <c r="E1791">
        <f t="shared" si="84"/>
        <v>1668</v>
      </c>
      <c r="F1791">
        <f t="shared" si="83"/>
        <v>1668</v>
      </c>
      <c r="G1791" t="str">
        <f t="shared" si="85"/>
        <v xml:space="preserve"> </v>
      </c>
    </row>
    <row r="1792" spans="5:7" x14ac:dyDescent="0.2">
      <c r="E1792">
        <f t="shared" si="84"/>
        <v>1669</v>
      </c>
      <c r="F1792">
        <f t="shared" si="83"/>
        <v>1669</v>
      </c>
      <c r="G1792" t="str">
        <f t="shared" si="85"/>
        <v xml:space="preserve"> </v>
      </c>
    </row>
    <row r="1793" spans="5:7" x14ac:dyDescent="0.2">
      <c r="E1793">
        <f t="shared" si="84"/>
        <v>1670</v>
      </c>
      <c r="F1793">
        <f t="shared" si="83"/>
        <v>1670</v>
      </c>
      <c r="G1793" t="str">
        <f t="shared" si="85"/>
        <v xml:space="preserve"> </v>
      </c>
    </row>
    <row r="1794" spans="5:7" x14ac:dyDescent="0.2">
      <c r="E1794">
        <f t="shared" si="84"/>
        <v>1671</v>
      </c>
      <c r="F1794">
        <f t="shared" si="83"/>
        <v>1671</v>
      </c>
      <c r="G1794" t="str">
        <f t="shared" si="85"/>
        <v xml:space="preserve"> </v>
      </c>
    </row>
    <row r="1795" spans="5:7" x14ac:dyDescent="0.2">
      <c r="E1795">
        <f t="shared" si="84"/>
        <v>1672</v>
      </c>
      <c r="F1795">
        <f t="shared" ref="F1795:F1858" si="86">E1795*$C$3</f>
        <v>1672</v>
      </c>
      <c r="G1795" t="str">
        <f t="shared" si="85"/>
        <v xml:space="preserve"> </v>
      </c>
    </row>
    <row r="1796" spans="5:7" x14ac:dyDescent="0.2">
      <c r="E1796">
        <f t="shared" si="84"/>
        <v>1673</v>
      </c>
      <c r="F1796">
        <f t="shared" si="86"/>
        <v>1673</v>
      </c>
      <c r="G1796" t="str">
        <f t="shared" si="85"/>
        <v xml:space="preserve"> </v>
      </c>
    </row>
    <row r="1797" spans="5:7" x14ac:dyDescent="0.2">
      <c r="E1797">
        <f t="shared" si="84"/>
        <v>1674</v>
      </c>
      <c r="F1797">
        <f t="shared" si="86"/>
        <v>1674</v>
      </c>
      <c r="G1797" t="str">
        <f t="shared" si="85"/>
        <v xml:space="preserve"> </v>
      </c>
    </row>
    <row r="1798" spans="5:7" x14ac:dyDescent="0.2">
      <c r="E1798">
        <f t="shared" si="84"/>
        <v>1675</v>
      </c>
      <c r="F1798">
        <f t="shared" si="86"/>
        <v>1675</v>
      </c>
      <c r="G1798" t="str">
        <f t="shared" si="85"/>
        <v xml:space="preserve"> </v>
      </c>
    </row>
    <row r="1799" spans="5:7" x14ac:dyDescent="0.2">
      <c r="E1799">
        <f t="shared" si="84"/>
        <v>1676</v>
      </c>
      <c r="F1799">
        <f t="shared" si="86"/>
        <v>1676</v>
      </c>
      <c r="G1799" t="str">
        <f t="shared" si="85"/>
        <v xml:space="preserve"> </v>
      </c>
    </row>
    <row r="1800" spans="5:7" x14ac:dyDescent="0.2">
      <c r="E1800">
        <f t="shared" si="84"/>
        <v>1677</v>
      </c>
      <c r="F1800">
        <f t="shared" si="86"/>
        <v>1677</v>
      </c>
      <c r="G1800" t="str">
        <f t="shared" si="85"/>
        <v xml:space="preserve"> </v>
      </c>
    </row>
    <row r="1801" spans="5:7" x14ac:dyDescent="0.2">
      <c r="E1801">
        <f t="shared" si="84"/>
        <v>1678</v>
      </c>
      <c r="F1801">
        <f t="shared" si="86"/>
        <v>1678</v>
      </c>
      <c r="G1801" t="str">
        <f t="shared" si="85"/>
        <v xml:space="preserve"> </v>
      </c>
    </row>
    <row r="1802" spans="5:7" x14ac:dyDescent="0.2">
      <c r="E1802">
        <f t="shared" si="84"/>
        <v>1679</v>
      </c>
      <c r="F1802">
        <f t="shared" si="86"/>
        <v>1679</v>
      </c>
      <c r="G1802" t="str">
        <f t="shared" si="85"/>
        <v xml:space="preserve"> </v>
      </c>
    </row>
    <row r="1803" spans="5:7" x14ac:dyDescent="0.2">
      <c r="E1803">
        <f t="shared" si="84"/>
        <v>1680</v>
      </c>
      <c r="F1803">
        <f t="shared" si="86"/>
        <v>1680</v>
      </c>
      <c r="G1803" t="str">
        <f t="shared" si="85"/>
        <v xml:space="preserve"> </v>
      </c>
    </row>
    <row r="1804" spans="5:7" x14ac:dyDescent="0.2">
      <c r="E1804">
        <f t="shared" si="84"/>
        <v>1681</v>
      </c>
      <c r="F1804">
        <f t="shared" si="86"/>
        <v>1681</v>
      </c>
      <c r="G1804" t="str">
        <f t="shared" si="85"/>
        <v xml:space="preserve"> </v>
      </c>
    </row>
    <row r="1805" spans="5:7" x14ac:dyDescent="0.2">
      <c r="E1805">
        <f t="shared" si="84"/>
        <v>1682</v>
      </c>
      <c r="F1805">
        <f t="shared" si="86"/>
        <v>1682</v>
      </c>
      <c r="G1805" t="str">
        <f t="shared" si="85"/>
        <v xml:space="preserve"> </v>
      </c>
    </row>
    <row r="1806" spans="5:7" x14ac:dyDescent="0.2">
      <c r="E1806">
        <f t="shared" si="84"/>
        <v>1683</v>
      </c>
      <c r="F1806">
        <f t="shared" si="86"/>
        <v>1683</v>
      </c>
      <c r="G1806" t="str">
        <f t="shared" si="85"/>
        <v xml:space="preserve"> </v>
      </c>
    </row>
    <row r="1807" spans="5:7" x14ac:dyDescent="0.2">
      <c r="E1807">
        <f t="shared" si="84"/>
        <v>1684</v>
      </c>
      <c r="F1807">
        <f t="shared" si="86"/>
        <v>1684</v>
      </c>
      <c r="G1807" t="str">
        <f t="shared" si="85"/>
        <v xml:space="preserve"> </v>
      </c>
    </row>
    <row r="1808" spans="5:7" x14ac:dyDescent="0.2">
      <c r="E1808">
        <f t="shared" si="84"/>
        <v>1685</v>
      </c>
      <c r="F1808">
        <f t="shared" si="86"/>
        <v>1685</v>
      </c>
      <c r="G1808" t="str">
        <f t="shared" si="85"/>
        <v xml:space="preserve"> </v>
      </c>
    </row>
    <row r="1809" spans="5:7" x14ac:dyDescent="0.2">
      <c r="E1809">
        <f t="shared" si="84"/>
        <v>1686</v>
      </c>
      <c r="F1809">
        <f t="shared" si="86"/>
        <v>1686</v>
      </c>
      <c r="G1809" t="str">
        <f t="shared" si="85"/>
        <v xml:space="preserve"> </v>
      </c>
    </row>
    <row r="1810" spans="5:7" x14ac:dyDescent="0.2">
      <c r="E1810">
        <f t="shared" si="84"/>
        <v>1687</v>
      </c>
      <c r="F1810">
        <f t="shared" si="86"/>
        <v>1687</v>
      </c>
      <c r="G1810" t="str">
        <f t="shared" si="85"/>
        <v xml:space="preserve"> </v>
      </c>
    </row>
    <row r="1811" spans="5:7" x14ac:dyDescent="0.2">
      <c r="E1811">
        <f t="shared" si="84"/>
        <v>1688</v>
      </c>
      <c r="F1811">
        <f t="shared" si="86"/>
        <v>1688</v>
      </c>
      <c r="G1811" t="str">
        <f t="shared" si="85"/>
        <v xml:space="preserve"> </v>
      </c>
    </row>
    <row r="1812" spans="5:7" x14ac:dyDescent="0.2">
      <c r="E1812">
        <f t="shared" si="84"/>
        <v>1689</v>
      </c>
      <c r="F1812">
        <f t="shared" si="86"/>
        <v>1689</v>
      </c>
      <c r="G1812" t="str">
        <f t="shared" si="85"/>
        <v xml:space="preserve"> </v>
      </c>
    </row>
    <row r="1813" spans="5:7" x14ac:dyDescent="0.2">
      <c r="E1813">
        <f t="shared" si="84"/>
        <v>1690</v>
      </c>
      <c r="F1813">
        <f t="shared" si="86"/>
        <v>1690</v>
      </c>
      <c r="G1813" t="str">
        <f t="shared" si="85"/>
        <v xml:space="preserve"> </v>
      </c>
    </row>
    <row r="1814" spans="5:7" x14ac:dyDescent="0.2">
      <c r="E1814">
        <f t="shared" si="84"/>
        <v>1691</v>
      </c>
      <c r="F1814">
        <f t="shared" si="86"/>
        <v>1691</v>
      </c>
      <c r="G1814" t="str">
        <f t="shared" si="85"/>
        <v xml:space="preserve"> </v>
      </c>
    </row>
    <row r="1815" spans="5:7" x14ac:dyDescent="0.2">
      <c r="E1815">
        <f t="shared" si="84"/>
        <v>1692</v>
      </c>
      <c r="F1815">
        <f t="shared" si="86"/>
        <v>1692</v>
      </c>
      <c r="G1815" t="str">
        <f t="shared" si="85"/>
        <v xml:space="preserve"> </v>
      </c>
    </row>
    <row r="1816" spans="5:7" x14ac:dyDescent="0.2">
      <c r="E1816">
        <f t="shared" si="84"/>
        <v>1693</v>
      </c>
      <c r="F1816">
        <f t="shared" si="86"/>
        <v>1693</v>
      </c>
      <c r="G1816" t="str">
        <f t="shared" si="85"/>
        <v xml:space="preserve"> </v>
      </c>
    </row>
    <row r="1817" spans="5:7" x14ac:dyDescent="0.2">
      <c r="E1817">
        <f t="shared" si="84"/>
        <v>1694</v>
      </c>
      <c r="F1817">
        <f t="shared" si="86"/>
        <v>1694</v>
      </c>
      <c r="G1817" t="str">
        <f t="shared" si="85"/>
        <v xml:space="preserve"> </v>
      </c>
    </row>
    <row r="1818" spans="5:7" x14ac:dyDescent="0.2">
      <c r="E1818">
        <f t="shared" si="84"/>
        <v>1695</v>
      </c>
      <c r="F1818">
        <f t="shared" si="86"/>
        <v>1695</v>
      </c>
      <c r="G1818" t="str">
        <f t="shared" si="85"/>
        <v xml:space="preserve"> </v>
      </c>
    </row>
    <row r="1819" spans="5:7" x14ac:dyDescent="0.2">
      <c r="E1819">
        <f t="shared" si="84"/>
        <v>1696</v>
      </c>
      <c r="F1819">
        <f t="shared" si="86"/>
        <v>1696</v>
      </c>
      <c r="G1819" t="str">
        <f t="shared" si="85"/>
        <v xml:space="preserve"> </v>
      </c>
    </row>
    <row r="1820" spans="5:7" x14ac:dyDescent="0.2">
      <c r="E1820">
        <f t="shared" si="84"/>
        <v>1697</v>
      </c>
      <c r="F1820">
        <f t="shared" si="86"/>
        <v>1697</v>
      </c>
      <c r="G1820" t="str">
        <f t="shared" si="85"/>
        <v xml:space="preserve"> </v>
      </c>
    </row>
    <row r="1821" spans="5:7" x14ac:dyDescent="0.2">
      <c r="E1821">
        <f t="shared" si="84"/>
        <v>1698</v>
      </c>
      <c r="F1821">
        <f t="shared" si="86"/>
        <v>1698</v>
      </c>
      <c r="G1821" t="str">
        <f t="shared" si="85"/>
        <v xml:space="preserve"> </v>
      </c>
    </row>
    <row r="1822" spans="5:7" x14ac:dyDescent="0.2">
      <c r="E1822">
        <f t="shared" si="84"/>
        <v>1699</v>
      </c>
      <c r="F1822">
        <f t="shared" si="86"/>
        <v>1699</v>
      </c>
      <c r="G1822" t="str">
        <f t="shared" si="85"/>
        <v xml:space="preserve"> </v>
      </c>
    </row>
    <row r="1823" spans="5:7" x14ac:dyDescent="0.2">
      <c r="E1823">
        <f t="shared" si="84"/>
        <v>1700</v>
      </c>
      <c r="F1823">
        <f t="shared" si="86"/>
        <v>1700</v>
      </c>
      <c r="G1823" t="str">
        <f t="shared" si="85"/>
        <v xml:space="preserve"> </v>
      </c>
    </row>
    <row r="1824" spans="5:7" x14ac:dyDescent="0.2">
      <c r="E1824">
        <f t="shared" si="84"/>
        <v>1701</v>
      </c>
      <c r="F1824">
        <f t="shared" si="86"/>
        <v>1701</v>
      </c>
      <c r="G1824" t="str">
        <f t="shared" si="85"/>
        <v xml:space="preserve"> </v>
      </c>
    </row>
    <row r="1825" spans="5:7" x14ac:dyDescent="0.2">
      <c r="E1825">
        <f t="shared" si="84"/>
        <v>1702</v>
      </c>
      <c r="F1825">
        <f t="shared" si="86"/>
        <v>1702</v>
      </c>
      <c r="G1825" t="str">
        <f t="shared" si="85"/>
        <v xml:space="preserve"> </v>
      </c>
    </row>
    <row r="1826" spans="5:7" x14ac:dyDescent="0.2">
      <c r="E1826">
        <f t="shared" si="84"/>
        <v>1703</v>
      </c>
      <c r="F1826">
        <f t="shared" si="86"/>
        <v>1703</v>
      </c>
      <c r="G1826" t="str">
        <f t="shared" si="85"/>
        <v xml:space="preserve"> </v>
      </c>
    </row>
    <row r="1827" spans="5:7" x14ac:dyDescent="0.2">
      <c r="E1827">
        <f t="shared" si="84"/>
        <v>1704</v>
      </c>
      <c r="F1827">
        <f t="shared" si="86"/>
        <v>1704</v>
      </c>
      <c r="G1827" t="str">
        <f t="shared" si="85"/>
        <v xml:space="preserve"> </v>
      </c>
    </row>
    <row r="1828" spans="5:7" x14ac:dyDescent="0.2">
      <c r="E1828">
        <f t="shared" ref="E1828:E1891" si="87">E1827+1</f>
        <v>1705</v>
      </c>
      <c r="F1828">
        <f t="shared" si="86"/>
        <v>1705</v>
      </c>
      <c r="G1828" t="str">
        <f t="shared" ref="G1828:G1891" si="88">IF(E1828&lt;0,$C$7*((($C$4+ABS(E1828))/$C$4*$C$3+$C$8)^(-$C$9)*($C$4+ABS(E1828))-(($C$4+ABS(E1828)-1)/$C$4*$C$3+$C$8)^(-$C$9)*($C$4+ABS(E1828)-1)),IF(AND(E1828&gt;0,E1828&lt;$C$2*(1-$C$4)/$C$3),$C$7*(((1-$C$4+E1828)/(1-$C$4)*$C$3+$C$8)^(-$C$9)*(1-$C$4+E1828)-((1-$C$4+E1828-1)/(1-$C$4)*$C$3+$C$8)^(-$C$9)*(1-$C$4+E1828-1)),IF(E1828=0,$C$7*($C$3+$C$8)^(-$C$9)," ")))</f>
        <v xml:space="preserve"> </v>
      </c>
    </row>
    <row r="1829" spans="5:7" x14ac:dyDescent="0.2">
      <c r="E1829">
        <f t="shared" si="87"/>
        <v>1706</v>
      </c>
      <c r="F1829">
        <f t="shared" si="86"/>
        <v>1706</v>
      </c>
      <c r="G1829" t="str">
        <f t="shared" si="88"/>
        <v xml:space="preserve"> </v>
      </c>
    </row>
    <row r="1830" spans="5:7" x14ac:dyDescent="0.2">
      <c r="E1830">
        <f t="shared" si="87"/>
        <v>1707</v>
      </c>
      <c r="F1830">
        <f t="shared" si="86"/>
        <v>1707</v>
      </c>
      <c r="G1830" t="str">
        <f t="shared" si="88"/>
        <v xml:space="preserve"> </v>
      </c>
    </row>
    <row r="1831" spans="5:7" x14ac:dyDescent="0.2">
      <c r="E1831">
        <f t="shared" si="87"/>
        <v>1708</v>
      </c>
      <c r="F1831">
        <f t="shared" si="86"/>
        <v>1708</v>
      </c>
      <c r="G1831" t="str">
        <f t="shared" si="88"/>
        <v xml:space="preserve"> </v>
      </c>
    </row>
    <row r="1832" spans="5:7" x14ac:dyDescent="0.2">
      <c r="E1832">
        <f t="shared" si="87"/>
        <v>1709</v>
      </c>
      <c r="F1832">
        <f t="shared" si="86"/>
        <v>1709</v>
      </c>
      <c r="G1832" t="str">
        <f t="shared" si="88"/>
        <v xml:space="preserve"> </v>
      </c>
    </row>
    <row r="1833" spans="5:7" x14ac:dyDescent="0.2">
      <c r="E1833">
        <f t="shared" si="87"/>
        <v>1710</v>
      </c>
      <c r="F1833">
        <f t="shared" si="86"/>
        <v>1710</v>
      </c>
      <c r="G1833" t="str">
        <f t="shared" si="88"/>
        <v xml:space="preserve"> </v>
      </c>
    </row>
    <row r="1834" spans="5:7" x14ac:dyDescent="0.2">
      <c r="E1834">
        <f t="shared" si="87"/>
        <v>1711</v>
      </c>
      <c r="F1834">
        <f t="shared" si="86"/>
        <v>1711</v>
      </c>
      <c r="G1834" t="str">
        <f t="shared" si="88"/>
        <v xml:space="preserve"> </v>
      </c>
    </row>
    <row r="1835" spans="5:7" x14ac:dyDescent="0.2">
      <c r="E1835">
        <f t="shared" si="87"/>
        <v>1712</v>
      </c>
      <c r="F1835">
        <f t="shared" si="86"/>
        <v>1712</v>
      </c>
      <c r="G1835" t="str">
        <f t="shared" si="88"/>
        <v xml:space="preserve"> </v>
      </c>
    </row>
    <row r="1836" spans="5:7" x14ac:dyDescent="0.2">
      <c r="E1836">
        <f t="shared" si="87"/>
        <v>1713</v>
      </c>
      <c r="F1836">
        <f t="shared" si="86"/>
        <v>1713</v>
      </c>
      <c r="G1836" t="str">
        <f t="shared" si="88"/>
        <v xml:space="preserve"> </v>
      </c>
    </row>
    <row r="1837" spans="5:7" x14ac:dyDescent="0.2">
      <c r="E1837">
        <f t="shared" si="87"/>
        <v>1714</v>
      </c>
      <c r="F1837">
        <f t="shared" si="86"/>
        <v>1714</v>
      </c>
      <c r="G1837" t="str">
        <f t="shared" si="88"/>
        <v xml:space="preserve"> </v>
      </c>
    </row>
    <row r="1838" spans="5:7" x14ac:dyDescent="0.2">
      <c r="E1838">
        <f t="shared" si="87"/>
        <v>1715</v>
      </c>
      <c r="F1838">
        <f t="shared" si="86"/>
        <v>1715</v>
      </c>
      <c r="G1838" t="str">
        <f t="shared" si="88"/>
        <v xml:space="preserve"> </v>
      </c>
    </row>
    <row r="1839" spans="5:7" x14ac:dyDescent="0.2">
      <c r="E1839">
        <f t="shared" si="87"/>
        <v>1716</v>
      </c>
      <c r="F1839">
        <f t="shared" si="86"/>
        <v>1716</v>
      </c>
      <c r="G1839" t="str">
        <f t="shared" si="88"/>
        <v xml:space="preserve"> </v>
      </c>
    </row>
    <row r="1840" spans="5:7" x14ac:dyDescent="0.2">
      <c r="E1840">
        <f t="shared" si="87"/>
        <v>1717</v>
      </c>
      <c r="F1840">
        <f t="shared" si="86"/>
        <v>1717</v>
      </c>
      <c r="G1840" t="str">
        <f t="shared" si="88"/>
        <v xml:space="preserve"> </v>
      </c>
    </row>
    <row r="1841" spans="5:7" x14ac:dyDescent="0.2">
      <c r="E1841">
        <f t="shared" si="87"/>
        <v>1718</v>
      </c>
      <c r="F1841">
        <f t="shared" si="86"/>
        <v>1718</v>
      </c>
      <c r="G1841" t="str">
        <f t="shared" si="88"/>
        <v xml:space="preserve"> </v>
      </c>
    </row>
    <row r="1842" spans="5:7" x14ac:dyDescent="0.2">
      <c r="E1842">
        <f t="shared" si="87"/>
        <v>1719</v>
      </c>
      <c r="F1842">
        <f t="shared" si="86"/>
        <v>1719</v>
      </c>
      <c r="G1842" t="str">
        <f t="shared" si="88"/>
        <v xml:space="preserve"> </v>
      </c>
    </row>
    <row r="1843" spans="5:7" x14ac:dyDescent="0.2">
      <c r="E1843">
        <f t="shared" si="87"/>
        <v>1720</v>
      </c>
      <c r="F1843">
        <f t="shared" si="86"/>
        <v>1720</v>
      </c>
      <c r="G1843" t="str">
        <f t="shared" si="88"/>
        <v xml:space="preserve"> </v>
      </c>
    </row>
    <row r="1844" spans="5:7" x14ac:dyDescent="0.2">
      <c r="E1844">
        <f t="shared" si="87"/>
        <v>1721</v>
      </c>
      <c r="F1844">
        <f t="shared" si="86"/>
        <v>1721</v>
      </c>
      <c r="G1844" t="str">
        <f t="shared" si="88"/>
        <v xml:space="preserve"> </v>
      </c>
    </row>
    <row r="1845" spans="5:7" x14ac:dyDescent="0.2">
      <c r="E1845">
        <f t="shared" si="87"/>
        <v>1722</v>
      </c>
      <c r="F1845">
        <f t="shared" si="86"/>
        <v>1722</v>
      </c>
      <c r="G1845" t="str">
        <f t="shared" si="88"/>
        <v xml:space="preserve"> </v>
      </c>
    </row>
    <row r="1846" spans="5:7" x14ac:dyDescent="0.2">
      <c r="E1846">
        <f t="shared" si="87"/>
        <v>1723</v>
      </c>
      <c r="F1846">
        <f t="shared" si="86"/>
        <v>1723</v>
      </c>
      <c r="G1846" t="str">
        <f t="shared" si="88"/>
        <v xml:space="preserve"> </v>
      </c>
    </row>
    <row r="1847" spans="5:7" x14ac:dyDescent="0.2">
      <c r="E1847">
        <f t="shared" si="87"/>
        <v>1724</v>
      </c>
      <c r="F1847">
        <f t="shared" si="86"/>
        <v>1724</v>
      </c>
      <c r="G1847" t="str">
        <f t="shared" si="88"/>
        <v xml:space="preserve"> </v>
      </c>
    </row>
    <row r="1848" spans="5:7" x14ac:dyDescent="0.2">
      <c r="E1848">
        <f t="shared" si="87"/>
        <v>1725</v>
      </c>
      <c r="F1848">
        <f t="shared" si="86"/>
        <v>1725</v>
      </c>
      <c r="G1848" t="str">
        <f t="shared" si="88"/>
        <v xml:space="preserve"> </v>
      </c>
    </row>
    <row r="1849" spans="5:7" x14ac:dyDescent="0.2">
      <c r="E1849">
        <f t="shared" si="87"/>
        <v>1726</v>
      </c>
      <c r="F1849">
        <f t="shared" si="86"/>
        <v>1726</v>
      </c>
      <c r="G1849" t="str">
        <f t="shared" si="88"/>
        <v xml:space="preserve"> </v>
      </c>
    </row>
    <row r="1850" spans="5:7" x14ac:dyDescent="0.2">
      <c r="E1850">
        <f t="shared" si="87"/>
        <v>1727</v>
      </c>
      <c r="F1850">
        <f t="shared" si="86"/>
        <v>1727</v>
      </c>
      <c r="G1850" t="str">
        <f t="shared" si="88"/>
        <v xml:space="preserve"> </v>
      </c>
    </row>
    <row r="1851" spans="5:7" x14ac:dyDescent="0.2">
      <c r="E1851">
        <f t="shared" si="87"/>
        <v>1728</v>
      </c>
      <c r="F1851">
        <f t="shared" si="86"/>
        <v>1728</v>
      </c>
      <c r="G1851" t="str">
        <f t="shared" si="88"/>
        <v xml:space="preserve"> </v>
      </c>
    </row>
    <row r="1852" spans="5:7" x14ac:dyDescent="0.2">
      <c r="E1852">
        <f t="shared" si="87"/>
        <v>1729</v>
      </c>
      <c r="F1852">
        <f t="shared" si="86"/>
        <v>1729</v>
      </c>
      <c r="G1852" t="str">
        <f t="shared" si="88"/>
        <v xml:space="preserve"> </v>
      </c>
    </row>
    <row r="1853" spans="5:7" x14ac:dyDescent="0.2">
      <c r="E1853">
        <f t="shared" si="87"/>
        <v>1730</v>
      </c>
      <c r="F1853">
        <f t="shared" si="86"/>
        <v>1730</v>
      </c>
      <c r="G1853" t="str">
        <f t="shared" si="88"/>
        <v xml:space="preserve"> </v>
      </c>
    </row>
    <row r="1854" spans="5:7" x14ac:dyDescent="0.2">
      <c r="E1854">
        <f t="shared" si="87"/>
        <v>1731</v>
      </c>
      <c r="F1854">
        <f t="shared" si="86"/>
        <v>1731</v>
      </c>
      <c r="G1854" t="str">
        <f t="shared" si="88"/>
        <v xml:space="preserve"> </v>
      </c>
    </row>
    <row r="1855" spans="5:7" x14ac:dyDescent="0.2">
      <c r="E1855">
        <f t="shared" si="87"/>
        <v>1732</v>
      </c>
      <c r="F1855">
        <f t="shared" si="86"/>
        <v>1732</v>
      </c>
      <c r="G1855" t="str">
        <f t="shared" si="88"/>
        <v xml:space="preserve"> </v>
      </c>
    </row>
    <row r="1856" spans="5:7" x14ac:dyDescent="0.2">
      <c r="E1856">
        <f t="shared" si="87"/>
        <v>1733</v>
      </c>
      <c r="F1856">
        <f t="shared" si="86"/>
        <v>1733</v>
      </c>
      <c r="G1856" t="str">
        <f t="shared" si="88"/>
        <v xml:space="preserve"> </v>
      </c>
    </row>
    <row r="1857" spans="5:7" x14ac:dyDescent="0.2">
      <c r="E1857">
        <f t="shared" si="87"/>
        <v>1734</v>
      </c>
      <c r="F1857">
        <f t="shared" si="86"/>
        <v>1734</v>
      </c>
      <c r="G1857" t="str">
        <f t="shared" si="88"/>
        <v xml:space="preserve"> </v>
      </c>
    </row>
    <row r="1858" spans="5:7" x14ac:dyDescent="0.2">
      <c r="E1858">
        <f t="shared" si="87"/>
        <v>1735</v>
      </c>
      <c r="F1858">
        <f t="shared" si="86"/>
        <v>1735</v>
      </c>
      <c r="G1858" t="str">
        <f t="shared" si="88"/>
        <v xml:space="preserve"> </v>
      </c>
    </row>
    <row r="1859" spans="5:7" x14ac:dyDescent="0.2">
      <c r="E1859">
        <f t="shared" si="87"/>
        <v>1736</v>
      </c>
      <c r="F1859">
        <f t="shared" ref="F1859:F1922" si="89">E1859*$C$3</f>
        <v>1736</v>
      </c>
      <c r="G1859" t="str">
        <f t="shared" si="88"/>
        <v xml:space="preserve"> </v>
      </c>
    </row>
    <row r="1860" spans="5:7" x14ac:dyDescent="0.2">
      <c r="E1860">
        <f t="shared" si="87"/>
        <v>1737</v>
      </c>
      <c r="F1860">
        <f t="shared" si="89"/>
        <v>1737</v>
      </c>
      <c r="G1860" t="str">
        <f t="shared" si="88"/>
        <v xml:space="preserve"> </v>
      </c>
    </row>
    <row r="1861" spans="5:7" x14ac:dyDescent="0.2">
      <c r="E1861">
        <f t="shared" si="87"/>
        <v>1738</v>
      </c>
      <c r="F1861">
        <f t="shared" si="89"/>
        <v>1738</v>
      </c>
      <c r="G1861" t="str">
        <f t="shared" si="88"/>
        <v xml:space="preserve"> </v>
      </c>
    </row>
    <row r="1862" spans="5:7" x14ac:dyDescent="0.2">
      <c r="E1862">
        <f t="shared" si="87"/>
        <v>1739</v>
      </c>
      <c r="F1862">
        <f t="shared" si="89"/>
        <v>1739</v>
      </c>
      <c r="G1862" t="str">
        <f t="shared" si="88"/>
        <v xml:space="preserve"> </v>
      </c>
    </row>
    <row r="1863" spans="5:7" x14ac:dyDescent="0.2">
      <c r="E1863">
        <f t="shared" si="87"/>
        <v>1740</v>
      </c>
      <c r="F1863">
        <f t="shared" si="89"/>
        <v>1740</v>
      </c>
      <c r="G1863" t="str">
        <f t="shared" si="88"/>
        <v xml:space="preserve"> </v>
      </c>
    </row>
    <row r="1864" spans="5:7" x14ac:dyDescent="0.2">
      <c r="E1864">
        <f t="shared" si="87"/>
        <v>1741</v>
      </c>
      <c r="F1864">
        <f t="shared" si="89"/>
        <v>1741</v>
      </c>
      <c r="G1864" t="str">
        <f t="shared" si="88"/>
        <v xml:space="preserve"> </v>
      </c>
    </row>
    <row r="1865" spans="5:7" x14ac:dyDescent="0.2">
      <c r="E1865">
        <f t="shared" si="87"/>
        <v>1742</v>
      </c>
      <c r="F1865">
        <f t="shared" si="89"/>
        <v>1742</v>
      </c>
      <c r="G1865" t="str">
        <f t="shared" si="88"/>
        <v xml:space="preserve"> </v>
      </c>
    </row>
    <row r="1866" spans="5:7" x14ac:dyDescent="0.2">
      <c r="E1866">
        <f t="shared" si="87"/>
        <v>1743</v>
      </c>
      <c r="F1866">
        <f t="shared" si="89"/>
        <v>1743</v>
      </c>
      <c r="G1866" t="str">
        <f t="shared" si="88"/>
        <v xml:space="preserve"> </v>
      </c>
    </row>
    <row r="1867" spans="5:7" x14ac:dyDescent="0.2">
      <c r="E1867">
        <f t="shared" si="87"/>
        <v>1744</v>
      </c>
      <c r="F1867">
        <f t="shared" si="89"/>
        <v>1744</v>
      </c>
      <c r="G1867" t="str">
        <f t="shared" si="88"/>
        <v xml:space="preserve"> </v>
      </c>
    </row>
    <row r="1868" spans="5:7" x14ac:dyDescent="0.2">
      <c r="E1868">
        <f t="shared" si="87"/>
        <v>1745</v>
      </c>
      <c r="F1868">
        <f t="shared" si="89"/>
        <v>1745</v>
      </c>
      <c r="G1868" t="str">
        <f t="shared" si="88"/>
        <v xml:space="preserve"> </v>
      </c>
    </row>
    <row r="1869" spans="5:7" x14ac:dyDescent="0.2">
      <c r="E1869">
        <f t="shared" si="87"/>
        <v>1746</v>
      </c>
      <c r="F1869">
        <f t="shared" si="89"/>
        <v>1746</v>
      </c>
      <c r="G1869" t="str">
        <f t="shared" si="88"/>
        <v xml:space="preserve"> </v>
      </c>
    </row>
    <row r="1870" spans="5:7" x14ac:dyDescent="0.2">
      <c r="E1870">
        <f t="shared" si="87"/>
        <v>1747</v>
      </c>
      <c r="F1870">
        <f t="shared" si="89"/>
        <v>1747</v>
      </c>
      <c r="G1870" t="str">
        <f t="shared" si="88"/>
        <v xml:space="preserve"> </v>
      </c>
    </row>
    <row r="1871" spans="5:7" x14ac:dyDescent="0.2">
      <c r="E1871">
        <f t="shared" si="87"/>
        <v>1748</v>
      </c>
      <c r="F1871">
        <f t="shared" si="89"/>
        <v>1748</v>
      </c>
      <c r="G1871" t="str">
        <f t="shared" si="88"/>
        <v xml:space="preserve"> </v>
      </c>
    </row>
    <row r="1872" spans="5:7" x14ac:dyDescent="0.2">
      <c r="E1872">
        <f t="shared" si="87"/>
        <v>1749</v>
      </c>
      <c r="F1872">
        <f t="shared" si="89"/>
        <v>1749</v>
      </c>
      <c r="G1872" t="str">
        <f t="shared" si="88"/>
        <v xml:space="preserve"> </v>
      </c>
    </row>
    <row r="1873" spans="5:7" x14ac:dyDescent="0.2">
      <c r="E1873">
        <f t="shared" si="87"/>
        <v>1750</v>
      </c>
      <c r="F1873">
        <f t="shared" si="89"/>
        <v>1750</v>
      </c>
      <c r="G1873" t="str">
        <f t="shared" si="88"/>
        <v xml:space="preserve"> </v>
      </c>
    </row>
    <row r="1874" spans="5:7" x14ac:dyDescent="0.2">
      <c r="E1874">
        <f t="shared" si="87"/>
        <v>1751</v>
      </c>
      <c r="F1874">
        <f t="shared" si="89"/>
        <v>1751</v>
      </c>
      <c r="G1874" t="str">
        <f t="shared" si="88"/>
        <v xml:space="preserve"> </v>
      </c>
    </row>
    <row r="1875" spans="5:7" x14ac:dyDescent="0.2">
      <c r="E1875">
        <f t="shared" si="87"/>
        <v>1752</v>
      </c>
      <c r="F1875">
        <f t="shared" si="89"/>
        <v>1752</v>
      </c>
      <c r="G1875" t="str">
        <f t="shared" si="88"/>
        <v xml:space="preserve"> </v>
      </c>
    </row>
    <row r="1876" spans="5:7" x14ac:dyDescent="0.2">
      <c r="E1876">
        <f t="shared" si="87"/>
        <v>1753</v>
      </c>
      <c r="F1876">
        <f t="shared" si="89"/>
        <v>1753</v>
      </c>
      <c r="G1876" t="str">
        <f t="shared" si="88"/>
        <v xml:space="preserve"> </v>
      </c>
    </row>
    <row r="1877" spans="5:7" x14ac:dyDescent="0.2">
      <c r="E1877">
        <f t="shared" si="87"/>
        <v>1754</v>
      </c>
      <c r="F1877">
        <f t="shared" si="89"/>
        <v>1754</v>
      </c>
      <c r="G1877" t="str">
        <f t="shared" si="88"/>
        <v xml:space="preserve"> </v>
      </c>
    </row>
    <row r="1878" spans="5:7" x14ac:dyDescent="0.2">
      <c r="E1878">
        <f t="shared" si="87"/>
        <v>1755</v>
      </c>
      <c r="F1878">
        <f t="shared" si="89"/>
        <v>1755</v>
      </c>
      <c r="G1878" t="str">
        <f t="shared" si="88"/>
        <v xml:space="preserve"> </v>
      </c>
    </row>
    <row r="1879" spans="5:7" x14ac:dyDescent="0.2">
      <c r="E1879">
        <f t="shared" si="87"/>
        <v>1756</v>
      </c>
      <c r="F1879">
        <f t="shared" si="89"/>
        <v>1756</v>
      </c>
      <c r="G1879" t="str">
        <f t="shared" si="88"/>
        <v xml:space="preserve"> </v>
      </c>
    </row>
    <row r="1880" spans="5:7" x14ac:dyDescent="0.2">
      <c r="E1880">
        <f t="shared" si="87"/>
        <v>1757</v>
      </c>
      <c r="F1880">
        <f t="shared" si="89"/>
        <v>1757</v>
      </c>
      <c r="G1880" t="str">
        <f t="shared" si="88"/>
        <v xml:space="preserve"> </v>
      </c>
    </row>
    <row r="1881" spans="5:7" x14ac:dyDescent="0.2">
      <c r="E1881">
        <f t="shared" si="87"/>
        <v>1758</v>
      </c>
      <c r="F1881">
        <f t="shared" si="89"/>
        <v>1758</v>
      </c>
      <c r="G1881" t="str">
        <f t="shared" si="88"/>
        <v xml:space="preserve"> </v>
      </c>
    </row>
    <row r="1882" spans="5:7" x14ac:dyDescent="0.2">
      <c r="E1882">
        <f t="shared" si="87"/>
        <v>1759</v>
      </c>
      <c r="F1882">
        <f t="shared" si="89"/>
        <v>1759</v>
      </c>
      <c r="G1882" t="str">
        <f t="shared" si="88"/>
        <v xml:space="preserve"> </v>
      </c>
    </row>
    <row r="1883" spans="5:7" x14ac:dyDescent="0.2">
      <c r="E1883">
        <f t="shared" si="87"/>
        <v>1760</v>
      </c>
      <c r="F1883">
        <f t="shared" si="89"/>
        <v>1760</v>
      </c>
      <c r="G1883" t="str">
        <f t="shared" si="88"/>
        <v xml:space="preserve"> </v>
      </c>
    </row>
    <row r="1884" spans="5:7" x14ac:dyDescent="0.2">
      <c r="E1884">
        <f t="shared" si="87"/>
        <v>1761</v>
      </c>
      <c r="F1884">
        <f t="shared" si="89"/>
        <v>1761</v>
      </c>
      <c r="G1884" t="str">
        <f t="shared" si="88"/>
        <v xml:space="preserve"> </v>
      </c>
    </row>
    <row r="1885" spans="5:7" x14ac:dyDescent="0.2">
      <c r="E1885">
        <f t="shared" si="87"/>
        <v>1762</v>
      </c>
      <c r="F1885">
        <f t="shared" si="89"/>
        <v>1762</v>
      </c>
      <c r="G1885" t="str">
        <f t="shared" si="88"/>
        <v xml:space="preserve"> </v>
      </c>
    </row>
    <row r="1886" spans="5:7" x14ac:dyDescent="0.2">
      <c r="E1886">
        <f t="shared" si="87"/>
        <v>1763</v>
      </c>
      <c r="F1886">
        <f t="shared" si="89"/>
        <v>1763</v>
      </c>
      <c r="G1886" t="str">
        <f t="shared" si="88"/>
        <v xml:space="preserve"> </v>
      </c>
    </row>
    <row r="1887" spans="5:7" x14ac:dyDescent="0.2">
      <c r="E1887">
        <f t="shared" si="87"/>
        <v>1764</v>
      </c>
      <c r="F1887">
        <f t="shared" si="89"/>
        <v>1764</v>
      </c>
      <c r="G1887" t="str">
        <f t="shared" si="88"/>
        <v xml:space="preserve"> </v>
      </c>
    </row>
    <row r="1888" spans="5:7" x14ac:dyDescent="0.2">
      <c r="E1888">
        <f t="shared" si="87"/>
        <v>1765</v>
      </c>
      <c r="F1888">
        <f t="shared" si="89"/>
        <v>1765</v>
      </c>
      <c r="G1888" t="str">
        <f t="shared" si="88"/>
        <v xml:space="preserve"> </v>
      </c>
    </row>
    <row r="1889" spans="5:7" x14ac:dyDescent="0.2">
      <c r="E1889">
        <f t="shared" si="87"/>
        <v>1766</v>
      </c>
      <c r="F1889">
        <f t="shared" si="89"/>
        <v>1766</v>
      </c>
      <c r="G1889" t="str">
        <f t="shared" si="88"/>
        <v xml:space="preserve"> </v>
      </c>
    </row>
    <row r="1890" spans="5:7" x14ac:dyDescent="0.2">
      <c r="E1890">
        <f t="shared" si="87"/>
        <v>1767</v>
      </c>
      <c r="F1890">
        <f t="shared" si="89"/>
        <v>1767</v>
      </c>
      <c r="G1890" t="str">
        <f t="shared" si="88"/>
        <v xml:space="preserve"> </v>
      </c>
    </row>
    <row r="1891" spans="5:7" x14ac:dyDescent="0.2">
      <c r="E1891">
        <f t="shared" si="87"/>
        <v>1768</v>
      </c>
      <c r="F1891">
        <f t="shared" si="89"/>
        <v>1768</v>
      </c>
      <c r="G1891" t="str">
        <f t="shared" si="88"/>
        <v xml:space="preserve"> </v>
      </c>
    </row>
    <row r="1892" spans="5:7" x14ac:dyDescent="0.2">
      <c r="E1892">
        <f t="shared" ref="E1892:E1955" si="90">E1891+1</f>
        <v>1769</v>
      </c>
      <c r="F1892">
        <f t="shared" si="89"/>
        <v>1769</v>
      </c>
      <c r="G1892" t="str">
        <f t="shared" ref="G1892:G1955" si="91">IF(E1892&lt;0,$C$7*((($C$4+ABS(E1892))/$C$4*$C$3+$C$8)^(-$C$9)*($C$4+ABS(E1892))-(($C$4+ABS(E1892)-1)/$C$4*$C$3+$C$8)^(-$C$9)*($C$4+ABS(E1892)-1)),IF(AND(E1892&gt;0,E1892&lt;$C$2*(1-$C$4)/$C$3),$C$7*(((1-$C$4+E1892)/(1-$C$4)*$C$3+$C$8)^(-$C$9)*(1-$C$4+E1892)-((1-$C$4+E1892-1)/(1-$C$4)*$C$3+$C$8)^(-$C$9)*(1-$C$4+E1892-1)),IF(E1892=0,$C$7*($C$3+$C$8)^(-$C$9)," ")))</f>
        <v xml:space="preserve"> </v>
      </c>
    </row>
    <row r="1893" spans="5:7" x14ac:dyDescent="0.2">
      <c r="E1893">
        <f t="shared" si="90"/>
        <v>1770</v>
      </c>
      <c r="F1893">
        <f t="shared" si="89"/>
        <v>1770</v>
      </c>
      <c r="G1893" t="str">
        <f t="shared" si="91"/>
        <v xml:space="preserve"> </v>
      </c>
    </row>
    <row r="1894" spans="5:7" x14ac:dyDescent="0.2">
      <c r="E1894">
        <f t="shared" si="90"/>
        <v>1771</v>
      </c>
      <c r="F1894">
        <f t="shared" si="89"/>
        <v>1771</v>
      </c>
      <c r="G1894" t="str">
        <f t="shared" si="91"/>
        <v xml:space="preserve"> </v>
      </c>
    </row>
    <row r="1895" spans="5:7" x14ac:dyDescent="0.2">
      <c r="E1895">
        <f t="shared" si="90"/>
        <v>1772</v>
      </c>
      <c r="F1895">
        <f t="shared" si="89"/>
        <v>1772</v>
      </c>
      <c r="G1895" t="str">
        <f t="shared" si="91"/>
        <v xml:space="preserve"> </v>
      </c>
    </row>
    <row r="1896" spans="5:7" x14ac:dyDescent="0.2">
      <c r="E1896">
        <f t="shared" si="90"/>
        <v>1773</v>
      </c>
      <c r="F1896">
        <f t="shared" si="89"/>
        <v>1773</v>
      </c>
      <c r="G1896" t="str">
        <f t="shared" si="91"/>
        <v xml:space="preserve"> </v>
      </c>
    </row>
    <row r="1897" spans="5:7" x14ac:dyDescent="0.2">
      <c r="E1897">
        <f t="shared" si="90"/>
        <v>1774</v>
      </c>
      <c r="F1897">
        <f t="shared" si="89"/>
        <v>1774</v>
      </c>
      <c r="G1897" t="str">
        <f t="shared" si="91"/>
        <v xml:space="preserve"> </v>
      </c>
    </row>
    <row r="1898" spans="5:7" x14ac:dyDescent="0.2">
      <c r="E1898">
        <f t="shared" si="90"/>
        <v>1775</v>
      </c>
      <c r="F1898">
        <f t="shared" si="89"/>
        <v>1775</v>
      </c>
      <c r="G1898" t="str">
        <f t="shared" si="91"/>
        <v xml:space="preserve"> </v>
      </c>
    </row>
    <row r="1899" spans="5:7" x14ac:dyDescent="0.2">
      <c r="E1899">
        <f t="shared" si="90"/>
        <v>1776</v>
      </c>
      <c r="F1899">
        <f t="shared" si="89"/>
        <v>1776</v>
      </c>
      <c r="G1899" t="str">
        <f t="shared" si="91"/>
        <v xml:space="preserve"> </v>
      </c>
    </row>
    <row r="1900" spans="5:7" x14ac:dyDescent="0.2">
      <c r="E1900">
        <f t="shared" si="90"/>
        <v>1777</v>
      </c>
      <c r="F1900">
        <f t="shared" si="89"/>
        <v>1777</v>
      </c>
      <c r="G1900" t="str">
        <f t="shared" si="91"/>
        <v xml:space="preserve"> </v>
      </c>
    </row>
    <row r="1901" spans="5:7" x14ac:dyDescent="0.2">
      <c r="E1901">
        <f t="shared" si="90"/>
        <v>1778</v>
      </c>
      <c r="F1901">
        <f t="shared" si="89"/>
        <v>1778</v>
      </c>
      <c r="G1901" t="str">
        <f t="shared" si="91"/>
        <v xml:space="preserve"> </v>
      </c>
    </row>
    <row r="1902" spans="5:7" x14ac:dyDescent="0.2">
      <c r="E1902">
        <f t="shared" si="90"/>
        <v>1779</v>
      </c>
      <c r="F1902">
        <f t="shared" si="89"/>
        <v>1779</v>
      </c>
      <c r="G1902" t="str">
        <f t="shared" si="91"/>
        <v xml:space="preserve"> </v>
      </c>
    </row>
    <row r="1903" spans="5:7" x14ac:dyDescent="0.2">
      <c r="E1903">
        <f t="shared" si="90"/>
        <v>1780</v>
      </c>
      <c r="F1903">
        <f t="shared" si="89"/>
        <v>1780</v>
      </c>
      <c r="G1903" t="str">
        <f t="shared" si="91"/>
        <v xml:space="preserve"> </v>
      </c>
    </row>
    <row r="1904" spans="5:7" x14ac:dyDescent="0.2">
      <c r="E1904">
        <f t="shared" si="90"/>
        <v>1781</v>
      </c>
      <c r="F1904">
        <f t="shared" si="89"/>
        <v>1781</v>
      </c>
      <c r="G1904" t="str">
        <f t="shared" si="91"/>
        <v xml:space="preserve"> </v>
      </c>
    </row>
    <row r="1905" spans="5:7" x14ac:dyDescent="0.2">
      <c r="E1905">
        <f t="shared" si="90"/>
        <v>1782</v>
      </c>
      <c r="F1905">
        <f t="shared" si="89"/>
        <v>1782</v>
      </c>
      <c r="G1905" t="str">
        <f t="shared" si="91"/>
        <v xml:space="preserve"> </v>
      </c>
    </row>
    <row r="1906" spans="5:7" x14ac:dyDescent="0.2">
      <c r="E1906">
        <f t="shared" si="90"/>
        <v>1783</v>
      </c>
      <c r="F1906">
        <f t="shared" si="89"/>
        <v>1783</v>
      </c>
      <c r="G1906" t="str">
        <f t="shared" si="91"/>
        <v xml:space="preserve"> </v>
      </c>
    </row>
    <row r="1907" spans="5:7" x14ac:dyDescent="0.2">
      <c r="E1907">
        <f t="shared" si="90"/>
        <v>1784</v>
      </c>
      <c r="F1907">
        <f t="shared" si="89"/>
        <v>1784</v>
      </c>
      <c r="G1907" t="str">
        <f t="shared" si="91"/>
        <v xml:space="preserve"> </v>
      </c>
    </row>
    <row r="1908" spans="5:7" x14ac:dyDescent="0.2">
      <c r="E1908">
        <f t="shared" si="90"/>
        <v>1785</v>
      </c>
      <c r="F1908">
        <f t="shared" si="89"/>
        <v>1785</v>
      </c>
      <c r="G1908" t="str">
        <f t="shared" si="91"/>
        <v xml:space="preserve"> </v>
      </c>
    </row>
    <row r="1909" spans="5:7" x14ac:dyDescent="0.2">
      <c r="E1909">
        <f t="shared" si="90"/>
        <v>1786</v>
      </c>
      <c r="F1909">
        <f t="shared" si="89"/>
        <v>1786</v>
      </c>
      <c r="G1909" t="str">
        <f t="shared" si="91"/>
        <v xml:space="preserve"> </v>
      </c>
    </row>
    <row r="1910" spans="5:7" x14ac:dyDescent="0.2">
      <c r="E1910">
        <f t="shared" si="90"/>
        <v>1787</v>
      </c>
      <c r="F1910">
        <f t="shared" si="89"/>
        <v>1787</v>
      </c>
      <c r="G1910" t="str">
        <f t="shared" si="91"/>
        <v xml:space="preserve"> </v>
      </c>
    </row>
    <row r="1911" spans="5:7" x14ac:dyDescent="0.2">
      <c r="E1911">
        <f t="shared" si="90"/>
        <v>1788</v>
      </c>
      <c r="F1911">
        <f t="shared" si="89"/>
        <v>1788</v>
      </c>
      <c r="G1911" t="str">
        <f t="shared" si="91"/>
        <v xml:space="preserve"> </v>
      </c>
    </row>
    <row r="1912" spans="5:7" x14ac:dyDescent="0.2">
      <c r="E1912">
        <f t="shared" si="90"/>
        <v>1789</v>
      </c>
      <c r="F1912">
        <f t="shared" si="89"/>
        <v>1789</v>
      </c>
      <c r="G1912" t="str">
        <f t="shared" si="91"/>
        <v xml:space="preserve"> </v>
      </c>
    </row>
    <row r="1913" spans="5:7" x14ac:dyDescent="0.2">
      <c r="E1913">
        <f t="shared" si="90"/>
        <v>1790</v>
      </c>
      <c r="F1913">
        <f t="shared" si="89"/>
        <v>1790</v>
      </c>
      <c r="G1913" t="str">
        <f t="shared" si="91"/>
        <v xml:space="preserve"> </v>
      </c>
    </row>
    <row r="1914" spans="5:7" x14ac:dyDescent="0.2">
      <c r="E1914">
        <f t="shared" si="90"/>
        <v>1791</v>
      </c>
      <c r="F1914">
        <f t="shared" si="89"/>
        <v>1791</v>
      </c>
      <c r="G1914" t="str">
        <f t="shared" si="91"/>
        <v xml:space="preserve"> </v>
      </c>
    </row>
    <row r="1915" spans="5:7" x14ac:dyDescent="0.2">
      <c r="E1915">
        <f t="shared" si="90"/>
        <v>1792</v>
      </c>
      <c r="F1915">
        <f t="shared" si="89"/>
        <v>1792</v>
      </c>
      <c r="G1915" t="str">
        <f t="shared" si="91"/>
        <v xml:space="preserve"> </v>
      </c>
    </row>
    <row r="1916" spans="5:7" x14ac:dyDescent="0.2">
      <c r="E1916">
        <f t="shared" si="90"/>
        <v>1793</v>
      </c>
      <c r="F1916">
        <f t="shared" si="89"/>
        <v>1793</v>
      </c>
      <c r="G1916" t="str">
        <f t="shared" si="91"/>
        <v xml:space="preserve"> </v>
      </c>
    </row>
    <row r="1917" spans="5:7" x14ac:dyDescent="0.2">
      <c r="E1917">
        <f t="shared" si="90"/>
        <v>1794</v>
      </c>
      <c r="F1917">
        <f t="shared" si="89"/>
        <v>1794</v>
      </c>
      <c r="G1917" t="str">
        <f t="shared" si="91"/>
        <v xml:space="preserve"> </v>
      </c>
    </row>
    <row r="1918" spans="5:7" x14ac:dyDescent="0.2">
      <c r="E1918">
        <f t="shared" si="90"/>
        <v>1795</v>
      </c>
      <c r="F1918">
        <f t="shared" si="89"/>
        <v>1795</v>
      </c>
      <c r="G1918" t="str">
        <f t="shared" si="91"/>
        <v xml:space="preserve"> </v>
      </c>
    </row>
    <row r="1919" spans="5:7" x14ac:dyDescent="0.2">
      <c r="E1919">
        <f t="shared" si="90"/>
        <v>1796</v>
      </c>
      <c r="F1919">
        <f t="shared" si="89"/>
        <v>1796</v>
      </c>
      <c r="G1919" t="str">
        <f t="shared" si="91"/>
        <v xml:space="preserve"> </v>
      </c>
    </row>
    <row r="1920" spans="5:7" x14ac:dyDescent="0.2">
      <c r="E1920">
        <f t="shared" si="90"/>
        <v>1797</v>
      </c>
      <c r="F1920">
        <f t="shared" si="89"/>
        <v>1797</v>
      </c>
      <c r="G1920" t="str">
        <f t="shared" si="91"/>
        <v xml:space="preserve"> </v>
      </c>
    </row>
    <row r="1921" spans="5:7" x14ac:dyDescent="0.2">
      <c r="E1921">
        <f t="shared" si="90"/>
        <v>1798</v>
      </c>
      <c r="F1921">
        <f t="shared" si="89"/>
        <v>1798</v>
      </c>
      <c r="G1921" t="str">
        <f t="shared" si="91"/>
        <v xml:space="preserve"> </v>
      </c>
    </row>
    <row r="1922" spans="5:7" x14ac:dyDescent="0.2">
      <c r="E1922">
        <f t="shared" si="90"/>
        <v>1799</v>
      </c>
      <c r="F1922">
        <f t="shared" si="89"/>
        <v>1799</v>
      </c>
      <c r="G1922" t="str">
        <f t="shared" si="91"/>
        <v xml:space="preserve"> </v>
      </c>
    </row>
    <row r="1923" spans="5:7" x14ac:dyDescent="0.2">
      <c r="E1923">
        <f t="shared" si="90"/>
        <v>1800</v>
      </c>
      <c r="F1923">
        <f t="shared" ref="F1923:F1986" si="92">E1923*$C$3</f>
        <v>1800</v>
      </c>
      <c r="G1923" t="str">
        <f t="shared" si="91"/>
        <v xml:space="preserve"> </v>
      </c>
    </row>
    <row r="1924" spans="5:7" x14ac:dyDescent="0.2">
      <c r="E1924">
        <f t="shared" si="90"/>
        <v>1801</v>
      </c>
      <c r="F1924">
        <f t="shared" si="92"/>
        <v>1801</v>
      </c>
      <c r="G1924" t="str">
        <f t="shared" si="91"/>
        <v xml:space="preserve"> </v>
      </c>
    </row>
    <row r="1925" spans="5:7" x14ac:dyDescent="0.2">
      <c r="E1925">
        <f t="shared" si="90"/>
        <v>1802</v>
      </c>
      <c r="F1925">
        <f t="shared" si="92"/>
        <v>1802</v>
      </c>
      <c r="G1925" t="str">
        <f t="shared" si="91"/>
        <v xml:space="preserve"> </v>
      </c>
    </row>
    <row r="1926" spans="5:7" x14ac:dyDescent="0.2">
      <c r="E1926">
        <f t="shared" si="90"/>
        <v>1803</v>
      </c>
      <c r="F1926">
        <f t="shared" si="92"/>
        <v>1803</v>
      </c>
      <c r="G1926" t="str">
        <f t="shared" si="91"/>
        <v xml:space="preserve"> </v>
      </c>
    </row>
    <row r="1927" spans="5:7" x14ac:dyDescent="0.2">
      <c r="E1927">
        <f t="shared" si="90"/>
        <v>1804</v>
      </c>
      <c r="F1927">
        <f t="shared" si="92"/>
        <v>1804</v>
      </c>
      <c r="G1927" t="str">
        <f t="shared" si="91"/>
        <v xml:space="preserve"> </v>
      </c>
    </row>
    <row r="1928" spans="5:7" x14ac:dyDescent="0.2">
      <c r="E1928">
        <f t="shared" si="90"/>
        <v>1805</v>
      </c>
      <c r="F1928">
        <f t="shared" si="92"/>
        <v>1805</v>
      </c>
      <c r="G1928" t="str">
        <f t="shared" si="91"/>
        <v xml:space="preserve"> </v>
      </c>
    </row>
    <row r="1929" spans="5:7" x14ac:dyDescent="0.2">
      <c r="E1929">
        <f t="shared" si="90"/>
        <v>1806</v>
      </c>
      <c r="F1929">
        <f t="shared" si="92"/>
        <v>1806</v>
      </c>
      <c r="G1929" t="str">
        <f t="shared" si="91"/>
        <v xml:space="preserve"> </v>
      </c>
    </row>
    <row r="1930" spans="5:7" x14ac:dyDescent="0.2">
      <c r="E1930">
        <f t="shared" si="90"/>
        <v>1807</v>
      </c>
      <c r="F1930">
        <f t="shared" si="92"/>
        <v>1807</v>
      </c>
      <c r="G1930" t="str">
        <f t="shared" si="91"/>
        <v xml:space="preserve"> </v>
      </c>
    </row>
    <row r="1931" spans="5:7" x14ac:dyDescent="0.2">
      <c r="E1931">
        <f t="shared" si="90"/>
        <v>1808</v>
      </c>
      <c r="F1931">
        <f t="shared" si="92"/>
        <v>1808</v>
      </c>
      <c r="G1931" t="str">
        <f t="shared" si="91"/>
        <v xml:space="preserve"> </v>
      </c>
    </row>
    <row r="1932" spans="5:7" x14ac:dyDescent="0.2">
      <c r="E1932">
        <f t="shared" si="90"/>
        <v>1809</v>
      </c>
      <c r="F1932">
        <f t="shared" si="92"/>
        <v>1809</v>
      </c>
      <c r="G1932" t="str">
        <f t="shared" si="91"/>
        <v xml:space="preserve"> </v>
      </c>
    </row>
    <row r="1933" spans="5:7" x14ac:dyDescent="0.2">
      <c r="E1933">
        <f t="shared" si="90"/>
        <v>1810</v>
      </c>
      <c r="F1933">
        <f t="shared" si="92"/>
        <v>1810</v>
      </c>
      <c r="G1933" t="str">
        <f t="shared" si="91"/>
        <v xml:space="preserve"> </v>
      </c>
    </row>
    <row r="1934" spans="5:7" x14ac:dyDescent="0.2">
      <c r="E1934">
        <f t="shared" si="90"/>
        <v>1811</v>
      </c>
      <c r="F1934">
        <f t="shared" si="92"/>
        <v>1811</v>
      </c>
      <c r="G1934" t="str">
        <f t="shared" si="91"/>
        <v xml:space="preserve"> </v>
      </c>
    </row>
    <row r="1935" spans="5:7" x14ac:dyDescent="0.2">
      <c r="E1935">
        <f t="shared" si="90"/>
        <v>1812</v>
      </c>
      <c r="F1935">
        <f t="shared" si="92"/>
        <v>1812</v>
      </c>
      <c r="G1935" t="str">
        <f t="shared" si="91"/>
        <v xml:space="preserve"> </v>
      </c>
    </row>
    <row r="1936" spans="5:7" x14ac:dyDescent="0.2">
      <c r="E1936">
        <f t="shared" si="90"/>
        <v>1813</v>
      </c>
      <c r="F1936">
        <f t="shared" si="92"/>
        <v>1813</v>
      </c>
      <c r="G1936" t="str">
        <f t="shared" si="91"/>
        <v xml:space="preserve"> </v>
      </c>
    </row>
    <row r="1937" spans="5:7" x14ac:dyDescent="0.2">
      <c r="E1937">
        <f t="shared" si="90"/>
        <v>1814</v>
      </c>
      <c r="F1937">
        <f t="shared" si="92"/>
        <v>1814</v>
      </c>
      <c r="G1937" t="str">
        <f t="shared" si="91"/>
        <v xml:space="preserve"> </v>
      </c>
    </row>
    <row r="1938" spans="5:7" x14ac:dyDescent="0.2">
      <c r="E1938">
        <f t="shared" si="90"/>
        <v>1815</v>
      </c>
      <c r="F1938">
        <f t="shared" si="92"/>
        <v>1815</v>
      </c>
      <c r="G1938" t="str">
        <f t="shared" si="91"/>
        <v xml:space="preserve"> </v>
      </c>
    </row>
    <row r="1939" spans="5:7" x14ac:dyDescent="0.2">
      <c r="E1939">
        <f t="shared" si="90"/>
        <v>1816</v>
      </c>
      <c r="F1939">
        <f t="shared" si="92"/>
        <v>1816</v>
      </c>
      <c r="G1939" t="str">
        <f t="shared" si="91"/>
        <v xml:space="preserve"> </v>
      </c>
    </row>
    <row r="1940" spans="5:7" x14ac:dyDescent="0.2">
      <c r="E1940">
        <f t="shared" si="90"/>
        <v>1817</v>
      </c>
      <c r="F1940">
        <f t="shared" si="92"/>
        <v>1817</v>
      </c>
      <c r="G1940" t="str">
        <f t="shared" si="91"/>
        <v xml:space="preserve"> </v>
      </c>
    </row>
    <row r="1941" spans="5:7" x14ac:dyDescent="0.2">
      <c r="E1941">
        <f t="shared" si="90"/>
        <v>1818</v>
      </c>
      <c r="F1941">
        <f t="shared" si="92"/>
        <v>1818</v>
      </c>
      <c r="G1941" t="str">
        <f t="shared" si="91"/>
        <v xml:space="preserve"> </v>
      </c>
    </row>
    <row r="1942" spans="5:7" x14ac:dyDescent="0.2">
      <c r="E1942">
        <f t="shared" si="90"/>
        <v>1819</v>
      </c>
      <c r="F1942">
        <f t="shared" si="92"/>
        <v>1819</v>
      </c>
      <c r="G1942" t="str">
        <f t="shared" si="91"/>
        <v xml:space="preserve"> </v>
      </c>
    </row>
    <row r="1943" spans="5:7" x14ac:dyDescent="0.2">
      <c r="E1943">
        <f t="shared" si="90"/>
        <v>1820</v>
      </c>
      <c r="F1943">
        <f t="shared" si="92"/>
        <v>1820</v>
      </c>
      <c r="G1943" t="str">
        <f t="shared" si="91"/>
        <v xml:space="preserve"> </v>
      </c>
    </row>
    <row r="1944" spans="5:7" x14ac:dyDescent="0.2">
      <c r="E1944">
        <f t="shared" si="90"/>
        <v>1821</v>
      </c>
      <c r="F1944">
        <f t="shared" si="92"/>
        <v>1821</v>
      </c>
      <c r="G1944" t="str">
        <f t="shared" si="91"/>
        <v xml:space="preserve"> </v>
      </c>
    </row>
    <row r="1945" spans="5:7" x14ac:dyDescent="0.2">
      <c r="E1945">
        <f t="shared" si="90"/>
        <v>1822</v>
      </c>
      <c r="F1945">
        <f t="shared" si="92"/>
        <v>1822</v>
      </c>
      <c r="G1945" t="str">
        <f t="shared" si="91"/>
        <v xml:space="preserve"> </v>
      </c>
    </row>
    <row r="1946" spans="5:7" x14ac:dyDescent="0.2">
      <c r="E1946">
        <f t="shared" si="90"/>
        <v>1823</v>
      </c>
      <c r="F1946">
        <f t="shared" si="92"/>
        <v>1823</v>
      </c>
      <c r="G1946" t="str">
        <f t="shared" si="91"/>
        <v xml:space="preserve"> </v>
      </c>
    </row>
    <row r="1947" spans="5:7" x14ac:dyDescent="0.2">
      <c r="E1947">
        <f t="shared" si="90"/>
        <v>1824</v>
      </c>
      <c r="F1947">
        <f t="shared" si="92"/>
        <v>1824</v>
      </c>
      <c r="G1947" t="str">
        <f t="shared" si="91"/>
        <v xml:space="preserve"> </v>
      </c>
    </row>
    <row r="1948" spans="5:7" x14ac:dyDescent="0.2">
      <c r="E1948">
        <f t="shared" si="90"/>
        <v>1825</v>
      </c>
      <c r="F1948">
        <f t="shared" si="92"/>
        <v>1825</v>
      </c>
      <c r="G1948" t="str">
        <f t="shared" si="91"/>
        <v xml:space="preserve"> </v>
      </c>
    </row>
    <row r="1949" spans="5:7" x14ac:dyDescent="0.2">
      <c r="E1949">
        <f t="shared" si="90"/>
        <v>1826</v>
      </c>
      <c r="F1949">
        <f t="shared" si="92"/>
        <v>1826</v>
      </c>
      <c r="G1949" t="str">
        <f t="shared" si="91"/>
        <v xml:space="preserve"> </v>
      </c>
    </row>
    <row r="1950" spans="5:7" x14ac:dyDescent="0.2">
      <c r="E1950">
        <f t="shared" si="90"/>
        <v>1827</v>
      </c>
      <c r="F1950">
        <f t="shared" si="92"/>
        <v>1827</v>
      </c>
      <c r="G1950" t="str">
        <f t="shared" si="91"/>
        <v xml:space="preserve"> </v>
      </c>
    </row>
    <row r="1951" spans="5:7" x14ac:dyDescent="0.2">
      <c r="E1951">
        <f t="shared" si="90"/>
        <v>1828</v>
      </c>
      <c r="F1951">
        <f t="shared" si="92"/>
        <v>1828</v>
      </c>
      <c r="G1951" t="str">
        <f t="shared" si="91"/>
        <v xml:space="preserve"> </v>
      </c>
    </row>
    <row r="1952" spans="5:7" x14ac:dyDescent="0.2">
      <c r="E1952">
        <f t="shared" si="90"/>
        <v>1829</v>
      </c>
      <c r="F1952">
        <f t="shared" si="92"/>
        <v>1829</v>
      </c>
      <c r="G1952" t="str">
        <f t="shared" si="91"/>
        <v xml:space="preserve"> </v>
      </c>
    </row>
    <row r="1953" spans="5:7" x14ac:dyDescent="0.2">
      <c r="E1953">
        <f t="shared" si="90"/>
        <v>1830</v>
      </c>
      <c r="F1953">
        <f t="shared" si="92"/>
        <v>1830</v>
      </c>
      <c r="G1953" t="str">
        <f t="shared" si="91"/>
        <v xml:space="preserve"> </v>
      </c>
    </row>
    <row r="1954" spans="5:7" x14ac:dyDescent="0.2">
      <c r="E1954">
        <f t="shared" si="90"/>
        <v>1831</v>
      </c>
      <c r="F1954">
        <f t="shared" si="92"/>
        <v>1831</v>
      </c>
      <c r="G1954" t="str">
        <f t="shared" si="91"/>
        <v xml:space="preserve"> </v>
      </c>
    </row>
    <row r="1955" spans="5:7" x14ac:dyDescent="0.2">
      <c r="E1955">
        <f t="shared" si="90"/>
        <v>1832</v>
      </c>
      <c r="F1955">
        <f t="shared" si="92"/>
        <v>1832</v>
      </c>
      <c r="G1955" t="str">
        <f t="shared" si="91"/>
        <v xml:space="preserve"> </v>
      </c>
    </row>
    <row r="1956" spans="5:7" x14ac:dyDescent="0.2">
      <c r="E1956">
        <f t="shared" ref="E1956:E2019" si="93">E1955+1</f>
        <v>1833</v>
      </c>
      <c r="F1956">
        <f t="shared" si="92"/>
        <v>1833</v>
      </c>
      <c r="G1956" t="str">
        <f t="shared" ref="G1956:G2019" si="94">IF(E1956&lt;0,$C$7*((($C$4+ABS(E1956))/$C$4*$C$3+$C$8)^(-$C$9)*($C$4+ABS(E1956))-(($C$4+ABS(E1956)-1)/$C$4*$C$3+$C$8)^(-$C$9)*($C$4+ABS(E1956)-1)),IF(AND(E1956&gt;0,E1956&lt;$C$2*(1-$C$4)/$C$3),$C$7*(((1-$C$4+E1956)/(1-$C$4)*$C$3+$C$8)^(-$C$9)*(1-$C$4+E1956)-((1-$C$4+E1956-1)/(1-$C$4)*$C$3+$C$8)^(-$C$9)*(1-$C$4+E1956-1)),IF(E1956=0,$C$7*($C$3+$C$8)^(-$C$9)," ")))</f>
        <v xml:space="preserve"> </v>
      </c>
    </row>
    <row r="1957" spans="5:7" x14ac:dyDescent="0.2">
      <c r="E1957">
        <f t="shared" si="93"/>
        <v>1834</v>
      </c>
      <c r="F1957">
        <f t="shared" si="92"/>
        <v>1834</v>
      </c>
      <c r="G1957" t="str">
        <f t="shared" si="94"/>
        <v xml:space="preserve"> </v>
      </c>
    </row>
    <row r="1958" spans="5:7" x14ac:dyDescent="0.2">
      <c r="E1958">
        <f t="shared" si="93"/>
        <v>1835</v>
      </c>
      <c r="F1958">
        <f t="shared" si="92"/>
        <v>1835</v>
      </c>
      <c r="G1958" t="str">
        <f t="shared" si="94"/>
        <v xml:space="preserve"> </v>
      </c>
    </row>
    <row r="1959" spans="5:7" x14ac:dyDescent="0.2">
      <c r="E1959">
        <f t="shared" si="93"/>
        <v>1836</v>
      </c>
      <c r="F1959">
        <f t="shared" si="92"/>
        <v>1836</v>
      </c>
      <c r="G1959" t="str">
        <f t="shared" si="94"/>
        <v xml:space="preserve"> </v>
      </c>
    </row>
    <row r="1960" spans="5:7" x14ac:dyDescent="0.2">
      <c r="E1960">
        <f t="shared" si="93"/>
        <v>1837</v>
      </c>
      <c r="F1960">
        <f t="shared" si="92"/>
        <v>1837</v>
      </c>
      <c r="G1960" t="str">
        <f t="shared" si="94"/>
        <v xml:space="preserve"> </v>
      </c>
    </row>
    <row r="1961" spans="5:7" x14ac:dyDescent="0.2">
      <c r="E1961">
        <f t="shared" si="93"/>
        <v>1838</v>
      </c>
      <c r="F1961">
        <f t="shared" si="92"/>
        <v>1838</v>
      </c>
      <c r="G1961" t="str">
        <f t="shared" si="94"/>
        <v xml:space="preserve"> </v>
      </c>
    </row>
    <row r="1962" spans="5:7" x14ac:dyDescent="0.2">
      <c r="E1962">
        <f t="shared" si="93"/>
        <v>1839</v>
      </c>
      <c r="F1962">
        <f t="shared" si="92"/>
        <v>1839</v>
      </c>
      <c r="G1962" t="str">
        <f t="shared" si="94"/>
        <v xml:space="preserve"> </v>
      </c>
    </row>
    <row r="1963" spans="5:7" x14ac:dyDescent="0.2">
      <c r="E1963">
        <f t="shared" si="93"/>
        <v>1840</v>
      </c>
      <c r="F1963">
        <f t="shared" si="92"/>
        <v>1840</v>
      </c>
      <c r="G1963" t="str">
        <f t="shared" si="94"/>
        <v xml:space="preserve"> </v>
      </c>
    </row>
    <row r="1964" spans="5:7" x14ac:dyDescent="0.2">
      <c r="E1964">
        <f t="shared" si="93"/>
        <v>1841</v>
      </c>
      <c r="F1964">
        <f t="shared" si="92"/>
        <v>1841</v>
      </c>
      <c r="G1964" t="str">
        <f t="shared" si="94"/>
        <v xml:space="preserve"> </v>
      </c>
    </row>
    <row r="1965" spans="5:7" x14ac:dyDescent="0.2">
      <c r="E1965">
        <f t="shared" si="93"/>
        <v>1842</v>
      </c>
      <c r="F1965">
        <f t="shared" si="92"/>
        <v>1842</v>
      </c>
      <c r="G1965" t="str">
        <f t="shared" si="94"/>
        <v xml:space="preserve"> </v>
      </c>
    </row>
    <row r="1966" spans="5:7" x14ac:dyDescent="0.2">
      <c r="E1966">
        <f t="shared" si="93"/>
        <v>1843</v>
      </c>
      <c r="F1966">
        <f t="shared" si="92"/>
        <v>1843</v>
      </c>
      <c r="G1966" t="str">
        <f t="shared" si="94"/>
        <v xml:space="preserve"> </v>
      </c>
    </row>
    <row r="1967" spans="5:7" x14ac:dyDescent="0.2">
      <c r="E1967">
        <f t="shared" si="93"/>
        <v>1844</v>
      </c>
      <c r="F1967">
        <f t="shared" si="92"/>
        <v>1844</v>
      </c>
      <c r="G1967" t="str">
        <f t="shared" si="94"/>
        <v xml:space="preserve"> </v>
      </c>
    </row>
    <row r="1968" spans="5:7" x14ac:dyDescent="0.2">
      <c r="E1968">
        <f t="shared" si="93"/>
        <v>1845</v>
      </c>
      <c r="F1968">
        <f t="shared" si="92"/>
        <v>1845</v>
      </c>
      <c r="G1968" t="str">
        <f t="shared" si="94"/>
        <v xml:space="preserve"> </v>
      </c>
    </row>
    <row r="1969" spans="5:7" x14ac:dyDescent="0.2">
      <c r="E1969">
        <f t="shared" si="93"/>
        <v>1846</v>
      </c>
      <c r="F1969">
        <f t="shared" si="92"/>
        <v>1846</v>
      </c>
      <c r="G1969" t="str">
        <f t="shared" si="94"/>
        <v xml:space="preserve"> </v>
      </c>
    </row>
    <row r="1970" spans="5:7" x14ac:dyDescent="0.2">
      <c r="E1970">
        <f t="shared" si="93"/>
        <v>1847</v>
      </c>
      <c r="F1970">
        <f t="shared" si="92"/>
        <v>1847</v>
      </c>
      <c r="G1970" t="str">
        <f t="shared" si="94"/>
        <v xml:space="preserve"> </v>
      </c>
    </row>
    <row r="1971" spans="5:7" x14ac:dyDescent="0.2">
      <c r="E1971">
        <f t="shared" si="93"/>
        <v>1848</v>
      </c>
      <c r="F1971">
        <f t="shared" si="92"/>
        <v>1848</v>
      </c>
      <c r="G1971" t="str">
        <f t="shared" si="94"/>
        <v xml:space="preserve"> </v>
      </c>
    </row>
    <row r="1972" spans="5:7" x14ac:dyDescent="0.2">
      <c r="E1972">
        <f t="shared" si="93"/>
        <v>1849</v>
      </c>
      <c r="F1972">
        <f t="shared" si="92"/>
        <v>1849</v>
      </c>
      <c r="G1972" t="str">
        <f t="shared" si="94"/>
        <v xml:space="preserve"> </v>
      </c>
    </row>
    <row r="1973" spans="5:7" x14ac:dyDescent="0.2">
      <c r="E1973">
        <f t="shared" si="93"/>
        <v>1850</v>
      </c>
      <c r="F1973">
        <f t="shared" si="92"/>
        <v>1850</v>
      </c>
      <c r="G1973" t="str">
        <f t="shared" si="94"/>
        <v xml:space="preserve"> </v>
      </c>
    </row>
    <row r="1974" spans="5:7" x14ac:dyDescent="0.2">
      <c r="E1974">
        <f t="shared" si="93"/>
        <v>1851</v>
      </c>
      <c r="F1974">
        <f t="shared" si="92"/>
        <v>1851</v>
      </c>
      <c r="G1974" t="str">
        <f t="shared" si="94"/>
        <v xml:space="preserve"> </v>
      </c>
    </row>
    <row r="1975" spans="5:7" x14ac:dyDescent="0.2">
      <c r="E1975">
        <f t="shared" si="93"/>
        <v>1852</v>
      </c>
      <c r="F1975">
        <f t="shared" si="92"/>
        <v>1852</v>
      </c>
      <c r="G1975" t="str">
        <f t="shared" si="94"/>
        <v xml:space="preserve"> </v>
      </c>
    </row>
    <row r="1976" spans="5:7" x14ac:dyDescent="0.2">
      <c r="E1976">
        <f t="shared" si="93"/>
        <v>1853</v>
      </c>
      <c r="F1976">
        <f t="shared" si="92"/>
        <v>1853</v>
      </c>
      <c r="G1976" t="str">
        <f t="shared" si="94"/>
        <v xml:space="preserve"> </v>
      </c>
    </row>
    <row r="1977" spans="5:7" x14ac:dyDescent="0.2">
      <c r="E1977">
        <f t="shared" si="93"/>
        <v>1854</v>
      </c>
      <c r="F1977">
        <f t="shared" si="92"/>
        <v>1854</v>
      </c>
      <c r="G1977" t="str">
        <f t="shared" si="94"/>
        <v xml:space="preserve"> </v>
      </c>
    </row>
    <row r="1978" spans="5:7" x14ac:dyDescent="0.2">
      <c r="E1978">
        <f t="shared" si="93"/>
        <v>1855</v>
      </c>
      <c r="F1978">
        <f t="shared" si="92"/>
        <v>1855</v>
      </c>
      <c r="G1978" t="str">
        <f t="shared" si="94"/>
        <v xml:space="preserve"> </v>
      </c>
    </row>
    <row r="1979" spans="5:7" x14ac:dyDescent="0.2">
      <c r="E1979">
        <f t="shared" si="93"/>
        <v>1856</v>
      </c>
      <c r="F1979">
        <f t="shared" si="92"/>
        <v>1856</v>
      </c>
      <c r="G1979" t="str">
        <f t="shared" si="94"/>
        <v xml:space="preserve"> </v>
      </c>
    </row>
    <row r="1980" spans="5:7" x14ac:dyDescent="0.2">
      <c r="E1980">
        <f t="shared" si="93"/>
        <v>1857</v>
      </c>
      <c r="F1980">
        <f t="shared" si="92"/>
        <v>1857</v>
      </c>
      <c r="G1980" t="str">
        <f t="shared" si="94"/>
        <v xml:space="preserve"> </v>
      </c>
    </row>
    <row r="1981" spans="5:7" x14ac:dyDescent="0.2">
      <c r="E1981">
        <f t="shared" si="93"/>
        <v>1858</v>
      </c>
      <c r="F1981">
        <f t="shared" si="92"/>
        <v>1858</v>
      </c>
      <c r="G1981" t="str">
        <f t="shared" si="94"/>
        <v xml:space="preserve"> </v>
      </c>
    </row>
    <row r="1982" spans="5:7" x14ac:dyDescent="0.2">
      <c r="E1982">
        <f t="shared" si="93"/>
        <v>1859</v>
      </c>
      <c r="F1982">
        <f t="shared" si="92"/>
        <v>1859</v>
      </c>
      <c r="G1982" t="str">
        <f t="shared" si="94"/>
        <v xml:space="preserve"> </v>
      </c>
    </row>
    <row r="1983" spans="5:7" x14ac:dyDescent="0.2">
      <c r="E1983">
        <f t="shared" si="93"/>
        <v>1860</v>
      </c>
      <c r="F1983">
        <f t="shared" si="92"/>
        <v>1860</v>
      </c>
      <c r="G1983" t="str">
        <f t="shared" si="94"/>
        <v xml:space="preserve"> </v>
      </c>
    </row>
    <row r="1984" spans="5:7" x14ac:dyDescent="0.2">
      <c r="E1984">
        <f t="shared" si="93"/>
        <v>1861</v>
      </c>
      <c r="F1984">
        <f t="shared" si="92"/>
        <v>1861</v>
      </c>
      <c r="G1984" t="str">
        <f t="shared" si="94"/>
        <v xml:space="preserve"> </v>
      </c>
    </row>
    <row r="1985" spans="5:7" x14ac:dyDescent="0.2">
      <c r="E1985">
        <f t="shared" si="93"/>
        <v>1862</v>
      </c>
      <c r="F1985">
        <f t="shared" si="92"/>
        <v>1862</v>
      </c>
      <c r="G1985" t="str">
        <f t="shared" si="94"/>
        <v xml:space="preserve"> </v>
      </c>
    </row>
    <row r="1986" spans="5:7" x14ac:dyDescent="0.2">
      <c r="E1986">
        <f t="shared" si="93"/>
        <v>1863</v>
      </c>
      <c r="F1986">
        <f t="shared" si="92"/>
        <v>1863</v>
      </c>
      <c r="G1986" t="str">
        <f t="shared" si="94"/>
        <v xml:space="preserve"> </v>
      </c>
    </row>
    <row r="1987" spans="5:7" x14ac:dyDescent="0.2">
      <c r="E1987">
        <f t="shared" si="93"/>
        <v>1864</v>
      </c>
      <c r="F1987">
        <f t="shared" ref="F1987:F2050" si="95">E1987*$C$3</f>
        <v>1864</v>
      </c>
      <c r="G1987" t="str">
        <f t="shared" si="94"/>
        <v xml:space="preserve"> </v>
      </c>
    </row>
    <row r="1988" spans="5:7" x14ac:dyDescent="0.2">
      <c r="E1988">
        <f t="shared" si="93"/>
        <v>1865</v>
      </c>
      <c r="F1988">
        <f t="shared" si="95"/>
        <v>1865</v>
      </c>
      <c r="G1988" t="str">
        <f t="shared" si="94"/>
        <v xml:space="preserve"> </v>
      </c>
    </row>
    <row r="1989" spans="5:7" x14ac:dyDescent="0.2">
      <c r="E1989">
        <f t="shared" si="93"/>
        <v>1866</v>
      </c>
      <c r="F1989">
        <f t="shared" si="95"/>
        <v>1866</v>
      </c>
      <c r="G1989" t="str">
        <f t="shared" si="94"/>
        <v xml:space="preserve"> </v>
      </c>
    </row>
    <row r="1990" spans="5:7" x14ac:dyDescent="0.2">
      <c r="E1990">
        <f t="shared" si="93"/>
        <v>1867</v>
      </c>
      <c r="F1990">
        <f t="shared" si="95"/>
        <v>1867</v>
      </c>
      <c r="G1990" t="str">
        <f t="shared" si="94"/>
        <v xml:space="preserve"> </v>
      </c>
    </row>
    <row r="1991" spans="5:7" x14ac:dyDescent="0.2">
      <c r="E1991">
        <f t="shared" si="93"/>
        <v>1868</v>
      </c>
      <c r="F1991">
        <f t="shared" si="95"/>
        <v>1868</v>
      </c>
      <c r="G1991" t="str">
        <f t="shared" si="94"/>
        <v xml:space="preserve"> </v>
      </c>
    </row>
    <row r="1992" spans="5:7" x14ac:dyDescent="0.2">
      <c r="E1992">
        <f t="shared" si="93"/>
        <v>1869</v>
      </c>
      <c r="F1992">
        <f t="shared" si="95"/>
        <v>1869</v>
      </c>
      <c r="G1992" t="str">
        <f t="shared" si="94"/>
        <v xml:space="preserve"> </v>
      </c>
    </row>
    <row r="1993" spans="5:7" x14ac:dyDescent="0.2">
      <c r="E1993">
        <f t="shared" si="93"/>
        <v>1870</v>
      </c>
      <c r="F1993">
        <f t="shared" si="95"/>
        <v>1870</v>
      </c>
      <c r="G1993" t="str">
        <f t="shared" si="94"/>
        <v xml:space="preserve"> </v>
      </c>
    </row>
    <row r="1994" spans="5:7" x14ac:dyDescent="0.2">
      <c r="E1994">
        <f t="shared" si="93"/>
        <v>1871</v>
      </c>
      <c r="F1994">
        <f t="shared" si="95"/>
        <v>1871</v>
      </c>
      <c r="G1994" t="str">
        <f t="shared" si="94"/>
        <v xml:space="preserve"> </v>
      </c>
    </row>
    <row r="1995" spans="5:7" x14ac:dyDescent="0.2">
      <c r="E1995">
        <f t="shared" si="93"/>
        <v>1872</v>
      </c>
      <c r="F1995">
        <f t="shared" si="95"/>
        <v>1872</v>
      </c>
      <c r="G1995" t="str">
        <f t="shared" si="94"/>
        <v xml:space="preserve"> </v>
      </c>
    </row>
    <row r="1996" spans="5:7" x14ac:dyDescent="0.2">
      <c r="E1996">
        <f t="shared" si="93"/>
        <v>1873</v>
      </c>
      <c r="F1996">
        <f t="shared" si="95"/>
        <v>1873</v>
      </c>
      <c r="G1996" t="str">
        <f t="shared" si="94"/>
        <v xml:space="preserve"> </v>
      </c>
    </row>
    <row r="1997" spans="5:7" x14ac:dyDescent="0.2">
      <c r="E1997">
        <f t="shared" si="93"/>
        <v>1874</v>
      </c>
      <c r="F1997">
        <f t="shared" si="95"/>
        <v>1874</v>
      </c>
      <c r="G1997" t="str">
        <f t="shared" si="94"/>
        <v xml:space="preserve"> </v>
      </c>
    </row>
    <row r="1998" spans="5:7" x14ac:dyDescent="0.2">
      <c r="E1998">
        <f t="shared" si="93"/>
        <v>1875</v>
      </c>
      <c r="F1998">
        <f t="shared" si="95"/>
        <v>1875</v>
      </c>
      <c r="G1998" t="str">
        <f t="shared" si="94"/>
        <v xml:space="preserve"> </v>
      </c>
    </row>
    <row r="1999" spans="5:7" x14ac:dyDescent="0.2">
      <c r="E1999">
        <f t="shared" si="93"/>
        <v>1876</v>
      </c>
      <c r="F1999">
        <f t="shared" si="95"/>
        <v>1876</v>
      </c>
      <c r="G1999" t="str">
        <f t="shared" si="94"/>
        <v xml:space="preserve"> </v>
      </c>
    </row>
    <row r="2000" spans="5:7" x14ac:dyDescent="0.2">
      <c r="E2000">
        <f t="shared" si="93"/>
        <v>1877</v>
      </c>
      <c r="F2000">
        <f t="shared" si="95"/>
        <v>1877</v>
      </c>
      <c r="G2000" t="str">
        <f t="shared" si="94"/>
        <v xml:space="preserve"> </v>
      </c>
    </row>
    <row r="2001" spans="5:7" x14ac:dyDescent="0.2">
      <c r="E2001">
        <f t="shared" si="93"/>
        <v>1878</v>
      </c>
      <c r="F2001">
        <f t="shared" si="95"/>
        <v>1878</v>
      </c>
      <c r="G2001" t="str">
        <f t="shared" si="94"/>
        <v xml:space="preserve"> </v>
      </c>
    </row>
    <row r="2002" spans="5:7" x14ac:dyDescent="0.2">
      <c r="E2002">
        <f t="shared" si="93"/>
        <v>1879</v>
      </c>
      <c r="F2002">
        <f t="shared" si="95"/>
        <v>1879</v>
      </c>
      <c r="G2002" t="str">
        <f t="shared" si="94"/>
        <v xml:space="preserve"> </v>
      </c>
    </row>
    <row r="2003" spans="5:7" x14ac:dyDescent="0.2">
      <c r="E2003">
        <f t="shared" si="93"/>
        <v>1880</v>
      </c>
      <c r="F2003">
        <f t="shared" si="95"/>
        <v>1880</v>
      </c>
      <c r="G2003" t="str">
        <f t="shared" si="94"/>
        <v xml:space="preserve"> </v>
      </c>
    </row>
    <row r="2004" spans="5:7" x14ac:dyDescent="0.2">
      <c r="E2004">
        <f t="shared" si="93"/>
        <v>1881</v>
      </c>
      <c r="F2004">
        <f t="shared" si="95"/>
        <v>1881</v>
      </c>
      <c r="G2004" t="str">
        <f t="shared" si="94"/>
        <v xml:space="preserve"> </v>
      </c>
    </row>
    <row r="2005" spans="5:7" x14ac:dyDescent="0.2">
      <c r="E2005">
        <f t="shared" si="93"/>
        <v>1882</v>
      </c>
      <c r="F2005">
        <f t="shared" si="95"/>
        <v>1882</v>
      </c>
      <c r="G2005" t="str">
        <f t="shared" si="94"/>
        <v xml:space="preserve"> </v>
      </c>
    </row>
    <row r="2006" spans="5:7" x14ac:dyDescent="0.2">
      <c r="E2006">
        <f t="shared" si="93"/>
        <v>1883</v>
      </c>
      <c r="F2006">
        <f t="shared" si="95"/>
        <v>1883</v>
      </c>
      <c r="G2006" t="str">
        <f t="shared" si="94"/>
        <v xml:space="preserve"> </v>
      </c>
    </row>
    <row r="2007" spans="5:7" x14ac:dyDescent="0.2">
      <c r="E2007">
        <f t="shared" si="93"/>
        <v>1884</v>
      </c>
      <c r="F2007">
        <f t="shared" si="95"/>
        <v>1884</v>
      </c>
      <c r="G2007" t="str">
        <f t="shared" si="94"/>
        <v xml:space="preserve"> </v>
      </c>
    </row>
    <row r="2008" spans="5:7" x14ac:dyDescent="0.2">
      <c r="E2008">
        <f t="shared" si="93"/>
        <v>1885</v>
      </c>
      <c r="F2008">
        <f t="shared" si="95"/>
        <v>1885</v>
      </c>
      <c r="G2008" t="str">
        <f t="shared" si="94"/>
        <v xml:space="preserve"> </v>
      </c>
    </row>
    <row r="2009" spans="5:7" x14ac:dyDescent="0.2">
      <c r="E2009">
        <f t="shared" si="93"/>
        <v>1886</v>
      </c>
      <c r="F2009">
        <f t="shared" si="95"/>
        <v>1886</v>
      </c>
      <c r="G2009" t="str">
        <f t="shared" si="94"/>
        <v xml:space="preserve"> </v>
      </c>
    </row>
    <row r="2010" spans="5:7" x14ac:dyDescent="0.2">
      <c r="E2010">
        <f t="shared" si="93"/>
        <v>1887</v>
      </c>
      <c r="F2010">
        <f t="shared" si="95"/>
        <v>1887</v>
      </c>
      <c r="G2010" t="str">
        <f t="shared" si="94"/>
        <v xml:space="preserve"> </v>
      </c>
    </row>
    <row r="2011" spans="5:7" x14ac:dyDescent="0.2">
      <c r="E2011">
        <f t="shared" si="93"/>
        <v>1888</v>
      </c>
      <c r="F2011">
        <f t="shared" si="95"/>
        <v>1888</v>
      </c>
      <c r="G2011" t="str">
        <f t="shared" si="94"/>
        <v xml:space="preserve"> </v>
      </c>
    </row>
    <row r="2012" spans="5:7" x14ac:dyDescent="0.2">
      <c r="E2012">
        <f t="shared" si="93"/>
        <v>1889</v>
      </c>
      <c r="F2012">
        <f t="shared" si="95"/>
        <v>1889</v>
      </c>
      <c r="G2012" t="str">
        <f t="shared" si="94"/>
        <v xml:space="preserve"> </v>
      </c>
    </row>
    <row r="2013" spans="5:7" x14ac:dyDescent="0.2">
      <c r="E2013">
        <f t="shared" si="93"/>
        <v>1890</v>
      </c>
      <c r="F2013">
        <f t="shared" si="95"/>
        <v>1890</v>
      </c>
      <c r="G2013" t="str">
        <f t="shared" si="94"/>
        <v xml:space="preserve"> </v>
      </c>
    </row>
    <row r="2014" spans="5:7" x14ac:dyDescent="0.2">
      <c r="E2014">
        <f t="shared" si="93"/>
        <v>1891</v>
      </c>
      <c r="F2014">
        <f t="shared" si="95"/>
        <v>1891</v>
      </c>
      <c r="G2014" t="str">
        <f t="shared" si="94"/>
        <v xml:space="preserve"> </v>
      </c>
    </row>
    <row r="2015" spans="5:7" x14ac:dyDescent="0.2">
      <c r="E2015">
        <f t="shared" si="93"/>
        <v>1892</v>
      </c>
      <c r="F2015">
        <f t="shared" si="95"/>
        <v>1892</v>
      </c>
      <c r="G2015" t="str">
        <f t="shared" si="94"/>
        <v xml:space="preserve"> </v>
      </c>
    </row>
    <row r="2016" spans="5:7" x14ac:dyDescent="0.2">
      <c r="E2016">
        <f t="shared" si="93"/>
        <v>1893</v>
      </c>
      <c r="F2016">
        <f t="shared" si="95"/>
        <v>1893</v>
      </c>
      <c r="G2016" t="str">
        <f t="shared" si="94"/>
        <v xml:space="preserve"> </v>
      </c>
    </row>
    <row r="2017" spans="5:7" x14ac:dyDescent="0.2">
      <c r="E2017">
        <f t="shared" si="93"/>
        <v>1894</v>
      </c>
      <c r="F2017">
        <f t="shared" si="95"/>
        <v>1894</v>
      </c>
      <c r="G2017" t="str">
        <f t="shared" si="94"/>
        <v xml:space="preserve"> </v>
      </c>
    </row>
    <row r="2018" spans="5:7" x14ac:dyDescent="0.2">
      <c r="E2018">
        <f t="shared" si="93"/>
        <v>1895</v>
      </c>
      <c r="F2018">
        <f t="shared" si="95"/>
        <v>1895</v>
      </c>
      <c r="G2018" t="str">
        <f t="shared" si="94"/>
        <v xml:space="preserve"> </v>
      </c>
    </row>
    <row r="2019" spans="5:7" x14ac:dyDescent="0.2">
      <c r="E2019">
        <f t="shared" si="93"/>
        <v>1896</v>
      </c>
      <c r="F2019">
        <f t="shared" si="95"/>
        <v>1896</v>
      </c>
      <c r="G2019" t="str">
        <f t="shared" si="94"/>
        <v xml:space="preserve"> </v>
      </c>
    </row>
    <row r="2020" spans="5:7" x14ac:dyDescent="0.2">
      <c r="E2020">
        <f t="shared" ref="E2020:E2083" si="96">E2019+1</f>
        <v>1897</v>
      </c>
      <c r="F2020">
        <f t="shared" si="95"/>
        <v>1897</v>
      </c>
      <c r="G2020" t="str">
        <f t="shared" ref="G2020:G2083" si="97">IF(E2020&lt;0,$C$7*((($C$4+ABS(E2020))/$C$4*$C$3+$C$8)^(-$C$9)*($C$4+ABS(E2020))-(($C$4+ABS(E2020)-1)/$C$4*$C$3+$C$8)^(-$C$9)*($C$4+ABS(E2020)-1)),IF(AND(E2020&gt;0,E2020&lt;$C$2*(1-$C$4)/$C$3),$C$7*(((1-$C$4+E2020)/(1-$C$4)*$C$3+$C$8)^(-$C$9)*(1-$C$4+E2020)-((1-$C$4+E2020-1)/(1-$C$4)*$C$3+$C$8)^(-$C$9)*(1-$C$4+E2020-1)),IF(E2020=0,$C$7*($C$3+$C$8)^(-$C$9)," ")))</f>
        <v xml:space="preserve"> </v>
      </c>
    </row>
    <row r="2021" spans="5:7" x14ac:dyDescent="0.2">
      <c r="E2021">
        <f t="shared" si="96"/>
        <v>1898</v>
      </c>
      <c r="F2021">
        <f t="shared" si="95"/>
        <v>1898</v>
      </c>
      <c r="G2021" t="str">
        <f t="shared" si="97"/>
        <v xml:space="preserve"> </v>
      </c>
    </row>
    <row r="2022" spans="5:7" x14ac:dyDescent="0.2">
      <c r="E2022">
        <f t="shared" si="96"/>
        <v>1899</v>
      </c>
      <c r="F2022">
        <f t="shared" si="95"/>
        <v>1899</v>
      </c>
      <c r="G2022" t="str">
        <f t="shared" si="97"/>
        <v xml:space="preserve"> </v>
      </c>
    </row>
    <row r="2023" spans="5:7" x14ac:dyDescent="0.2">
      <c r="E2023">
        <f t="shared" si="96"/>
        <v>1900</v>
      </c>
      <c r="F2023">
        <f t="shared" si="95"/>
        <v>1900</v>
      </c>
      <c r="G2023" t="str">
        <f t="shared" si="97"/>
        <v xml:space="preserve"> </v>
      </c>
    </row>
    <row r="2024" spans="5:7" x14ac:dyDescent="0.2">
      <c r="E2024">
        <f t="shared" si="96"/>
        <v>1901</v>
      </c>
      <c r="F2024">
        <f t="shared" si="95"/>
        <v>1901</v>
      </c>
      <c r="G2024" t="str">
        <f t="shared" si="97"/>
        <v xml:space="preserve"> </v>
      </c>
    </row>
    <row r="2025" spans="5:7" x14ac:dyDescent="0.2">
      <c r="E2025">
        <f t="shared" si="96"/>
        <v>1902</v>
      </c>
      <c r="F2025">
        <f t="shared" si="95"/>
        <v>1902</v>
      </c>
      <c r="G2025" t="str">
        <f t="shared" si="97"/>
        <v xml:space="preserve"> </v>
      </c>
    </row>
    <row r="2026" spans="5:7" x14ac:dyDescent="0.2">
      <c r="E2026">
        <f t="shared" si="96"/>
        <v>1903</v>
      </c>
      <c r="F2026">
        <f t="shared" si="95"/>
        <v>1903</v>
      </c>
      <c r="G2026" t="str">
        <f t="shared" si="97"/>
        <v xml:space="preserve"> </v>
      </c>
    </row>
    <row r="2027" spans="5:7" x14ac:dyDescent="0.2">
      <c r="E2027">
        <f t="shared" si="96"/>
        <v>1904</v>
      </c>
      <c r="F2027">
        <f t="shared" si="95"/>
        <v>1904</v>
      </c>
      <c r="G2027" t="str">
        <f t="shared" si="97"/>
        <v xml:space="preserve"> </v>
      </c>
    </row>
    <row r="2028" spans="5:7" x14ac:dyDescent="0.2">
      <c r="E2028">
        <f t="shared" si="96"/>
        <v>1905</v>
      </c>
      <c r="F2028">
        <f t="shared" si="95"/>
        <v>1905</v>
      </c>
      <c r="G2028" t="str">
        <f t="shared" si="97"/>
        <v xml:space="preserve"> </v>
      </c>
    </row>
    <row r="2029" spans="5:7" x14ac:dyDescent="0.2">
      <c r="E2029">
        <f t="shared" si="96"/>
        <v>1906</v>
      </c>
      <c r="F2029">
        <f t="shared" si="95"/>
        <v>1906</v>
      </c>
      <c r="G2029" t="str">
        <f t="shared" si="97"/>
        <v xml:space="preserve"> </v>
      </c>
    </row>
    <row r="2030" spans="5:7" x14ac:dyDescent="0.2">
      <c r="E2030">
        <f t="shared" si="96"/>
        <v>1907</v>
      </c>
      <c r="F2030">
        <f t="shared" si="95"/>
        <v>1907</v>
      </c>
      <c r="G2030" t="str">
        <f t="shared" si="97"/>
        <v xml:space="preserve"> </v>
      </c>
    </row>
    <row r="2031" spans="5:7" x14ac:dyDescent="0.2">
      <c r="E2031">
        <f t="shared" si="96"/>
        <v>1908</v>
      </c>
      <c r="F2031">
        <f t="shared" si="95"/>
        <v>1908</v>
      </c>
      <c r="G2031" t="str">
        <f t="shared" si="97"/>
        <v xml:space="preserve"> </v>
      </c>
    </row>
    <row r="2032" spans="5:7" x14ac:dyDescent="0.2">
      <c r="E2032">
        <f t="shared" si="96"/>
        <v>1909</v>
      </c>
      <c r="F2032">
        <f t="shared" si="95"/>
        <v>1909</v>
      </c>
      <c r="G2032" t="str">
        <f t="shared" si="97"/>
        <v xml:space="preserve"> </v>
      </c>
    </row>
    <row r="2033" spans="5:7" x14ac:dyDescent="0.2">
      <c r="E2033">
        <f t="shared" si="96"/>
        <v>1910</v>
      </c>
      <c r="F2033">
        <f t="shared" si="95"/>
        <v>1910</v>
      </c>
      <c r="G2033" t="str">
        <f t="shared" si="97"/>
        <v xml:space="preserve"> </v>
      </c>
    </row>
    <row r="2034" spans="5:7" x14ac:dyDescent="0.2">
      <c r="E2034">
        <f t="shared" si="96"/>
        <v>1911</v>
      </c>
      <c r="F2034">
        <f t="shared" si="95"/>
        <v>1911</v>
      </c>
      <c r="G2034" t="str">
        <f t="shared" si="97"/>
        <v xml:space="preserve"> </v>
      </c>
    </row>
    <row r="2035" spans="5:7" x14ac:dyDescent="0.2">
      <c r="E2035">
        <f t="shared" si="96"/>
        <v>1912</v>
      </c>
      <c r="F2035">
        <f t="shared" si="95"/>
        <v>1912</v>
      </c>
      <c r="G2035" t="str">
        <f t="shared" si="97"/>
        <v xml:space="preserve"> </v>
      </c>
    </row>
    <row r="2036" spans="5:7" x14ac:dyDescent="0.2">
      <c r="E2036">
        <f t="shared" si="96"/>
        <v>1913</v>
      </c>
      <c r="F2036">
        <f t="shared" si="95"/>
        <v>1913</v>
      </c>
      <c r="G2036" t="str">
        <f t="shared" si="97"/>
        <v xml:space="preserve"> </v>
      </c>
    </row>
    <row r="2037" spans="5:7" x14ac:dyDescent="0.2">
      <c r="E2037">
        <f t="shared" si="96"/>
        <v>1914</v>
      </c>
      <c r="F2037">
        <f t="shared" si="95"/>
        <v>1914</v>
      </c>
      <c r="G2037" t="str">
        <f t="shared" si="97"/>
        <v xml:space="preserve"> </v>
      </c>
    </row>
    <row r="2038" spans="5:7" x14ac:dyDescent="0.2">
      <c r="E2038">
        <f t="shared" si="96"/>
        <v>1915</v>
      </c>
      <c r="F2038">
        <f t="shared" si="95"/>
        <v>1915</v>
      </c>
      <c r="G2038" t="str">
        <f t="shared" si="97"/>
        <v xml:space="preserve"> </v>
      </c>
    </row>
    <row r="2039" spans="5:7" x14ac:dyDescent="0.2">
      <c r="E2039">
        <f t="shared" si="96"/>
        <v>1916</v>
      </c>
      <c r="F2039">
        <f t="shared" si="95"/>
        <v>1916</v>
      </c>
      <c r="G2039" t="str">
        <f t="shared" si="97"/>
        <v xml:space="preserve"> </v>
      </c>
    </row>
    <row r="2040" spans="5:7" x14ac:dyDescent="0.2">
      <c r="E2040">
        <f t="shared" si="96"/>
        <v>1917</v>
      </c>
      <c r="F2040">
        <f t="shared" si="95"/>
        <v>1917</v>
      </c>
      <c r="G2040" t="str">
        <f t="shared" si="97"/>
        <v xml:space="preserve"> </v>
      </c>
    </row>
    <row r="2041" spans="5:7" x14ac:dyDescent="0.2">
      <c r="E2041">
        <f t="shared" si="96"/>
        <v>1918</v>
      </c>
      <c r="F2041">
        <f t="shared" si="95"/>
        <v>1918</v>
      </c>
      <c r="G2041" t="str">
        <f t="shared" si="97"/>
        <v xml:space="preserve"> </v>
      </c>
    </row>
    <row r="2042" spans="5:7" x14ac:dyDescent="0.2">
      <c r="E2042">
        <f t="shared" si="96"/>
        <v>1919</v>
      </c>
      <c r="F2042">
        <f t="shared" si="95"/>
        <v>1919</v>
      </c>
      <c r="G2042" t="str">
        <f t="shared" si="97"/>
        <v xml:space="preserve"> </v>
      </c>
    </row>
    <row r="2043" spans="5:7" x14ac:dyDescent="0.2">
      <c r="E2043">
        <f t="shared" si="96"/>
        <v>1920</v>
      </c>
      <c r="F2043">
        <f t="shared" si="95"/>
        <v>1920</v>
      </c>
      <c r="G2043" t="str">
        <f t="shared" si="97"/>
        <v xml:space="preserve"> </v>
      </c>
    </row>
    <row r="2044" spans="5:7" x14ac:dyDescent="0.2">
      <c r="E2044">
        <f t="shared" si="96"/>
        <v>1921</v>
      </c>
      <c r="F2044">
        <f t="shared" si="95"/>
        <v>1921</v>
      </c>
      <c r="G2044" t="str">
        <f t="shared" si="97"/>
        <v xml:space="preserve"> </v>
      </c>
    </row>
    <row r="2045" spans="5:7" x14ac:dyDescent="0.2">
      <c r="E2045">
        <f t="shared" si="96"/>
        <v>1922</v>
      </c>
      <c r="F2045">
        <f t="shared" si="95"/>
        <v>1922</v>
      </c>
      <c r="G2045" t="str">
        <f t="shared" si="97"/>
        <v xml:space="preserve"> </v>
      </c>
    </row>
    <row r="2046" spans="5:7" x14ac:dyDescent="0.2">
      <c r="E2046">
        <f t="shared" si="96"/>
        <v>1923</v>
      </c>
      <c r="F2046">
        <f t="shared" si="95"/>
        <v>1923</v>
      </c>
      <c r="G2046" t="str">
        <f t="shared" si="97"/>
        <v xml:space="preserve"> </v>
      </c>
    </row>
    <row r="2047" spans="5:7" x14ac:dyDescent="0.2">
      <c r="E2047">
        <f t="shared" si="96"/>
        <v>1924</v>
      </c>
      <c r="F2047">
        <f t="shared" si="95"/>
        <v>1924</v>
      </c>
      <c r="G2047" t="str">
        <f t="shared" si="97"/>
        <v xml:space="preserve"> </v>
      </c>
    </row>
    <row r="2048" spans="5:7" x14ac:dyDescent="0.2">
      <c r="E2048">
        <f t="shared" si="96"/>
        <v>1925</v>
      </c>
      <c r="F2048">
        <f t="shared" si="95"/>
        <v>1925</v>
      </c>
      <c r="G2048" t="str">
        <f t="shared" si="97"/>
        <v xml:space="preserve"> </v>
      </c>
    </row>
    <row r="2049" spans="5:7" x14ac:dyDescent="0.2">
      <c r="E2049">
        <f t="shared" si="96"/>
        <v>1926</v>
      </c>
      <c r="F2049">
        <f t="shared" si="95"/>
        <v>1926</v>
      </c>
      <c r="G2049" t="str">
        <f t="shared" si="97"/>
        <v xml:space="preserve"> </v>
      </c>
    </row>
    <row r="2050" spans="5:7" x14ac:dyDescent="0.2">
      <c r="E2050">
        <f t="shared" si="96"/>
        <v>1927</v>
      </c>
      <c r="F2050">
        <f t="shared" si="95"/>
        <v>1927</v>
      </c>
      <c r="G2050" t="str">
        <f t="shared" si="97"/>
        <v xml:space="preserve"> </v>
      </c>
    </row>
    <row r="2051" spans="5:7" x14ac:dyDescent="0.2">
      <c r="E2051">
        <f t="shared" si="96"/>
        <v>1928</v>
      </c>
      <c r="F2051">
        <f t="shared" ref="F2051:F2114" si="98">E2051*$C$3</f>
        <v>1928</v>
      </c>
      <c r="G2051" t="str">
        <f t="shared" si="97"/>
        <v xml:space="preserve"> </v>
      </c>
    </row>
    <row r="2052" spans="5:7" x14ac:dyDescent="0.2">
      <c r="E2052">
        <f t="shared" si="96"/>
        <v>1929</v>
      </c>
      <c r="F2052">
        <f t="shared" si="98"/>
        <v>1929</v>
      </c>
      <c r="G2052" t="str">
        <f t="shared" si="97"/>
        <v xml:space="preserve"> </v>
      </c>
    </row>
    <row r="2053" spans="5:7" x14ac:dyDescent="0.2">
      <c r="E2053">
        <f t="shared" si="96"/>
        <v>1930</v>
      </c>
      <c r="F2053">
        <f t="shared" si="98"/>
        <v>1930</v>
      </c>
      <c r="G2053" t="str">
        <f t="shared" si="97"/>
        <v xml:space="preserve"> </v>
      </c>
    </row>
    <row r="2054" spans="5:7" x14ac:dyDescent="0.2">
      <c r="E2054">
        <f t="shared" si="96"/>
        <v>1931</v>
      </c>
      <c r="F2054">
        <f t="shared" si="98"/>
        <v>1931</v>
      </c>
      <c r="G2054" t="str">
        <f t="shared" si="97"/>
        <v xml:space="preserve"> </v>
      </c>
    </row>
    <row r="2055" spans="5:7" x14ac:dyDescent="0.2">
      <c r="E2055">
        <f t="shared" si="96"/>
        <v>1932</v>
      </c>
      <c r="F2055">
        <f t="shared" si="98"/>
        <v>1932</v>
      </c>
      <c r="G2055" t="str">
        <f t="shared" si="97"/>
        <v xml:space="preserve"> </v>
      </c>
    </row>
    <row r="2056" spans="5:7" x14ac:dyDescent="0.2">
      <c r="E2056">
        <f t="shared" si="96"/>
        <v>1933</v>
      </c>
      <c r="F2056">
        <f t="shared" si="98"/>
        <v>1933</v>
      </c>
      <c r="G2056" t="str">
        <f t="shared" si="97"/>
        <v xml:space="preserve"> </v>
      </c>
    </row>
    <row r="2057" spans="5:7" x14ac:dyDescent="0.2">
      <c r="E2057">
        <f t="shared" si="96"/>
        <v>1934</v>
      </c>
      <c r="F2057">
        <f t="shared" si="98"/>
        <v>1934</v>
      </c>
      <c r="G2057" t="str">
        <f t="shared" si="97"/>
        <v xml:space="preserve"> </v>
      </c>
    </row>
    <row r="2058" spans="5:7" x14ac:dyDescent="0.2">
      <c r="E2058">
        <f t="shared" si="96"/>
        <v>1935</v>
      </c>
      <c r="F2058">
        <f t="shared" si="98"/>
        <v>1935</v>
      </c>
      <c r="G2058" t="str">
        <f t="shared" si="97"/>
        <v xml:space="preserve"> </v>
      </c>
    </row>
    <row r="2059" spans="5:7" x14ac:dyDescent="0.2">
      <c r="E2059">
        <f t="shared" si="96"/>
        <v>1936</v>
      </c>
      <c r="F2059">
        <f t="shared" si="98"/>
        <v>1936</v>
      </c>
      <c r="G2059" t="str">
        <f t="shared" si="97"/>
        <v xml:space="preserve"> </v>
      </c>
    </row>
    <row r="2060" spans="5:7" x14ac:dyDescent="0.2">
      <c r="E2060">
        <f t="shared" si="96"/>
        <v>1937</v>
      </c>
      <c r="F2060">
        <f t="shared" si="98"/>
        <v>1937</v>
      </c>
      <c r="G2060" t="str">
        <f t="shared" si="97"/>
        <v xml:space="preserve"> </v>
      </c>
    </row>
    <row r="2061" spans="5:7" x14ac:dyDescent="0.2">
      <c r="E2061">
        <f t="shared" si="96"/>
        <v>1938</v>
      </c>
      <c r="F2061">
        <f t="shared" si="98"/>
        <v>1938</v>
      </c>
      <c r="G2061" t="str">
        <f t="shared" si="97"/>
        <v xml:space="preserve"> </v>
      </c>
    </row>
    <row r="2062" spans="5:7" x14ac:dyDescent="0.2">
      <c r="E2062">
        <f t="shared" si="96"/>
        <v>1939</v>
      </c>
      <c r="F2062">
        <f t="shared" si="98"/>
        <v>1939</v>
      </c>
      <c r="G2062" t="str">
        <f t="shared" si="97"/>
        <v xml:space="preserve"> </v>
      </c>
    </row>
    <row r="2063" spans="5:7" x14ac:dyDescent="0.2">
      <c r="E2063">
        <f t="shared" si="96"/>
        <v>1940</v>
      </c>
      <c r="F2063">
        <f t="shared" si="98"/>
        <v>1940</v>
      </c>
      <c r="G2063" t="str">
        <f t="shared" si="97"/>
        <v xml:space="preserve"> </v>
      </c>
    </row>
    <row r="2064" spans="5:7" x14ac:dyDescent="0.2">
      <c r="E2064">
        <f t="shared" si="96"/>
        <v>1941</v>
      </c>
      <c r="F2064">
        <f t="shared" si="98"/>
        <v>1941</v>
      </c>
      <c r="G2064" t="str">
        <f t="shared" si="97"/>
        <v xml:space="preserve"> </v>
      </c>
    </row>
    <row r="2065" spans="5:7" x14ac:dyDescent="0.2">
      <c r="E2065">
        <f t="shared" si="96"/>
        <v>1942</v>
      </c>
      <c r="F2065">
        <f t="shared" si="98"/>
        <v>1942</v>
      </c>
      <c r="G2065" t="str">
        <f t="shared" si="97"/>
        <v xml:space="preserve"> </v>
      </c>
    </row>
    <row r="2066" spans="5:7" x14ac:dyDescent="0.2">
      <c r="E2066">
        <f t="shared" si="96"/>
        <v>1943</v>
      </c>
      <c r="F2066">
        <f t="shared" si="98"/>
        <v>1943</v>
      </c>
      <c r="G2066" t="str">
        <f t="shared" si="97"/>
        <v xml:space="preserve"> </v>
      </c>
    </row>
    <row r="2067" spans="5:7" x14ac:dyDescent="0.2">
      <c r="E2067">
        <f t="shared" si="96"/>
        <v>1944</v>
      </c>
      <c r="F2067">
        <f t="shared" si="98"/>
        <v>1944</v>
      </c>
      <c r="G2067" t="str">
        <f t="shared" si="97"/>
        <v xml:space="preserve"> </v>
      </c>
    </row>
    <row r="2068" spans="5:7" x14ac:dyDescent="0.2">
      <c r="E2068">
        <f t="shared" si="96"/>
        <v>1945</v>
      </c>
      <c r="F2068">
        <f t="shared" si="98"/>
        <v>1945</v>
      </c>
      <c r="G2068" t="str">
        <f t="shared" si="97"/>
        <v xml:space="preserve"> </v>
      </c>
    </row>
    <row r="2069" spans="5:7" x14ac:dyDescent="0.2">
      <c r="E2069">
        <f t="shared" si="96"/>
        <v>1946</v>
      </c>
      <c r="F2069">
        <f t="shared" si="98"/>
        <v>1946</v>
      </c>
      <c r="G2069" t="str">
        <f t="shared" si="97"/>
        <v xml:space="preserve"> </v>
      </c>
    </row>
    <row r="2070" spans="5:7" x14ac:dyDescent="0.2">
      <c r="E2070">
        <f t="shared" si="96"/>
        <v>1947</v>
      </c>
      <c r="F2070">
        <f t="shared" si="98"/>
        <v>1947</v>
      </c>
      <c r="G2070" t="str">
        <f t="shared" si="97"/>
        <v xml:space="preserve"> </v>
      </c>
    </row>
    <row r="2071" spans="5:7" x14ac:dyDescent="0.2">
      <c r="E2071">
        <f t="shared" si="96"/>
        <v>1948</v>
      </c>
      <c r="F2071">
        <f t="shared" si="98"/>
        <v>1948</v>
      </c>
      <c r="G2071" t="str">
        <f t="shared" si="97"/>
        <v xml:space="preserve"> </v>
      </c>
    </row>
    <row r="2072" spans="5:7" x14ac:dyDescent="0.2">
      <c r="E2072">
        <f t="shared" si="96"/>
        <v>1949</v>
      </c>
      <c r="F2072">
        <f t="shared" si="98"/>
        <v>1949</v>
      </c>
      <c r="G2072" t="str">
        <f t="shared" si="97"/>
        <v xml:space="preserve"> </v>
      </c>
    </row>
    <row r="2073" spans="5:7" x14ac:dyDescent="0.2">
      <c r="E2073">
        <f t="shared" si="96"/>
        <v>1950</v>
      </c>
      <c r="F2073">
        <f t="shared" si="98"/>
        <v>1950</v>
      </c>
      <c r="G2073" t="str">
        <f t="shared" si="97"/>
        <v xml:space="preserve"> </v>
      </c>
    </row>
    <row r="2074" spans="5:7" x14ac:dyDescent="0.2">
      <c r="E2074">
        <f t="shared" si="96"/>
        <v>1951</v>
      </c>
      <c r="F2074">
        <f t="shared" si="98"/>
        <v>1951</v>
      </c>
      <c r="G2074" t="str">
        <f t="shared" si="97"/>
        <v xml:space="preserve"> </v>
      </c>
    </row>
    <row r="2075" spans="5:7" x14ac:dyDescent="0.2">
      <c r="E2075">
        <f t="shared" si="96"/>
        <v>1952</v>
      </c>
      <c r="F2075">
        <f t="shared" si="98"/>
        <v>1952</v>
      </c>
      <c r="G2075" t="str">
        <f t="shared" si="97"/>
        <v xml:space="preserve"> </v>
      </c>
    </row>
    <row r="2076" spans="5:7" x14ac:dyDescent="0.2">
      <c r="E2076">
        <f t="shared" si="96"/>
        <v>1953</v>
      </c>
      <c r="F2076">
        <f t="shared" si="98"/>
        <v>1953</v>
      </c>
      <c r="G2076" t="str">
        <f t="shared" si="97"/>
        <v xml:space="preserve"> </v>
      </c>
    </row>
    <row r="2077" spans="5:7" x14ac:dyDescent="0.2">
      <c r="E2077">
        <f t="shared" si="96"/>
        <v>1954</v>
      </c>
      <c r="F2077">
        <f t="shared" si="98"/>
        <v>1954</v>
      </c>
      <c r="G2077" t="str">
        <f t="shared" si="97"/>
        <v xml:space="preserve"> </v>
      </c>
    </row>
    <row r="2078" spans="5:7" x14ac:dyDescent="0.2">
      <c r="E2078">
        <f t="shared" si="96"/>
        <v>1955</v>
      </c>
      <c r="F2078">
        <f t="shared" si="98"/>
        <v>1955</v>
      </c>
      <c r="G2078" t="str">
        <f t="shared" si="97"/>
        <v xml:space="preserve"> </v>
      </c>
    </row>
    <row r="2079" spans="5:7" x14ac:dyDescent="0.2">
      <c r="E2079">
        <f t="shared" si="96"/>
        <v>1956</v>
      </c>
      <c r="F2079">
        <f t="shared" si="98"/>
        <v>1956</v>
      </c>
      <c r="G2079" t="str">
        <f t="shared" si="97"/>
        <v xml:space="preserve"> </v>
      </c>
    </row>
    <row r="2080" spans="5:7" x14ac:dyDescent="0.2">
      <c r="E2080">
        <f t="shared" si="96"/>
        <v>1957</v>
      </c>
      <c r="F2080">
        <f t="shared" si="98"/>
        <v>1957</v>
      </c>
      <c r="G2080" t="str">
        <f t="shared" si="97"/>
        <v xml:space="preserve"> </v>
      </c>
    </row>
    <row r="2081" spans="5:7" x14ac:dyDescent="0.2">
      <c r="E2081">
        <f t="shared" si="96"/>
        <v>1958</v>
      </c>
      <c r="F2081">
        <f t="shared" si="98"/>
        <v>1958</v>
      </c>
      <c r="G2081" t="str">
        <f t="shared" si="97"/>
        <v xml:space="preserve"> </v>
      </c>
    </row>
    <row r="2082" spans="5:7" x14ac:dyDescent="0.2">
      <c r="E2082">
        <f t="shared" si="96"/>
        <v>1959</v>
      </c>
      <c r="F2082">
        <f t="shared" si="98"/>
        <v>1959</v>
      </c>
      <c r="G2082" t="str">
        <f t="shared" si="97"/>
        <v xml:space="preserve"> </v>
      </c>
    </row>
    <row r="2083" spans="5:7" x14ac:dyDescent="0.2">
      <c r="E2083">
        <f t="shared" si="96"/>
        <v>1960</v>
      </c>
      <c r="F2083">
        <f t="shared" si="98"/>
        <v>1960</v>
      </c>
      <c r="G2083" t="str">
        <f t="shared" si="97"/>
        <v xml:space="preserve"> </v>
      </c>
    </row>
    <row r="2084" spans="5:7" x14ac:dyDescent="0.2">
      <c r="E2084">
        <f t="shared" ref="E2084:E2147" si="99">E2083+1</f>
        <v>1961</v>
      </c>
      <c r="F2084">
        <f t="shared" si="98"/>
        <v>1961</v>
      </c>
      <c r="G2084" t="str">
        <f t="shared" ref="G2084:G2147" si="100">IF(E2084&lt;0,$C$7*((($C$4+ABS(E2084))/$C$4*$C$3+$C$8)^(-$C$9)*($C$4+ABS(E2084))-(($C$4+ABS(E2084)-1)/$C$4*$C$3+$C$8)^(-$C$9)*($C$4+ABS(E2084)-1)),IF(AND(E2084&gt;0,E2084&lt;$C$2*(1-$C$4)/$C$3),$C$7*(((1-$C$4+E2084)/(1-$C$4)*$C$3+$C$8)^(-$C$9)*(1-$C$4+E2084)-((1-$C$4+E2084-1)/(1-$C$4)*$C$3+$C$8)^(-$C$9)*(1-$C$4+E2084-1)),IF(E2084=0,$C$7*($C$3+$C$8)^(-$C$9)," ")))</f>
        <v xml:space="preserve"> </v>
      </c>
    </row>
    <row r="2085" spans="5:7" x14ac:dyDescent="0.2">
      <c r="E2085">
        <f t="shared" si="99"/>
        <v>1962</v>
      </c>
      <c r="F2085">
        <f t="shared" si="98"/>
        <v>1962</v>
      </c>
      <c r="G2085" t="str">
        <f t="shared" si="100"/>
        <v xml:space="preserve"> </v>
      </c>
    </row>
    <row r="2086" spans="5:7" x14ac:dyDescent="0.2">
      <c r="E2086">
        <f t="shared" si="99"/>
        <v>1963</v>
      </c>
      <c r="F2086">
        <f t="shared" si="98"/>
        <v>1963</v>
      </c>
      <c r="G2086" t="str">
        <f t="shared" si="100"/>
        <v xml:space="preserve"> </v>
      </c>
    </row>
    <row r="2087" spans="5:7" x14ac:dyDescent="0.2">
      <c r="E2087">
        <f t="shared" si="99"/>
        <v>1964</v>
      </c>
      <c r="F2087">
        <f t="shared" si="98"/>
        <v>1964</v>
      </c>
      <c r="G2087" t="str">
        <f t="shared" si="100"/>
        <v xml:space="preserve"> </v>
      </c>
    </row>
    <row r="2088" spans="5:7" x14ac:dyDescent="0.2">
      <c r="E2088">
        <f t="shared" si="99"/>
        <v>1965</v>
      </c>
      <c r="F2088">
        <f t="shared" si="98"/>
        <v>1965</v>
      </c>
      <c r="G2088" t="str">
        <f t="shared" si="100"/>
        <v xml:space="preserve"> </v>
      </c>
    </row>
    <row r="2089" spans="5:7" x14ac:dyDescent="0.2">
      <c r="E2089">
        <f t="shared" si="99"/>
        <v>1966</v>
      </c>
      <c r="F2089">
        <f t="shared" si="98"/>
        <v>1966</v>
      </c>
      <c r="G2089" t="str">
        <f t="shared" si="100"/>
        <v xml:space="preserve"> </v>
      </c>
    </row>
    <row r="2090" spans="5:7" x14ac:dyDescent="0.2">
      <c r="E2090">
        <f t="shared" si="99"/>
        <v>1967</v>
      </c>
      <c r="F2090">
        <f t="shared" si="98"/>
        <v>1967</v>
      </c>
      <c r="G2090" t="str">
        <f t="shared" si="100"/>
        <v xml:space="preserve"> </v>
      </c>
    </row>
    <row r="2091" spans="5:7" x14ac:dyDescent="0.2">
      <c r="E2091">
        <f t="shared" si="99"/>
        <v>1968</v>
      </c>
      <c r="F2091">
        <f t="shared" si="98"/>
        <v>1968</v>
      </c>
      <c r="G2091" t="str">
        <f t="shared" si="100"/>
        <v xml:space="preserve"> </v>
      </c>
    </row>
    <row r="2092" spans="5:7" x14ac:dyDescent="0.2">
      <c r="E2092">
        <f t="shared" si="99"/>
        <v>1969</v>
      </c>
      <c r="F2092">
        <f t="shared" si="98"/>
        <v>1969</v>
      </c>
      <c r="G2092" t="str">
        <f t="shared" si="100"/>
        <v xml:space="preserve"> </v>
      </c>
    </row>
    <row r="2093" spans="5:7" x14ac:dyDescent="0.2">
      <c r="E2093">
        <f t="shared" si="99"/>
        <v>1970</v>
      </c>
      <c r="F2093">
        <f t="shared" si="98"/>
        <v>1970</v>
      </c>
      <c r="G2093" t="str">
        <f t="shared" si="100"/>
        <v xml:space="preserve"> </v>
      </c>
    </row>
    <row r="2094" spans="5:7" x14ac:dyDescent="0.2">
      <c r="E2094">
        <f t="shared" si="99"/>
        <v>1971</v>
      </c>
      <c r="F2094">
        <f t="shared" si="98"/>
        <v>1971</v>
      </c>
      <c r="G2094" t="str">
        <f t="shared" si="100"/>
        <v xml:space="preserve"> </v>
      </c>
    </row>
    <row r="2095" spans="5:7" x14ac:dyDescent="0.2">
      <c r="E2095">
        <f t="shared" si="99"/>
        <v>1972</v>
      </c>
      <c r="F2095">
        <f t="shared" si="98"/>
        <v>1972</v>
      </c>
      <c r="G2095" t="str">
        <f t="shared" si="100"/>
        <v xml:space="preserve"> </v>
      </c>
    </row>
    <row r="2096" spans="5:7" x14ac:dyDescent="0.2">
      <c r="E2096">
        <f t="shared" si="99"/>
        <v>1973</v>
      </c>
      <c r="F2096">
        <f t="shared" si="98"/>
        <v>1973</v>
      </c>
      <c r="G2096" t="str">
        <f t="shared" si="100"/>
        <v xml:space="preserve"> </v>
      </c>
    </row>
    <row r="2097" spans="5:7" x14ac:dyDescent="0.2">
      <c r="E2097">
        <f t="shared" si="99"/>
        <v>1974</v>
      </c>
      <c r="F2097">
        <f t="shared" si="98"/>
        <v>1974</v>
      </c>
      <c r="G2097" t="str">
        <f t="shared" si="100"/>
        <v xml:space="preserve"> </v>
      </c>
    </row>
    <row r="2098" spans="5:7" x14ac:dyDescent="0.2">
      <c r="E2098">
        <f t="shared" si="99"/>
        <v>1975</v>
      </c>
      <c r="F2098">
        <f t="shared" si="98"/>
        <v>1975</v>
      </c>
      <c r="G2098" t="str">
        <f t="shared" si="100"/>
        <v xml:space="preserve"> </v>
      </c>
    </row>
    <row r="2099" spans="5:7" x14ac:dyDescent="0.2">
      <c r="E2099">
        <f t="shared" si="99"/>
        <v>1976</v>
      </c>
      <c r="F2099">
        <f t="shared" si="98"/>
        <v>1976</v>
      </c>
      <c r="G2099" t="str">
        <f t="shared" si="100"/>
        <v xml:space="preserve"> </v>
      </c>
    </row>
    <row r="2100" spans="5:7" x14ac:dyDescent="0.2">
      <c r="E2100">
        <f t="shared" si="99"/>
        <v>1977</v>
      </c>
      <c r="F2100">
        <f t="shared" si="98"/>
        <v>1977</v>
      </c>
      <c r="G2100" t="str">
        <f t="shared" si="100"/>
        <v xml:space="preserve"> </v>
      </c>
    </row>
    <row r="2101" spans="5:7" x14ac:dyDescent="0.2">
      <c r="E2101">
        <f t="shared" si="99"/>
        <v>1978</v>
      </c>
      <c r="F2101">
        <f t="shared" si="98"/>
        <v>1978</v>
      </c>
      <c r="G2101" t="str">
        <f t="shared" si="100"/>
        <v xml:space="preserve"> </v>
      </c>
    </row>
    <row r="2102" spans="5:7" x14ac:dyDescent="0.2">
      <c r="E2102">
        <f t="shared" si="99"/>
        <v>1979</v>
      </c>
      <c r="F2102">
        <f t="shared" si="98"/>
        <v>1979</v>
      </c>
      <c r="G2102" t="str">
        <f t="shared" si="100"/>
        <v xml:space="preserve"> </v>
      </c>
    </row>
    <row r="2103" spans="5:7" x14ac:dyDescent="0.2">
      <c r="E2103">
        <f t="shared" si="99"/>
        <v>1980</v>
      </c>
      <c r="F2103">
        <f t="shared" si="98"/>
        <v>1980</v>
      </c>
      <c r="G2103" t="str">
        <f t="shared" si="100"/>
        <v xml:space="preserve"> </v>
      </c>
    </row>
    <row r="2104" spans="5:7" x14ac:dyDescent="0.2">
      <c r="E2104">
        <f t="shared" si="99"/>
        <v>1981</v>
      </c>
      <c r="F2104">
        <f t="shared" si="98"/>
        <v>1981</v>
      </c>
      <c r="G2104" t="str">
        <f t="shared" si="100"/>
        <v xml:space="preserve"> </v>
      </c>
    </row>
    <row r="2105" spans="5:7" x14ac:dyDescent="0.2">
      <c r="E2105">
        <f t="shared" si="99"/>
        <v>1982</v>
      </c>
      <c r="F2105">
        <f t="shared" si="98"/>
        <v>1982</v>
      </c>
      <c r="G2105" t="str">
        <f t="shared" si="100"/>
        <v xml:space="preserve"> </v>
      </c>
    </row>
    <row r="2106" spans="5:7" x14ac:dyDescent="0.2">
      <c r="E2106">
        <f t="shared" si="99"/>
        <v>1983</v>
      </c>
      <c r="F2106">
        <f t="shared" si="98"/>
        <v>1983</v>
      </c>
      <c r="G2106" t="str">
        <f t="shared" si="100"/>
        <v xml:space="preserve"> </v>
      </c>
    </row>
    <row r="2107" spans="5:7" x14ac:dyDescent="0.2">
      <c r="E2107">
        <f t="shared" si="99"/>
        <v>1984</v>
      </c>
      <c r="F2107">
        <f t="shared" si="98"/>
        <v>1984</v>
      </c>
      <c r="G2107" t="str">
        <f t="shared" si="100"/>
        <v xml:space="preserve"> </v>
      </c>
    </row>
    <row r="2108" spans="5:7" x14ac:dyDescent="0.2">
      <c r="E2108">
        <f t="shared" si="99"/>
        <v>1985</v>
      </c>
      <c r="F2108">
        <f t="shared" si="98"/>
        <v>1985</v>
      </c>
      <c r="G2108" t="str">
        <f t="shared" si="100"/>
        <v xml:space="preserve"> </v>
      </c>
    </row>
    <row r="2109" spans="5:7" x14ac:dyDescent="0.2">
      <c r="E2109">
        <f t="shared" si="99"/>
        <v>1986</v>
      </c>
      <c r="F2109">
        <f t="shared" si="98"/>
        <v>1986</v>
      </c>
      <c r="G2109" t="str">
        <f t="shared" si="100"/>
        <v xml:space="preserve"> </v>
      </c>
    </row>
    <row r="2110" spans="5:7" x14ac:dyDescent="0.2">
      <c r="E2110">
        <f t="shared" si="99"/>
        <v>1987</v>
      </c>
      <c r="F2110">
        <f t="shared" si="98"/>
        <v>1987</v>
      </c>
      <c r="G2110" t="str">
        <f t="shared" si="100"/>
        <v xml:space="preserve"> </v>
      </c>
    </row>
    <row r="2111" spans="5:7" x14ac:dyDescent="0.2">
      <c r="E2111">
        <f t="shared" si="99"/>
        <v>1988</v>
      </c>
      <c r="F2111">
        <f t="shared" si="98"/>
        <v>1988</v>
      </c>
      <c r="G2111" t="str">
        <f t="shared" si="100"/>
        <v xml:space="preserve"> </v>
      </c>
    </row>
    <row r="2112" spans="5:7" x14ac:dyDescent="0.2">
      <c r="E2112">
        <f t="shared" si="99"/>
        <v>1989</v>
      </c>
      <c r="F2112">
        <f t="shared" si="98"/>
        <v>1989</v>
      </c>
      <c r="G2112" t="str">
        <f t="shared" si="100"/>
        <v xml:space="preserve"> </v>
      </c>
    </row>
    <row r="2113" spans="5:7" x14ac:dyDescent="0.2">
      <c r="E2113">
        <f t="shared" si="99"/>
        <v>1990</v>
      </c>
      <c r="F2113">
        <f t="shared" si="98"/>
        <v>1990</v>
      </c>
      <c r="G2113" t="str">
        <f t="shared" si="100"/>
        <v xml:space="preserve"> </v>
      </c>
    </row>
    <row r="2114" spans="5:7" x14ac:dyDescent="0.2">
      <c r="E2114">
        <f t="shared" si="99"/>
        <v>1991</v>
      </c>
      <c r="F2114">
        <f t="shared" si="98"/>
        <v>1991</v>
      </c>
      <c r="G2114" t="str">
        <f t="shared" si="100"/>
        <v xml:space="preserve"> </v>
      </c>
    </row>
    <row r="2115" spans="5:7" x14ac:dyDescent="0.2">
      <c r="E2115">
        <f t="shared" si="99"/>
        <v>1992</v>
      </c>
      <c r="F2115">
        <f t="shared" ref="F2115:F2178" si="101">E2115*$C$3</f>
        <v>1992</v>
      </c>
      <c r="G2115" t="str">
        <f t="shared" si="100"/>
        <v xml:space="preserve"> </v>
      </c>
    </row>
    <row r="2116" spans="5:7" x14ac:dyDescent="0.2">
      <c r="E2116">
        <f t="shared" si="99"/>
        <v>1993</v>
      </c>
      <c r="F2116">
        <f t="shared" si="101"/>
        <v>1993</v>
      </c>
      <c r="G2116" t="str">
        <f t="shared" si="100"/>
        <v xml:space="preserve"> </v>
      </c>
    </row>
    <row r="2117" spans="5:7" x14ac:dyDescent="0.2">
      <c r="E2117">
        <f t="shared" si="99"/>
        <v>1994</v>
      </c>
      <c r="F2117">
        <f t="shared" si="101"/>
        <v>1994</v>
      </c>
      <c r="G2117" t="str">
        <f t="shared" si="100"/>
        <v xml:space="preserve"> </v>
      </c>
    </row>
    <row r="2118" spans="5:7" x14ac:dyDescent="0.2">
      <c r="E2118">
        <f t="shared" si="99"/>
        <v>1995</v>
      </c>
      <c r="F2118">
        <f t="shared" si="101"/>
        <v>1995</v>
      </c>
      <c r="G2118" t="str">
        <f t="shared" si="100"/>
        <v xml:space="preserve"> </v>
      </c>
    </row>
    <row r="2119" spans="5:7" x14ac:dyDescent="0.2">
      <c r="E2119">
        <f t="shared" si="99"/>
        <v>1996</v>
      </c>
      <c r="F2119">
        <f t="shared" si="101"/>
        <v>1996</v>
      </c>
      <c r="G2119" t="str">
        <f t="shared" si="100"/>
        <v xml:space="preserve"> </v>
      </c>
    </row>
    <row r="2120" spans="5:7" x14ac:dyDescent="0.2">
      <c r="E2120">
        <f t="shared" si="99"/>
        <v>1997</v>
      </c>
      <c r="F2120">
        <f t="shared" si="101"/>
        <v>1997</v>
      </c>
      <c r="G2120" t="str">
        <f t="shared" si="100"/>
        <v xml:space="preserve"> </v>
      </c>
    </row>
    <row r="2121" spans="5:7" x14ac:dyDescent="0.2">
      <c r="E2121">
        <f t="shared" si="99"/>
        <v>1998</v>
      </c>
      <c r="F2121">
        <f t="shared" si="101"/>
        <v>1998</v>
      </c>
      <c r="G2121" t="str">
        <f t="shared" si="100"/>
        <v xml:space="preserve"> </v>
      </c>
    </row>
    <row r="2122" spans="5:7" x14ac:dyDescent="0.2">
      <c r="E2122">
        <f t="shared" si="99"/>
        <v>1999</v>
      </c>
      <c r="F2122">
        <f t="shared" si="101"/>
        <v>1999</v>
      </c>
      <c r="G2122" t="str">
        <f t="shared" si="100"/>
        <v xml:space="preserve"> </v>
      </c>
    </row>
    <row r="2123" spans="5:7" x14ac:dyDescent="0.2">
      <c r="E2123">
        <f t="shared" si="99"/>
        <v>2000</v>
      </c>
      <c r="F2123">
        <f t="shared" si="101"/>
        <v>2000</v>
      </c>
      <c r="G2123" t="str">
        <f t="shared" si="100"/>
        <v xml:space="preserve"> </v>
      </c>
    </row>
    <row r="2124" spans="5:7" x14ac:dyDescent="0.2">
      <c r="E2124">
        <f t="shared" si="99"/>
        <v>2001</v>
      </c>
      <c r="F2124">
        <f t="shared" si="101"/>
        <v>2001</v>
      </c>
      <c r="G2124" t="str">
        <f t="shared" si="100"/>
        <v xml:space="preserve"> </v>
      </c>
    </row>
    <row r="2125" spans="5:7" x14ac:dyDescent="0.2">
      <c r="E2125">
        <f t="shared" si="99"/>
        <v>2002</v>
      </c>
      <c r="F2125">
        <f t="shared" si="101"/>
        <v>2002</v>
      </c>
      <c r="G2125" t="str">
        <f t="shared" si="100"/>
        <v xml:space="preserve"> </v>
      </c>
    </row>
    <row r="2126" spans="5:7" x14ac:dyDescent="0.2">
      <c r="E2126">
        <f t="shared" si="99"/>
        <v>2003</v>
      </c>
      <c r="F2126">
        <f t="shared" si="101"/>
        <v>2003</v>
      </c>
      <c r="G2126" t="str">
        <f t="shared" si="100"/>
        <v xml:space="preserve"> </v>
      </c>
    </row>
    <row r="2127" spans="5:7" x14ac:dyDescent="0.2">
      <c r="E2127">
        <f t="shared" si="99"/>
        <v>2004</v>
      </c>
      <c r="F2127">
        <f t="shared" si="101"/>
        <v>2004</v>
      </c>
      <c r="G2127" t="str">
        <f t="shared" si="100"/>
        <v xml:space="preserve"> </v>
      </c>
    </row>
    <row r="2128" spans="5:7" x14ac:dyDescent="0.2">
      <c r="E2128">
        <f t="shared" si="99"/>
        <v>2005</v>
      </c>
      <c r="F2128">
        <f t="shared" si="101"/>
        <v>2005</v>
      </c>
      <c r="G2128" t="str">
        <f t="shared" si="100"/>
        <v xml:space="preserve"> </v>
      </c>
    </row>
    <row r="2129" spans="5:7" x14ac:dyDescent="0.2">
      <c r="E2129">
        <f t="shared" si="99"/>
        <v>2006</v>
      </c>
      <c r="F2129">
        <f t="shared" si="101"/>
        <v>2006</v>
      </c>
      <c r="G2129" t="str">
        <f t="shared" si="100"/>
        <v xml:space="preserve"> </v>
      </c>
    </row>
    <row r="2130" spans="5:7" x14ac:dyDescent="0.2">
      <c r="E2130">
        <f t="shared" si="99"/>
        <v>2007</v>
      </c>
      <c r="F2130">
        <f t="shared" si="101"/>
        <v>2007</v>
      </c>
      <c r="G2130" t="str">
        <f t="shared" si="100"/>
        <v xml:space="preserve"> </v>
      </c>
    </row>
    <row r="2131" spans="5:7" x14ac:dyDescent="0.2">
      <c r="E2131">
        <f t="shared" si="99"/>
        <v>2008</v>
      </c>
      <c r="F2131">
        <f t="shared" si="101"/>
        <v>2008</v>
      </c>
      <c r="G2131" t="str">
        <f t="shared" si="100"/>
        <v xml:space="preserve"> </v>
      </c>
    </row>
    <row r="2132" spans="5:7" x14ac:dyDescent="0.2">
      <c r="E2132">
        <f t="shared" si="99"/>
        <v>2009</v>
      </c>
      <c r="F2132">
        <f t="shared" si="101"/>
        <v>2009</v>
      </c>
      <c r="G2132" t="str">
        <f t="shared" si="100"/>
        <v xml:space="preserve"> </v>
      </c>
    </row>
    <row r="2133" spans="5:7" x14ac:dyDescent="0.2">
      <c r="E2133">
        <f t="shared" si="99"/>
        <v>2010</v>
      </c>
      <c r="F2133">
        <f t="shared" si="101"/>
        <v>2010</v>
      </c>
      <c r="G2133" t="str">
        <f t="shared" si="100"/>
        <v xml:space="preserve"> </v>
      </c>
    </row>
    <row r="2134" spans="5:7" x14ac:dyDescent="0.2">
      <c r="E2134">
        <f t="shared" si="99"/>
        <v>2011</v>
      </c>
      <c r="F2134">
        <f t="shared" si="101"/>
        <v>2011</v>
      </c>
      <c r="G2134" t="str">
        <f t="shared" si="100"/>
        <v xml:space="preserve"> </v>
      </c>
    </row>
    <row r="2135" spans="5:7" x14ac:dyDescent="0.2">
      <c r="E2135">
        <f t="shared" si="99"/>
        <v>2012</v>
      </c>
      <c r="F2135">
        <f t="shared" si="101"/>
        <v>2012</v>
      </c>
      <c r="G2135" t="str">
        <f t="shared" si="100"/>
        <v xml:space="preserve"> </v>
      </c>
    </row>
    <row r="2136" spans="5:7" x14ac:dyDescent="0.2">
      <c r="E2136">
        <f t="shared" si="99"/>
        <v>2013</v>
      </c>
      <c r="F2136">
        <f t="shared" si="101"/>
        <v>2013</v>
      </c>
      <c r="G2136" t="str">
        <f t="shared" si="100"/>
        <v xml:space="preserve"> </v>
      </c>
    </row>
    <row r="2137" spans="5:7" x14ac:dyDescent="0.2">
      <c r="E2137">
        <f t="shared" si="99"/>
        <v>2014</v>
      </c>
      <c r="F2137">
        <f t="shared" si="101"/>
        <v>2014</v>
      </c>
      <c r="G2137" t="str">
        <f t="shared" si="100"/>
        <v xml:space="preserve"> </v>
      </c>
    </row>
    <row r="2138" spans="5:7" x14ac:dyDescent="0.2">
      <c r="E2138">
        <f t="shared" si="99"/>
        <v>2015</v>
      </c>
      <c r="F2138">
        <f t="shared" si="101"/>
        <v>2015</v>
      </c>
      <c r="G2138" t="str">
        <f t="shared" si="100"/>
        <v xml:space="preserve"> </v>
      </c>
    </row>
    <row r="2139" spans="5:7" x14ac:dyDescent="0.2">
      <c r="E2139">
        <f t="shared" si="99"/>
        <v>2016</v>
      </c>
      <c r="F2139">
        <f t="shared" si="101"/>
        <v>2016</v>
      </c>
      <c r="G2139" t="str">
        <f t="shared" si="100"/>
        <v xml:space="preserve"> </v>
      </c>
    </row>
    <row r="2140" spans="5:7" x14ac:dyDescent="0.2">
      <c r="E2140">
        <f t="shared" si="99"/>
        <v>2017</v>
      </c>
      <c r="F2140">
        <f t="shared" si="101"/>
        <v>2017</v>
      </c>
      <c r="G2140" t="str">
        <f t="shared" si="100"/>
        <v xml:space="preserve"> </v>
      </c>
    </row>
    <row r="2141" spans="5:7" x14ac:dyDescent="0.2">
      <c r="E2141">
        <f t="shared" si="99"/>
        <v>2018</v>
      </c>
      <c r="F2141">
        <f t="shared" si="101"/>
        <v>2018</v>
      </c>
      <c r="G2141" t="str">
        <f t="shared" si="100"/>
        <v xml:space="preserve"> </v>
      </c>
    </row>
    <row r="2142" spans="5:7" x14ac:dyDescent="0.2">
      <c r="E2142">
        <f t="shared" si="99"/>
        <v>2019</v>
      </c>
      <c r="F2142">
        <f t="shared" si="101"/>
        <v>2019</v>
      </c>
      <c r="G2142" t="str">
        <f t="shared" si="100"/>
        <v xml:space="preserve"> </v>
      </c>
    </row>
    <row r="2143" spans="5:7" x14ac:dyDescent="0.2">
      <c r="E2143">
        <f t="shared" si="99"/>
        <v>2020</v>
      </c>
      <c r="F2143">
        <f t="shared" si="101"/>
        <v>2020</v>
      </c>
      <c r="G2143" t="str">
        <f t="shared" si="100"/>
        <v xml:space="preserve"> </v>
      </c>
    </row>
    <row r="2144" spans="5:7" x14ac:dyDescent="0.2">
      <c r="E2144">
        <f t="shared" si="99"/>
        <v>2021</v>
      </c>
      <c r="F2144">
        <f t="shared" si="101"/>
        <v>2021</v>
      </c>
      <c r="G2144" t="str">
        <f t="shared" si="100"/>
        <v xml:space="preserve"> </v>
      </c>
    </row>
    <row r="2145" spans="5:7" x14ac:dyDescent="0.2">
      <c r="E2145">
        <f t="shared" si="99"/>
        <v>2022</v>
      </c>
      <c r="F2145">
        <f t="shared" si="101"/>
        <v>2022</v>
      </c>
      <c r="G2145" t="str">
        <f t="shared" si="100"/>
        <v xml:space="preserve"> </v>
      </c>
    </row>
    <row r="2146" spans="5:7" x14ac:dyDescent="0.2">
      <c r="E2146">
        <f t="shared" si="99"/>
        <v>2023</v>
      </c>
      <c r="F2146">
        <f t="shared" si="101"/>
        <v>2023</v>
      </c>
      <c r="G2146" t="str">
        <f t="shared" si="100"/>
        <v xml:space="preserve"> </v>
      </c>
    </row>
    <row r="2147" spans="5:7" x14ac:dyDescent="0.2">
      <c r="E2147">
        <f t="shared" si="99"/>
        <v>2024</v>
      </c>
      <c r="F2147">
        <f t="shared" si="101"/>
        <v>2024</v>
      </c>
      <c r="G2147" t="str">
        <f t="shared" si="100"/>
        <v xml:space="preserve"> </v>
      </c>
    </row>
    <row r="2148" spans="5:7" x14ac:dyDescent="0.2">
      <c r="E2148">
        <f t="shared" ref="E2148:E2211" si="102">E2147+1</f>
        <v>2025</v>
      </c>
      <c r="F2148">
        <f t="shared" si="101"/>
        <v>2025</v>
      </c>
      <c r="G2148" t="str">
        <f t="shared" ref="G2148:G2211" si="103">IF(E2148&lt;0,$C$7*((($C$4+ABS(E2148))/$C$4*$C$3+$C$8)^(-$C$9)*($C$4+ABS(E2148))-(($C$4+ABS(E2148)-1)/$C$4*$C$3+$C$8)^(-$C$9)*($C$4+ABS(E2148)-1)),IF(AND(E2148&gt;0,E2148&lt;$C$2*(1-$C$4)/$C$3),$C$7*(((1-$C$4+E2148)/(1-$C$4)*$C$3+$C$8)^(-$C$9)*(1-$C$4+E2148)-((1-$C$4+E2148-1)/(1-$C$4)*$C$3+$C$8)^(-$C$9)*(1-$C$4+E2148-1)),IF(E2148=0,$C$7*($C$3+$C$8)^(-$C$9)," ")))</f>
        <v xml:space="preserve"> </v>
      </c>
    </row>
    <row r="2149" spans="5:7" x14ac:dyDescent="0.2">
      <c r="E2149">
        <f t="shared" si="102"/>
        <v>2026</v>
      </c>
      <c r="F2149">
        <f t="shared" si="101"/>
        <v>2026</v>
      </c>
      <c r="G2149" t="str">
        <f t="shared" si="103"/>
        <v xml:space="preserve"> </v>
      </c>
    </row>
    <row r="2150" spans="5:7" x14ac:dyDescent="0.2">
      <c r="E2150">
        <f t="shared" si="102"/>
        <v>2027</v>
      </c>
      <c r="F2150">
        <f t="shared" si="101"/>
        <v>2027</v>
      </c>
      <c r="G2150" t="str">
        <f t="shared" si="103"/>
        <v xml:space="preserve"> </v>
      </c>
    </row>
    <row r="2151" spans="5:7" x14ac:dyDescent="0.2">
      <c r="E2151">
        <f t="shared" si="102"/>
        <v>2028</v>
      </c>
      <c r="F2151">
        <f t="shared" si="101"/>
        <v>2028</v>
      </c>
      <c r="G2151" t="str">
        <f t="shared" si="103"/>
        <v xml:space="preserve"> </v>
      </c>
    </row>
    <row r="2152" spans="5:7" x14ac:dyDescent="0.2">
      <c r="E2152">
        <f t="shared" si="102"/>
        <v>2029</v>
      </c>
      <c r="F2152">
        <f t="shared" si="101"/>
        <v>2029</v>
      </c>
      <c r="G2152" t="str">
        <f t="shared" si="103"/>
        <v xml:space="preserve"> </v>
      </c>
    </row>
    <row r="2153" spans="5:7" x14ac:dyDescent="0.2">
      <c r="E2153">
        <f t="shared" si="102"/>
        <v>2030</v>
      </c>
      <c r="F2153">
        <f t="shared" si="101"/>
        <v>2030</v>
      </c>
      <c r="G2153" t="str">
        <f t="shared" si="103"/>
        <v xml:space="preserve"> </v>
      </c>
    </row>
    <row r="2154" spans="5:7" x14ac:dyDescent="0.2">
      <c r="E2154">
        <f t="shared" si="102"/>
        <v>2031</v>
      </c>
      <c r="F2154">
        <f t="shared" si="101"/>
        <v>2031</v>
      </c>
      <c r="G2154" t="str">
        <f t="shared" si="103"/>
        <v xml:space="preserve"> </v>
      </c>
    </row>
    <row r="2155" spans="5:7" x14ac:dyDescent="0.2">
      <c r="E2155">
        <f t="shared" si="102"/>
        <v>2032</v>
      </c>
      <c r="F2155">
        <f t="shared" si="101"/>
        <v>2032</v>
      </c>
      <c r="G2155" t="str">
        <f t="shared" si="103"/>
        <v xml:space="preserve"> </v>
      </c>
    </row>
    <row r="2156" spans="5:7" x14ac:dyDescent="0.2">
      <c r="E2156">
        <f t="shared" si="102"/>
        <v>2033</v>
      </c>
      <c r="F2156">
        <f t="shared" si="101"/>
        <v>2033</v>
      </c>
      <c r="G2156" t="str">
        <f t="shared" si="103"/>
        <v xml:space="preserve"> </v>
      </c>
    </row>
    <row r="2157" spans="5:7" x14ac:dyDescent="0.2">
      <c r="E2157">
        <f t="shared" si="102"/>
        <v>2034</v>
      </c>
      <c r="F2157">
        <f t="shared" si="101"/>
        <v>2034</v>
      </c>
      <c r="G2157" t="str">
        <f t="shared" si="103"/>
        <v xml:space="preserve"> </v>
      </c>
    </row>
    <row r="2158" spans="5:7" x14ac:dyDescent="0.2">
      <c r="E2158">
        <f t="shared" si="102"/>
        <v>2035</v>
      </c>
      <c r="F2158">
        <f t="shared" si="101"/>
        <v>2035</v>
      </c>
      <c r="G2158" t="str">
        <f t="shared" si="103"/>
        <v xml:space="preserve"> </v>
      </c>
    </row>
    <row r="2159" spans="5:7" x14ac:dyDescent="0.2">
      <c r="E2159">
        <f t="shared" si="102"/>
        <v>2036</v>
      </c>
      <c r="F2159">
        <f t="shared" si="101"/>
        <v>2036</v>
      </c>
      <c r="G2159" t="str">
        <f t="shared" si="103"/>
        <v xml:space="preserve"> </v>
      </c>
    </row>
    <row r="2160" spans="5:7" x14ac:dyDescent="0.2">
      <c r="E2160">
        <f t="shared" si="102"/>
        <v>2037</v>
      </c>
      <c r="F2160">
        <f t="shared" si="101"/>
        <v>2037</v>
      </c>
      <c r="G2160" t="str">
        <f t="shared" si="103"/>
        <v xml:space="preserve"> </v>
      </c>
    </row>
    <row r="2161" spans="5:7" x14ac:dyDescent="0.2">
      <c r="E2161">
        <f t="shared" si="102"/>
        <v>2038</v>
      </c>
      <c r="F2161">
        <f t="shared" si="101"/>
        <v>2038</v>
      </c>
      <c r="G2161" t="str">
        <f t="shared" si="103"/>
        <v xml:space="preserve"> </v>
      </c>
    </row>
    <row r="2162" spans="5:7" x14ac:dyDescent="0.2">
      <c r="E2162">
        <f t="shared" si="102"/>
        <v>2039</v>
      </c>
      <c r="F2162">
        <f t="shared" si="101"/>
        <v>2039</v>
      </c>
      <c r="G2162" t="str">
        <f t="shared" si="103"/>
        <v xml:space="preserve"> </v>
      </c>
    </row>
    <row r="2163" spans="5:7" x14ac:dyDescent="0.2">
      <c r="E2163">
        <f t="shared" si="102"/>
        <v>2040</v>
      </c>
      <c r="F2163">
        <f t="shared" si="101"/>
        <v>2040</v>
      </c>
      <c r="G2163" t="str">
        <f t="shared" si="103"/>
        <v xml:space="preserve"> </v>
      </c>
    </row>
    <row r="2164" spans="5:7" x14ac:dyDescent="0.2">
      <c r="E2164">
        <f t="shared" si="102"/>
        <v>2041</v>
      </c>
      <c r="F2164">
        <f t="shared" si="101"/>
        <v>2041</v>
      </c>
      <c r="G2164" t="str">
        <f t="shared" si="103"/>
        <v xml:space="preserve"> </v>
      </c>
    </row>
    <row r="2165" spans="5:7" x14ac:dyDescent="0.2">
      <c r="E2165">
        <f t="shared" si="102"/>
        <v>2042</v>
      </c>
      <c r="F2165">
        <f t="shared" si="101"/>
        <v>2042</v>
      </c>
      <c r="G2165" t="str">
        <f t="shared" si="103"/>
        <v xml:space="preserve"> </v>
      </c>
    </row>
    <row r="2166" spans="5:7" x14ac:dyDescent="0.2">
      <c r="E2166">
        <f t="shared" si="102"/>
        <v>2043</v>
      </c>
      <c r="F2166">
        <f t="shared" si="101"/>
        <v>2043</v>
      </c>
      <c r="G2166" t="str">
        <f t="shared" si="103"/>
        <v xml:space="preserve"> </v>
      </c>
    </row>
    <row r="2167" spans="5:7" x14ac:dyDescent="0.2">
      <c r="E2167">
        <f t="shared" si="102"/>
        <v>2044</v>
      </c>
      <c r="F2167">
        <f t="shared" si="101"/>
        <v>2044</v>
      </c>
      <c r="G2167" t="str">
        <f t="shared" si="103"/>
        <v xml:space="preserve"> </v>
      </c>
    </row>
    <row r="2168" spans="5:7" x14ac:dyDescent="0.2">
      <c r="E2168">
        <f t="shared" si="102"/>
        <v>2045</v>
      </c>
      <c r="F2168">
        <f t="shared" si="101"/>
        <v>2045</v>
      </c>
      <c r="G2168" t="str">
        <f t="shared" si="103"/>
        <v xml:space="preserve"> </v>
      </c>
    </row>
    <row r="2169" spans="5:7" x14ac:dyDescent="0.2">
      <c r="E2169">
        <f t="shared" si="102"/>
        <v>2046</v>
      </c>
      <c r="F2169">
        <f t="shared" si="101"/>
        <v>2046</v>
      </c>
      <c r="G2169" t="str">
        <f t="shared" si="103"/>
        <v xml:space="preserve"> </v>
      </c>
    </row>
    <row r="2170" spans="5:7" x14ac:dyDescent="0.2">
      <c r="E2170">
        <f t="shared" si="102"/>
        <v>2047</v>
      </c>
      <c r="F2170">
        <f t="shared" si="101"/>
        <v>2047</v>
      </c>
      <c r="G2170" t="str">
        <f t="shared" si="103"/>
        <v xml:space="preserve"> </v>
      </c>
    </row>
    <row r="2171" spans="5:7" x14ac:dyDescent="0.2">
      <c r="E2171">
        <f t="shared" si="102"/>
        <v>2048</v>
      </c>
      <c r="F2171">
        <f t="shared" si="101"/>
        <v>2048</v>
      </c>
      <c r="G2171" t="str">
        <f t="shared" si="103"/>
        <v xml:space="preserve"> </v>
      </c>
    </row>
    <row r="2172" spans="5:7" x14ac:dyDescent="0.2">
      <c r="E2172">
        <f t="shared" si="102"/>
        <v>2049</v>
      </c>
      <c r="F2172">
        <f t="shared" si="101"/>
        <v>2049</v>
      </c>
      <c r="G2172" t="str">
        <f t="shared" si="103"/>
        <v xml:space="preserve"> </v>
      </c>
    </row>
    <row r="2173" spans="5:7" x14ac:dyDescent="0.2">
      <c r="E2173">
        <f t="shared" si="102"/>
        <v>2050</v>
      </c>
      <c r="F2173">
        <f t="shared" si="101"/>
        <v>2050</v>
      </c>
      <c r="G2173" t="str">
        <f t="shared" si="103"/>
        <v xml:space="preserve"> </v>
      </c>
    </row>
    <row r="2174" spans="5:7" x14ac:dyDescent="0.2">
      <c r="E2174">
        <f t="shared" si="102"/>
        <v>2051</v>
      </c>
      <c r="F2174">
        <f t="shared" si="101"/>
        <v>2051</v>
      </c>
      <c r="G2174" t="str">
        <f t="shared" si="103"/>
        <v xml:space="preserve"> </v>
      </c>
    </row>
    <row r="2175" spans="5:7" x14ac:dyDescent="0.2">
      <c r="E2175">
        <f t="shared" si="102"/>
        <v>2052</v>
      </c>
      <c r="F2175">
        <f t="shared" si="101"/>
        <v>2052</v>
      </c>
      <c r="G2175" t="str">
        <f t="shared" si="103"/>
        <v xml:space="preserve"> </v>
      </c>
    </row>
    <row r="2176" spans="5:7" x14ac:dyDescent="0.2">
      <c r="E2176">
        <f t="shared" si="102"/>
        <v>2053</v>
      </c>
      <c r="F2176">
        <f t="shared" si="101"/>
        <v>2053</v>
      </c>
      <c r="G2176" t="str">
        <f t="shared" si="103"/>
        <v xml:space="preserve"> </v>
      </c>
    </row>
    <row r="2177" spans="5:7" x14ac:dyDescent="0.2">
      <c r="E2177">
        <f t="shared" si="102"/>
        <v>2054</v>
      </c>
      <c r="F2177">
        <f t="shared" si="101"/>
        <v>2054</v>
      </c>
      <c r="G2177" t="str">
        <f t="shared" si="103"/>
        <v xml:space="preserve"> </v>
      </c>
    </row>
    <row r="2178" spans="5:7" x14ac:dyDescent="0.2">
      <c r="E2178">
        <f t="shared" si="102"/>
        <v>2055</v>
      </c>
      <c r="F2178">
        <f t="shared" si="101"/>
        <v>2055</v>
      </c>
      <c r="G2178" t="str">
        <f t="shared" si="103"/>
        <v xml:space="preserve"> </v>
      </c>
    </row>
    <row r="2179" spans="5:7" x14ac:dyDescent="0.2">
      <c r="E2179">
        <f t="shared" si="102"/>
        <v>2056</v>
      </c>
      <c r="F2179">
        <f t="shared" ref="F2179:F2242" si="104">E2179*$C$3</f>
        <v>2056</v>
      </c>
      <c r="G2179" t="str">
        <f t="shared" si="103"/>
        <v xml:space="preserve"> </v>
      </c>
    </row>
    <row r="2180" spans="5:7" x14ac:dyDescent="0.2">
      <c r="E2180">
        <f t="shared" si="102"/>
        <v>2057</v>
      </c>
      <c r="F2180">
        <f t="shared" si="104"/>
        <v>2057</v>
      </c>
      <c r="G2180" t="str">
        <f t="shared" si="103"/>
        <v xml:space="preserve"> </v>
      </c>
    </row>
    <row r="2181" spans="5:7" x14ac:dyDescent="0.2">
      <c r="E2181">
        <f t="shared" si="102"/>
        <v>2058</v>
      </c>
      <c r="F2181">
        <f t="shared" si="104"/>
        <v>2058</v>
      </c>
      <c r="G2181" t="str">
        <f t="shared" si="103"/>
        <v xml:space="preserve"> </v>
      </c>
    </row>
    <row r="2182" spans="5:7" x14ac:dyDescent="0.2">
      <c r="E2182">
        <f t="shared" si="102"/>
        <v>2059</v>
      </c>
      <c r="F2182">
        <f t="shared" si="104"/>
        <v>2059</v>
      </c>
      <c r="G2182" t="str">
        <f t="shared" si="103"/>
        <v xml:space="preserve"> </v>
      </c>
    </row>
    <row r="2183" spans="5:7" x14ac:dyDescent="0.2">
      <c r="E2183">
        <f t="shared" si="102"/>
        <v>2060</v>
      </c>
      <c r="F2183">
        <f t="shared" si="104"/>
        <v>2060</v>
      </c>
      <c r="G2183" t="str">
        <f t="shared" si="103"/>
        <v xml:space="preserve"> </v>
      </c>
    </row>
    <row r="2184" spans="5:7" x14ac:dyDescent="0.2">
      <c r="E2184">
        <f t="shared" si="102"/>
        <v>2061</v>
      </c>
      <c r="F2184">
        <f t="shared" si="104"/>
        <v>2061</v>
      </c>
      <c r="G2184" t="str">
        <f t="shared" si="103"/>
        <v xml:space="preserve"> </v>
      </c>
    </row>
    <row r="2185" spans="5:7" x14ac:dyDescent="0.2">
      <c r="E2185">
        <f t="shared" si="102"/>
        <v>2062</v>
      </c>
      <c r="F2185">
        <f t="shared" si="104"/>
        <v>2062</v>
      </c>
      <c r="G2185" t="str">
        <f t="shared" si="103"/>
        <v xml:space="preserve"> </v>
      </c>
    </row>
    <row r="2186" spans="5:7" x14ac:dyDescent="0.2">
      <c r="E2186">
        <f t="shared" si="102"/>
        <v>2063</v>
      </c>
      <c r="F2186">
        <f t="shared" si="104"/>
        <v>2063</v>
      </c>
      <c r="G2186" t="str">
        <f t="shared" si="103"/>
        <v xml:space="preserve"> </v>
      </c>
    </row>
    <row r="2187" spans="5:7" x14ac:dyDescent="0.2">
      <c r="E2187">
        <f t="shared" si="102"/>
        <v>2064</v>
      </c>
      <c r="F2187">
        <f t="shared" si="104"/>
        <v>2064</v>
      </c>
      <c r="G2187" t="str">
        <f t="shared" si="103"/>
        <v xml:space="preserve"> </v>
      </c>
    </row>
    <row r="2188" spans="5:7" x14ac:dyDescent="0.2">
      <c r="E2188">
        <f t="shared" si="102"/>
        <v>2065</v>
      </c>
      <c r="F2188">
        <f t="shared" si="104"/>
        <v>2065</v>
      </c>
      <c r="G2188" t="str">
        <f t="shared" si="103"/>
        <v xml:space="preserve"> </v>
      </c>
    </row>
    <row r="2189" spans="5:7" x14ac:dyDescent="0.2">
      <c r="E2189">
        <f t="shared" si="102"/>
        <v>2066</v>
      </c>
      <c r="F2189">
        <f t="shared" si="104"/>
        <v>2066</v>
      </c>
      <c r="G2189" t="str">
        <f t="shared" si="103"/>
        <v xml:space="preserve"> </v>
      </c>
    </row>
    <row r="2190" spans="5:7" x14ac:dyDescent="0.2">
      <c r="E2190">
        <f t="shared" si="102"/>
        <v>2067</v>
      </c>
      <c r="F2190">
        <f t="shared" si="104"/>
        <v>2067</v>
      </c>
      <c r="G2190" t="str">
        <f t="shared" si="103"/>
        <v xml:space="preserve"> </v>
      </c>
    </row>
    <row r="2191" spans="5:7" x14ac:dyDescent="0.2">
      <c r="E2191">
        <f t="shared" si="102"/>
        <v>2068</v>
      </c>
      <c r="F2191">
        <f t="shared" si="104"/>
        <v>2068</v>
      </c>
      <c r="G2191" t="str">
        <f t="shared" si="103"/>
        <v xml:space="preserve"> </v>
      </c>
    </row>
    <row r="2192" spans="5:7" x14ac:dyDescent="0.2">
      <c r="E2192">
        <f t="shared" si="102"/>
        <v>2069</v>
      </c>
      <c r="F2192">
        <f t="shared" si="104"/>
        <v>2069</v>
      </c>
      <c r="G2192" t="str">
        <f t="shared" si="103"/>
        <v xml:space="preserve"> </v>
      </c>
    </row>
    <row r="2193" spans="5:7" x14ac:dyDescent="0.2">
      <c r="E2193">
        <f t="shared" si="102"/>
        <v>2070</v>
      </c>
      <c r="F2193">
        <f t="shared" si="104"/>
        <v>2070</v>
      </c>
      <c r="G2193" t="str">
        <f t="shared" si="103"/>
        <v xml:space="preserve"> </v>
      </c>
    </row>
    <row r="2194" spans="5:7" x14ac:dyDescent="0.2">
      <c r="E2194">
        <f t="shared" si="102"/>
        <v>2071</v>
      </c>
      <c r="F2194">
        <f t="shared" si="104"/>
        <v>2071</v>
      </c>
      <c r="G2194" t="str">
        <f t="shared" si="103"/>
        <v xml:space="preserve"> </v>
      </c>
    </row>
    <row r="2195" spans="5:7" x14ac:dyDescent="0.2">
      <c r="E2195">
        <f t="shared" si="102"/>
        <v>2072</v>
      </c>
      <c r="F2195">
        <f t="shared" si="104"/>
        <v>2072</v>
      </c>
      <c r="G2195" t="str">
        <f t="shared" si="103"/>
        <v xml:space="preserve"> </v>
      </c>
    </row>
    <row r="2196" spans="5:7" x14ac:dyDescent="0.2">
      <c r="E2196">
        <f t="shared" si="102"/>
        <v>2073</v>
      </c>
      <c r="F2196">
        <f t="shared" si="104"/>
        <v>2073</v>
      </c>
      <c r="G2196" t="str">
        <f t="shared" si="103"/>
        <v xml:space="preserve"> </v>
      </c>
    </row>
    <row r="2197" spans="5:7" x14ac:dyDescent="0.2">
      <c r="E2197">
        <f t="shared" si="102"/>
        <v>2074</v>
      </c>
      <c r="F2197">
        <f t="shared" si="104"/>
        <v>2074</v>
      </c>
      <c r="G2197" t="str">
        <f t="shared" si="103"/>
        <v xml:space="preserve"> </v>
      </c>
    </row>
    <row r="2198" spans="5:7" x14ac:dyDescent="0.2">
      <c r="E2198">
        <f t="shared" si="102"/>
        <v>2075</v>
      </c>
      <c r="F2198">
        <f t="shared" si="104"/>
        <v>2075</v>
      </c>
      <c r="G2198" t="str">
        <f t="shared" si="103"/>
        <v xml:space="preserve"> </v>
      </c>
    </row>
    <row r="2199" spans="5:7" x14ac:dyDescent="0.2">
      <c r="E2199">
        <f t="shared" si="102"/>
        <v>2076</v>
      </c>
      <c r="F2199">
        <f t="shared" si="104"/>
        <v>2076</v>
      </c>
      <c r="G2199" t="str">
        <f t="shared" si="103"/>
        <v xml:space="preserve"> </v>
      </c>
    </row>
    <row r="2200" spans="5:7" x14ac:dyDescent="0.2">
      <c r="E2200">
        <f t="shared" si="102"/>
        <v>2077</v>
      </c>
      <c r="F2200">
        <f t="shared" si="104"/>
        <v>2077</v>
      </c>
      <c r="G2200" t="str">
        <f t="shared" si="103"/>
        <v xml:space="preserve"> </v>
      </c>
    </row>
    <row r="2201" spans="5:7" x14ac:dyDescent="0.2">
      <c r="E2201">
        <f t="shared" si="102"/>
        <v>2078</v>
      </c>
      <c r="F2201">
        <f t="shared" si="104"/>
        <v>2078</v>
      </c>
      <c r="G2201" t="str">
        <f t="shared" si="103"/>
        <v xml:space="preserve"> </v>
      </c>
    </row>
    <row r="2202" spans="5:7" x14ac:dyDescent="0.2">
      <c r="E2202">
        <f t="shared" si="102"/>
        <v>2079</v>
      </c>
      <c r="F2202">
        <f t="shared" si="104"/>
        <v>2079</v>
      </c>
      <c r="G2202" t="str">
        <f t="shared" si="103"/>
        <v xml:space="preserve"> </v>
      </c>
    </row>
    <row r="2203" spans="5:7" x14ac:dyDescent="0.2">
      <c r="E2203">
        <f t="shared" si="102"/>
        <v>2080</v>
      </c>
      <c r="F2203">
        <f t="shared" si="104"/>
        <v>2080</v>
      </c>
      <c r="G2203" t="str">
        <f t="shared" si="103"/>
        <v xml:space="preserve"> </v>
      </c>
    </row>
    <row r="2204" spans="5:7" x14ac:dyDescent="0.2">
      <c r="E2204">
        <f t="shared" si="102"/>
        <v>2081</v>
      </c>
      <c r="F2204">
        <f t="shared" si="104"/>
        <v>2081</v>
      </c>
      <c r="G2204" t="str">
        <f t="shared" si="103"/>
        <v xml:space="preserve"> </v>
      </c>
    </row>
    <row r="2205" spans="5:7" x14ac:dyDescent="0.2">
      <c r="E2205">
        <f t="shared" si="102"/>
        <v>2082</v>
      </c>
      <c r="F2205">
        <f t="shared" si="104"/>
        <v>2082</v>
      </c>
      <c r="G2205" t="str">
        <f t="shared" si="103"/>
        <v xml:space="preserve"> </v>
      </c>
    </row>
    <row r="2206" spans="5:7" x14ac:dyDescent="0.2">
      <c r="E2206">
        <f t="shared" si="102"/>
        <v>2083</v>
      </c>
      <c r="F2206">
        <f t="shared" si="104"/>
        <v>2083</v>
      </c>
      <c r="G2206" t="str">
        <f t="shared" si="103"/>
        <v xml:space="preserve"> </v>
      </c>
    </row>
    <row r="2207" spans="5:7" x14ac:dyDescent="0.2">
      <c r="E2207">
        <f t="shared" si="102"/>
        <v>2084</v>
      </c>
      <c r="F2207">
        <f t="shared" si="104"/>
        <v>2084</v>
      </c>
      <c r="G2207" t="str">
        <f t="shared" si="103"/>
        <v xml:space="preserve"> </v>
      </c>
    </row>
    <row r="2208" spans="5:7" x14ac:dyDescent="0.2">
      <c r="E2208">
        <f t="shared" si="102"/>
        <v>2085</v>
      </c>
      <c r="F2208">
        <f t="shared" si="104"/>
        <v>2085</v>
      </c>
      <c r="G2208" t="str">
        <f t="shared" si="103"/>
        <v xml:space="preserve"> </v>
      </c>
    </row>
    <row r="2209" spans="5:7" x14ac:dyDescent="0.2">
      <c r="E2209">
        <f t="shared" si="102"/>
        <v>2086</v>
      </c>
      <c r="F2209">
        <f t="shared" si="104"/>
        <v>2086</v>
      </c>
      <c r="G2209" t="str">
        <f t="shared" si="103"/>
        <v xml:space="preserve"> </v>
      </c>
    </row>
    <row r="2210" spans="5:7" x14ac:dyDescent="0.2">
      <c r="E2210">
        <f t="shared" si="102"/>
        <v>2087</v>
      </c>
      <c r="F2210">
        <f t="shared" si="104"/>
        <v>2087</v>
      </c>
      <c r="G2210" t="str">
        <f t="shared" si="103"/>
        <v xml:space="preserve"> </v>
      </c>
    </row>
    <row r="2211" spans="5:7" x14ac:dyDescent="0.2">
      <c r="E2211">
        <f t="shared" si="102"/>
        <v>2088</v>
      </c>
      <c r="F2211">
        <f t="shared" si="104"/>
        <v>2088</v>
      </c>
      <c r="G2211" t="str">
        <f t="shared" si="103"/>
        <v xml:space="preserve"> </v>
      </c>
    </row>
    <row r="2212" spans="5:7" x14ac:dyDescent="0.2">
      <c r="E2212">
        <f t="shared" ref="E2212:E2275" si="105">E2211+1</f>
        <v>2089</v>
      </c>
      <c r="F2212">
        <f t="shared" si="104"/>
        <v>2089</v>
      </c>
      <c r="G2212" t="str">
        <f t="shared" ref="G2212:G2275" si="106">IF(E2212&lt;0,$C$7*((($C$4+ABS(E2212))/$C$4*$C$3+$C$8)^(-$C$9)*($C$4+ABS(E2212))-(($C$4+ABS(E2212)-1)/$C$4*$C$3+$C$8)^(-$C$9)*($C$4+ABS(E2212)-1)),IF(AND(E2212&gt;0,E2212&lt;$C$2*(1-$C$4)/$C$3),$C$7*(((1-$C$4+E2212)/(1-$C$4)*$C$3+$C$8)^(-$C$9)*(1-$C$4+E2212)-((1-$C$4+E2212-1)/(1-$C$4)*$C$3+$C$8)^(-$C$9)*(1-$C$4+E2212-1)),IF(E2212=0,$C$7*($C$3+$C$8)^(-$C$9)," ")))</f>
        <v xml:space="preserve"> </v>
      </c>
    </row>
    <row r="2213" spans="5:7" x14ac:dyDescent="0.2">
      <c r="E2213">
        <f t="shared" si="105"/>
        <v>2090</v>
      </c>
      <c r="F2213">
        <f t="shared" si="104"/>
        <v>2090</v>
      </c>
      <c r="G2213" t="str">
        <f t="shared" si="106"/>
        <v xml:space="preserve"> </v>
      </c>
    </row>
    <row r="2214" spans="5:7" x14ac:dyDescent="0.2">
      <c r="E2214">
        <f t="shared" si="105"/>
        <v>2091</v>
      </c>
      <c r="F2214">
        <f t="shared" si="104"/>
        <v>2091</v>
      </c>
      <c r="G2214" t="str">
        <f t="shared" si="106"/>
        <v xml:space="preserve"> </v>
      </c>
    </row>
    <row r="2215" spans="5:7" x14ac:dyDescent="0.2">
      <c r="E2215">
        <f t="shared" si="105"/>
        <v>2092</v>
      </c>
      <c r="F2215">
        <f t="shared" si="104"/>
        <v>2092</v>
      </c>
      <c r="G2215" t="str">
        <f t="shared" si="106"/>
        <v xml:space="preserve"> </v>
      </c>
    </row>
    <row r="2216" spans="5:7" x14ac:dyDescent="0.2">
      <c r="E2216">
        <f t="shared" si="105"/>
        <v>2093</v>
      </c>
      <c r="F2216">
        <f t="shared" si="104"/>
        <v>2093</v>
      </c>
      <c r="G2216" t="str">
        <f t="shared" si="106"/>
        <v xml:space="preserve"> </v>
      </c>
    </row>
    <row r="2217" spans="5:7" x14ac:dyDescent="0.2">
      <c r="E2217">
        <f t="shared" si="105"/>
        <v>2094</v>
      </c>
      <c r="F2217">
        <f t="shared" si="104"/>
        <v>2094</v>
      </c>
      <c r="G2217" t="str">
        <f t="shared" si="106"/>
        <v xml:space="preserve"> </v>
      </c>
    </row>
    <row r="2218" spans="5:7" x14ac:dyDescent="0.2">
      <c r="E2218">
        <f t="shared" si="105"/>
        <v>2095</v>
      </c>
      <c r="F2218">
        <f t="shared" si="104"/>
        <v>2095</v>
      </c>
      <c r="G2218" t="str">
        <f t="shared" si="106"/>
        <v xml:space="preserve"> </v>
      </c>
    </row>
    <row r="2219" spans="5:7" x14ac:dyDescent="0.2">
      <c r="E2219">
        <f t="shared" si="105"/>
        <v>2096</v>
      </c>
      <c r="F2219">
        <f t="shared" si="104"/>
        <v>2096</v>
      </c>
      <c r="G2219" t="str">
        <f t="shared" si="106"/>
        <v xml:space="preserve"> </v>
      </c>
    </row>
    <row r="2220" spans="5:7" x14ac:dyDescent="0.2">
      <c r="E2220">
        <f t="shared" si="105"/>
        <v>2097</v>
      </c>
      <c r="F2220">
        <f t="shared" si="104"/>
        <v>2097</v>
      </c>
      <c r="G2220" t="str">
        <f t="shared" si="106"/>
        <v xml:space="preserve"> </v>
      </c>
    </row>
    <row r="2221" spans="5:7" x14ac:dyDescent="0.2">
      <c r="E2221">
        <f t="shared" si="105"/>
        <v>2098</v>
      </c>
      <c r="F2221">
        <f t="shared" si="104"/>
        <v>2098</v>
      </c>
      <c r="G2221" t="str">
        <f t="shared" si="106"/>
        <v xml:space="preserve"> </v>
      </c>
    </row>
    <row r="2222" spans="5:7" x14ac:dyDescent="0.2">
      <c r="E2222">
        <f t="shared" si="105"/>
        <v>2099</v>
      </c>
      <c r="F2222">
        <f t="shared" si="104"/>
        <v>2099</v>
      </c>
      <c r="G2222" t="str">
        <f t="shared" si="106"/>
        <v xml:space="preserve"> </v>
      </c>
    </row>
    <row r="2223" spans="5:7" x14ac:dyDescent="0.2">
      <c r="E2223">
        <f t="shared" si="105"/>
        <v>2100</v>
      </c>
      <c r="F2223">
        <f t="shared" si="104"/>
        <v>2100</v>
      </c>
      <c r="G2223" t="str">
        <f t="shared" si="106"/>
        <v xml:space="preserve"> </v>
      </c>
    </row>
    <row r="2224" spans="5:7" x14ac:dyDescent="0.2">
      <c r="E2224">
        <f t="shared" si="105"/>
        <v>2101</v>
      </c>
      <c r="F2224">
        <f t="shared" si="104"/>
        <v>2101</v>
      </c>
      <c r="G2224" t="str">
        <f t="shared" si="106"/>
        <v xml:space="preserve"> </v>
      </c>
    </row>
    <row r="2225" spans="5:7" x14ac:dyDescent="0.2">
      <c r="E2225">
        <f t="shared" si="105"/>
        <v>2102</v>
      </c>
      <c r="F2225">
        <f t="shared" si="104"/>
        <v>2102</v>
      </c>
      <c r="G2225" t="str">
        <f t="shared" si="106"/>
        <v xml:space="preserve"> </v>
      </c>
    </row>
    <row r="2226" spans="5:7" x14ac:dyDescent="0.2">
      <c r="E2226">
        <f t="shared" si="105"/>
        <v>2103</v>
      </c>
      <c r="F2226">
        <f t="shared" si="104"/>
        <v>2103</v>
      </c>
      <c r="G2226" t="str">
        <f t="shared" si="106"/>
        <v xml:space="preserve"> </v>
      </c>
    </row>
    <row r="2227" spans="5:7" x14ac:dyDescent="0.2">
      <c r="E2227">
        <f t="shared" si="105"/>
        <v>2104</v>
      </c>
      <c r="F2227">
        <f t="shared" si="104"/>
        <v>2104</v>
      </c>
      <c r="G2227" t="str">
        <f t="shared" si="106"/>
        <v xml:space="preserve"> </v>
      </c>
    </row>
    <row r="2228" spans="5:7" x14ac:dyDescent="0.2">
      <c r="E2228">
        <f t="shared" si="105"/>
        <v>2105</v>
      </c>
      <c r="F2228">
        <f t="shared" si="104"/>
        <v>2105</v>
      </c>
      <c r="G2228" t="str">
        <f t="shared" si="106"/>
        <v xml:space="preserve"> </v>
      </c>
    </row>
    <row r="2229" spans="5:7" x14ac:dyDescent="0.2">
      <c r="E2229">
        <f t="shared" si="105"/>
        <v>2106</v>
      </c>
      <c r="F2229">
        <f t="shared" si="104"/>
        <v>2106</v>
      </c>
      <c r="G2229" t="str">
        <f t="shared" si="106"/>
        <v xml:space="preserve"> </v>
      </c>
    </row>
    <row r="2230" spans="5:7" x14ac:dyDescent="0.2">
      <c r="E2230">
        <f t="shared" si="105"/>
        <v>2107</v>
      </c>
      <c r="F2230">
        <f t="shared" si="104"/>
        <v>2107</v>
      </c>
      <c r="G2230" t="str">
        <f t="shared" si="106"/>
        <v xml:space="preserve"> </v>
      </c>
    </row>
    <row r="2231" spans="5:7" x14ac:dyDescent="0.2">
      <c r="E2231">
        <f t="shared" si="105"/>
        <v>2108</v>
      </c>
      <c r="F2231">
        <f t="shared" si="104"/>
        <v>2108</v>
      </c>
      <c r="G2231" t="str">
        <f t="shared" si="106"/>
        <v xml:space="preserve"> </v>
      </c>
    </row>
    <row r="2232" spans="5:7" x14ac:dyDescent="0.2">
      <c r="E2232">
        <f t="shared" si="105"/>
        <v>2109</v>
      </c>
      <c r="F2232">
        <f t="shared" si="104"/>
        <v>2109</v>
      </c>
      <c r="G2232" t="str">
        <f t="shared" si="106"/>
        <v xml:space="preserve"> </v>
      </c>
    </row>
    <row r="2233" spans="5:7" x14ac:dyDescent="0.2">
      <c r="E2233">
        <f t="shared" si="105"/>
        <v>2110</v>
      </c>
      <c r="F2233">
        <f t="shared" si="104"/>
        <v>2110</v>
      </c>
      <c r="G2233" t="str">
        <f t="shared" si="106"/>
        <v xml:space="preserve"> </v>
      </c>
    </row>
    <row r="2234" spans="5:7" x14ac:dyDescent="0.2">
      <c r="E2234">
        <f t="shared" si="105"/>
        <v>2111</v>
      </c>
      <c r="F2234">
        <f t="shared" si="104"/>
        <v>2111</v>
      </c>
      <c r="G2234" t="str">
        <f t="shared" si="106"/>
        <v xml:space="preserve"> </v>
      </c>
    </row>
    <row r="2235" spans="5:7" x14ac:dyDescent="0.2">
      <c r="E2235">
        <f t="shared" si="105"/>
        <v>2112</v>
      </c>
      <c r="F2235">
        <f t="shared" si="104"/>
        <v>2112</v>
      </c>
      <c r="G2235" t="str">
        <f t="shared" si="106"/>
        <v xml:space="preserve"> </v>
      </c>
    </row>
    <row r="2236" spans="5:7" x14ac:dyDescent="0.2">
      <c r="E2236">
        <f t="shared" si="105"/>
        <v>2113</v>
      </c>
      <c r="F2236">
        <f t="shared" si="104"/>
        <v>2113</v>
      </c>
      <c r="G2236" t="str">
        <f t="shared" si="106"/>
        <v xml:space="preserve"> </v>
      </c>
    </row>
    <row r="2237" spans="5:7" x14ac:dyDescent="0.2">
      <c r="E2237">
        <f t="shared" si="105"/>
        <v>2114</v>
      </c>
      <c r="F2237">
        <f t="shared" si="104"/>
        <v>2114</v>
      </c>
      <c r="G2237" t="str">
        <f t="shared" si="106"/>
        <v xml:space="preserve"> </v>
      </c>
    </row>
    <row r="2238" spans="5:7" x14ac:dyDescent="0.2">
      <c r="E2238">
        <f t="shared" si="105"/>
        <v>2115</v>
      </c>
      <c r="F2238">
        <f t="shared" si="104"/>
        <v>2115</v>
      </c>
      <c r="G2238" t="str">
        <f t="shared" si="106"/>
        <v xml:space="preserve"> </v>
      </c>
    </row>
    <row r="2239" spans="5:7" x14ac:dyDescent="0.2">
      <c r="E2239">
        <f t="shared" si="105"/>
        <v>2116</v>
      </c>
      <c r="F2239">
        <f t="shared" si="104"/>
        <v>2116</v>
      </c>
      <c r="G2239" t="str">
        <f t="shared" si="106"/>
        <v xml:space="preserve"> </v>
      </c>
    </row>
    <row r="2240" spans="5:7" x14ac:dyDescent="0.2">
      <c r="E2240">
        <f t="shared" si="105"/>
        <v>2117</v>
      </c>
      <c r="F2240">
        <f t="shared" si="104"/>
        <v>2117</v>
      </c>
      <c r="G2240" t="str">
        <f t="shared" si="106"/>
        <v xml:space="preserve"> </v>
      </c>
    </row>
    <row r="2241" spans="5:7" x14ac:dyDescent="0.2">
      <c r="E2241">
        <f t="shared" si="105"/>
        <v>2118</v>
      </c>
      <c r="F2241">
        <f t="shared" si="104"/>
        <v>2118</v>
      </c>
      <c r="G2241" t="str">
        <f t="shared" si="106"/>
        <v xml:space="preserve"> </v>
      </c>
    </row>
    <row r="2242" spans="5:7" x14ac:dyDescent="0.2">
      <c r="E2242">
        <f t="shared" si="105"/>
        <v>2119</v>
      </c>
      <c r="F2242">
        <f t="shared" si="104"/>
        <v>2119</v>
      </c>
      <c r="G2242" t="str">
        <f t="shared" si="106"/>
        <v xml:space="preserve"> </v>
      </c>
    </row>
    <row r="2243" spans="5:7" x14ac:dyDescent="0.2">
      <c r="E2243">
        <f t="shared" si="105"/>
        <v>2120</v>
      </c>
      <c r="F2243">
        <f t="shared" ref="F2243:F2306" si="107">E2243*$C$3</f>
        <v>2120</v>
      </c>
      <c r="G2243" t="str">
        <f t="shared" si="106"/>
        <v xml:space="preserve"> </v>
      </c>
    </row>
    <row r="2244" spans="5:7" x14ac:dyDescent="0.2">
      <c r="E2244">
        <f t="shared" si="105"/>
        <v>2121</v>
      </c>
      <c r="F2244">
        <f t="shared" si="107"/>
        <v>2121</v>
      </c>
      <c r="G2244" t="str">
        <f t="shared" si="106"/>
        <v xml:space="preserve"> </v>
      </c>
    </row>
    <row r="2245" spans="5:7" x14ac:dyDescent="0.2">
      <c r="E2245">
        <f t="shared" si="105"/>
        <v>2122</v>
      </c>
      <c r="F2245">
        <f t="shared" si="107"/>
        <v>2122</v>
      </c>
      <c r="G2245" t="str">
        <f t="shared" si="106"/>
        <v xml:space="preserve"> </v>
      </c>
    </row>
    <row r="2246" spans="5:7" x14ac:dyDescent="0.2">
      <c r="E2246">
        <f t="shared" si="105"/>
        <v>2123</v>
      </c>
      <c r="F2246">
        <f t="shared" si="107"/>
        <v>2123</v>
      </c>
      <c r="G2246" t="str">
        <f t="shared" si="106"/>
        <v xml:space="preserve"> </v>
      </c>
    </row>
    <row r="2247" spans="5:7" x14ac:dyDescent="0.2">
      <c r="E2247">
        <f t="shared" si="105"/>
        <v>2124</v>
      </c>
      <c r="F2247">
        <f t="shared" si="107"/>
        <v>2124</v>
      </c>
      <c r="G2247" t="str">
        <f t="shared" si="106"/>
        <v xml:space="preserve"> </v>
      </c>
    </row>
    <row r="2248" spans="5:7" x14ac:dyDescent="0.2">
      <c r="E2248">
        <f t="shared" si="105"/>
        <v>2125</v>
      </c>
      <c r="F2248">
        <f t="shared" si="107"/>
        <v>2125</v>
      </c>
      <c r="G2248" t="str">
        <f t="shared" si="106"/>
        <v xml:space="preserve"> </v>
      </c>
    </row>
    <row r="2249" spans="5:7" x14ac:dyDescent="0.2">
      <c r="E2249">
        <f t="shared" si="105"/>
        <v>2126</v>
      </c>
      <c r="F2249">
        <f t="shared" si="107"/>
        <v>2126</v>
      </c>
      <c r="G2249" t="str">
        <f t="shared" si="106"/>
        <v xml:space="preserve"> </v>
      </c>
    </row>
    <row r="2250" spans="5:7" x14ac:dyDescent="0.2">
      <c r="E2250">
        <f t="shared" si="105"/>
        <v>2127</v>
      </c>
      <c r="F2250">
        <f t="shared" si="107"/>
        <v>2127</v>
      </c>
      <c r="G2250" t="str">
        <f t="shared" si="106"/>
        <v xml:space="preserve"> </v>
      </c>
    </row>
    <row r="2251" spans="5:7" x14ac:dyDescent="0.2">
      <c r="E2251">
        <f t="shared" si="105"/>
        <v>2128</v>
      </c>
      <c r="F2251">
        <f t="shared" si="107"/>
        <v>2128</v>
      </c>
      <c r="G2251" t="str">
        <f t="shared" si="106"/>
        <v xml:space="preserve"> </v>
      </c>
    </row>
    <row r="2252" spans="5:7" x14ac:dyDescent="0.2">
      <c r="E2252">
        <f t="shared" si="105"/>
        <v>2129</v>
      </c>
      <c r="F2252">
        <f t="shared" si="107"/>
        <v>2129</v>
      </c>
      <c r="G2252" t="str">
        <f t="shared" si="106"/>
        <v xml:space="preserve"> </v>
      </c>
    </row>
    <row r="2253" spans="5:7" x14ac:dyDescent="0.2">
      <c r="E2253">
        <f t="shared" si="105"/>
        <v>2130</v>
      </c>
      <c r="F2253">
        <f t="shared" si="107"/>
        <v>2130</v>
      </c>
      <c r="G2253" t="str">
        <f t="shared" si="106"/>
        <v xml:space="preserve"> </v>
      </c>
    </row>
    <row r="2254" spans="5:7" x14ac:dyDescent="0.2">
      <c r="E2254">
        <f t="shared" si="105"/>
        <v>2131</v>
      </c>
      <c r="F2254">
        <f t="shared" si="107"/>
        <v>2131</v>
      </c>
      <c r="G2254" t="str">
        <f t="shared" si="106"/>
        <v xml:space="preserve"> </v>
      </c>
    </row>
    <row r="2255" spans="5:7" x14ac:dyDescent="0.2">
      <c r="E2255">
        <f t="shared" si="105"/>
        <v>2132</v>
      </c>
      <c r="F2255">
        <f t="shared" si="107"/>
        <v>2132</v>
      </c>
      <c r="G2255" t="str">
        <f t="shared" si="106"/>
        <v xml:space="preserve"> </v>
      </c>
    </row>
    <row r="2256" spans="5:7" x14ac:dyDescent="0.2">
      <c r="E2256">
        <f t="shared" si="105"/>
        <v>2133</v>
      </c>
      <c r="F2256">
        <f t="shared" si="107"/>
        <v>2133</v>
      </c>
      <c r="G2256" t="str">
        <f t="shared" si="106"/>
        <v xml:space="preserve"> </v>
      </c>
    </row>
    <row r="2257" spans="5:7" x14ac:dyDescent="0.2">
      <c r="E2257">
        <f t="shared" si="105"/>
        <v>2134</v>
      </c>
      <c r="F2257">
        <f t="shared" si="107"/>
        <v>2134</v>
      </c>
      <c r="G2257" t="str">
        <f t="shared" si="106"/>
        <v xml:space="preserve"> </v>
      </c>
    </row>
    <row r="2258" spans="5:7" x14ac:dyDescent="0.2">
      <c r="E2258">
        <f t="shared" si="105"/>
        <v>2135</v>
      </c>
      <c r="F2258">
        <f t="shared" si="107"/>
        <v>2135</v>
      </c>
      <c r="G2258" t="str">
        <f t="shared" si="106"/>
        <v xml:space="preserve"> </v>
      </c>
    </row>
    <row r="2259" spans="5:7" x14ac:dyDescent="0.2">
      <c r="E2259">
        <f t="shared" si="105"/>
        <v>2136</v>
      </c>
      <c r="F2259">
        <f t="shared" si="107"/>
        <v>2136</v>
      </c>
      <c r="G2259" t="str">
        <f t="shared" si="106"/>
        <v xml:space="preserve"> </v>
      </c>
    </row>
    <row r="2260" spans="5:7" x14ac:dyDescent="0.2">
      <c r="E2260">
        <f t="shared" si="105"/>
        <v>2137</v>
      </c>
      <c r="F2260">
        <f t="shared" si="107"/>
        <v>2137</v>
      </c>
      <c r="G2260" t="str">
        <f t="shared" si="106"/>
        <v xml:space="preserve"> </v>
      </c>
    </row>
    <row r="2261" spans="5:7" x14ac:dyDescent="0.2">
      <c r="E2261">
        <f t="shared" si="105"/>
        <v>2138</v>
      </c>
      <c r="F2261">
        <f t="shared" si="107"/>
        <v>2138</v>
      </c>
      <c r="G2261" t="str">
        <f t="shared" si="106"/>
        <v xml:space="preserve"> </v>
      </c>
    </row>
    <row r="2262" spans="5:7" x14ac:dyDescent="0.2">
      <c r="E2262">
        <f t="shared" si="105"/>
        <v>2139</v>
      </c>
      <c r="F2262">
        <f t="shared" si="107"/>
        <v>2139</v>
      </c>
      <c r="G2262" t="str">
        <f t="shared" si="106"/>
        <v xml:space="preserve"> </v>
      </c>
    </row>
    <row r="2263" spans="5:7" x14ac:dyDescent="0.2">
      <c r="E2263">
        <f t="shared" si="105"/>
        <v>2140</v>
      </c>
      <c r="F2263">
        <f t="shared" si="107"/>
        <v>2140</v>
      </c>
      <c r="G2263" t="str">
        <f t="shared" si="106"/>
        <v xml:space="preserve"> </v>
      </c>
    </row>
    <row r="2264" spans="5:7" x14ac:dyDescent="0.2">
      <c r="E2264">
        <f t="shared" si="105"/>
        <v>2141</v>
      </c>
      <c r="F2264">
        <f t="shared" si="107"/>
        <v>2141</v>
      </c>
      <c r="G2264" t="str">
        <f t="shared" si="106"/>
        <v xml:space="preserve"> </v>
      </c>
    </row>
    <row r="2265" spans="5:7" x14ac:dyDescent="0.2">
      <c r="E2265">
        <f t="shared" si="105"/>
        <v>2142</v>
      </c>
      <c r="F2265">
        <f t="shared" si="107"/>
        <v>2142</v>
      </c>
      <c r="G2265" t="str">
        <f t="shared" si="106"/>
        <v xml:space="preserve"> </v>
      </c>
    </row>
    <row r="2266" spans="5:7" x14ac:dyDescent="0.2">
      <c r="E2266">
        <f t="shared" si="105"/>
        <v>2143</v>
      </c>
      <c r="F2266">
        <f t="shared" si="107"/>
        <v>2143</v>
      </c>
      <c r="G2266" t="str">
        <f t="shared" si="106"/>
        <v xml:space="preserve"> </v>
      </c>
    </row>
    <row r="2267" spans="5:7" x14ac:dyDescent="0.2">
      <c r="E2267">
        <f t="shared" si="105"/>
        <v>2144</v>
      </c>
      <c r="F2267">
        <f t="shared" si="107"/>
        <v>2144</v>
      </c>
      <c r="G2267" t="str">
        <f t="shared" si="106"/>
        <v xml:space="preserve"> </v>
      </c>
    </row>
    <row r="2268" spans="5:7" x14ac:dyDescent="0.2">
      <c r="E2268">
        <f t="shared" si="105"/>
        <v>2145</v>
      </c>
      <c r="F2268">
        <f t="shared" si="107"/>
        <v>2145</v>
      </c>
      <c r="G2268" t="str">
        <f t="shared" si="106"/>
        <v xml:space="preserve"> </v>
      </c>
    </row>
    <row r="2269" spans="5:7" x14ac:dyDescent="0.2">
      <c r="E2269">
        <f t="shared" si="105"/>
        <v>2146</v>
      </c>
      <c r="F2269">
        <f t="shared" si="107"/>
        <v>2146</v>
      </c>
      <c r="G2269" t="str">
        <f t="shared" si="106"/>
        <v xml:space="preserve"> </v>
      </c>
    </row>
    <row r="2270" spans="5:7" x14ac:dyDescent="0.2">
      <c r="E2270">
        <f t="shared" si="105"/>
        <v>2147</v>
      </c>
      <c r="F2270">
        <f t="shared" si="107"/>
        <v>2147</v>
      </c>
      <c r="G2270" t="str">
        <f t="shared" si="106"/>
        <v xml:space="preserve"> </v>
      </c>
    </row>
    <row r="2271" spans="5:7" x14ac:dyDescent="0.2">
      <c r="E2271">
        <f t="shared" si="105"/>
        <v>2148</v>
      </c>
      <c r="F2271">
        <f t="shared" si="107"/>
        <v>2148</v>
      </c>
      <c r="G2271" t="str">
        <f t="shared" si="106"/>
        <v xml:space="preserve"> </v>
      </c>
    </row>
    <row r="2272" spans="5:7" x14ac:dyDescent="0.2">
      <c r="E2272">
        <f t="shared" si="105"/>
        <v>2149</v>
      </c>
      <c r="F2272">
        <f t="shared" si="107"/>
        <v>2149</v>
      </c>
      <c r="G2272" t="str">
        <f t="shared" si="106"/>
        <v xml:space="preserve"> </v>
      </c>
    </row>
    <row r="2273" spans="5:7" x14ac:dyDescent="0.2">
      <c r="E2273">
        <f t="shared" si="105"/>
        <v>2150</v>
      </c>
      <c r="F2273">
        <f t="shared" si="107"/>
        <v>2150</v>
      </c>
      <c r="G2273" t="str">
        <f t="shared" si="106"/>
        <v xml:space="preserve"> </v>
      </c>
    </row>
    <row r="2274" spans="5:7" x14ac:dyDescent="0.2">
      <c r="E2274">
        <f t="shared" si="105"/>
        <v>2151</v>
      </c>
      <c r="F2274">
        <f t="shared" si="107"/>
        <v>2151</v>
      </c>
      <c r="G2274" t="str">
        <f t="shared" si="106"/>
        <v xml:space="preserve"> </v>
      </c>
    </row>
    <row r="2275" spans="5:7" x14ac:dyDescent="0.2">
      <c r="E2275">
        <f t="shared" si="105"/>
        <v>2152</v>
      </c>
      <c r="F2275">
        <f t="shared" si="107"/>
        <v>2152</v>
      </c>
      <c r="G2275" t="str">
        <f t="shared" si="106"/>
        <v xml:space="preserve"> </v>
      </c>
    </row>
    <row r="2276" spans="5:7" x14ac:dyDescent="0.2">
      <c r="E2276">
        <f t="shared" ref="E2276:E2339" si="108">E2275+1</f>
        <v>2153</v>
      </c>
      <c r="F2276">
        <f t="shared" si="107"/>
        <v>2153</v>
      </c>
      <c r="G2276" t="str">
        <f t="shared" ref="G2276:G2339" si="109">IF(E2276&lt;0,$C$7*((($C$4+ABS(E2276))/$C$4*$C$3+$C$8)^(-$C$9)*($C$4+ABS(E2276))-(($C$4+ABS(E2276)-1)/$C$4*$C$3+$C$8)^(-$C$9)*($C$4+ABS(E2276)-1)),IF(AND(E2276&gt;0,E2276&lt;$C$2*(1-$C$4)/$C$3),$C$7*(((1-$C$4+E2276)/(1-$C$4)*$C$3+$C$8)^(-$C$9)*(1-$C$4+E2276)-((1-$C$4+E2276-1)/(1-$C$4)*$C$3+$C$8)^(-$C$9)*(1-$C$4+E2276-1)),IF(E2276=0,$C$7*($C$3+$C$8)^(-$C$9)," ")))</f>
        <v xml:space="preserve"> </v>
      </c>
    </row>
    <row r="2277" spans="5:7" x14ac:dyDescent="0.2">
      <c r="E2277">
        <f t="shared" si="108"/>
        <v>2154</v>
      </c>
      <c r="F2277">
        <f t="shared" si="107"/>
        <v>2154</v>
      </c>
      <c r="G2277" t="str">
        <f t="shared" si="109"/>
        <v xml:space="preserve"> </v>
      </c>
    </row>
    <row r="2278" spans="5:7" x14ac:dyDescent="0.2">
      <c r="E2278">
        <f t="shared" si="108"/>
        <v>2155</v>
      </c>
      <c r="F2278">
        <f t="shared" si="107"/>
        <v>2155</v>
      </c>
      <c r="G2278" t="str">
        <f t="shared" si="109"/>
        <v xml:space="preserve"> </v>
      </c>
    </row>
    <row r="2279" spans="5:7" x14ac:dyDescent="0.2">
      <c r="E2279">
        <f t="shared" si="108"/>
        <v>2156</v>
      </c>
      <c r="F2279">
        <f t="shared" si="107"/>
        <v>2156</v>
      </c>
      <c r="G2279" t="str">
        <f t="shared" si="109"/>
        <v xml:space="preserve"> </v>
      </c>
    </row>
    <row r="2280" spans="5:7" x14ac:dyDescent="0.2">
      <c r="E2280">
        <f t="shared" si="108"/>
        <v>2157</v>
      </c>
      <c r="F2280">
        <f t="shared" si="107"/>
        <v>2157</v>
      </c>
      <c r="G2280" t="str">
        <f t="shared" si="109"/>
        <v xml:space="preserve"> </v>
      </c>
    </row>
    <row r="2281" spans="5:7" x14ac:dyDescent="0.2">
      <c r="E2281">
        <f t="shared" si="108"/>
        <v>2158</v>
      </c>
      <c r="F2281">
        <f t="shared" si="107"/>
        <v>2158</v>
      </c>
      <c r="G2281" t="str">
        <f t="shared" si="109"/>
        <v xml:space="preserve"> </v>
      </c>
    </row>
    <row r="2282" spans="5:7" x14ac:dyDescent="0.2">
      <c r="E2282">
        <f t="shared" si="108"/>
        <v>2159</v>
      </c>
      <c r="F2282">
        <f t="shared" si="107"/>
        <v>2159</v>
      </c>
      <c r="G2282" t="str">
        <f t="shared" si="109"/>
        <v xml:space="preserve"> </v>
      </c>
    </row>
    <row r="2283" spans="5:7" x14ac:dyDescent="0.2">
      <c r="E2283">
        <f t="shared" si="108"/>
        <v>2160</v>
      </c>
      <c r="F2283">
        <f t="shared" si="107"/>
        <v>2160</v>
      </c>
      <c r="G2283" t="str">
        <f t="shared" si="109"/>
        <v xml:space="preserve"> </v>
      </c>
    </row>
    <row r="2284" spans="5:7" x14ac:dyDescent="0.2">
      <c r="E2284">
        <f t="shared" si="108"/>
        <v>2161</v>
      </c>
      <c r="F2284">
        <f t="shared" si="107"/>
        <v>2161</v>
      </c>
      <c r="G2284" t="str">
        <f t="shared" si="109"/>
        <v xml:space="preserve"> </v>
      </c>
    </row>
    <row r="2285" spans="5:7" x14ac:dyDescent="0.2">
      <c r="E2285">
        <f t="shared" si="108"/>
        <v>2162</v>
      </c>
      <c r="F2285">
        <f t="shared" si="107"/>
        <v>2162</v>
      </c>
      <c r="G2285" t="str">
        <f t="shared" si="109"/>
        <v xml:space="preserve"> </v>
      </c>
    </row>
    <row r="2286" spans="5:7" x14ac:dyDescent="0.2">
      <c r="E2286">
        <f t="shared" si="108"/>
        <v>2163</v>
      </c>
      <c r="F2286">
        <f t="shared" si="107"/>
        <v>2163</v>
      </c>
      <c r="G2286" t="str">
        <f t="shared" si="109"/>
        <v xml:space="preserve"> </v>
      </c>
    </row>
    <row r="2287" spans="5:7" x14ac:dyDescent="0.2">
      <c r="E2287">
        <f t="shared" si="108"/>
        <v>2164</v>
      </c>
      <c r="F2287">
        <f t="shared" si="107"/>
        <v>2164</v>
      </c>
      <c r="G2287" t="str">
        <f t="shared" si="109"/>
        <v xml:space="preserve"> </v>
      </c>
    </row>
    <row r="2288" spans="5:7" x14ac:dyDescent="0.2">
      <c r="E2288">
        <f t="shared" si="108"/>
        <v>2165</v>
      </c>
      <c r="F2288">
        <f t="shared" si="107"/>
        <v>2165</v>
      </c>
      <c r="G2288" t="str">
        <f t="shared" si="109"/>
        <v xml:space="preserve"> </v>
      </c>
    </row>
    <row r="2289" spans="5:7" x14ac:dyDescent="0.2">
      <c r="E2289">
        <f t="shared" si="108"/>
        <v>2166</v>
      </c>
      <c r="F2289">
        <f t="shared" si="107"/>
        <v>2166</v>
      </c>
      <c r="G2289" t="str">
        <f t="shared" si="109"/>
        <v xml:space="preserve"> </v>
      </c>
    </row>
    <row r="2290" spans="5:7" x14ac:dyDescent="0.2">
      <c r="E2290">
        <f t="shared" si="108"/>
        <v>2167</v>
      </c>
      <c r="F2290">
        <f t="shared" si="107"/>
        <v>2167</v>
      </c>
      <c r="G2290" t="str">
        <f t="shared" si="109"/>
        <v xml:space="preserve"> </v>
      </c>
    </row>
    <row r="2291" spans="5:7" x14ac:dyDescent="0.2">
      <c r="E2291">
        <f t="shared" si="108"/>
        <v>2168</v>
      </c>
      <c r="F2291">
        <f t="shared" si="107"/>
        <v>2168</v>
      </c>
      <c r="G2291" t="str">
        <f t="shared" si="109"/>
        <v xml:space="preserve"> </v>
      </c>
    </row>
    <row r="2292" spans="5:7" x14ac:dyDescent="0.2">
      <c r="E2292">
        <f t="shared" si="108"/>
        <v>2169</v>
      </c>
      <c r="F2292">
        <f t="shared" si="107"/>
        <v>2169</v>
      </c>
      <c r="G2292" t="str">
        <f t="shared" si="109"/>
        <v xml:space="preserve"> </v>
      </c>
    </row>
    <row r="2293" spans="5:7" x14ac:dyDescent="0.2">
      <c r="E2293">
        <f t="shared" si="108"/>
        <v>2170</v>
      </c>
      <c r="F2293">
        <f t="shared" si="107"/>
        <v>2170</v>
      </c>
      <c r="G2293" t="str">
        <f t="shared" si="109"/>
        <v xml:space="preserve"> </v>
      </c>
    </row>
    <row r="2294" spans="5:7" x14ac:dyDescent="0.2">
      <c r="E2294">
        <f t="shared" si="108"/>
        <v>2171</v>
      </c>
      <c r="F2294">
        <f t="shared" si="107"/>
        <v>2171</v>
      </c>
      <c r="G2294" t="str">
        <f t="shared" si="109"/>
        <v xml:space="preserve"> </v>
      </c>
    </row>
    <row r="2295" spans="5:7" x14ac:dyDescent="0.2">
      <c r="E2295">
        <f t="shared" si="108"/>
        <v>2172</v>
      </c>
      <c r="F2295">
        <f t="shared" si="107"/>
        <v>2172</v>
      </c>
      <c r="G2295" t="str">
        <f t="shared" si="109"/>
        <v xml:space="preserve"> </v>
      </c>
    </row>
    <row r="2296" spans="5:7" x14ac:dyDescent="0.2">
      <c r="E2296">
        <f t="shared" si="108"/>
        <v>2173</v>
      </c>
      <c r="F2296">
        <f t="shared" si="107"/>
        <v>2173</v>
      </c>
      <c r="G2296" t="str">
        <f t="shared" si="109"/>
        <v xml:space="preserve"> </v>
      </c>
    </row>
    <row r="2297" spans="5:7" x14ac:dyDescent="0.2">
      <c r="E2297">
        <f t="shared" si="108"/>
        <v>2174</v>
      </c>
      <c r="F2297">
        <f t="shared" si="107"/>
        <v>2174</v>
      </c>
      <c r="G2297" t="str">
        <f t="shared" si="109"/>
        <v xml:space="preserve"> </v>
      </c>
    </row>
    <row r="2298" spans="5:7" x14ac:dyDescent="0.2">
      <c r="E2298">
        <f t="shared" si="108"/>
        <v>2175</v>
      </c>
      <c r="F2298">
        <f t="shared" si="107"/>
        <v>2175</v>
      </c>
      <c r="G2298" t="str">
        <f t="shared" si="109"/>
        <v xml:space="preserve"> </v>
      </c>
    </row>
    <row r="2299" spans="5:7" x14ac:dyDescent="0.2">
      <c r="E2299">
        <f t="shared" si="108"/>
        <v>2176</v>
      </c>
      <c r="F2299">
        <f t="shared" si="107"/>
        <v>2176</v>
      </c>
      <c r="G2299" t="str">
        <f t="shared" si="109"/>
        <v xml:space="preserve"> </v>
      </c>
    </row>
    <row r="2300" spans="5:7" x14ac:dyDescent="0.2">
      <c r="E2300">
        <f t="shared" si="108"/>
        <v>2177</v>
      </c>
      <c r="F2300">
        <f t="shared" si="107"/>
        <v>2177</v>
      </c>
      <c r="G2300" t="str">
        <f t="shared" si="109"/>
        <v xml:space="preserve"> </v>
      </c>
    </row>
    <row r="2301" spans="5:7" x14ac:dyDescent="0.2">
      <c r="E2301">
        <f t="shared" si="108"/>
        <v>2178</v>
      </c>
      <c r="F2301">
        <f t="shared" si="107"/>
        <v>2178</v>
      </c>
      <c r="G2301" t="str">
        <f t="shared" si="109"/>
        <v xml:space="preserve"> </v>
      </c>
    </row>
    <row r="2302" spans="5:7" x14ac:dyDescent="0.2">
      <c r="E2302">
        <f t="shared" si="108"/>
        <v>2179</v>
      </c>
      <c r="F2302">
        <f t="shared" si="107"/>
        <v>2179</v>
      </c>
      <c r="G2302" t="str">
        <f t="shared" si="109"/>
        <v xml:space="preserve"> </v>
      </c>
    </row>
    <row r="2303" spans="5:7" x14ac:dyDescent="0.2">
      <c r="E2303">
        <f t="shared" si="108"/>
        <v>2180</v>
      </c>
      <c r="F2303">
        <f t="shared" si="107"/>
        <v>2180</v>
      </c>
      <c r="G2303" t="str">
        <f t="shared" si="109"/>
        <v xml:space="preserve"> </v>
      </c>
    </row>
    <row r="2304" spans="5:7" x14ac:dyDescent="0.2">
      <c r="E2304">
        <f t="shared" si="108"/>
        <v>2181</v>
      </c>
      <c r="F2304">
        <f t="shared" si="107"/>
        <v>2181</v>
      </c>
      <c r="G2304" t="str">
        <f t="shared" si="109"/>
        <v xml:space="preserve"> </v>
      </c>
    </row>
    <row r="2305" spans="5:7" x14ac:dyDescent="0.2">
      <c r="E2305">
        <f t="shared" si="108"/>
        <v>2182</v>
      </c>
      <c r="F2305">
        <f t="shared" si="107"/>
        <v>2182</v>
      </c>
      <c r="G2305" t="str">
        <f t="shared" si="109"/>
        <v xml:space="preserve"> </v>
      </c>
    </row>
    <row r="2306" spans="5:7" x14ac:dyDescent="0.2">
      <c r="E2306">
        <f t="shared" si="108"/>
        <v>2183</v>
      </c>
      <c r="F2306">
        <f t="shared" si="107"/>
        <v>2183</v>
      </c>
      <c r="G2306" t="str">
        <f t="shared" si="109"/>
        <v xml:space="preserve"> </v>
      </c>
    </row>
    <row r="2307" spans="5:7" x14ac:dyDescent="0.2">
      <c r="E2307">
        <f t="shared" si="108"/>
        <v>2184</v>
      </c>
      <c r="F2307">
        <f t="shared" ref="F2307:F2370" si="110">E2307*$C$3</f>
        <v>2184</v>
      </c>
      <c r="G2307" t="str">
        <f t="shared" si="109"/>
        <v xml:space="preserve"> </v>
      </c>
    </row>
    <row r="2308" spans="5:7" x14ac:dyDescent="0.2">
      <c r="E2308">
        <f t="shared" si="108"/>
        <v>2185</v>
      </c>
      <c r="F2308">
        <f t="shared" si="110"/>
        <v>2185</v>
      </c>
      <c r="G2308" t="str">
        <f t="shared" si="109"/>
        <v xml:space="preserve"> </v>
      </c>
    </row>
    <row r="2309" spans="5:7" x14ac:dyDescent="0.2">
      <c r="E2309">
        <f t="shared" si="108"/>
        <v>2186</v>
      </c>
      <c r="F2309">
        <f t="shared" si="110"/>
        <v>2186</v>
      </c>
      <c r="G2309" t="str">
        <f t="shared" si="109"/>
        <v xml:space="preserve"> </v>
      </c>
    </row>
    <row r="2310" spans="5:7" x14ac:dyDescent="0.2">
      <c r="E2310">
        <f t="shared" si="108"/>
        <v>2187</v>
      </c>
      <c r="F2310">
        <f t="shared" si="110"/>
        <v>2187</v>
      </c>
      <c r="G2310" t="str">
        <f t="shared" si="109"/>
        <v xml:space="preserve"> </v>
      </c>
    </row>
    <row r="2311" spans="5:7" x14ac:dyDescent="0.2">
      <c r="E2311">
        <f t="shared" si="108"/>
        <v>2188</v>
      </c>
      <c r="F2311">
        <f t="shared" si="110"/>
        <v>2188</v>
      </c>
      <c r="G2311" t="str">
        <f t="shared" si="109"/>
        <v xml:space="preserve"> </v>
      </c>
    </row>
    <row r="2312" spans="5:7" x14ac:dyDescent="0.2">
      <c r="E2312">
        <f t="shared" si="108"/>
        <v>2189</v>
      </c>
      <c r="F2312">
        <f t="shared" si="110"/>
        <v>2189</v>
      </c>
      <c r="G2312" t="str">
        <f t="shared" si="109"/>
        <v xml:space="preserve"> </v>
      </c>
    </row>
    <row r="2313" spans="5:7" x14ac:dyDescent="0.2">
      <c r="E2313">
        <f t="shared" si="108"/>
        <v>2190</v>
      </c>
      <c r="F2313">
        <f t="shared" si="110"/>
        <v>2190</v>
      </c>
      <c r="G2313" t="str">
        <f t="shared" si="109"/>
        <v xml:space="preserve"> </v>
      </c>
    </row>
    <row r="2314" spans="5:7" x14ac:dyDescent="0.2">
      <c r="E2314">
        <f t="shared" si="108"/>
        <v>2191</v>
      </c>
      <c r="F2314">
        <f t="shared" si="110"/>
        <v>2191</v>
      </c>
      <c r="G2314" t="str">
        <f t="shared" si="109"/>
        <v xml:space="preserve"> </v>
      </c>
    </row>
    <row r="2315" spans="5:7" x14ac:dyDescent="0.2">
      <c r="E2315">
        <f t="shared" si="108"/>
        <v>2192</v>
      </c>
      <c r="F2315">
        <f t="shared" si="110"/>
        <v>2192</v>
      </c>
      <c r="G2315" t="str">
        <f t="shared" si="109"/>
        <v xml:space="preserve"> </v>
      </c>
    </row>
    <row r="2316" spans="5:7" x14ac:dyDescent="0.2">
      <c r="E2316">
        <f t="shared" si="108"/>
        <v>2193</v>
      </c>
      <c r="F2316">
        <f t="shared" si="110"/>
        <v>2193</v>
      </c>
      <c r="G2316" t="str">
        <f t="shared" si="109"/>
        <v xml:space="preserve"> </v>
      </c>
    </row>
    <row r="2317" spans="5:7" x14ac:dyDescent="0.2">
      <c r="E2317">
        <f t="shared" si="108"/>
        <v>2194</v>
      </c>
      <c r="F2317">
        <f t="shared" si="110"/>
        <v>2194</v>
      </c>
      <c r="G2317" t="str">
        <f t="shared" si="109"/>
        <v xml:space="preserve"> </v>
      </c>
    </row>
    <row r="2318" spans="5:7" x14ac:dyDescent="0.2">
      <c r="E2318">
        <f t="shared" si="108"/>
        <v>2195</v>
      </c>
      <c r="F2318">
        <f t="shared" si="110"/>
        <v>2195</v>
      </c>
      <c r="G2318" t="str">
        <f t="shared" si="109"/>
        <v xml:space="preserve"> </v>
      </c>
    </row>
    <row r="2319" spans="5:7" x14ac:dyDescent="0.2">
      <c r="E2319">
        <f t="shared" si="108"/>
        <v>2196</v>
      </c>
      <c r="F2319">
        <f t="shared" si="110"/>
        <v>2196</v>
      </c>
      <c r="G2319" t="str">
        <f t="shared" si="109"/>
        <v xml:space="preserve"> </v>
      </c>
    </row>
    <row r="2320" spans="5:7" x14ac:dyDescent="0.2">
      <c r="E2320">
        <f t="shared" si="108"/>
        <v>2197</v>
      </c>
      <c r="F2320">
        <f t="shared" si="110"/>
        <v>2197</v>
      </c>
      <c r="G2320" t="str">
        <f t="shared" si="109"/>
        <v xml:space="preserve"> </v>
      </c>
    </row>
    <row r="2321" spans="5:7" x14ac:dyDescent="0.2">
      <c r="E2321">
        <f t="shared" si="108"/>
        <v>2198</v>
      </c>
      <c r="F2321">
        <f t="shared" si="110"/>
        <v>2198</v>
      </c>
      <c r="G2321" t="str">
        <f t="shared" si="109"/>
        <v xml:space="preserve"> </v>
      </c>
    </row>
    <row r="2322" spans="5:7" x14ac:dyDescent="0.2">
      <c r="E2322">
        <f t="shared" si="108"/>
        <v>2199</v>
      </c>
      <c r="F2322">
        <f t="shared" si="110"/>
        <v>2199</v>
      </c>
      <c r="G2322" t="str">
        <f t="shared" si="109"/>
        <v xml:space="preserve"> </v>
      </c>
    </row>
    <row r="2323" spans="5:7" x14ac:dyDescent="0.2">
      <c r="E2323">
        <f t="shared" si="108"/>
        <v>2200</v>
      </c>
      <c r="F2323">
        <f t="shared" si="110"/>
        <v>2200</v>
      </c>
      <c r="G2323" t="str">
        <f t="shared" si="109"/>
        <v xml:space="preserve"> </v>
      </c>
    </row>
    <row r="2324" spans="5:7" x14ac:dyDescent="0.2">
      <c r="E2324">
        <f t="shared" si="108"/>
        <v>2201</v>
      </c>
      <c r="F2324">
        <f t="shared" si="110"/>
        <v>2201</v>
      </c>
      <c r="G2324" t="str">
        <f t="shared" si="109"/>
        <v xml:space="preserve"> </v>
      </c>
    </row>
    <row r="2325" spans="5:7" x14ac:dyDescent="0.2">
      <c r="E2325">
        <f t="shared" si="108"/>
        <v>2202</v>
      </c>
      <c r="F2325">
        <f t="shared" si="110"/>
        <v>2202</v>
      </c>
      <c r="G2325" t="str">
        <f t="shared" si="109"/>
        <v xml:space="preserve"> </v>
      </c>
    </row>
    <row r="2326" spans="5:7" x14ac:dyDescent="0.2">
      <c r="E2326">
        <f t="shared" si="108"/>
        <v>2203</v>
      </c>
      <c r="F2326">
        <f t="shared" si="110"/>
        <v>2203</v>
      </c>
      <c r="G2326" t="str">
        <f t="shared" si="109"/>
        <v xml:space="preserve"> </v>
      </c>
    </row>
    <row r="2327" spans="5:7" x14ac:dyDescent="0.2">
      <c r="E2327">
        <f t="shared" si="108"/>
        <v>2204</v>
      </c>
      <c r="F2327">
        <f t="shared" si="110"/>
        <v>2204</v>
      </c>
      <c r="G2327" t="str">
        <f t="shared" si="109"/>
        <v xml:space="preserve"> </v>
      </c>
    </row>
    <row r="2328" spans="5:7" x14ac:dyDescent="0.2">
      <c r="E2328">
        <f t="shared" si="108"/>
        <v>2205</v>
      </c>
      <c r="F2328">
        <f t="shared" si="110"/>
        <v>2205</v>
      </c>
      <c r="G2328" t="str">
        <f t="shared" si="109"/>
        <v xml:space="preserve"> </v>
      </c>
    </row>
    <row r="2329" spans="5:7" x14ac:dyDescent="0.2">
      <c r="E2329">
        <f t="shared" si="108"/>
        <v>2206</v>
      </c>
      <c r="F2329">
        <f t="shared" si="110"/>
        <v>2206</v>
      </c>
      <c r="G2329" t="str">
        <f t="shared" si="109"/>
        <v xml:space="preserve"> </v>
      </c>
    </row>
    <row r="2330" spans="5:7" x14ac:dyDescent="0.2">
      <c r="E2330">
        <f t="shared" si="108"/>
        <v>2207</v>
      </c>
      <c r="F2330">
        <f t="shared" si="110"/>
        <v>2207</v>
      </c>
      <c r="G2330" t="str">
        <f t="shared" si="109"/>
        <v xml:space="preserve"> </v>
      </c>
    </row>
    <row r="2331" spans="5:7" x14ac:dyDescent="0.2">
      <c r="E2331">
        <f t="shared" si="108"/>
        <v>2208</v>
      </c>
      <c r="F2331">
        <f t="shared" si="110"/>
        <v>2208</v>
      </c>
      <c r="G2331" t="str">
        <f t="shared" si="109"/>
        <v xml:space="preserve"> </v>
      </c>
    </row>
    <row r="2332" spans="5:7" x14ac:dyDescent="0.2">
      <c r="E2332">
        <f t="shared" si="108"/>
        <v>2209</v>
      </c>
      <c r="F2332">
        <f t="shared" si="110"/>
        <v>2209</v>
      </c>
      <c r="G2332" t="str">
        <f t="shared" si="109"/>
        <v xml:space="preserve"> </v>
      </c>
    </row>
    <row r="2333" spans="5:7" x14ac:dyDescent="0.2">
      <c r="E2333">
        <f t="shared" si="108"/>
        <v>2210</v>
      </c>
      <c r="F2333">
        <f t="shared" si="110"/>
        <v>2210</v>
      </c>
      <c r="G2333" t="str">
        <f t="shared" si="109"/>
        <v xml:space="preserve"> </v>
      </c>
    </row>
    <row r="2334" spans="5:7" x14ac:dyDescent="0.2">
      <c r="E2334">
        <f t="shared" si="108"/>
        <v>2211</v>
      </c>
      <c r="F2334">
        <f t="shared" si="110"/>
        <v>2211</v>
      </c>
      <c r="G2334" t="str">
        <f t="shared" si="109"/>
        <v xml:space="preserve"> </v>
      </c>
    </row>
    <row r="2335" spans="5:7" x14ac:dyDescent="0.2">
      <c r="E2335">
        <f t="shared" si="108"/>
        <v>2212</v>
      </c>
      <c r="F2335">
        <f t="shared" si="110"/>
        <v>2212</v>
      </c>
      <c r="G2335" t="str">
        <f t="shared" si="109"/>
        <v xml:space="preserve"> </v>
      </c>
    </row>
    <row r="2336" spans="5:7" x14ac:dyDescent="0.2">
      <c r="E2336">
        <f t="shared" si="108"/>
        <v>2213</v>
      </c>
      <c r="F2336">
        <f t="shared" si="110"/>
        <v>2213</v>
      </c>
      <c r="G2336" t="str">
        <f t="shared" si="109"/>
        <v xml:space="preserve"> </v>
      </c>
    </row>
    <row r="2337" spans="5:7" x14ac:dyDescent="0.2">
      <c r="E2337">
        <f t="shared" si="108"/>
        <v>2214</v>
      </c>
      <c r="F2337">
        <f t="shared" si="110"/>
        <v>2214</v>
      </c>
      <c r="G2337" t="str">
        <f t="shared" si="109"/>
        <v xml:space="preserve"> </v>
      </c>
    </row>
    <row r="2338" spans="5:7" x14ac:dyDescent="0.2">
      <c r="E2338">
        <f t="shared" si="108"/>
        <v>2215</v>
      </c>
      <c r="F2338">
        <f t="shared" si="110"/>
        <v>2215</v>
      </c>
      <c r="G2338" t="str">
        <f t="shared" si="109"/>
        <v xml:space="preserve"> </v>
      </c>
    </row>
    <row r="2339" spans="5:7" x14ac:dyDescent="0.2">
      <c r="E2339">
        <f t="shared" si="108"/>
        <v>2216</v>
      </c>
      <c r="F2339">
        <f t="shared" si="110"/>
        <v>2216</v>
      </c>
      <c r="G2339" t="str">
        <f t="shared" si="109"/>
        <v xml:space="preserve"> </v>
      </c>
    </row>
    <row r="2340" spans="5:7" x14ac:dyDescent="0.2">
      <c r="E2340">
        <f t="shared" ref="E2340:E2403" si="111">E2339+1</f>
        <v>2217</v>
      </c>
      <c r="F2340">
        <f t="shared" si="110"/>
        <v>2217</v>
      </c>
      <c r="G2340" t="str">
        <f t="shared" ref="G2340:G2403" si="112">IF(E2340&lt;0,$C$7*((($C$4+ABS(E2340))/$C$4*$C$3+$C$8)^(-$C$9)*($C$4+ABS(E2340))-(($C$4+ABS(E2340)-1)/$C$4*$C$3+$C$8)^(-$C$9)*($C$4+ABS(E2340)-1)),IF(AND(E2340&gt;0,E2340&lt;$C$2*(1-$C$4)/$C$3),$C$7*(((1-$C$4+E2340)/(1-$C$4)*$C$3+$C$8)^(-$C$9)*(1-$C$4+E2340)-((1-$C$4+E2340-1)/(1-$C$4)*$C$3+$C$8)^(-$C$9)*(1-$C$4+E2340-1)),IF(E2340=0,$C$7*($C$3+$C$8)^(-$C$9)," ")))</f>
        <v xml:space="preserve"> </v>
      </c>
    </row>
    <row r="2341" spans="5:7" x14ac:dyDescent="0.2">
      <c r="E2341">
        <f t="shared" si="111"/>
        <v>2218</v>
      </c>
      <c r="F2341">
        <f t="shared" si="110"/>
        <v>2218</v>
      </c>
      <c r="G2341" t="str">
        <f t="shared" si="112"/>
        <v xml:space="preserve"> </v>
      </c>
    </row>
    <row r="2342" spans="5:7" x14ac:dyDescent="0.2">
      <c r="E2342">
        <f t="shared" si="111"/>
        <v>2219</v>
      </c>
      <c r="F2342">
        <f t="shared" si="110"/>
        <v>2219</v>
      </c>
      <c r="G2342" t="str">
        <f t="shared" si="112"/>
        <v xml:space="preserve"> </v>
      </c>
    </row>
    <row r="2343" spans="5:7" x14ac:dyDescent="0.2">
      <c r="E2343">
        <f t="shared" si="111"/>
        <v>2220</v>
      </c>
      <c r="F2343">
        <f t="shared" si="110"/>
        <v>2220</v>
      </c>
      <c r="G2343" t="str">
        <f t="shared" si="112"/>
        <v xml:space="preserve"> </v>
      </c>
    </row>
    <row r="2344" spans="5:7" x14ac:dyDescent="0.2">
      <c r="E2344">
        <f t="shared" si="111"/>
        <v>2221</v>
      </c>
      <c r="F2344">
        <f t="shared" si="110"/>
        <v>2221</v>
      </c>
      <c r="G2344" t="str">
        <f t="shared" si="112"/>
        <v xml:space="preserve"> </v>
      </c>
    </row>
    <row r="2345" spans="5:7" x14ac:dyDescent="0.2">
      <c r="E2345">
        <f t="shared" si="111"/>
        <v>2222</v>
      </c>
      <c r="F2345">
        <f t="shared" si="110"/>
        <v>2222</v>
      </c>
      <c r="G2345" t="str">
        <f t="shared" si="112"/>
        <v xml:space="preserve"> </v>
      </c>
    </row>
    <row r="2346" spans="5:7" x14ac:dyDescent="0.2">
      <c r="E2346">
        <f t="shared" si="111"/>
        <v>2223</v>
      </c>
      <c r="F2346">
        <f t="shared" si="110"/>
        <v>2223</v>
      </c>
      <c r="G2346" t="str">
        <f t="shared" si="112"/>
        <v xml:space="preserve"> </v>
      </c>
    </row>
    <row r="2347" spans="5:7" x14ac:dyDescent="0.2">
      <c r="E2347">
        <f t="shared" si="111"/>
        <v>2224</v>
      </c>
      <c r="F2347">
        <f t="shared" si="110"/>
        <v>2224</v>
      </c>
      <c r="G2347" t="str">
        <f t="shared" si="112"/>
        <v xml:space="preserve"> </v>
      </c>
    </row>
    <row r="2348" spans="5:7" x14ac:dyDescent="0.2">
      <c r="E2348">
        <f t="shared" si="111"/>
        <v>2225</v>
      </c>
      <c r="F2348">
        <f t="shared" si="110"/>
        <v>2225</v>
      </c>
      <c r="G2348" t="str">
        <f t="shared" si="112"/>
        <v xml:space="preserve"> </v>
      </c>
    </row>
    <row r="2349" spans="5:7" x14ac:dyDescent="0.2">
      <c r="E2349">
        <f t="shared" si="111"/>
        <v>2226</v>
      </c>
      <c r="F2349">
        <f t="shared" si="110"/>
        <v>2226</v>
      </c>
      <c r="G2349" t="str">
        <f t="shared" si="112"/>
        <v xml:space="preserve"> </v>
      </c>
    </row>
    <row r="2350" spans="5:7" x14ac:dyDescent="0.2">
      <c r="E2350">
        <f t="shared" si="111"/>
        <v>2227</v>
      </c>
      <c r="F2350">
        <f t="shared" si="110"/>
        <v>2227</v>
      </c>
      <c r="G2350" t="str">
        <f t="shared" si="112"/>
        <v xml:space="preserve"> </v>
      </c>
    </row>
    <row r="2351" spans="5:7" x14ac:dyDescent="0.2">
      <c r="E2351">
        <f t="shared" si="111"/>
        <v>2228</v>
      </c>
      <c r="F2351">
        <f t="shared" si="110"/>
        <v>2228</v>
      </c>
      <c r="G2351" t="str">
        <f t="shared" si="112"/>
        <v xml:space="preserve"> </v>
      </c>
    </row>
    <row r="2352" spans="5:7" x14ac:dyDescent="0.2">
      <c r="E2352">
        <f t="shared" si="111"/>
        <v>2229</v>
      </c>
      <c r="F2352">
        <f t="shared" si="110"/>
        <v>2229</v>
      </c>
      <c r="G2352" t="str">
        <f t="shared" si="112"/>
        <v xml:space="preserve"> </v>
      </c>
    </row>
    <row r="2353" spans="5:7" x14ac:dyDescent="0.2">
      <c r="E2353">
        <f t="shared" si="111"/>
        <v>2230</v>
      </c>
      <c r="F2353">
        <f t="shared" si="110"/>
        <v>2230</v>
      </c>
      <c r="G2353" t="str">
        <f t="shared" si="112"/>
        <v xml:space="preserve"> </v>
      </c>
    </row>
    <row r="2354" spans="5:7" x14ac:dyDescent="0.2">
      <c r="E2354">
        <f t="shared" si="111"/>
        <v>2231</v>
      </c>
      <c r="F2354">
        <f t="shared" si="110"/>
        <v>2231</v>
      </c>
      <c r="G2354" t="str">
        <f t="shared" si="112"/>
        <v xml:space="preserve"> </v>
      </c>
    </row>
    <row r="2355" spans="5:7" x14ac:dyDescent="0.2">
      <c r="E2355">
        <f t="shared" si="111"/>
        <v>2232</v>
      </c>
      <c r="F2355">
        <f t="shared" si="110"/>
        <v>2232</v>
      </c>
      <c r="G2355" t="str">
        <f t="shared" si="112"/>
        <v xml:space="preserve"> </v>
      </c>
    </row>
    <row r="2356" spans="5:7" x14ac:dyDescent="0.2">
      <c r="E2356">
        <f t="shared" si="111"/>
        <v>2233</v>
      </c>
      <c r="F2356">
        <f t="shared" si="110"/>
        <v>2233</v>
      </c>
      <c r="G2356" t="str">
        <f t="shared" si="112"/>
        <v xml:space="preserve"> </v>
      </c>
    </row>
    <row r="2357" spans="5:7" x14ac:dyDescent="0.2">
      <c r="E2357">
        <f t="shared" si="111"/>
        <v>2234</v>
      </c>
      <c r="F2357">
        <f t="shared" si="110"/>
        <v>2234</v>
      </c>
      <c r="G2357" t="str">
        <f t="shared" si="112"/>
        <v xml:space="preserve"> </v>
      </c>
    </row>
    <row r="2358" spans="5:7" x14ac:dyDescent="0.2">
      <c r="E2358">
        <f t="shared" si="111"/>
        <v>2235</v>
      </c>
      <c r="F2358">
        <f t="shared" si="110"/>
        <v>2235</v>
      </c>
      <c r="G2358" t="str">
        <f t="shared" si="112"/>
        <v xml:space="preserve"> </v>
      </c>
    </row>
    <row r="2359" spans="5:7" x14ac:dyDescent="0.2">
      <c r="E2359">
        <f t="shared" si="111"/>
        <v>2236</v>
      </c>
      <c r="F2359">
        <f t="shared" si="110"/>
        <v>2236</v>
      </c>
      <c r="G2359" t="str">
        <f t="shared" si="112"/>
        <v xml:space="preserve"> </v>
      </c>
    </row>
    <row r="2360" spans="5:7" x14ac:dyDescent="0.2">
      <c r="E2360">
        <f t="shared" si="111"/>
        <v>2237</v>
      </c>
      <c r="F2360">
        <f t="shared" si="110"/>
        <v>2237</v>
      </c>
      <c r="G2360" t="str">
        <f t="shared" si="112"/>
        <v xml:space="preserve"> </v>
      </c>
    </row>
    <row r="2361" spans="5:7" x14ac:dyDescent="0.2">
      <c r="E2361">
        <f t="shared" si="111"/>
        <v>2238</v>
      </c>
      <c r="F2361">
        <f t="shared" si="110"/>
        <v>2238</v>
      </c>
      <c r="G2361" t="str">
        <f t="shared" si="112"/>
        <v xml:space="preserve"> </v>
      </c>
    </row>
    <row r="2362" spans="5:7" x14ac:dyDescent="0.2">
      <c r="E2362">
        <f t="shared" si="111"/>
        <v>2239</v>
      </c>
      <c r="F2362">
        <f t="shared" si="110"/>
        <v>2239</v>
      </c>
      <c r="G2362" t="str">
        <f t="shared" si="112"/>
        <v xml:space="preserve"> </v>
      </c>
    </row>
    <row r="2363" spans="5:7" x14ac:dyDescent="0.2">
      <c r="E2363">
        <f t="shared" si="111"/>
        <v>2240</v>
      </c>
      <c r="F2363">
        <f t="shared" si="110"/>
        <v>2240</v>
      </c>
      <c r="G2363" t="str">
        <f t="shared" si="112"/>
        <v xml:space="preserve"> </v>
      </c>
    </row>
    <row r="2364" spans="5:7" x14ac:dyDescent="0.2">
      <c r="E2364">
        <f t="shared" si="111"/>
        <v>2241</v>
      </c>
      <c r="F2364">
        <f t="shared" si="110"/>
        <v>2241</v>
      </c>
      <c r="G2364" t="str">
        <f t="shared" si="112"/>
        <v xml:space="preserve"> </v>
      </c>
    </row>
    <row r="2365" spans="5:7" x14ac:dyDescent="0.2">
      <c r="E2365">
        <f t="shared" si="111"/>
        <v>2242</v>
      </c>
      <c r="F2365">
        <f t="shared" si="110"/>
        <v>2242</v>
      </c>
      <c r="G2365" t="str">
        <f t="shared" si="112"/>
        <v xml:space="preserve"> </v>
      </c>
    </row>
    <row r="2366" spans="5:7" x14ac:dyDescent="0.2">
      <c r="E2366">
        <f t="shared" si="111"/>
        <v>2243</v>
      </c>
      <c r="F2366">
        <f t="shared" si="110"/>
        <v>2243</v>
      </c>
      <c r="G2366" t="str">
        <f t="shared" si="112"/>
        <v xml:space="preserve"> </v>
      </c>
    </row>
    <row r="2367" spans="5:7" x14ac:dyDescent="0.2">
      <c r="E2367">
        <f t="shared" si="111"/>
        <v>2244</v>
      </c>
      <c r="F2367">
        <f t="shared" si="110"/>
        <v>2244</v>
      </c>
      <c r="G2367" t="str">
        <f t="shared" si="112"/>
        <v xml:space="preserve"> </v>
      </c>
    </row>
    <row r="2368" spans="5:7" x14ac:dyDescent="0.2">
      <c r="E2368">
        <f t="shared" si="111"/>
        <v>2245</v>
      </c>
      <c r="F2368">
        <f t="shared" si="110"/>
        <v>2245</v>
      </c>
      <c r="G2368" t="str">
        <f t="shared" si="112"/>
        <v xml:space="preserve"> </v>
      </c>
    </row>
    <row r="2369" spans="5:7" x14ac:dyDescent="0.2">
      <c r="E2369">
        <f t="shared" si="111"/>
        <v>2246</v>
      </c>
      <c r="F2369">
        <f t="shared" si="110"/>
        <v>2246</v>
      </c>
      <c r="G2369" t="str">
        <f t="shared" si="112"/>
        <v xml:space="preserve"> </v>
      </c>
    </row>
    <row r="2370" spans="5:7" x14ac:dyDescent="0.2">
      <c r="E2370">
        <f t="shared" si="111"/>
        <v>2247</v>
      </c>
      <c r="F2370">
        <f t="shared" si="110"/>
        <v>2247</v>
      </c>
      <c r="G2370" t="str">
        <f t="shared" si="112"/>
        <v xml:space="preserve"> </v>
      </c>
    </row>
    <row r="2371" spans="5:7" x14ac:dyDescent="0.2">
      <c r="E2371">
        <f t="shared" si="111"/>
        <v>2248</v>
      </c>
      <c r="F2371">
        <f t="shared" ref="F2371:F2434" si="113">E2371*$C$3</f>
        <v>2248</v>
      </c>
      <c r="G2371" t="str">
        <f t="shared" si="112"/>
        <v xml:space="preserve"> </v>
      </c>
    </row>
    <row r="2372" spans="5:7" x14ac:dyDescent="0.2">
      <c r="E2372">
        <f t="shared" si="111"/>
        <v>2249</v>
      </c>
      <c r="F2372">
        <f t="shared" si="113"/>
        <v>2249</v>
      </c>
      <c r="G2372" t="str">
        <f t="shared" si="112"/>
        <v xml:space="preserve"> </v>
      </c>
    </row>
    <row r="2373" spans="5:7" x14ac:dyDescent="0.2">
      <c r="E2373">
        <f t="shared" si="111"/>
        <v>2250</v>
      </c>
      <c r="F2373">
        <f t="shared" si="113"/>
        <v>2250</v>
      </c>
      <c r="G2373" t="str">
        <f t="shared" si="112"/>
        <v xml:space="preserve"> </v>
      </c>
    </row>
    <row r="2374" spans="5:7" x14ac:dyDescent="0.2">
      <c r="E2374">
        <f t="shared" si="111"/>
        <v>2251</v>
      </c>
      <c r="F2374">
        <f t="shared" si="113"/>
        <v>2251</v>
      </c>
      <c r="G2374" t="str">
        <f t="shared" si="112"/>
        <v xml:space="preserve"> </v>
      </c>
    </row>
    <row r="2375" spans="5:7" x14ac:dyDescent="0.2">
      <c r="E2375">
        <f t="shared" si="111"/>
        <v>2252</v>
      </c>
      <c r="F2375">
        <f t="shared" si="113"/>
        <v>2252</v>
      </c>
      <c r="G2375" t="str">
        <f t="shared" si="112"/>
        <v xml:space="preserve"> </v>
      </c>
    </row>
    <row r="2376" spans="5:7" x14ac:dyDescent="0.2">
      <c r="E2376">
        <f t="shared" si="111"/>
        <v>2253</v>
      </c>
      <c r="F2376">
        <f t="shared" si="113"/>
        <v>2253</v>
      </c>
      <c r="G2376" t="str">
        <f t="shared" si="112"/>
        <v xml:space="preserve"> </v>
      </c>
    </row>
    <row r="2377" spans="5:7" x14ac:dyDescent="0.2">
      <c r="E2377">
        <f t="shared" si="111"/>
        <v>2254</v>
      </c>
      <c r="F2377">
        <f t="shared" si="113"/>
        <v>2254</v>
      </c>
      <c r="G2377" t="str">
        <f t="shared" si="112"/>
        <v xml:space="preserve"> </v>
      </c>
    </row>
    <row r="2378" spans="5:7" x14ac:dyDescent="0.2">
      <c r="E2378">
        <f t="shared" si="111"/>
        <v>2255</v>
      </c>
      <c r="F2378">
        <f t="shared" si="113"/>
        <v>2255</v>
      </c>
      <c r="G2378" t="str">
        <f t="shared" si="112"/>
        <v xml:space="preserve"> </v>
      </c>
    </row>
    <row r="2379" spans="5:7" x14ac:dyDescent="0.2">
      <c r="E2379">
        <f t="shared" si="111"/>
        <v>2256</v>
      </c>
      <c r="F2379">
        <f t="shared" si="113"/>
        <v>2256</v>
      </c>
      <c r="G2379" t="str">
        <f t="shared" si="112"/>
        <v xml:space="preserve"> </v>
      </c>
    </row>
    <row r="2380" spans="5:7" x14ac:dyDescent="0.2">
      <c r="E2380">
        <f t="shared" si="111"/>
        <v>2257</v>
      </c>
      <c r="F2380">
        <f t="shared" si="113"/>
        <v>2257</v>
      </c>
      <c r="G2380" t="str">
        <f t="shared" si="112"/>
        <v xml:space="preserve"> </v>
      </c>
    </row>
    <row r="2381" spans="5:7" x14ac:dyDescent="0.2">
      <c r="E2381">
        <f t="shared" si="111"/>
        <v>2258</v>
      </c>
      <c r="F2381">
        <f t="shared" si="113"/>
        <v>2258</v>
      </c>
      <c r="G2381" t="str">
        <f t="shared" si="112"/>
        <v xml:space="preserve"> </v>
      </c>
    </row>
    <row r="2382" spans="5:7" x14ac:dyDescent="0.2">
      <c r="E2382">
        <f t="shared" si="111"/>
        <v>2259</v>
      </c>
      <c r="F2382">
        <f t="shared" si="113"/>
        <v>2259</v>
      </c>
      <c r="G2382" t="str">
        <f t="shared" si="112"/>
        <v xml:space="preserve"> </v>
      </c>
    </row>
    <row r="2383" spans="5:7" x14ac:dyDescent="0.2">
      <c r="E2383">
        <f t="shared" si="111"/>
        <v>2260</v>
      </c>
      <c r="F2383">
        <f t="shared" si="113"/>
        <v>2260</v>
      </c>
      <c r="G2383" t="str">
        <f t="shared" si="112"/>
        <v xml:space="preserve"> </v>
      </c>
    </row>
    <row r="2384" spans="5:7" x14ac:dyDescent="0.2">
      <c r="E2384">
        <f t="shared" si="111"/>
        <v>2261</v>
      </c>
      <c r="F2384">
        <f t="shared" si="113"/>
        <v>2261</v>
      </c>
      <c r="G2384" t="str">
        <f t="shared" si="112"/>
        <v xml:space="preserve"> </v>
      </c>
    </row>
    <row r="2385" spans="5:7" x14ac:dyDescent="0.2">
      <c r="E2385">
        <f t="shared" si="111"/>
        <v>2262</v>
      </c>
      <c r="F2385">
        <f t="shared" si="113"/>
        <v>2262</v>
      </c>
      <c r="G2385" t="str">
        <f t="shared" si="112"/>
        <v xml:space="preserve"> </v>
      </c>
    </row>
    <row r="2386" spans="5:7" x14ac:dyDescent="0.2">
      <c r="E2386">
        <f t="shared" si="111"/>
        <v>2263</v>
      </c>
      <c r="F2386">
        <f t="shared" si="113"/>
        <v>2263</v>
      </c>
      <c r="G2386" t="str">
        <f t="shared" si="112"/>
        <v xml:space="preserve"> </v>
      </c>
    </row>
    <row r="2387" spans="5:7" x14ac:dyDescent="0.2">
      <c r="E2387">
        <f t="shared" si="111"/>
        <v>2264</v>
      </c>
      <c r="F2387">
        <f t="shared" si="113"/>
        <v>2264</v>
      </c>
      <c r="G2387" t="str">
        <f t="shared" si="112"/>
        <v xml:space="preserve"> </v>
      </c>
    </row>
    <row r="2388" spans="5:7" x14ac:dyDescent="0.2">
      <c r="E2388">
        <f t="shared" si="111"/>
        <v>2265</v>
      </c>
      <c r="F2388">
        <f t="shared" si="113"/>
        <v>2265</v>
      </c>
      <c r="G2388" t="str">
        <f t="shared" si="112"/>
        <v xml:space="preserve"> </v>
      </c>
    </row>
    <row r="2389" spans="5:7" x14ac:dyDescent="0.2">
      <c r="E2389">
        <f t="shared" si="111"/>
        <v>2266</v>
      </c>
      <c r="F2389">
        <f t="shared" si="113"/>
        <v>2266</v>
      </c>
      <c r="G2389" t="str">
        <f t="shared" si="112"/>
        <v xml:space="preserve"> </v>
      </c>
    </row>
    <row r="2390" spans="5:7" x14ac:dyDescent="0.2">
      <c r="E2390">
        <f t="shared" si="111"/>
        <v>2267</v>
      </c>
      <c r="F2390">
        <f t="shared" si="113"/>
        <v>2267</v>
      </c>
      <c r="G2390" t="str">
        <f t="shared" si="112"/>
        <v xml:space="preserve"> </v>
      </c>
    </row>
    <row r="2391" spans="5:7" x14ac:dyDescent="0.2">
      <c r="E2391">
        <f t="shared" si="111"/>
        <v>2268</v>
      </c>
      <c r="F2391">
        <f t="shared" si="113"/>
        <v>2268</v>
      </c>
      <c r="G2391" t="str">
        <f t="shared" si="112"/>
        <v xml:space="preserve"> </v>
      </c>
    </row>
    <row r="2392" spans="5:7" x14ac:dyDescent="0.2">
      <c r="E2392">
        <f t="shared" si="111"/>
        <v>2269</v>
      </c>
      <c r="F2392">
        <f t="shared" si="113"/>
        <v>2269</v>
      </c>
      <c r="G2392" t="str">
        <f t="shared" si="112"/>
        <v xml:space="preserve"> </v>
      </c>
    </row>
    <row r="2393" spans="5:7" x14ac:dyDescent="0.2">
      <c r="E2393">
        <f t="shared" si="111"/>
        <v>2270</v>
      </c>
      <c r="F2393">
        <f t="shared" si="113"/>
        <v>2270</v>
      </c>
      <c r="G2393" t="str">
        <f t="shared" si="112"/>
        <v xml:space="preserve"> </v>
      </c>
    </row>
    <row r="2394" spans="5:7" x14ac:dyDescent="0.2">
      <c r="E2394">
        <f t="shared" si="111"/>
        <v>2271</v>
      </c>
      <c r="F2394">
        <f t="shared" si="113"/>
        <v>2271</v>
      </c>
      <c r="G2394" t="str">
        <f t="shared" si="112"/>
        <v xml:space="preserve"> </v>
      </c>
    </row>
    <row r="2395" spans="5:7" x14ac:dyDescent="0.2">
      <c r="E2395">
        <f t="shared" si="111"/>
        <v>2272</v>
      </c>
      <c r="F2395">
        <f t="shared" si="113"/>
        <v>2272</v>
      </c>
      <c r="G2395" t="str">
        <f t="shared" si="112"/>
        <v xml:space="preserve"> </v>
      </c>
    </row>
    <row r="2396" spans="5:7" x14ac:dyDescent="0.2">
      <c r="E2396">
        <f t="shared" si="111"/>
        <v>2273</v>
      </c>
      <c r="F2396">
        <f t="shared" si="113"/>
        <v>2273</v>
      </c>
      <c r="G2396" t="str">
        <f t="shared" si="112"/>
        <v xml:space="preserve"> </v>
      </c>
    </row>
    <row r="2397" spans="5:7" x14ac:dyDescent="0.2">
      <c r="E2397">
        <f t="shared" si="111"/>
        <v>2274</v>
      </c>
      <c r="F2397">
        <f t="shared" si="113"/>
        <v>2274</v>
      </c>
      <c r="G2397" t="str">
        <f t="shared" si="112"/>
        <v xml:space="preserve"> </v>
      </c>
    </row>
    <row r="2398" spans="5:7" x14ac:dyDescent="0.2">
      <c r="E2398">
        <f t="shared" si="111"/>
        <v>2275</v>
      </c>
      <c r="F2398">
        <f t="shared" si="113"/>
        <v>2275</v>
      </c>
      <c r="G2398" t="str">
        <f t="shared" si="112"/>
        <v xml:space="preserve"> </v>
      </c>
    </row>
    <row r="2399" spans="5:7" x14ac:dyDescent="0.2">
      <c r="E2399">
        <f t="shared" si="111"/>
        <v>2276</v>
      </c>
      <c r="F2399">
        <f t="shared" si="113"/>
        <v>2276</v>
      </c>
      <c r="G2399" t="str">
        <f t="shared" si="112"/>
        <v xml:space="preserve"> </v>
      </c>
    </row>
    <row r="2400" spans="5:7" x14ac:dyDescent="0.2">
      <c r="E2400">
        <f t="shared" si="111"/>
        <v>2277</v>
      </c>
      <c r="F2400">
        <f t="shared" si="113"/>
        <v>2277</v>
      </c>
      <c r="G2400" t="str">
        <f t="shared" si="112"/>
        <v xml:space="preserve"> </v>
      </c>
    </row>
    <row r="2401" spans="5:7" x14ac:dyDescent="0.2">
      <c r="E2401">
        <f t="shared" si="111"/>
        <v>2278</v>
      </c>
      <c r="F2401">
        <f t="shared" si="113"/>
        <v>2278</v>
      </c>
      <c r="G2401" t="str">
        <f t="shared" si="112"/>
        <v xml:space="preserve"> </v>
      </c>
    </row>
    <row r="2402" spans="5:7" x14ac:dyDescent="0.2">
      <c r="E2402">
        <f t="shared" si="111"/>
        <v>2279</v>
      </c>
      <c r="F2402">
        <f t="shared" si="113"/>
        <v>2279</v>
      </c>
      <c r="G2402" t="str">
        <f t="shared" si="112"/>
        <v xml:space="preserve"> </v>
      </c>
    </row>
    <row r="2403" spans="5:7" x14ac:dyDescent="0.2">
      <c r="E2403">
        <f t="shared" si="111"/>
        <v>2280</v>
      </c>
      <c r="F2403">
        <f t="shared" si="113"/>
        <v>2280</v>
      </c>
      <c r="G2403" t="str">
        <f t="shared" si="112"/>
        <v xml:space="preserve"> </v>
      </c>
    </row>
    <row r="2404" spans="5:7" x14ac:dyDescent="0.2">
      <c r="E2404">
        <f t="shared" ref="E2404:E2467" si="114">E2403+1</f>
        <v>2281</v>
      </c>
      <c r="F2404">
        <f t="shared" si="113"/>
        <v>2281</v>
      </c>
      <c r="G2404" t="str">
        <f t="shared" ref="G2404:G2467" si="115">IF(E2404&lt;0,$C$7*((($C$4+ABS(E2404))/$C$4*$C$3+$C$8)^(-$C$9)*($C$4+ABS(E2404))-(($C$4+ABS(E2404)-1)/$C$4*$C$3+$C$8)^(-$C$9)*($C$4+ABS(E2404)-1)),IF(AND(E2404&gt;0,E2404&lt;$C$2*(1-$C$4)/$C$3),$C$7*(((1-$C$4+E2404)/(1-$C$4)*$C$3+$C$8)^(-$C$9)*(1-$C$4+E2404)-((1-$C$4+E2404-1)/(1-$C$4)*$C$3+$C$8)^(-$C$9)*(1-$C$4+E2404-1)),IF(E2404=0,$C$7*($C$3+$C$8)^(-$C$9)," ")))</f>
        <v xml:space="preserve"> </v>
      </c>
    </row>
    <row r="2405" spans="5:7" x14ac:dyDescent="0.2">
      <c r="E2405">
        <f t="shared" si="114"/>
        <v>2282</v>
      </c>
      <c r="F2405">
        <f t="shared" si="113"/>
        <v>2282</v>
      </c>
      <c r="G2405" t="str">
        <f t="shared" si="115"/>
        <v xml:space="preserve"> </v>
      </c>
    </row>
    <row r="2406" spans="5:7" x14ac:dyDescent="0.2">
      <c r="E2406">
        <f t="shared" si="114"/>
        <v>2283</v>
      </c>
      <c r="F2406">
        <f t="shared" si="113"/>
        <v>2283</v>
      </c>
      <c r="G2406" t="str">
        <f t="shared" si="115"/>
        <v xml:space="preserve"> </v>
      </c>
    </row>
    <row r="2407" spans="5:7" x14ac:dyDescent="0.2">
      <c r="E2407">
        <f t="shared" si="114"/>
        <v>2284</v>
      </c>
      <c r="F2407">
        <f t="shared" si="113"/>
        <v>2284</v>
      </c>
      <c r="G2407" t="str">
        <f t="shared" si="115"/>
        <v xml:space="preserve"> </v>
      </c>
    </row>
    <row r="2408" spans="5:7" x14ac:dyDescent="0.2">
      <c r="E2408">
        <f t="shared" si="114"/>
        <v>2285</v>
      </c>
      <c r="F2408">
        <f t="shared" si="113"/>
        <v>2285</v>
      </c>
      <c r="G2408" t="str">
        <f t="shared" si="115"/>
        <v xml:space="preserve"> </v>
      </c>
    </row>
    <row r="2409" spans="5:7" x14ac:dyDescent="0.2">
      <c r="E2409">
        <f t="shared" si="114"/>
        <v>2286</v>
      </c>
      <c r="F2409">
        <f t="shared" si="113"/>
        <v>2286</v>
      </c>
      <c r="G2409" t="str">
        <f t="shared" si="115"/>
        <v xml:space="preserve"> </v>
      </c>
    </row>
    <row r="2410" spans="5:7" x14ac:dyDescent="0.2">
      <c r="E2410">
        <f t="shared" si="114"/>
        <v>2287</v>
      </c>
      <c r="F2410">
        <f t="shared" si="113"/>
        <v>2287</v>
      </c>
      <c r="G2410" t="str">
        <f t="shared" si="115"/>
        <v xml:space="preserve"> </v>
      </c>
    </row>
    <row r="2411" spans="5:7" x14ac:dyDescent="0.2">
      <c r="E2411">
        <f t="shared" si="114"/>
        <v>2288</v>
      </c>
      <c r="F2411">
        <f t="shared" si="113"/>
        <v>2288</v>
      </c>
      <c r="G2411" t="str">
        <f t="shared" si="115"/>
        <v xml:space="preserve"> </v>
      </c>
    </row>
    <row r="2412" spans="5:7" x14ac:dyDescent="0.2">
      <c r="E2412">
        <f t="shared" si="114"/>
        <v>2289</v>
      </c>
      <c r="F2412">
        <f t="shared" si="113"/>
        <v>2289</v>
      </c>
      <c r="G2412" t="str">
        <f t="shared" si="115"/>
        <v xml:space="preserve"> </v>
      </c>
    </row>
    <row r="2413" spans="5:7" x14ac:dyDescent="0.2">
      <c r="E2413">
        <f t="shared" si="114"/>
        <v>2290</v>
      </c>
      <c r="F2413">
        <f t="shared" si="113"/>
        <v>2290</v>
      </c>
      <c r="G2413" t="str">
        <f t="shared" si="115"/>
        <v xml:space="preserve"> </v>
      </c>
    </row>
    <row r="2414" spans="5:7" x14ac:dyDescent="0.2">
      <c r="E2414">
        <f t="shared" si="114"/>
        <v>2291</v>
      </c>
      <c r="F2414">
        <f t="shared" si="113"/>
        <v>2291</v>
      </c>
      <c r="G2414" t="str">
        <f t="shared" si="115"/>
        <v xml:space="preserve"> </v>
      </c>
    </row>
    <row r="2415" spans="5:7" x14ac:dyDescent="0.2">
      <c r="E2415">
        <f t="shared" si="114"/>
        <v>2292</v>
      </c>
      <c r="F2415">
        <f t="shared" si="113"/>
        <v>2292</v>
      </c>
      <c r="G2415" t="str">
        <f t="shared" si="115"/>
        <v xml:space="preserve"> </v>
      </c>
    </row>
    <row r="2416" spans="5:7" x14ac:dyDescent="0.2">
      <c r="E2416">
        <f t="shared" si="114"/>
        <v>2293</v>
      </c>
      <c r="F2416">
        <f t="shared" si="113"/>
        <v>2293</v>
      </c>
      <c r="G2416" t="str">
        <f t="shared" si="115"/>
        <v xml:space="preserve"> </v>
      </c>
    </row>
    <row r="2417" spans="5:7" x14ac:dyDescent="0.2">
      <c r="E2417">
        <f t="shared" si="114"/>
        <v>2294</v>
      </c>
      <c r="F2417">
        <f t="shared" si="113"/>
        <v>2294</v>
      </c>
      <c r="G2417" t="str">
        <f t="shared" si="115"/>
        <v xml:space="preserve"> </v>
      </c>
    </row>
    <row r="2418" spans="5:7" x14ac:dyDescent="0.2">
      <c r="E2418">
        <f t="shared" si="114"/>
        <v>2295</v>
      </c>
      <c r="F2418">
        <f t="shared" si="113"/>
        <v>2295</v>
      </c>
      <c r="G2418" t="str">
        <f t="shared" si="115"/>
        <v xml:space="preserve"> </v>
      </c>
    </row>
    <row r="2419" spans="5:7" x14ac:dyDescent="0.2">
      <c r="E2419">
        <f t="shared" si="114"/>
        <v>2296</v>
      </c>
      <c r="F2419">
        <f t="shared" si="113"/>
        <v>2296</v>
      </c>
      <c r="G2419" t="str">
        <f t="shared" si="115"/>
        <v xml:space="preserve"> </v>
      </c>
    </row>
    <row r="2420" spans="5:7" x14ac:dyDescent="0.2">
      <c r="E2420">
        <f t="shared" si="114"/>
        <v>2297</v>
      </c>
      <c r="F2420">
        <f t="shared" si="113"/>
        <v>2297</v>
      </c>
      <c r="G2420" t="str">
        <f t="shared" si="115"/>
        <v xml:space="preserve"> </v>
      </c>
    </row>
    <row r="2421" spans="5:7" x14ac:dyDescent="0.2">
      <c r="E2421">
        <f t="shared" si="114"/>
        <v>2298</v>
      </c>
      <c r="F2421">
        <f t="shared" si="113"/>
        <v>2298</v>
      </c>
      <c r="G2421" t="str">
        <f t="shared" si="115"/>
        <v xml:space="preserve"> </v>
      </c>
    </row>
    <row r="2422" spans="5:7" x14ac:dyDescent="0.2">
      <c r="E2422">
        <f t="shared" si="114"/>
        <v>2299</v>
      </c>
      <c r="F2422">
        <f t="shared" si="113"/>
        <v>2299</v>
      </c>
      <c r="G2422" t="str">
        <f t="shared" si="115"/>
        <v xml:space="preserve"> </v>
      </c>
    </row>
    <row r="2423" spans="5:7" x14ac:dyDescent="0.2">
      <c r="E2423">
        <f t="shared" si="114"/>
        <v>2300</v>
      </c>
      <c r="F2423">
        <f t="shared" si="113"/>
        <v>2300</v>
      </c>
      <c r="G2423" t="str">
        <f t="shared" si="115"/>
        <v xml:space="preserve"> </v>
      </c>
    </row>
    <row r="2424" spans="5:7" x14ac:dyDescent="0.2">
      <c r="E2424">
        <f t="shared" si="114"/>
        <v>2301</v>
      </c>
      <c r="F2424">
        <f t="shared" si="113"/>
        <v>2301</v>
      </c>
      <c r="G2424" t="str">
        <f t="shared" si="115"/>
        <v xml:space="preserve"> </v>
      </c>
    </row>
    <row r="2425" spans="5:7" x14ac:dyDescent="0.2">
      <c r="E2425">
        <f t="shared" si="114"/>
        <v>2302</v>
      </c>
      <c r="F2425">
        <f t="shared" si="113"/>
        <v>2302</v>
      </c>
      <c r="G2425" t="str">
        <f t="shared" si="115"/>
        <v xml:space="preserve"> </v>
      </c>
    </row>
    <row r="2426" spans="5:7" x14ac:dyDescent="0.2">
      <c r="E2426">
        <f t="shared" si="114"/>
        <v>2303</v>
      </c>
      <c r="F2426">
        <f t="shared" si="113"/>
        <v>2303</v>
      </c>
      <c r="G2426" t="str">
        <f t="shared" si="115"/>
        <v xml:space="preserve"> </v>
      </c>
    </row>
    <row r="2427" spans="5:7" x14ac:dyDescent="0.2">
      <c r="E2427">
        <f t="shared" si="114"/>
        <v>2304</v>
      </c>
      <c r="F2427">
        <f t="shared" si="113"/>
        <v>2304</v>
      </c>
      <c r="G2427" t="str">
        <f t="shared" si="115"/>
        <v xml:space="preserve"> </v>
      </c>
    </row>
    <row r="2428" spans="5:7" x14ac:dyDescent="0.2">
      <c r="E2428">
        <f t="shared" si="114"/>
        <v>2305</v>
      </c>
      <c r="F2428">
        <f t="shared" si="113"/>
        <v>2305</v>
      </c>
      <c r="G2428" t="str">
        <f t="shared" si="115"/>
        <v xml:space="preserve"> </v>
      </c>
    </row>
    <row r="2429" spans="5:7" x14ac:dyDescent="0.2">
      <c r="E2429">
        <f t="shared" si="114"/>
        <v>2306</v>
      </c>
      <c r="F2429">
        <f t="shared" si="113"/>
        <v>2306</v>
      </c>
      <c r="G2429" t="str">
        <f t="shared" si="115"/>
        <v xml:space="preserve"> </v>
      </c>
    </row>
    <row r="2430" spans="5:7" x14ac:dyDescent="0.2">
      <c r="E2430">
        <f t="shared" si="114"/>
        <v>2307</v>
      </c>
      <c r="F2430">
        <f t="shared" si="113"/>
        <v>2307</v>
      </c>
      <c r="G2430" t="str">
        <f t="shared" si="115"/>
        <v xml:space="preserve"> </v>
      </c>
    </row>
    <row r="2431" spans="5:7" x14ac:dyDescent="0.2">
      <c r="E2431">
        <f t="shared" si="114"/>
        <v>2308</v>
      </c>
      <c r="F2431">
        <f t="shared" si="113"/>
        <v>2308</v>
      </c>
      <c r="G2431" t="str">
        <f t="shared" si="115"/>
        <v xml:space="preserve"> </v>
      </c>
    </row>
    <row r="2432" spans="5:7" x14ac:dyDescent="0.2">
      <c r="E2432">
        <f t="shared" si="114"/>
        <v>2309</v>
      </c>
      <c r="F2432">
        <f t="shared" si="113"/>
        <v>2309</v>
      </c>
      <c r="G2432" t="str">
        <f t="shared" si="115"/>
        <v xml:space="preserve"> </v>
      </c>
    </row>
    <row r="2433" spans="5:7" x14ac:dyDescent="0.2">
      <c r="E2433">
        <f t="shared" si="114"/>
        <v>2310</v>
      </c>
      <c r="F2433">
        <f t="shared" si="113"/>
        <v>2310</v>
      </c>
      <c r="G2433" t="str">
        <f t="shared" si="115"/>
        <v xml:space="preserve"> </v>
      </c>
    </row>
    <row r="2434" spans="5:7" x14ac:dyDescent="0.2">
      <c r="E2434">
        <f t="shared" si="114"/>
        <v>2311</v>
      </c>
      <c r="F2434">
        <f t="shared" si="113"/>
        <v>2311</v>
      </c>
      <c r="G2434" t="str">
        <f t="shared" si="115"/>
        <v xml:space="preserve"> </v>
      </c>
    </row>
    <row r="2435" spans="5:7" x14ac:dyDescent="0.2">
      <c r="E2435">
        <f t="shared" si="114"/>
        <v>2312</v>
      </c>
      <c r="F2435">
        <f t="shared" ref="F2435:F2498" si="116">E2435*$C$3</f>
        <v>2312</v>
      </c>
      <c r="G2435" t="str">
        <f t="shared" si="115"/>
        <v xml:space="preserve"> </v>
      </c>
    </row>
    <row r="2436" spans="5:7" x14ac:dyDescent="0.2">
      <c r="E2436">
        <f t="shared" si="114"/>
        <v>2313</v>
      </c>
      <c r="F2436">
        <f t="shared" si="116"/>
        <v>2313</v>
      </c>
      <c r="G2436" t="str">
        <f t="shared" si="115"/>
        <v xml:space="preserve"> </v>
      </c>
    </row>
    <row r="2437" spans="5:7" x14ac:dyDescent="0.2">
      <c r="E2437">
        <f t="shared" si="114"/>
        <v>2314</v>
      </c>
      <c r="F2437">
        <f t="shared" si="116"/>
        <v>2314</v>
      </c>
      <c r="G2437" t="str">
        <f t="shared" si="115"/>
        <v xml:space="preserve"> </v>
      </c>
    </row>
    <row r="2438" spans="5:7" x14ac:dyDescent="0.2">
      <c r="E2438">
        <f t="shared" si="114"/>
        <v>2315</v>
      </c>
      <c r="F2438">
        <f t="shared" si="116"/>
        <v>2315</v>
      </c>
      <c r="G2438" t="str">
        <f t="shared" si="115"/>
        <v xml:space="preserve"> </v>
      </c>
    </row>
    <row r="2439" spans="5:7" x14ac:dyDescent="0.2">
      <c r="E2439">
        <f t="shared" si="114"/>
        <v>2316</v>
      </c>
      <c r="F2439">
        <f t="shared" si="116"/>
        <v>2316</v>
      </c>
      <c r="G2439" t="str">
        <f t="shared" si="115"/>
        <v xml:space="preserve"> </v>
      </c>
    </row>
    <row r="2440" spans="5:7" x14ac:dyDescent="0.2">
      <c r="E2440">
        <f t="shared" si="114"/>
        <v>2317</v>
      </c>
      <c r="F2440">
        <f t="shared" si="116"/>
        <v>2317</v>
      </c>
      <c r="G2440" t="str">
        <f t="shared" si="115"/>
        <v xml:space="preserve"> </v>
      </c>
    </row>
    <row r="2441" spans="5:7" x14ac:dyDescent="0.2">
      <c r="E2441">
        <f t="shared" si="114"/>
        <v>2318</v>
      </c>
      <c r="F2441">
        <f t="shared" si="116"/>
        <v>2318</v>
      </c>
      <c r="G2441" t="str">
        <f t="shared" si="115"/>
        <v xml:space="preserve"> </v>
      </c>
    </row>
    <row r="2442" spans="5:7" x14ac:dyDescent="0.2">
      <c r="E2442">
        <f t="shared" si="114"/>
        <v>2319</v>
      </c>
      <c r="F2442">
        <f t="shared" si="116"/>
        <v>2319</v>
      </c>
      <c r="G2442" t="str">
        <f t="shared" si="115"/>
        <v xml:space="preserve"> </v>
      </c>
    </row>
    <row r="2443" spans="5:7" x14ac:dyDescent="0.2">
      <c r="E2443">
        <f t="shared" si="114"/>
        <v>2320</v>
      </c>
      <c r="F2443">
        <f t="shared" si="116"/>
        <v>2320</v>
      </c>
      <c r="G2443" t="str">
        <f t="shared" si="115"/>
        <v xml:space="preserve"> </v>
      </c>
    </row>
    <row r="2444" spans="5:7" x14ac:dyDescent="0.2">
      <c r="E2444">
        <f t="shared" si="114"/>
        <v>2321</v>
      </c>
      <c r="F2444">
        <f t="shared" si="116"/>
        <v>2321</v>
      </c>
      <c r="G2444" t="str">
        <f t="shared" si="115"/>
        <v xml:space="preserve"> </v>
      </c>
    </row>
    <row r="2445" spans="5:7" x14ac:dyDescent="0.2">
      <c r="E2445">
        <f t="shared" si="114"/>
        <v>2322</v>
      </c>
      <c r="F2445">
        <f t="shared" si="116"/>
        <v>2322</v>
      </c>
      <c r="G2445" t="str">
        <f t="shared" si="115"/>
        <v xml:space="preserve"> </v>
      </c>
    </row>
    <row r="2446" spans="5:7" x14ac:dyDescent="0.2">
      <c r="E2446">
        <f t="shared" si="114"/>
        <v>2323</v>
      </c>
      <c r="F2446">
        <f t="shared" si="116"/>
        <v>2323</v>
      </c>
      <c r="G2446" t="str">
        <f t="shared" si="115"/>
        <v xml:space="preserve"> </v>
      </c>
    </row>
    <row r="2447" spans="5:7" x14ac:dyDescent="0.2">
      <c r="E2447">
        <f t="shared" si="114"/>
        <v>2324</v>
      </c>
      <c r="F2447">
        <f t="shared" si="116"/>
        <v>2324</v>
      </c>
      <c r="G2447" t="str">
        <f t="shared" si="115"/>
        <v xml:space="preserve"> </v>
      </c>
    </row>
    <row r="2448" spans="5:7" x14ac:dyDescent="0.2">
      <c r="E2448">
        <f t="shared" si="114"/>
        <v>2325</v>
      </c>
      <c r="F2448">
        <f t="shared" si="116"/>
        <v>2325</v>
      </c>
      <c r="G2448" t="str">
        <f t="shared" si="115"/>
        <v xml:space="preserve"> </v>
      </c>
    </row>
    <row r="2449" spans="5:7" x14ac:dyDescent="0.2">
      <c r="E2449">
        <f t="shared" si="114"/>
        <v>2326</v>
      </c>
      <c r="F2449">
        <f t="shared" si="116"/>
        <v>2326</v>
      </c>
      <c r="G2449" t="str">
        <f t="shared" si="115"/>
        <v xml:space="preserve"> </v>
      </c>
    </row>
    <row r="2450" spans="5:7" x14ac:dyDescent="0.2">
      <c r="E2450">
        <f t="shared" si="114"/>
        <v>2327</v>
      </c>
      <c r="F2450">
        <f t="shared" si="116"/>
        <v>2327</v>
      </c>
      <c r="G2450" t="str">
        <f t="shared" si="115"/>
        <v xml:space="preserve"> </v>
      </c>
    </row>
    <row r="2451" spans="5:7" x14ac:dyDescent="0.2">
      <c r="E2451">
        <f t="shared" si="114"/>
        <v>2328</v>
      </c>
      <c r="F2451">
        <f t="shared" si="116"/>
        <v>2328</v>
      </c>
      <c r="G2451" t="str">
        <f t="shared" si="115"/>
        <v xml:space="preserve"> </v>
      </c>
    </row>
    <row r="2452" spans="5:7" x14ac:dyDescent="0.2">
      <c r="E2452">
        <f t="shared" si="114"/>
        <v>2329</v>
      </c>
      <c r="F2452">
        <f t="shared" si="116"/>
        <v>2329</v>
      </c>
      <c r="G2452" t="str">
        <f t="shared" si="115"/>
        <v xml:space="preserve"> </v>
      </c>
    </row>
    <row r="2453" spans="5:7" x14ac:dyDescent="0.2">
      <c r="E2453">
        <f t="shared" si="114"/>
        <v>2330</v>
      </c>
      <c r="F2453">
        <f t="shared" si="116"/>
        <v>2330</v>
      </c>
      <c r="G2453" t="str">
        <f t="shared" si="115"/>
        <v xml:space="preserve"> </v>
      </c>
    </row>
    <row r="2454" spans="5:7" x14ac:dyDescent="0.2">
      <c r="E2454">
        <f t="shared" si="114"/>
        <v>2331</v>
      </c>
      <c r="F2454">
        <f t="shared" si="116"/>
        <v>2331</v>
      </c>
      <c r="G2454" t="str">
        <f t="shared" si="115"/>
        <v xml:space="preserve"> </v>
      </c>
    </row>
    <row r="2455" spans="5:7" x14ac:dyDescent="0.2">
      <c r="E2455">
        <f t="shared" si="114"/>
        <v>2332</v>
      </c>
      <c r="F2455">
        <f t="shared" si="116"/>
        <v>2332</v>
      </c>
      <c r="G2455" t="str">
        <f t="shared" si="115"/>
        <v xml:space="preserve"> </v>
      </c>
    </row>
    <row r="2456" spans="5:7" x14ac:dyDescent="0.2">
      <c r="E2456">
        <f t="shared" si="114"/>
        <v>2333</v>
      </c>
      <c r="F2456">
        <f t="shared" si="116"/>
        <v>2333</v>
      </c>
      <c r="G2456" t="str">
        <f t="shared" si="115"/>
        <v xml:space="preserve"> </v>
      </c>
    </row>
    <row r="2457" spans="5:7" x14ac:dyDescent="0.2">
      <c r="E2457">
        <f t="shared" si="114"/>
        <v>2334</v>
      </c>
      <c r="F2457">
        <f t="shared" si="116"/>
        <v>2334</v>
      </c>
      <c r="G2457" t="str">
        <f t="shared" si="115"/>
        <v xml:space="preserve"> </v>
      </c>
    </row>
    <row r="2458" spans="5:7" x14ac:dyDescent="0.2">
      <c r="E2458">
        <f t="shared" si="114"/>
        <v>2335</v>
      </c>
      <c r="F2458">
        <f t="shared" si="116"/>
        <v>2335</v>
      </c>
      <c r="G2458" t="str">
        <f t="shared" si="115"/>
        <v xml:space="preserve"> </v>
      </c>
    </row>
    <row r="2459" spans="5:7" x14ac:dyDescent="0.2">
      <c r="E2459">
        <f t="shared" si="114"/>
        <v>2336</v>
      </c>
      <c r="F2459">
        <f t="shared" si="116"/>
        <v>2336</v>
      </c>
      <c r="G2459" t="str">
        <f t="shared" si="115"/>
        <v xml:space="preserve"> </v>
      </c>
    </row>
    <row r="2460" spans="5:7" x14ac:dyDescent="0.2">
      <c r="E2460">
        <f t="shared" si="114"/>
        <v>2337</v>
      </c>
      <c r="F2460">
        <f t="shared" si="116"/>
        <v>2337</v>
      </c>
      <c r="G2460" t="str">
        <f t="shared" si="115"/>
        <v xml:space="preserve"> </v>
      </c>
    </row>
    <row r="2461" spans="5:7" x14ac:dyDescent="0.2">
      <c r="E2461">
        <f t="shared" si="114"/>
        <v>2338</v>
      </c>
      <c r="F2461">
        <f t="shared" si="116"/>
        <v>2338</v>
      </c>
      <c r="G2461" t="str">
        <f t="shared" si="115"/>
        <v xml:space="preserve"> </v>
      </c>
    </row>
    <row r="2462" spans="5:7" x14ac:dyDescent="0.2">
      <c r="E2462">
        <f t="shared" si="114"/>
        <v>2339</v>
      </c>
      <c r="F2462">
        <f t="shared" si="116"/>
        <v>2339</v>
      </c>
      <c r="G2462" t="str">
        <f t="shared" si="115"/>
        <v xml:space="preserve"> </v>
      </c>
    </row>
    <row r="2463" spans="5:7" x14ac:dyDescent="0.2">
      <c r="E2463">
        <f t="shared" si="114"/>
        <v>2340</v>
      </c>
      <c r="F2463">
        <f t="shared" si="116"/>
        <v>2340</v>
      </c>
      <c r="G2463" t="str">
        <f t="shared" si="115"/>
        <v xml:space="preserve"> </v>
      </c>
    </row>
    <row r="2464" spans="5:7" x14ac:dyDescent="0.2">
      <c r="E2464">
        <f t="shared" si="114"/>
        <v>2341</v>
      </c>
      <c r="F2464">
        <f t="shared" si="116"/>
        <v>2341</v>
      </c>
      <c r="G2464" t="str">
        <f t="shared" si="115"/>
        <v xml:space="preserve"> </v>
      </c>
    </row>
    <row r="2465" spans="5:7" x14ac:dyDescent="0.2">
      <c r="E2465">
        <f t="shared" si="114"/>
        <v>2342</v>
      </c>
      <c r="F2465">
        <f t="shared" si="116"/>
        <v>2342</v>
      </c>
      <c r="G2465" t="str">
        <f t="shared" si="115"/>
        <v xml:space="preserve"> </v>
      </c>
    </row>
    <row r="2466" spans="5:7" x14ac:dyDescent="0.2">
      <c r="E2466">
        <f t="shared" si="114"/>
        <v>2343</v>
      </c>
      <c r="F2466">
        <f t="shared" si="116"/>
        <v>2343</v>
      </c>
      <c r="G2466" t="str">
        <f t="shared" si="115"/>
        <v xml:space="preserve"> </v>
      </c>
    </row>
    <row r="2467" spans="5:7" x14ac:dyDescent="0.2">
      <c r="E2467">
        <f t="shared" si="114"/>
        <v>2344</v>
      </c>
      <c r="F2467">
        <f t="shared" si="116"/>
        <v>2344</v>
      </c>
      <c r="G2467" t="str">
        <f t="shared" si="115"/>
        <v xml:space="preserve"> </v>
      </c>
    </row>
    <row r="2468" spans="5:7" x14ac:dyDescent="0.2">
      <c r="E2468">
        <f t="shared" ref="E2468:E2531" si="117">E2467+1</f>
        <v>2345</v>
      </c>
      <c r="F2468">
        <f t="shared" si="116"/>
        <v>2345</v>
      </c>
      <c r="G2468" t="str">
        <f t="shared" ref="G2468:G2531" si="118">IF(E2468&lt;0,$C$7*((($C$4+ABS(E2468))/$C$4*$C$3+$C$8)^(-$C$9)*($C$4+ABS(E2468))-(($C$4+ABS(E2468)-1)/$C$4*$C$3+$C$8)^(-$C$9)*($C$4+ABS(E2468)-1)),IF(AND(E2468&gt;0,E2468&lt;$C$2*(1-$C$4)/$C$3),$C$7*(((1-$C$4+E2468)/(1-$C$4)*$C$3+$C$8)^(-$C$9)*(1-$C$4+E2468)-((1-$C$4+E2468-1)/(1-$C$4)*$C$3+$C$8)^(-$C$9)*(1-$C$4+E2468-1)),IF(E2468=0,$C$7*($C$3+$C$8)^(-$C$9)," ")))</f>
        <v xml:space="preserve"> </v>
      </c>
    </row>
    <row r="2469" spans="5:7" x14ac:dyDescent="0.2">
      <c r="E2469">
        <f t="shared" si="117"/>
        <v>2346</v>
      </c>
      <c r="F2469">
        <f t="shared" si="116"/>
        <v>2346</v>
      </c>
      <c r="G2469" t="str">
        <f t="shared" si="118"/>
        <v xml:space="preserve"> </v>
      </c>
    </row>
    <row r="2470" spans="5:7" x14ac:dyDescent="0.2">
      <c r="E2470">
        <f t="shared" si="117"/>
        <v>2347</v>
      </c>
      <c r="F2470">
        <f t="shared" si="116"/>
        <v>2347</v>
      </c>
      <c r="G2470" t="str">
        <f t="shared" si="118"/>
        <v xml:space="preserve"> </v>
      </c>
    </row>
    <row r="2471" spans="5:7" x14ac:dyDescent="0.2">
      <c r="E2471">
        <f t="shared" si="117"/>
        <v>2348</v>
      </c>
      <c r="F2471">
        <f t="shared" si="116"/>
        <v>2348</v>
      </c>
      <c r="G2471" t="str">
        <f t="shared" si="118"/>
        <v xml:space="preserve"> </v>
      </c>
    </row>
    <row r="2472" spans="5:7" x14ac:dyDescent="0.2">
      <c r="E2472">
        <f t="shared" si="117"/>
        <v>2349</v>
      </c>
      <c r="F2472">
        <f t="shared" si="116"/>
        <v>2349</v>
      </c>
      <c r="G2472" t="str">
        <f t="shared" si="118"/>
        <v xml:space="preserve"> </v>
      </c>
    </row>
    <row r="2473" spans="5:7" x14ac:dyDescent="0.2">
      <c r="E2473">
        <f t="shared" si="117"/>
        <v>2350</v>
      </c>
      <c r="F2473">
        <f t="shared" si="116"/>
        <v>2350</v>
      </c>
      <c r="G2473" t="str">
        <f t="shared" si="118"/>
        <v xml:space="preserve"> </v>
      </c>
    </row>
    <row r="2474" spans="5:7" x14ac:dyDescent="0.2">
      <c r="E2474">
        <f t="shared" si="117"/>
        <v>2351</v>
      </c>
      <c r="F2474">
        <f t="shared" si="116"/>
        <v>2351</v>
      </c>
      <c r="G2474" t="str">
        <f t="shared" si="118"/>
        <v xml:space="preserve"> </v>
      </c>
    </row>
    <row r="2475" spans="5:7" x14ac:dyDescent="0.2">
      <c r="E2475">
        <f t="shared" si="117"/>
        <v>2352</v>
      </c>
      <c r="F2475">
        <f t="shared" si="116"/>
        <v>2352</v>
      </c>
      <c r="G2475" t="str">
        <f t="shared" si="118"/>
        <v xml:space="preserve"> </v>
      </c>
    </row>
    <row r="2476" spans="5:7" x14ac:dyDescent="0.2">
      <c r="E2476">
        <f t="shared" si="117"/>
        <v>2353</v>
      </c>
      <c r="F2476">
        <f t="shared" si="116"/>
        <v>2353</v>
      </c>
      <c r="G2476" t="str">
        <f t="shared" si="118"/>
        <v xml:space="preserve"> </v>
      </c>
    </row>
    <row r="2477" spans="5:7" x14ac:dyDescent="0.2">
      <c r="E2477">
        <f t="shared" si="117"/>
        <v>2354</v>
      </c>
      <c r="F2477">
        <f t="shared" si="116"/>
        <v>2354</v>
      </c>
      <c r="G2477" t="str">
        <f t="shared" si="118"/>
        <v xml:space="preserve"> </v>
      </c>
    </row>
    <row r="2478" spans="5:7" x14ac:dyDescent="0.2">
      <c r="E2478">
        <f t="shared" si="117"/>
        <v>2355</v>
      </c>
      <c r="F2478">
        <f t="shared" si="116"/>
        <v>2355</v>
      </c>
      <c r="G2478" t="str">
        <f t="shared" si="118"/>
        <v xml:space="preserve"> </v>
      </c>
    </row>
    <row r="2479" spans="5:7" x14ac:dyDescent="0.2">
      <c r="E2479">
        <f t="shared" si="117"/>
        <v>2356</v>
      </c>
      <c r="F2479">
        <f t="shared" si="116"/>
        <v>2356</v>
      </c>
      <c r="G2479" t="str">
        <f t="shared" si="118"/>
        <v xml:space="preserve"> </v>
      </c>
    </row>
    <row r="2480" spans="5:7" x14ac:dyDescent="0.2">
      <c r="E2480">
        <f t="shared" si="117"/>
        <v>2357</v>
      </c>
      <c r="F2480">
        <f t="shared" si="116"/>
        <v>2357</v>
      </c>
      <c r="G2480" t="str">
        <f t="shared" si="118"/>
        <v xml:space="preserve"> </v>
      </c>
    </row>
    <row r="2481" spans="5:7" x14ac:dyDescent="0.2">
      <c r="E2481">
        <f t="shared" si="117"/>
        <v>2358</v>
      </c>
      <c r="F2481">
        <f t="shared" si="116"/>
        <v>2358</v>
      </c>
      <c r="G2481" t="str">
        <f t="shared" si="118"/>
        <v xml:space="preserve"> </v>
      </c>
    </row>
    <row r="2482" spans="5:7" x14ac:dyDescent="0.2">
      <c r="E2482">
        <f t="shared" si="117"/>
        <v>2359</v>
      </c>
      <c r="F2482">
        <f t="shared" si="116"/>
        <v>2359</v>
      </c>
      <c r="G2482" t="str">
        <f t="shared" si="118"/>
        <v xml:space="preserve"> </v>
      </c>
    </row>
    <row r="2483" spans="5:7" x14ac:dyDescent="0.2">
      <c r="E2483">
        <f t="shared" si="117"/>
        <v>2360</v>
      </c>
      <c r="F2483">
        <f t="shared" si="116"/>
        <v>2360</v>
      </c>
      <c r="G2483" t="str">
        <f t="shared" si="118"/>
        <v xml:space="preserve"> </v>
      </c>
    </row>
    <row r="2484" spans="5:7" x14ac:dyDescent="0.2">
      <c r="E2484">
        <f t="shared" si="117"/>
        <v>2361</v>
      </c>
      <c r="F2484">
        <f t="shared" si="116"/>
        <v>2361</v>
      </c>
      <c r="G2484" t="str">
        <f t="shared" si="118"/>
        <v xml:space="preserve"> </v>
      </c>
    </row>
    <row r="2485" spans="5:7" x14ac:dyDescent="0.2">
      <c r="E2485">
        <f t="shared" si="117"/>
        <v>2362</v>
      </c>
      <c r="F2485">
        <f t="shared" si="116"/>
        <v>2362</v>
      </c>
      <c r="G2485" t="str">
        <f t="shared" si="118"/>
        <v xml:space="preserve"> </v>
      </c>
    </row>
    <row r="2486" spans="5:7" x14ac:dyDescent="0.2">
      <c r="E2486">
        <f t="shared" si="117"/>
        <v>2363</v>
      </c>
      <c r="F2486">
        <f t="shared" si="116"/>
        <v>2363</v>
      </c>
      <c r="G2486" t="str">
        <f t="shared" si="118"/>
        <v xml:space="preserve"> </v>
      </c>
    </row>
    <row r="2487" spans="5:7" x14ac:dyDescent="0.2">
      <c r="E2487">
        <f t="shared" si="117"/>
        <v>2364</v>
      </c>
      <c r="F2487">
        <f t="shared" si="116"/>
        <v>2364</v>
      </c>
      <c r="G2487" t="str">
        <f t="shared" si="118"/>
        <v xml:space="preserve"> </v>
      </c>
    </row>
    <row r="2488" spans="5:7" x14ac:dyDescent="0.2">
      <c r="E2488">
        <f t="shared" si="117"/>
        <v>2365</v>
      </c>
      <c r="F2488">
        <f t="shared" si="116"/>
        <v>2365</v>
      </c>
      <c r="G2488" t="str">
        <f t="shared" si="118"/>
        <v xml:space="preserve"> </v>
      </c>
    </row>
    <row r="2489" spans="5:7" x14ac:dyDescent="0.2">
      <c r="E2489">
        <f t="shared" si="117"/>
        <v>2366</v>
      </c>
      <c r="F2489">
        <f t="shared" si="116"/>
        <v>2366</v>
      </c>
      <c r="G2489" t="str">
        <f t="shared" si="118"/>
        <v xml:space="preserve"> </v>
      </c>
    </row>
    <row r="2490" spans="5:7" x14ac:dyDescent="0.2">
      <c r="E2490">
        <f t="shared" si="117"/>
        <v>2367</v>
      </c>
      <c r="F2490">
        <f t="shared" si="116"/>
        <v>2367</v>
      </c>
      <c r="G2490" t="str">
        <f t="shared" si="118"/>
        <v xml:space="preserve"> </v>
      </c>
    </row>
    <row r="2491" spans="5:7" x14ac:dyDescent="0.2">
      <c r="E2491">
        <f t="shared" si="117"/>
        <v>2368</v>
      </c>
      <c r="F2491">
        <f t="shared" si="116"/>
        <v>2368</v>
      </c>
      <c r="G2491" t="str">
        <f t="shared" si="118"/>
        <v xml:space="preserve"> </v>
      </c>
    </row>
    <row r="2492" spans="5:7" x14ac:dyDescent="0.2">
      <c r="E2492">
        <f t="shared" si="117"/>
        <v>2369</v>
      </c>
      <c r="F2492">
        <f t="shared" si="116"/>
        <v>2369</v>
      </c>
      <c r="G2492" t="str">
        <f t="shared" si="118"/>
        <v xml:space="preserve"> </v>
      </c>
    </row>
    <row r="2493" spans="5:7" x14ac:dyDescent="0.2">
      <c r="E2493">
        <f t="shared" si="117"/>
        <v>2370</v>
      </c>
      <c r="F2493">
        <f t="shared" si="116"/>
        <v>2370</v>
      </c>
      <c r="G2493" t="str">
        <f t="shared" si="118"/>
        <v xml:space="preserve"> </v>
      </c>
    </row>
    <row r="2494" spans="5:7" x14ac:dyDescent="0.2">
      <c r="E2494">
        <f t="shared" si="117"/>
        <v>2371</v>
      </c>
      <c r="F2494">
        <f t="shared" si="116"/>
        <v>2371</v>
      </c>
      <c r="G2494" t="str">
        <f t="shared" si="118"/>
        <v xml:space="preserve"> </v>
      </c>
    </row>
    <row r="2495" spans="5:7" x14ac:dyDescent="0.2">
      <c r="E2495">
        <f t="shared" si="117"/>
        <v>2372</v>
      </c>
      <c r="F2495">
        <f t="shared" si="116"/>
        <v>2372</v>
      </c>
      <c r="G2495" t="str">
        <f t="shared" si="118"/>
        <v xml:space="preserve"> </v>
      </c>
    </row>
    <row r="2496" spans="5:7" x14ac:dyDescent="0.2">
      <c r="E2496">
        <f t="shared" si="117"/>
        <v>2373</v>
      </c>
      <c r="F2496">
        <f t="shared" si="116"/>
        <v>2373</v>
      </c>
      <c r="G2496" t="str">
        <f t="shared" si="118"/>
        <v xml:space="preserve"> </v>
      </c>
    </row>
    <row r="2497" spans="5:7" x14ac:dyDescent="0.2">
      <c r="E2497">
        <f t="shared" si="117"/>
        <v>2374</v>
      </c>
      <c r="F2497">
        <f t="shared" si="116"/>
        <v>2374</v>
      </c>
      <c r="G2497" t="str">
        <f t="shared" si="118"/>
        <v xml:space="preserve"> </v>
      </c>
    </row>
    <row r="2498" spans="5:7" x14ac:dyDescent="0.2">
      <c r="E2498">
        <f t="shared" si="117"/>
        <v>2375</v>
      </c>
      <c r="F2498">
        <f t="shared" si="116"/>
        <v>2375</v>
      </c>
      <c r="G2498" t="str">
        <f t="shared" si="118"/>
        <v xml:space="preserve"> </v>
      </c>
    </row>
    <row r="2499" spans="5:7" x14ac:dyDescent="0.2">
      <c r="E2499">
        <f t="shared" si="117"/>
        <v>2376</v>
      </c>
      <c r="F2499">
        <f t="shared" ref="F2499:F2562" si="119">E2499*$C$3</f>
        <v>2376</v>
      </c>
      <c r="G2499" t="str">
        <f t="shared" si="118"/>
        <v xml:space="preserve"> </v>
      </c>
    </row>
    <row r="2500" spans="5:7" x14ac:dyDescent="0.2">
      <c r="E2500">
        <f t="shared" si="117"/>
        <v>2377</v>
      </c>
      <c r="F2500">
        <f t="shared" si="119"/>
        <v>2377</v>
      </c>
      <c r="G2500" t="str">
        <f t="shared" si="118"/>
        <v xml:space="preserve"> </v>
      </c>
    </row>
    <row r="2501" spans="5:7" x14ac:dyDescent="0.2">
      <c r="E2501">
        <f t="shared" si="117"/>
        <v>2378</v>
      </c>
      <c r="F2501">
        <f t="shared" si="119"/>
        <v>2378</v>
      </c>
      <c r="G2501" t="str">
        <f t="shared" si="118"/>
        <v xml:space="preserve"> </v>
      </c>
    </row>
    <row r="2502" spans="5:7" x14ac:dyDescent="0.2">
      <c r="E2502">
        <f t="shared" si="117"/>
        <v>2379</v>
      </c>
      <c r="F2502">
        <f t="shared" si="119"/>
        <v>2379</v>
      </c>
      <c r="G2502" t="str">
        <f t="shared" si="118"/>
        <v xml:space="preserve"> </v>
      </c>
    </row>
    <row r="2503" spans="5:7" x14ac:dyDescent="0.2">
      <c r="E2503">
        <f t="shared" si="117"/>
        <v>2380</v>
      </c>
      <c r="F2503">
        <f t="shared" si="119"/>
        <v>2380</v>
      </c>
      <c r="G2503" t="str">
        <f t="shared" si="118"/>
        <v xml:space="preserve"> </v>
      </c>
    </row>
    <row r="2504" spans="5:7" x14ac:dyDescent="0.2">
      <c r="E2504">
        <f t="shared" si="117"/>
        <v>2381</v>
      </c>
      <c r="F2504">
        <f t="shared" si="119"/>
        <v>2381</v>
      </c>
      <c r="G2504" t="str">
        <f t="shared" si="118"/>
        <v xml:space="preserve"> </v>
      </c>
    </row>
    <row r="2505" spans="5:7" x14ac:dyDescent="0.2">
      <c r="E2505">
        <f t="shared" si="117"/>
        <v>2382</v>
      </c>
      <c r="F2505">
        <f t="shared" si="119"/>
        <v>2382</v>
      </c>
      <c r="G2505" t="str">
        <f t="shared" si="118"/>
        <v xml:space="preserve"> </v>
      </c>
    </row>
    <row r="2506" spans="5:7" x14ac:dyDescent="0.2">
      <c r="E2506">
        <f t="shared" si="117"/>
        <v>2383</v>
      </c>
      <c r="F2506">
        <f t="shared" si="119"/>
        <v>2383</v>
      </c>
      <c r="G2506" t="str">
        <f t="shared" si="118"/>
        <v xml:space="preserve"> </v>
      </c>
    </row>
    <row r="2507" spans="5:7" x14ac:dyDescent="0.2">
      <c r="E2507">
        <f t="shared" si="117"/>
        <v>2384</v>
      </c>
      <c r="F2507">
        <f t="shared" si="119"/>
        <v>2384</v>
      </c>
      <c r="G2507" t="str">
        <f t="shared" si="118"/>
        <v xml:space="preserve"> </v>
      </c>
    </row>
    <row r="2508" spans="5:7" x14ac:dyDescent="0.2">
      <c r="E2508">
        <f t="shared" si="117"/>
        <v>2385</v>
      </c>
      <c r="F2508">
        <f t="shared" si="119"/>
        <v>2385</v>
      </c>
      <c r="G2508" t="str">
        <f t="shared" si="118"/>
        <v xml:space="preserve"> </v>
      </c>
    </row>
    <row r="2509" spans="5:7" x14ac:dyDescent="0.2">
      <c r="E2509">
        <f t="shared" si="117"/>
        <v>2386</v>
      </c>
      <c r="F2509">
        <f t="shared" si="119"/>
        <v>2386</v>
      </c>
      <c r="G2509" t="str">
        <f t="shared" si="118"/>
        <v xml:space="preserve"> </v>
      </c>
    </row>
    <row r="2510" spans="5:7" x14ac:dyDescent="0.2">
      <c r="E2510">
        <f t="shared" si="117"/>
        <v>2387</v>
      </c>
      <c r="F2510">
        <f t="shared" si="119"/>
        <v>2387</v>
      </c>
      <c r="G2510" t="str">
        <f t="shared" si="118"/>
        <v xml:space="preserve"> </v>
      </c>
    </row>
    <row r="2511" spans="5:7" x14ac:dyDescent="0.2">
      <c r="E2511">
        <f t="shared" si="117"/>
        <v>2388</v>
      </c>
      <c r="F2511">
        <f t="shared" si="119"/>
        <v>2388</v>
      </c>
      <c r="G2511" t="str">
        <f t="shared" si="118"/>
        <v xml:space="preserve"> </v>
      </c>
    </row>
    <row r="2512" spans="5:7" x14ac:dyDescent="0.2">
      <c r="E2512">
        <f t="shared" si="117"/>
        <v>2389</v>
      </c>
      <c r="F2512">
        <f t="shared" si="119"/>
        <v>2389</v>
      </c>
      <c r="G2512" t="str">
        <f t="shared" si="118"/>
        <v xml:space="preserve"> </v>
      </c>
    </row>
    <row r="2513" spans="5:7" x14ac:dyDescent="0.2">
      <c r="E2513">
        <f t="shared" si="117"/>
        <v>2390</v>
      </c>
      <c r="F2513">
        <f t="shared" si="119"/>
        <v>2390</v>
      </c>
      <c r="G2513" t="str">
        <f t="shared" si="118"/>
        <v xml:space="preserve"> </v>
      </c>
    </row>
    <row r="2514" spans="5:7" x14ac:dyDescent="0.2">
      <c r="E2514">
        <f t="shared" si="117"/>
        <v>2391</v>
      </c>
      <c r="F2514">
        <f t="shared" si="119"/>
        <v>2391</v>
      </c>
      <c r="G2514" t="str">
        <f t="shared" si="118"/>
        <v xml:space="preserve"> </v>
      </c>
    </row>
    <row r="2515" spans="5:7" x14ac:dyDescent="0.2">
      <c r="E2515">
        <f t="shared" si="117"/>
        <v>2392</v>
      </c>
      <c r="F2515">
        <f t="shared" si="119"/>
        <v>2392</v>
      </c>
      <c r="G2515" t="str">
        <f t="shared" si="118"/>
        <v xml:space="preserve"> </v>
      </c>
    </row>
    <row r="2516" spans="5:7" x14ac:dyDescent="0.2">
      <c r="E2516">
        <f t="shared" si="117"/>
        <v>2393</v>
      </c>
      <c r="F2516">
        <f t="shared" si="119"/>
        <v>2393</v>
      </c>
      <c r="G2516" t="str">
        <f t="shared" si="118"/>
        <v xml:space="preserve"> </v>
      </c>
    </row>
    <row r="2517" spans="5:7" x14ac:dyDescent="0.2">
      <c r="E2517">
        <f t="shared" si="117"/>
        <v>2394</v>
      </c>
      <c r="F2517">
        <f t="shared" si="119"/>
        <v>2394</v>
      </c>
      <c r="G2517" t="str">
        <f t="shared" si="118"/>
        <v xml:space="preserve"> </v>
      </c>
    </row>
    <row r="2518" spans="5:7" x14ac:dyDescent="0.2">
      <c r="E2518">
        <f t="shared" si="117"/>
        <v>2395</v>
      </c>
      <c r="F2518">
        <f t="shared" si="119"/>
        <v>2395</v>
      </c>
      <c r="G2518" t="str">
        <f t="shared" si="118"/>
        <v xml:space="preserve"> </v>
      </c>
    </row>
    <row r="2519" spans="5:7" x14ac:dyDescent="0.2">
      <c r="E2519">
        <f t="shared" si="117"/>
        <v>2396</v>
      </c>
      <c r="F2519">
        <f t="shared" si="119"/>
        <v>2396</v>
      </c>
      <c r="G2519" t="str">
        <f t="shared" si="118"/>
        <v xml:space="preserve"> </v>
      </c>
    </row>
    <row r="2520" spans="5:7" x14ac:dyDescent="0.2">
      <c r="E2520">
        <f t="shared" si="117"/>
        <v>2397</v>
      </c>
      <c r="F2520">
        <f t="shared" si="119"/>
        <v>2397</v>
      </c>
      <c r="G2520" t="str">
        <f t="shared" si="118"/>
        <v xml:space="preserve"> </v>
      </c>
    </row>
    <row r="2521" spans="5:7" x14ac:dyDescent="0.2">
      <c r="E2521">
        <f t="shared" si="117"/>
        <v>2398</v>
      </c>
      <c r="F2521">
        <f t="shared" si="119"/>
        <v>2398</v>
      </c>
      <c r="G2521" t="str">
        <f t="shared" si="118"/>
        <v xml:space="preserve"> </v>
      </c>
    </row>
    <row r="2522" spans="5:7" x14ac:dyDescent="0.2">
      <c r="E2522">
        <f t="shared" si="117"/>
        <v>2399</v>
      </c>
      <c r="F2522">
        <f t="shared" si="119"/>
        <v>2399</v>
      </c>
      <c r="G2522" t="str">
        <f t="shared" si="118"/>
        <v xml:space="preserve"> </v>
      </c>
    </row>
    <row r="2523" spans="5:7" x14ac:dyDescent="0.2">
      <c r="E2523">
        <f t="shared" si="117"/>
        <v>2400</v>
      </c>
      <c r="F2523">
        <f t="shared" si="119"/>
        <v>2400</v>
      </c>
      <c r="G2523" t="str">
        <f t="shared" si="118"/>
        <v xml:space="preserve"> </v>
      </c>
    </row>
    <row r="2524" spans="5:7" x14ac:dyDescent="0.2">
      <c r="E2524">
        <f t="shared" si="117"/>
        <v>2401</v>
      </c>
      <c r="F2524">
        <f t="shared" si="119"/>
        <v>2401</v>
      </c>
      <c r="G2524" t="str">
        <f t="shared" si="118"/>
        <v xml:space="preserve"> </v>
      </c>
    </row>
    <row r="2525" spans="5:7" x14ac:dyDescent="0.2">
      <c r="E2525">
        <f t="shared" si="117"/>
        <v>2402</v>
      </c>
      <c r="F2525">
        <f t="shared" si="119"/>
        <v>2402</v>
      </c>
      <c r="G2525" t="str">
        <f t="shared" si="118"/>
        <v xml:space="preserve"> </v>
      </c>
    </row>
    <row r="2526" spans="5:7" x14ac:dyDescent="0.2">
      <c r="E2526">
        <f t="shared" si="117"/>
        <v>2403</v>
      </c>
      <c r="F2526">
        <f t="shared" si="119"/>
        <v>2403</v>
      </c>
      <c r="G2526" t="str">
        <f t="shared" si="118"/>
        <v xml:space="preserve"> </v>
      </c>
    </row>
    <row r="2527" spans="5:7" x14ac:dyDescent="0.2">
      <c r="E2527">
        <f t="shared" si="117"/>
        <v>2404</v>
      </c>
      <c r="F2527">
        <f t="shared" si="119"/>
        <v>2404</v>
      </c>
      <c r="G2527" t="str">
        <f t="shared" si="118"/>
        <v xml:space="preserve"> </v>
      </c>
    </row>
    <row r="2528" spans="5:7" x14ac:dyDescent="0.2">
      <c r="E2528">
        <f t="shared" si="117"/>
        <v>2405</v>
      </c>
      <c r="F2528">
        <f t="shared" si="119"/>
        <v>2405</v>
      </c>
      <c r="G2528" t="str">
        <f t="shared" si="118"/>
        <v xml:space="preserve"> </v>
      </c>
    </row>
    <row r="2529" spans="5:7" x14ac:dyDescent="0.2">
      <c r="E2529">
        <f t="shared" si="117"/>
        <v>2406</v>
      </c>
      <c r="F2529">
        <f t="shared" si="119"/>
        <v>2406</v>
      </c>
      <c r="G2529" t="str">
        <f t="shared" si="118"/>
        <v xml:space="preserve"> </v>
      </c>
    </row>
    <row r="2530" spans="5:7" x14ac:dyDescent="0.2">
      <c r="E2530">
        <f t="shared" si="117"/>
        <v>2407</v>
      </c>
      <c r="F2530">
        <f t="shared" si="119"/>
        <v>2407</v>
      </c>
      <c r="G2530" t="str">
        <f t="shared" si="118"/>
        <v xml:space="preserve"> </v>
      </c>
    </row>
    <row r="2531" spans="5:7" x14ac:dyDescent="0.2">
      <c r="E2531">
        <f t="shared" si="117"/>
        <v>2408</v>
      </c>
      <c r="F2531">
        <f t="shared" si="119"/>
        <v>2408</v>
      </c>
      <c r="G2531" t="str">
        <f t="shared" si="118"/>
        <v xml:space="preserve"> </v>
      </c>
    </row>
    <row r="2532" spans="5:7" x14ac:dyDescent="0.2">
      <c r="E2532">
        <f t="shared" ref="E2532:E2595" si="120">E2531+1</f>
        <v>2409</v>
      </c>
      <c r="F2532">
        <f t="shared" si="119"/>
        <v>2409</v>
      </c>
      <c r="G2532" t="str">
        <f t="shared" ref="G2532:G2595" si="121">IF(E2532&lt;0,$C$7*((($C$4+ABS(E2532))/$C$4*$C$3+$C$8)^(-$C$9)*($C$4+ABS(E2532))-(($C$4+ABS(E2532)-1)/$C$4*$C$3+$C$8)^(-$C$9)*($C$4+ABS(E2532)-1)),IF(AND(E2532&gt;0,E2532&lt;$C$2*(1-$C$4)/$C$3),$C$7*(((1-$C$4+E2532)/(1-$C$4)*$C$3+$C$8)^(-$C$9)*(1-$C$4+E2532)-((1-$C$4+E2532-1)/(1-$C$4)*$C$3+$C$8)^(-$C$9)*(1-$C$4+E2532-1)),IF(E2532=0,$C$7*($C$3+$C$8)^(-$C$9)," ")))</f>
        <v xml:space="preserve"> </v>
      </c>
    </row>
    <row r="2533" spans="5:7" x14ac:dyDescent="0.2">
      <c r="E2533">
        <f t="shared" si="120"/>
        <v>2410</v>
      </c>
      <c r="F2533">
        <f t="shared" si="119"/>
        <v>2410</v>
      </c>
      <c r="G2533" t="str">
        <f t="shared" si="121"/>
        <v xml:space="preserve"> </v>
      </c>
    </row>
    <row r="2534" spans="5:7" x14ac:dyDescent="0.2">
      <c r="E2534">
        <f t="shared" si="120"/>
        <v>2411</v>
      </c>
      <c r="F2534">
        <f t="shared" si="119"/>
        <v>2411</v>
      </c>
      <c r="G2534" t="str">
        <f t="shared" si="121"/>
        <v xml:space="preserve"> </v>
      </c>
    </row>
    <row r="2535" spans="5:7" x14ac:dyDescent="0.2">
      <c r="E2535">
        <f t="shared" si="120"/>
        <v>2412</v>
      </c>
      <c r="F2535">
        <f t="shared" si="119"/>
        <v>2412</v>
      </c>
      <c r="G2535" t="str">
        <f t="shared" si="121"/>
        <v xml:space="preserve"> </v>
      </c>
    </row>
    <row r="2536" spans="5:7" x14ac:dyDescent="0.2">
      <c r="E2536">
        <f t="shared" si="120"/>
        <v>2413</v>
      </c>
      <c r="F2536">
        <f t="shared" si="119"/>
        <v>2413</v>
      </c>
      <c r="G2536" t="str">
        <f t="shared" si="121"/>
        <v xml:space="preserve"> </v>
      </c>
    </row>
    <row r="2537" spans="5:7" x14ac:dyDescent="0.2">
      <c r="E2537">
        <f t="shared" si="120"/>
        <v>2414</v>
      </c>
      <c r="F2537">
        <f t="shared" si="119"/>
        <v>2414</v>
      </c>
      <c r="G2537" t="str">
        <f t="shared" si="121"/>
        <v xml:space="preserve"> </v>
      </c>
    </row>
    <row r="2538" spans="5:7" x14ac:dyDescent="0.2">
      <c r="E2538">
        <f t="shared" si="120"/>
        <v>2415</v>
      </c>
      <c r="F2538">
        <f t="shared" si="119"/>
        <v>2415</v>
      </c>
      <c r="G2538" t="str">
        <f t="shared" si="121"/>
        <v xml:space="preserve"> </v>
      </c>
    </row>
    <row r="2539" spans="5:7" x14ac:dyDescent="0.2">
      <c r="E2539">
        <f t="shared" si="120"/>
        <v>2416</v>
      </c>
      <c r="F2539">
        <f t="shared" si="119"/>
        <v>2416</v>
      </c>
      <c r="G2539" t="str">
        <f t="shared" si="121"/>
        <v xml:space="preserve"> </v>
      </c>
    </row>
    <row r="2540" spans="5:7" x14ac:dyDescent="0.2">
      <c r="E2540">
        <f t="shared" si="120"/>
        <v>2417</v>
      </c>
      <c r="F2540">
        <f t="shared" si="119"/>
        <v>2417</v>
      </c>
      <c r="G2540" t="str">
        <f t="shared" si="121"/>
        <v xml:space="preserve"> </v>
      </c>
    </row>
    <row r="2541" spans="5:7" x14ac:dyDescent="0.2">
      <c r="E2541">
        <f t="shared" si="120"/>
        <v>2418</v>
      </c>
      <c r="F2541">
        <f t="shared" si="119"/>
        <v>2418</v>
      </c>
      <c r="G2541" t="str">
        <f t="shared" si="121"/>
        <v xml:space="preserve"> </v>
      </c>
    </row>
    <row r="2542" spans="5:7" x14ac:dyDescent="0.2">
      <c r="E2542">
        <f t="shared" si="120"/>
        <v>2419</v>
      </c>
      <c r="F2542">
        <f t="shared" si="119"/>
        <v>2419</v>
      </c>
      <c r="G2542" t="str">
        <f t="shared" si="121"/>
        <v xml:space="preserve"> </v>
      </c>
    </row>
    <row r="2543" spans="5:7" x14ac:dyDescent="0.2">
      <c r="E2543">
        <f t="shared" si="120"/>
        <v>2420</v>
      </c>
      <c r="F2543">
        <f t="shared" si="119"/>
        <v>2420</v>
      </c>
      <c r="G2543" t="str">
        <f t="shared" si="121"/>
        <v xml:space="preserve"> </v>
      </c>
    </row>
    <row r="2544" spans="5:7" x14ac:dyDescent="0.2">
      <c r="E2544">
        <f t="shared" si="120"/>
        <v>2421</v>
      </c>
      <c r="F2544">
        <f t="shared" si="119"/>
        <v>2421</v>
      </c>
      <c r="G2544" t="str">
        <f t="shared" si="121"/>
        <v xml:space="preserve"> </v>
      </c>
    </row>
    <row r="2545" spans="5:7" x14ac:dyDescent="0.2">
      <c r="E2545">
        <f t="shared" si="120"/>
        <v>2422</v>
      </c>
      <c r="F2545">
        <f t="shared" si="119"/>
        <v>2422</v>
      </c>
      <c r="G2545" t="str">
        <f t="shared" si="121"/>
        <v xml:space="preserve"> </v>
      </c>
    </row>
    <row r="2546" spans="5:7" x14ac:dyDescent="0.2">
      <c r="E2546">
        <f t="shared" si="120"/>
        <v>2423</v>
      </c>
      <c r="F2546">
        <f t="shared" si="119"/>
        <v>2423</v>
      </c>
      <c r="G2546" t="str">
        <f t="shared" si="121"/>
        <v xml:space="preserve"> </v>
      </c>
    </row>
    <row r="2547" spans="5:7" x14ac:dyDescent="0.2">
      <c r="E2547">
        <f t="shared" si="120"/>
        <v>2424</v>
      </c>
      <c r="F2547">
        <f t="shared" si="119"/>
        <v>2424</v>
      </c>
      <c r="G2547" t="str">
        <f t="shared" si="121"/>
        <v xml:space="preserve"> </v>
      </c>
    </row>
    <row r="2548" spans="5:7" x14ac:dyDescent="0.2">
      <c r="E2548">
        <f t="shared" si="120"/>
        <v>2425</v>
      </c>
      <c r="F2548">
        <f t="shared" si="119"/>
        <v>2425</v>
      </c>
      <c r="G2548" t="str">
        <f t="shared" si="121"/>
        <v xml:space="preserve"> </v>
      </c>
    </row>
    <row r="2549" spans="5:7" x14ac:dyDescent="0.2">
      <c r="E2549">
        <f t="shared" si="120"/>
        <v>2426</v>
      </c>
      <c r="F2549">
        <f t="shared" si="119"/>
        <v>2426</v>
      </c>
      <c r="G2549" t="str">
        <f t="shared" si="121"/>
        <v xml:space="preserve"> </v>
      </c>
    </row>
    <row r="2550" spans="5:7" x14ac:dyDescent="0.2">
      <c r="E2550">
        <f t="shared" si="120"/>
        <v>2427</v>
      </c>
      <c r="F2550">
        <f t="shared" si="119"/>
        <v>2427</v>
      </c>
      <c r="G2550" t="str">
        <f t="shared" si="121"/>
        <v xml:space="preserve"> </v>
      </c>
    </row>
    <row r="2551" spans="5:7" x14ac:dyDescent="0.2">
      <c r="E2551">
        <f t="shared" si="120"/>
        <v>2428</v>
      </c>
      <c r="F2551">
        <f t="shared" si="119"/>
        <v>2428</v>
      </c>
      <c r="G2551" t="str">
        <f t="shared" si="121"/>
        <v xml:space="preserve"> </v>
      </c>
    </row>
    <row r="2552" spans="5:7" x14ac:dyDescent="0.2">
      <c r="E2552">
        <f t="shared" si="120"/>
        <v>2429</v>
      </c>
      <c r="F2552">
        <f t="shared" si="119"/>
        <v>2429</v>
      </c>
      <c r="G2552" t="str">
        <f t="shared" si="121"/>
        <v xml:space="preserve"> </v>
      </c>
    </row>
    <row r="2553" spans="5:7" x14ac:dyDescent="0.2">
      <c r="E2553">
        <f t="shared" si="120"/>
        <v>2430</v>
      </c>
      <c r="F2553">
        <f t="shared" si="119"/>
        <v>2430</v>
      </c>
      <c r="G2553" t="str">
        <f t="shared" si="121"/>
        <v xml:space="preserve"> </v>
      </c>
    </row>
    <row r="2554" spans="5:7" x14ac:dyDescent="0.2">
      <c r="E2554">
        <f t="shared" si="120"/>
        <v>2431</v>
      </c>
      <c r="F2554">
        <f t="shared" si="119"/>
        <v>2431</v>
      </c>
      <c r="G2554" t="str">
        <f t="shared" si="121"/>
        <v xml:space="preserve"> </v>
      </c>
    </row>
    <row r="2555" spans="5:7" x14ac:dyDescent="0.2">
      <c r="E2555">
        <f t="shared" si="120"/>
        <v>2432</v>
      </c>
      <c r="F2555">
        <f t="shared" si="119"/>
        <v>2432</v>
      </c>
      <c r="G2555" t="str">
        <f t="shared" si="121"/>
        <v xml:space="preserve"> </v>
      </c>
    </row>
    <row r="2556" spans="5:7" x14ac:dyDescent="0.2">
      <c r="E2556">
        <f t="shared" si="120"/>
        <v>2433</v>
      </c>
      <c r="F2556">
        <f t="shared" si="119"/>
        <v>2433</v>
      </c>
      <c r="G2556" t="str">
        <f t="shared" si="121"/>
        <v xml:space="preserve"> </v>
      </c>
    </row>
    <row r="2557" spans="5:7" x14ac:dyDescent="0.2">
      <c r="E2557">
        <f t="shared" si="120"/>
        <v>2434</v>
      </c>
      <c r="F2557">
        <f t="shared" si="119"/>
        <v>2434</v>
      </c>
      <c r="G2557" t="str">
        <f t="shared" si="121"/>
        <v xml:space="preserve"> </v>
      </c>
    </row>
    <row r="2558" spans="5:7" x14ac:dyDescent="0.2">
      <c r="E2558">
        <f t="shared" si="120"/>
        <v>2435</v>
      </c>
      <c r="F2558">
        <f t="shared" si="119"/>
        <v>2435</v>
      </c>
      <c r="G2558" t="str">
        <f t="shared" si="121"/>
        <v xml:space="preserve"> </v>
      </c>
    </row>
    <row r="2559" spans="5:7" x14ac:dyDescent="0.2">
      <c r="E2559">
        <f t="shared" si="120"/>
        <v>2436</v>
      </c>
      <c r="F2559">
        <f t="shared" si="119"/>
        <v>2436</v>
      </c>
      <c r="G2559" t="str">
        <f t="shared" si="121"/>
        <v xml:space="preserve"> </v>
      </c>
    </row>
    <row r="2560" spans="5:7" x14ac:dyDescent="0.2">
      <c r="E2560">
        <f t="shared" si="120"/>
        <v>2437</v>
      </c>
      <c r="F2560">
        <f t="shared" si="119"/>
        <v>2437</v>
      </c>
      <c r="G2560" t="str">
        <f t="shared" si="121"/>
        <v xml:space="preserve"> </v>
      </c>
    </row>
    <row r="2561" spans="5:7" x14ac:dyDescent="0.2">
      <c r="E2561">
        <f t="shared" si="120"/>
        <v>2438</v>
      </c>
      <c r="F2561">
        <f t="shared" si="119"/>
        <v>2438</v>
      </c>
      <c r="G2561" t="str">
        <f t="shared" si="121"/>
        <v xml:space="preserve"> </v>
      </c>
    </row>
    <row r="2562" spans="5:7" x14ac:dyDescent="0.2">
      <c r="E2562">
        <f t="shared" si="120"/>
        <v>2439</v>
      </c>
      <c r="F2562">
        <f t="shared" si="119"/>
        <v>2439</v>
      </c>
      <c r="G2562" t="str">
        <f t="shared" si="121"/>
        <v xml:space="preserve"> </v>
      </c>
    </row>
    <row r="2563" spans="5:7" x14ac:dyDescent="0.2">
      <c r="E2563">
        <f t="shared" si="120"/>
        <v>2440</v>
      </c>
      <c r="F2563">
        <f t="shared" ref="F2563:F2626" si="122">E2563*$C$3</f>
        <v>2440</v>
      </c>
      <c r="G2563" t="str">
        <f t="shared" si="121"/>
        <v xml:space="preserve"> </v>
      </c>
    </row>
    <row r="2564" spans="5:7" x14ac:dyDescent="0.2">
      <c r="E2564">
        <f t="shared" si="120"/>
        <v>2441</v>
      </c>
      <c r="F2564">
        <f t="shared" si="122"/>
        <v>2441</v>
      </c>
      <c r="G2564" t="str">
        <f t="shared" si="121"/>
        <v xml:space="preserve"> </v>
      </c>
    </row>
    <row r="2565" spans="5:7" x14ac:dyDescent="0.2">
      <c r="E2565">
        <f t="shared" si="120"/>
        <v>2442</v>
      </c>
      <c r="F2565">
        <f t="shared" si="122"/>
        <v>2442</v>
      </c>
      <c r="G2565" t="str">
        <f t="shared" si="121"/>
        <v xml:space="preserve"> </v>
      </c>
    </row>
    <row r="2566" spans="5:7" x14ac:dyDescent="0.2">
      <c r="E2566">
        <f t="shared" si="120"/>
        <v>2443</v>
      </c>
      <c r="F2566">
        <f t="shared" si="122"/>
        <v>2443</v>
      </c>
      <c r="G2566" t="str">
        <f t="shared" si="121"/>
        <v xml:space="preserve"> </v>
      </c>
    </row>
    <row r="2567" spans="5:7" x14ac:dyDescent="0.2">
      <c r="E2567">
        <f t="shared" si="120"/>
        <v>2444</v>
      </c>
      <c r="F2567">
        <f t="shared" si="122"/>
        <v>2444</v>
      </c>
      <c r="G2567" t="str">
        <f t="shared" si="121"/>
        <v xml:space="preserve"> </v>
      </c>
    </row>
    <row r="2568" spans="5:7" x14ac:dyDescent="0.2">
      <c r="E2568">
        <f t="shared" si="120"/>
        <v>2445</v>
      </c>
      <c r="F2568">
        <f t="shared" si="122"/>
        <v>2445</v>
      </c>
      <c r="G2568" t="str">
        <f t="shared" si="121"/>
        <v xml:space="preserve"> </v>
      </c>
    </row>
    <row r="2569" spans="5:7" x14ac:dyDescent="0.2">
      <c r="E2569">
        <f t="shared" si="120"/>
        <v>2446</v>
      </c>
      <c r="F2569">
        <f t="shared" si="122"/>
        <v>2446</v>
      </c>
      <c r="G2569" t="str">
        <f t="shared" si="121"/>
        <v xml:space="preserve"> </v>
      </c>
    </row>
    <row r="2570" spans="5:7" x14ac:dyDescent="0.2">
      <c r="E2570">
        <f t="shared" si="120"/>
        <v>2447</v>
      </c>
      <c r="F2570">
        <f t="shared" si="122"/>
        <v>2447</v>
      </c>
      <c r="G2570" t="str">
        <f t="shared" si="121"/>
        <v xml:space="preserve"> </v>
      </c>
    </row>
    <row r="2571" spans="5:7" x14ac:dyDescent="0.2">
      <c r="E2571">
        <f t="shared" si="120"/>
        <v>2448</v>
      </c>
      <c r="F2571">
        <f t="shared" si="122"/>
        <v>2448</v>
      </c>
      <c r="G2571" t="str">
        <f t="shared" si="121"/>
        <v xml:space="preserve"> </v>
      </c>
    </row>
    <row r="2572" spans="5:7" x14ac:dyDescent="0.2">
      <c r="E2572">
        <f t="shared" si="120"/>
        <v>2449</v>
      </c>
      <c r="F2572">
        <f t="shared" si="122"/>
        <v>2449</v>
      </c>
      <c r="G2572" t="str">
        <f t="shared" si="121"/>
        <v xml:space="preserve"> </v>
      </c>
    </row>
    <row r="2573" spans="5:7" x14ac:dyDescent="0.2">
      <c r="E2573">
        <f t="shared" si="120"/>
        <v>2450</v>
      </c>
      <c r="F2573">
        <f t="shared" si="122"/>
        <v>2450</v>
      </c>
      <c r="G2573" t="str">
        <f t="shared" si="121"/>
        <v xml:space="preserve"> </v>
      </c>
    </row>
    <row r="2574" spans="5:7" x14ac:dyDescent="0.2">
      <c r="E2574">
        <f t="shared" si="120"/>
        <v>2451</v>
      </c>
      <c r="F2574">
        <f t="shared" si="122"/>
        <v>2451</v>
      </c>
      <c r="G2574" t="str">
        <f t="shared" si="121"/>
        <v xml:space="preserve"> </v>
      </c>
    </row>
    <row r="2575" spans="5:7" x14ac:dyDescent="0.2">
      <c r="E2575">
        <f t="shared" si="120"/>
        <v>2452</v>
      </c>
      <c r="F2575">
        <f t="shared" si="122"/>
        <v>2452</v>
      </c>
      <c r="G2575" t="str">
        <f t="shared" si="121"/>
        <v xml:space="preserve"> </v>
      </c>
    </row>
    <row r="2576" spans="5:7" x14ac:dyDescent="0.2">
      <c r="E2576">
        <f t="shared" si="120"/>
        <v>2453</v>
      </c>
      <c r="F2576">
        <f t="shared" si="122"/>
        <v>2453</v>
      </c>
      <c r="G2576" t="str">
        <f t="shared" si="121"/>
        <v xml:space="preserve"> </v>
      </c>
    </row>
    <row r="2577" spans="5:7" x14ac:dyDescent="0.2">
      <c r="E2577">
        <f t="shared" si="120"/>
        <v>2454</v>
      </c>
      <c r="F2577">
        <f t="shared" si="122"/>
        <v>2454</v>
      </c>
      <c r="G2577" t="str">
        <f t="shared" si="121"/>
        <v xml:space="preserve"> </v>
      </c>
    </row>
    <row r="2578" spans="5:7" x14ac:dyDescent="0.2">
      <c r="E2578">
        <f t="shared" si="120"/>
        <v>2455</v>
      </c>
      <c r="F2578">
        <f t="shared" si="122"/>
        <v>2455</v>
      </c>
      <c r="G2578" t="str">
        <f t="shared" si="121"/>
        <v xml:space="preserve"> </v>
      </c>
    </row>
    <row r="2579" spans="5:7" x14ac:dyDescent="0.2">
      <c r="E2579">
        <f t="shared" si="120"/>
        <v>2456</v>
      </c>
      <c r="F2579">
        <f t="shared" si="122"/>
        <v>2456</v>
      </c>
      <c r="G2579" t="str">
        <f t="shared" si="121"/>
        <v xml:space="preserve"> </v>
      </c>
    </row>
    <row r="2580" spans="5:7" x14ac:dyDescent="0.2">
      <c r="E2580">
        <f t="shared" si="120"/>
        <v>2457</v>
      </c>
      <c r="F2580">
        <f t="shared" si="122"/>
        <v>2457</v>
      </c>
      <c r="G2580" t="str">
        <f t="shared" si="121"/>
        <v xml:space="preserve"> </v>
      </c>
    </row>
    <row r="2581" spans="5:7" x14ac:dyDescent="0.2">
      <c r="E2581">
        <f t="shared" si="120"/>
        <v>2458</v>
      </c>
      <c r="F2581">
        <f t="shared" si="122"/>
        <v>2458</v>
      </c>
      <c r="G2581" t="str">
        <f t="shared" si="121"/>
        <v xml:space="preserve"> </v>
      </c>
    </row>
    <row r="2582" spans="5:7" x14ac:dyDescent="0.2">
      <c r="E2582">
        <f t="shared" si="120"/>
        <v>2459</v>
      </c>
      <c r="F2582">
        <f t="shared" si="122"/>
        <v>2459</v>
      </c>
      <c r="G2582" t="str">
        <f t="shared" si="121"/>
        <v xml:space="preserve"> </v>
      </c>
    </row>
    <row r="2583" spans="5:7" x14ac:dyDescent="0.2">
      <c r="E2583">
        <f t="shared" si="120"/>
        <v>2460</v>
      </c>
      <c r="F2583">
        <f t="shared" si="122"/>
        <v>2460</v>
      </c>
      <c r="G2583" t="str">
        <f t="shared" si="121"/>
        <v xml:space="preserve"> </v>
      </c>
    </row>
    <row r="2584" spans="5:7" x14ac:dyDescent="0.2">
      <c r="E2584">
        <f t="shared" si="120"/>
        <v>2461</v>
      </c>
      <c r="F2584">
        <f t="shared" si="122"/>
        <v>2461</v>
      </c>
      <c r="G2584" t="str">
        <f t="shared" si="121"/>
        <v xml:space="preserve"> </v>
      </c>
    </row>
    <row r="2585" spans="5:7" x14ac:dyDescent="0.2">
      <c r="E2585">
        <f t="shared" si="120"/>
        <v>2462</v>
      </c>
      <c r="F2585">
        <f t="shared" si="122"/>
        <v>2462</v>
      </c>
      <c r="G2585" t="str">
        <f t="shared" si="121"/>
        <v xml:space="preserve"> </v>
      </c>
    </row>
    <row r="2586" spans="5:7" x14ac:dyDescent="0.2">
      <c r="E2586">
        <f t="shared" si="120"/>
        <v>2463</v>
      </c>
      <c r="F2586">
        <f t="shared" si="122"/>
        <v>2463</v>
      </c>
      <c r="G2586" t="str">
        <f t="shared" si="121"/>
        <v xml:space="preserve"> </v>
      </c>
    </row>
    <row r="2587" spans="5:7" x14ac:dyDescent="0.2">
      <c r="E2587">
        <f t="shared" si="120"/>
        <v>2464</v>
      </c>
      <c r="F2587">
        <f t="shared" si="122"/>
        <v>2464</v>
      </c>
      <c r="G2587" t="str">
        <f t="shared" si="121"/>
        <v xml:space="preserve"> </v>
      </c>
    </row>
    <row r="2588" spans="5:7" x14ac:dyDescent="0.2">
      <c r="E2588">
        <f t="shared" si="120"/>
        <v>2465</v>
      </c>
      <c r="F2588">
        <f t="shared" si="122"/>
        <v>2465</v>
      </c>
      <c r="G2588" t="str">
        <f t="shared" si="121"/>
        <v xml:space="preserve"> </v>
      </c>
    </row>
    <row r="2589" spans="5:7" x14ac:dyDescent="0.2">
      <c r="E2589">
        <f t="shared" si="120"/>
        <v>2466</v>
      </c>
      <c r="F2589">
        <f t="shared" si="122"/>
        <v>2466</v>
      </c>
      <c r="G2589" t="str">
        <f t="shared" si="121"/>
        <v xml:space="preserve"> </v>
      </c>
    </row>
    <row r="2590" spans="5:7" x14ac:dyDescent="0.2">
      <c r="E2590">
        <f t="shared" si="120"/>
        <v>2467</v>
      </c>
      <c r="F2590">
        <f t="shared" si="122"/>
        <v>2467</v>
      </c>
      <c r="G2590" t="str">
        <f t="shared" si="121"/>
        <v xml:space="preserve"> </v>
      </c>
    </row>
    <row r="2591" spans="5:7" x14ac:dyDescent="0.2">
      <c r="E2591">
        <f t="shared" si="120"/>
        <v>2468</v>
      </c>
      <c r="F2591">
        <f t="shared" si="122"/>
        <v>2468</v>
      </c>
      <c r="G2591" t="str">
        <f t="shared" si="121"/>
        <v xml:space="preserve"> </v>
      </c>
    </row>
    <row r="2592" spans="5:7" x14ac:dyDescent="0.2">
      <c r="E2592">
        <f t="shared" si="120"/>
        <v>2469</v>
      </c>
      <c r="F2592">
        <f t="shared" si="122"/>
        <v>2469</v>
      </c>
      <c r="G2592" t="str">
        <f t="shared" si="121"/>
        <v xml:space="preserve"> </v>
      </c>
    </row>
    <row r="2593" spans="5:7" x14ac:dyDescent="0.2">
      <c r="E2593">
        <f t="shared" si="120"/>
        <v>2470</v>
      </c>
      <c r="F2593">
        <f t="shared" si="122"/>
        <v>2470</v>
      </c>
      <c r="G2593" t="str">
        <f t="shared" si="121"/>
        <v xml:space="preserve"> </v>
      </c>
    </row>
    <row r="2594" spans="5:7" x14ac:dyDescent="0.2">
      <c r="E2594">
        <f t="shared" si="120"/>
        <v>2471</v>
      </c>
      <c r="F2594">
        <f t="shared" si="122"/>
        <v>2471</v>
      </c>
      <c r="G2594" t="str">
        <f t="shared" si="121"/>
        <v xml:space="preserve"> </v>
      </c>
    </row>
    <row r="2595" spans="5:7" x14ac:dyDescent="0.2">
      <c r="E2595">
        <f t="shared" si="120"/>
        <v>2472</v>
      </c>
      <c r="F2595">
        <f t="shared" si="122"/>
        <v>2472</v>
      </c>
      <c r="G2595" t="str">
        <f t="shared" si="121"/>
        <v xml:space="preserve"> </v>
      </c>
    </row>
    <row r="2596" spans="5:7" x14ac:dyDescent="0.2">
      <c r="E2596">
        <f t="shared" ref="E2596:E2659" si="123">E2595+1</f>
        <v>2473</v>
      </c>
      <c r="F2596">
        <f t="shared" si="122"/>
        <v>2473</v>
      </c>
      <c r="G2596" t="str">
        <f t="shared" ref="G2596:G2659" si="124">IF(E2596&lt;0,$C$7*((($C$4+ABS(E2596))/$C$4*$C$3+$C$8)^(-$C$9)*($C$4+ABS(E2596))-(($C$4+ABS(E2596)-1)/$C$4*$C$3+$C$8)^(-$C$9)*($C$4+ABS(E2596)-1)),IF(AND(E2596&gt;0,E2596&lt;$C$2*(1-$C$4)/$C$3),$C$7*(((1-$C$4+E2596)/(1-$C$4)*$C$3+$C$8)^(-$C$9)*(1-$C$4+E2596)-((1-$C$4+E2596-1)/(1-$C$4)*$C$3+$C$8)^(-$C$9)*(1-$C$4+E2596-1)),IF(E2596=0,$C$7*($C$3+$C$8)^(-$C$9)," ")))</f>
        <v xml:space="preserve"> </v>
      </c>
    </row>
    <row r="2597" spans="5:7" x14ac:dyDescent="0.2">
      <c r="E2597">
        <f t="shared" si="123"/>
        <v>2474</v>
      </c>
      <c r="F2597">
        <f t="shared" si="122"/>
        <v>2474</v>
      </c>
      <c r="G2597" t="str">
        <f t="shared" si="124"/>
        <v xml:space="preserve"> </v>
      </c>
    </row>
    <row r="2598" spans="5:7" x14ac:dyDescent="0.2">
      <c r="E2598">
        <f t="shared" si="123"/>
        <v>2475</v>
      </c>
      <c r="F2598">
        <f t="shared" si="122"/>
        <v>2475</v>
      </c>
      <c r="G2598" t="str">
        <f t="shared" si="124"/>
        <v xml:space="preserve"> </v>
      </c>
    </row>
    <row r="2599" spans="5:7" x14ac:dyDescent="0.2">
      <c r="E2599">
        <f t="shared" si="123"/>
        <v>2476</v>
      </c>
      <c r="F2599">
        <f t="shared" si="122"/>
        <v>2476</v>
      </c>
      <c r="G2599" t="str">
        <f t="shared" si="124"/>
        <v xml:space="preserve"> </v>
      </c>
    </row>
    <row r="2600" spans="5:7" x14ac:dyDescent="0.2">
      <c r="E2600">
        <f t="shared" si="123"/>
        <v>2477</v>
      </c>
      <c r="F2600">
        <f t="shared" si="122"/>
        <v>2477</v>
      </c>
      <c r="G2600" t="str">
        <f t="shared" si="124"/>
        <v xml:space="preserve"> </v>
      </c>
    </row>
    <row r="2601" spans="5:7" x14ac:dyDescent="0.2">
      <c r="E2601">
        <f t="shared" si="123"/>
        <v>2478</v>
      </c>
      <c r="F2601">
        <f t="shared" si="122"/>
        <v>2478</v>
      </c>
      <c r="G2601" t="str">
        <f t="shared" si="124"/>
        <v xml:space="preserve"> </v>
      </c>
    </row>
    <row r="2602" spans="5:7" x14ac:dyDescent="0.2">
      <c r="E2602">
        <f t="shared" si="123"/>
        <v>2479</v>
      </c>
      <c r="F2602">
        <f t="shared" si="122"/>
        <v>2479</v>
      </c>
      <c r="G2602" t="str">
        <f t="shared" si="124"/>
        <v xml:space="preserve"> </v>
      </c>
    </row>
    <row r="2603" spans="5:7" x14ac:dyDescent="0.2">
      <c r="E2603">
        <f t="shared" si="123"/>
        <v>2480</v>
      </c>
      <c r="F2603">
        <f t="shared" si="122"/>
        <v>2480</v>
      </c>
      <c r="G2603" t="str">
        <f t="shared" si="124"/>
        <v xml:space="preserve"> </v>
      </c>
    </row>
    <row r="2604" spans="5:7" x14ac:dyDescent="0.2">
      <c r="E2604">
        <f t="shared" si="123"/>
        <v>2481</v>
      </c>
      <c r="F2604">
        <f t="shared" si="122"/>
        <v>2481</v>
      </c>
      <c r="G2604" t="str">
        <f t="shared" si="124"/>
        <v xml:space="preserve"> </v>
      </c>
    </row>
    <row r="2605" spans="5:7" x14ac:dyDescent="0.2">
      <c r="E2605">
        <f t="shared" si="123"/>
        <v>2482</v>
      </c>
      <c r="F2605">
        <f t="shared" si="122"/>
        <v>2482</v>
      </c>
      <c r="G2605" t="str">
        <f t="shared" si="124"/>
        <v xml:space="preserve"> </v>
      </c>
    </row>
    <row r="2606" spans="5:7" x14ac:dyDescent="0.2">
      <c r="E2606">
        <f t="shared" si="123"/>
        <v>2483</v>
      </c>
      <c r="F2606">
        <f t="shared" si="122"/>
        <v>2483</v>
      </c>
      <c r="G2606" t="str">
        <f t="shared" si="124"/>
        <v xml:space="preserve"> </v>
      </c>
    </row>
    <row r="2607" spans="5:7" x14ac:dyDescent="0.2">
      <c r="E2607">
        <f t="shared" si="123"/>
        <v>2484</v>
      </c>
      <c r="F2607">
        <f t="shared" si="122"/>
        <v>2484</v>
      </c>
      <c r="G2607" t="str">
        <f t="shared" si="124"/>
        <v xml:space="preserve"> </v>
      </c>
    </row>
    <row r="2608" spans="5:7" x14ac:dyDescent="0.2">
      <c r="E2608">
        <f t="shared" si="123"/>
        <v>2485</v>
      </c>
      <c r="F2608">
        <f t="shared" si="122"/>
        <v>2485</v>
      </c>
      <c r="G2608" t="str">
        <f t="shared" si="124"/>
        <v xml:space="preserve"> </v>
      </c>
    </row>
    <row r="2609" spans="5:7" x14ac:dyDescent="0.2">
      <c r="E2609">
        <f t="shared" si="123"/>
        <v>2486</v>
      </c>
      <c r="F2609">
        <f t="shared" si="122"/>
        <v>2486</v>
      </c>
      <c r="G2609" t="str">
        <f t="shared" si="124"/>
        <v xml:space="preserve"> </v>
      </c>
    </row>
    <row r="2610" spans="5:7" x14ac:dyDescent="0.2">
      <c r="E2610">
        <f t="shared" si="123"/>
        <v>2487</v>
      </c>
      <c r="F2610">
        <f t="shared" si="122"/>
        <v>2487</v>
      </c>
      <c r="G2610" t="str">
        <f t="shared" si="124"/>
        <v xml:space="preserve"> </v>
      </c>
    </row>
    <row r="2611" spans="5:7" x14ac:dyDescent="0.2">
      <c r="E2611">
        <f t="shared" si="123"/>
        <v>2488</v>
      </c>
      <c r="F2611">
        <f t="shared" si="122"/>
        <v>2488</v>
      </c>
      <c r="G2611" t="str">
        <f t="shared" si="124"/>
        <v xml:space="preserve"> </v>
      </c>
    </row>
    <row r="2612" spans="5:7" x14ac:dyDescent="0.2">
      <c r="E2612">
        <f t="shared" si="123"/>
        <v>2489</v>
      </c>
      <c r="F2612">
        <f t="shared" si="122"/>
        <v>2489</v>
      </c>
      <c r="G2612" t="str">
        <f t="shared" si="124"/>
        <v xml:space="preserve"> </v>
      </c>
    </row>
    <row r="2613" spans="5:7" x14ac:dyDescent="0.2">
      <c r="E2613">
        <f t="shared" si="123"/>
        <v>2490</v>
      </c>
      <c r="F2613">
        <f t="shared" si="122"/>
        <v>2490</v>
      </c>
      <c r="G2613" t="str">
        <f t="shared" si="124"/>
        <v xml:space="preserve"> </v>
      </c>
    </row>
    <row r="2614" spans="5:7" x14ac:dyDescent="0.2">
      <c r="E2614">
        <f t="shared" si="123"/>
        <v>2491</v>
      </c>
      <c r="F2614">
        <f t="shared" si="122"/>
        <v>2491</v>
      </c>
      <c r="G2614" t="str">
        <f t="shared" si="124"/>
        <v xml:space="preserve"> </v>
      </c>
    </row>
    <row r="2615" spans="5:7" x14ac:dyDescent="0.2">
      <c r="E2615">
        <f t="shared" si="123"/>
        <v>2492</v>
      </c>
      <c r="F2615">
        <f t="shared" si="122"/>
        <v>2492</v>
      </c>
      <c r="G2615" t="str">
        <f t="shared" si="124"/>
        <v xml:space="preserve"> </v>
      </c>
    </row>
    <row r="2616" spans="5:7" x14ac:dyDescent="0.2">
      <c r="E2616">
        <f t="shared" si="123"/>
        <v>2493</v>
      </c>
      <c r="F2616">
        <f t="shared" si="122"/>
        <v>2493</v>
      </c>
      <c r="G2616" t="str">
        <f t="shared" si="124"/>
        <v xml:space="preserve"> </v>
      </c>
    </row>
    <row r="2617" spans="5:7" x14ac:dyDescent="0.2">
      <c r="E2617">
        <f t="shared" si="123"/>
        <v>2494</v>
      </c>
      <c r="F2617">
        <f t="shared" si="122"/>
        <v>2494</v>
      </c>
      <c r="G2617" t="str">
        <f t="shared" si="124"/>
        <v xml:space="preserve"> </v>
      </c>
    </row>
    <row r="2618" spans="5:7" x14ac:dyDescent="0.2">
      <c r="E2618">
        <f t="shared" si="123"/>
        <v>2495</v>
      </c>
      <c r="F2618">
        <f t="shared" si="122"/>
        <v>2495</v>
      </c>
      <c r="G2618" t="str">
        <f t="shared" si="124"/>
        <v xml:space="preserve"> </v>
      </c>
    </row>
    <row r="2619" spans="5:7" x14ac:dyDescent="0.2">
      <c r="E2619">
        <f t="shared" si="123"/>
        <v>2496</v>
      </c>
      <c r="F2619">
        <f t="shared" si="122"/>
        <v>2496</v>
      </c>
      <c r="G2619" t="str">
        <f t="shared" si="124"/>
        <v xml:space="preserve"> </v>
      </c>
    </row>
    <row r="2620" spans="5:7" x14ac:dyDescent="0.2">
      <c r="E2620">
        <f t="shared" si="123"/>
        <v>2497</v>
      </c>
      <c r="F2620">
        <f t="shared" si="122"/>
        <v>2497</v>
      </c>
      <c r="G2620" t="str">
        <f t="shared" si="124"/>
        <v xml:space="preserve"> </v>
      </c>
    </row>
    <row r="2621" spans="5:7" x14ac:dyDescent="0.2">
      <c r="E2621">
        <f t="shared" si="123"/>
        <v>2498</v>
      </c>
      <c r="F2621">
        <f t="shared" si="122"/>
        <v>2498</v>
      </c>
      <c r="G2621" t="str">
        <f t="shared" si="124"/>
        <v xml:space="preserve"> </v>
      </c>
    </row>
    <row r="2622" spans="5:7" x14ac:dyDescent="0.2">
      <c r="E2622">
        <f t="shared" si="123"/>
        <v>2499</v>
      </c>
      <c r="F2622">
        <f t="shared" si="122"/>
        <v>2499</v>
      </c>
      <c r="G2622" t="str">
        <f t="shared" si="124"/>
        <v xml:space="preserve"> </v>
      </c>
    </row>
    <row r="2623" spans="5:7" x14ac:dyDescent="0.2">
      <c r="E2623">
        <f t="shared" si="123"/>
        <v>2500</v>
      </c>
      <c r="F2623">
        <f t="shared" si="122"/>
        <v>2500</v>
      </c>
      <c r="G2623" t="str">
        <f t="shared" si="124"/>
        <v xml:space="preserve"> </v>
      </c>
    </row>
    <row r="2624" spans="5:7" x14ac:dyDescent="0.2">
      <c r="E2624">
        <f t="shared" si="123"/>
        <v>2501</v>
      </c>
      <c r="F2624">
        <f t="shared" si="122"/>
        <v>2501</v>
      </c>
      <c r="G2624" t="str">
        <f t="shared" si="124"/>
        <v xml:space="preserve"> </v>
      </c>
    </row>
    <row r="2625" spans="5:7" x14ac:dyDescent="0.2">
      <c r="E2625">
        <f t="shared" si="123"/>
        <v>2502</v>
      </c>
      <c r="F2625">
        <f t="shared" si="122"/>
        <v>2502</v>
      </c>
      <c r="G2625" t="str">
        <f t="shared" si="124"/>
        <v xml:space="preserve"> </v>
      </c>
    </row>
    <row r="2626" spans="5:7" x14ac:dyDescent="0.2">
      <c r="E2626">
        <f t="shared" si="123"/>
        <v>2503</v>
      </c>
      <c r="F2626">
        <f t="shared" si="122"/>
        <v>2503</v>
      </c>
      <c r="G2626" t="str">
        <f t="shared" si="124"/>
        <v xml:space="preserve"> </v>
      </c>
    </row>
    <row r="2627" spans="5:7" x14ac:dyDescent="0.2">
      <c r="E2627">
        <f t="shared" si="123"/>
        <v>2504</v>
      </c>
      <c r="F2627">
        <f t="shared" ref="F2627:F2690" si="125">E2627*$C$3</f>
        <v>2504</v>
      </c>
      <c r="G2627" t="str">
        <f t="shared" si="124"/>
        <v xml:space="preserve"> </v>
      </c>
    </row>
    <row r="2628" spans="5:7" x14ac:dyDescent="0.2">
      <c r="E2628">
        <f t="shared" si="123"/>
        <v>2505</v>
      </c>
      <c r="F2628">
        <f t="shared" si="125"/>
        <v>2505</v>
      </c>
      <c r="G2628" t="str">
        <f t="shared" si="124"/>
        <v xml:space="preserve"> </v>
      </c>
    </row>
    <row r="2629" spans="5:7" x14ac:dyDescent="0.2">
      <c r="E2629">
        <f t="shared" si="123"/>
        <v>2506</v>
      </c>
      <c r="F2629">
        <f t="shared" si="125"/>
        <v>2506</v>
      </c>
      <c r="G2629" t="str">
        <f t="shared" si="124"/>
        <v xml:space="preserve"> </v>
      </c>
    </row>
    <row r="2630" spans="5:7" x14ac:dyDescent="0.2">
      <c r="E2630">
        <f t="shared" si="123"/>
        <v>2507</v>
      </c>
      <c r="F2630">
        <f t="shared" si="125"/>
        <v>2507</v>
      </c>
      <c r="G2630" t="str">
        <f t="shared" si="124"/>
        <v xml:space="preserve"> </v>
      </c>
    </row>
    <row r="2631" spans="5:7" x14ac:dyDescent="0.2">
      <c r="E2631">
        <f t="shared" si="123"/>
        <v>2508</v>
      </c>
      <c r="F2631">
        <f t="shared" si="125"/>
        <v>2508</v>
      </c>
      <c r="G2631" t="str">
        <f t="shared" si="124"/>
        <v xml:space="preserve"> </v>
      </c>
    </row>
    <row r="2632" spans="5:7" x14ac:dyDescent="0.2">
      <c r="E2632">
        <f t="shared" si="123"/>
        <v>2509</v>
      </c>
      <c r="F2632">
        <f t="shared" si="125"/>
        <v>2509</v>
      </c>
      <c r="G2632" t="str">
        <f t="shared" si="124"/>
        <v xml:space="preserve"> </v>
      </c>
    </row>
    <row r="2633" spans="5:7" x14ac:dyDescent="0.2">
      <c r="E2633">
        <f t="shared" si="123"/>
        <v>2510</v>
      </c>
      <c r="F2633">
        <f t="shared" si="125"/>
        <v>2510</v>
      </c>
      <c r="G2633" t="str">
        <f t="shared" si="124"/>
        <v xml:space="preserve"> </v>
      </c>
    </row>
    <row r="2634" spans="5:7" x14ac:dyDescent="0.2">
      <c r="E2634">
        <f t="shared" si="123"/>
        <v>2511</v>
      </c>
      <c r="F2634">
        <f t="shared" si="125"/>
        <v>2511</v>
      </c>
      <c r="G2634" t="str">
        <f t="shared" si="124"/>
        <v xml:space="preserve"> </v>
      </c>
    </row>
    <row r="2635" spans="5:7" x14ac:dyDescent="0.2">
      <c r="E2635">
        <f t="shared" si="123"/>
        <v>2512</v>
      </c>
      <c r="F2635">
        <f t="shared" si="125"/>
        <v>2512</v>
      </c>
      <c r="G2635" t="str">
        <f t="shared" si="124"/>
        <v xml:space="preserve"> </v>
      </c>
    </row>
    <row r="2636" spans="5:7" x14ac:dyDescent="0.2">
      <c r="E2636">
        <f t="shared" si="123"/>
        <v>2513</v>
      </c>
      <c r="F2636">
        <f t="shared" si="125"/>
        <v>2513</v>
      </c>
      <c r="G2636" t="str">
        <f t="shared" si="124"/>
        <v xml:space="preserve"> </v>
      </c>
    </row>
    <row r="2637" spans="5:7" x14ac:dyDescent="0.2">
      <c r="E2637">
        <f t="shared" si="123"/>
        <v>2514</v>
      </c>
      <c r="F2637">
        <f t="shared" si="125"/>
        <v>2514</v>
      </c>
      <c r="G2637" t="str">
        <f t="shared" si="124"/>
        <v xml:space="preserve"> </v>
      </c>
    </row>
    <row r="2638" spans="5:7" x14ac:dyDescent="0.2">
      <c r="E2638">
        <f t="shared" si="123"/>
        <v>2515</v>
      </c>
      <c r="F2638">
        <f t="shared" si="125"/>
        <v>2515</v>
      </c>
      <c r="G2638" t="str">
        <f t="shared" si="124"/>
        <v xml:space="preserve"> </v>
      </c>
    </row>
    <row r="2639" spans="5:7" x14ac:dyDescent="0.2">
      <c r="E2639">
        <f t="shared" si="123"/>
        <v>2516</v>
      </c>
      <c r="F2639">
        <f t="shared" si="125"/>
        <v>2516</v>
      </c>
      <c r="G2639" t="str">
        <f t="shared" si="124"/>
        <v xml:space="preserve"> </v>
      </c>
    </row>
    <row r="2640" spans="5:7" x14ac:dyDescent="0.2">
      <c r="E2640">
        <f t="shared" si="123"/>
        <v>2517</v>
      </c>
      <c r="F2640">
        <f t="shared" si="125"/>
        <v>2517</v>
      </c>
      <c r="G2640" t="str">
        <f t="shared" si="124"/>
        <v xml:space="preserve"> </v>
      </c>
    </row>
    <row r="2641" spans="5:7" x14ac:dyDescent="0.2">
      <c r="E2641">
        <f t="shared" si="123"/>
        <v>2518</v>
      </c>
      <c r="F2641">
        <f t="shared" si="125"/>
        <v>2518</v>
      </c>
      <c r="G2641" t="str">
        <f t="shared" si="124"/>
        <v xml:space="preserve"> </v>
      </c>
    </row>
    <row r="2642" spans="5:7" x14ac:dyDescent="0.2">
      <c r="E2642">
        <f t="shared" si="123"/>
        <v>2519</v>
      </c>
      <c r="F2642">
        <f t="shared" si="125"/>
        <v>2519</v>
      </c>
      <c r="G2642" t="str">
        <f t="shared" si="124"/>
        <v xml:space="preserve"> </v>
      </c>
    </row>
    <row r="2643" spans="5:7" x14ac:dyDescent="0.2">
      <c r="E2643">
        <f t="shared" si="123"/>
        <v>2520</v>
      </c>
      <c r="F2643">
        <f t="shared" si="125"/>
        <v>2520</v>
      </c>
      <c r="G2643" t="str">
        <f t="shared" si="124"/>
        <v xml:space="preserve"> </v>
      </c>
    </row>
    <row r="2644" spans="5:7" x14ac:dyDescent="0.2">
      <c r="E2644">
        <f t="shared" si="123"/>
        <v>2521</v>
      </c>
      <c r="F2644">
        <f t="shared" si="125"/>
        <v>2521</v>
      </c>
      <c r="G2644" t="str">
        <f t="shared" si="124"/>
        <v xml:space="preserve"> </v>
      </c>
    </row>
    <row r="2645" spans="5:7" x14ac:dyDescent="0.2">
      <c r="E2645">
        <f t="shared" si="123"/>
        <v>2522</v>
      </c>
      <c r="F2645">
        <f t="shared" si="125"/>
        <v>2522</v>
      </c>
      <c r="G2645" t="str">
        <f t="shared" si="124"/>
        <v xml:space="preserve"> </v>
      </c>
    </row>
    <row r="2646" spans="5:7" x14ac:dyDescent="0.2">
      <c r="E2646">
        <f t="shared" si="123"/>
        <v>2523</v>
      </c>
      <c r="F2646">
        <f t="shared" si="125"/>
        <v>2523</v>
      </c>
      <c r="G2646" t="str">
        <f t="shared" si="124"/>
        <v xml:space="preserve"> </v>
      </c>
    </row>
    <row r="2647" spans="5:7" x14ac:dyDescent="0.2">
      <c r="E2647">
        <f t="shared" si="123"/>
        <v>2524</v>
      </c>
      <c r="F2647">
        <f t="shared" si="125"/>
        <v>2524</v>
      </c>
      <c r="G2647" t="str">
        <f t="shared" si="124"/>
        <v xml:space="preserve"> </v>
      </c>
    </row>
    <row r="2648" spans="5:7" x14ac:dyDescent="0.2">
      <c r="E2648">
        <f t="shared" si="123"/>
        <v>2525</v>
      </c>
      <c r="F2648">
        <f t="shared" si="125"/>
        <v>2525</v>
      </c>
      <c r="G2648" t="str">
        <f t="shared" si="124"/>
        <v xml:space="preserve"> </v>
      </c>
    </row>
    <row r="2649" spans="5:7" x14ac:dyDescent="0.2">
      <c r="E2649">
        <f t="shared" si="123"/>
        <v>2526</v>
      </c>
      <c r="F2649">
        <f t="shared" si="125"/>
        <v>2526</v>
      </c>
      <c r="G2649" t="str">
        <f t="shared" si="124"/>
        <v xml:space="preserve"> </v>
      </c>
    </row>
    <row r="2650" spans="5:7" x14ac:dyDescent="0.2">
      <c r="E2650">
        <f t="shared" si="123"/>
        <v>2527</v>
      </c>
      <c r="F2650">
        <f t="shared" si="125"/>
        <v>2527</v>
      </c>
      <c r="G2650" t="str">
        <f t="shared" si="124"/>
        <v xml:space="preserve"> </v>
      </c>
    </row>
    <row r="2651" spans="5:7" x14ac:dyDescent="0.2">
      <c r="E2651">
        <f t="shared" si="123"/>
        <v>2528</v>
      </c>
      <c r="F2651">
        <f t="shared" si="125"/>
        <v>2528</v>
      </c>
      <c r="G2651" t="str">
        <f t="shared" si="124"/>
        <v xml:space="preserve"> </v>
      </c>
    </row>
    <row r="2652" spans="5:7" x14ac:dyDescent="0.2">
      <c r="E2652">
        <f t="shared" si="123"/>
        <v>2529</v>
      </c>
      <c r="F2652">
        <f t="shared" si="125"/>
        <v>2529</v>
      </c>
      <c r="G2652" t="str">
        <f t="shared" si="124"/>
        <v xml:space="preserve"> </v>
      </c>
    </row>
    <row r="2653" spans="5:7" x14ac:dyDescent="0.2">
      <c r="E2653">
        <f t="shared" si="123"/>
        <v>2530</v>
      </c>
      <c r="F2653">
        <f t="shared" si="125"/>
        <v>2530</v>
      </c>
      <c r="G2653" t="str">
        <f t="shared" si="124"/>
        <v xml:space="preserve"> </v>
      </c>
    </row>
    <row r="2654" spans="5:7" x14ac:dyDescent="0.2">
      <c r="E2654">
        <f t="shared" si="123"/>
        <v>2531</v>
      </c>
      <c r="F2654">
        <f t="shared" si="125"/>
        <v>2531</v>
      </c>
      <c r="G2654" t="str">
        <f t="shared" si="124"/>
        <v xml:space="preserve"> </v>
      </c>
    </row>
    <row r="2655" spans="5:7" x14ac:dyDescent="0.2">
      <c r="E2655">
        <f t="shared" si="123"/>
        <v>2532</v>
      </c>
      <c r="F2655">
        <f t="shared" si="125"/>
        <v>2532</v>
      </c>
      <c r="G2655" t="str">
        <f t="shared" si="124"/>
        <v xml:space="preserve"> </v>
      </c>
    </row>
    <row r="2656" spans="5:7" x14ac:dyDescent="0.2">
      <c r="E2656">
        <f t="shared" si="123"/>
        <v>2533</v>
      </c>
      <c r="F2656">
        <f t="shared" si="125"/>
        <v>2533</v>
      </c>
      <c r="G2656" t="str">
        <f t="shared" si="124"/>
        <v xml:space="preserve"> </v>
      </c>
    </row>
    <row r="2657" spans="5:7" x14ac:dyDescent="0.2">
      <c r="E2657">
        <f t="shared" si="123"/>
        <v>2534</v>
      </c>
      <c r="F2657">
        <f t="shared" si="125"/>
        <v>2534</v>
      </c>
      <c r="G2657" t="str">
        <f t="shared" si="124"/>
        <v xml:space="preserve"> </v>
      </c>
    </row>
    <row r="2658" spans="5:7" x14ac:dyDescent="0.2">
      <c r="E2658">
        <f t="shared" si="123"/>
        <v>2535</v>
      </c>
      <c r="F2658">
        <f t="shared" si="125"/>
        <v>2535</v>
      </c>
      <c r="G2658" t="str">
        <f t="shared" si="124"/>
        <v xml:space="preserve"> </v>
      </c>
    </row>
    <row r="2659" spans="5:7" x14ac:dyDescent="0.2">
      <c r="E2659">
        <f t="shared" si="123"/>
        <v>2536</v>
      </c>
      <c r="F2659">
        <f t="shared" si="125"/>
        <v>2536</v>
      </c>
      <c r="G2659" t="str">
        <f t="shared" si="124"/>
        <v xml:space="preserve"> </v>
      </c>
    </row>
    <row r="2660" spans="5:7" x14ac:dyDescent="0.2">
      <c r="E2660">
        <f t="shared" ref="E2660:E2723" si="126">E2659+1</f>
        <v>2537</v>
      </c>
      <c r="F2660">
        <f t="shared" si="125"/>
        <v>2537</v>
      </c>
      <c r="G2660" t="str">
        <f t="shared" ref="G2660:G2723" si="127">IF(E2660&lt;0,$C$7*((($C$4+ABS(E2660))/$C$4*$C$3+$C$8)^(-$C$9)*($C$4+ABS(E2660))-(($C$4+ABS(E2660)-1)/$C$4*$C$3+$C$8)^(-$C$9)*($C$4+ABS(E2660)-1)),IF(AND(E2660&gt;0,E2660&lt;$C$2*(1-$C$4)/$C$3),$C$7*(((1-$C$4+E2660)/(1-$C$4)*$C$3+$C$8)^(-$C$9)*(1-$C$4+E2660)-((1-$C$4+E2660-1)/(1-$C$4)*$C$3+$C$8)^(-$C$9)*(1-$C$4+E2660-1)),IF(E2660=0,$C$7*($C$3+$C$8)^(-$C$9)," ")))</f>
        <v xml:space="preserve"> </v>
      </c>
    </row>
    <row r="2661" spans="5:7" x14ac:dyDescent="0.2">
      <c r="E2661">
        <f t="shared" si="126"/>
        <v>2538</v>
      </c>
      <c r="F2661">
        <f t="shared" si="125"/>
        <v>2538</v>
      </c>
      <c r="G2661" t="str">
        <f t="shared" si="127"/>
        <v xml:space="preserve"> </v>
      </c>
    </row>
    <row r="2662" spans="5:7" x14ac:dyDescent="0.2">
      <c r="E2662">
        <f t="shared" si="126"/>
        <v>2539</v>
      </c>
      <c r="F2662">
        <f t="shared" si="125"/>
        <v>2539</v>
      </c>
      <c r="G2662" t="str">
        <f t="shared" si="127"/>
        <v xml:space="preserve"> </v>
      </c>
    </row>
    <row r="2663" spans="5:7" x14ac:dyDescent="0.2">
      <c r="E2663">
        <f t="shared" si="126"/>
        <v>2540</v>
      </c>
      <c r="F2663">
        <f t="shared" si="125"/>
        <v>2540</v>
      </c>
      <c r="G2663" t="str">
        <f t="shared" si="127"/>
        <v xml:space="preserve"> </v>
      </c>
    </row>
    <row r="2664" spans="5:7" x14ac:dyDescent="0.2">
      <c r="E2664">
        <f t="shared" si="126"/>
        <v>2541</v>
      </c>
      <c r="F2664">
        <f t="shared" si="125"/>
        <v>2541</v>
      </c>
      <c r="G2664" t="str">
        <f t="shared" si="127"/>
        <v xml:space="preserve"> </v>
      </c>
    </row>
    <row r="2665" spans="5:7" x14ac:dyDescent="0.2">
      <c r="E2665">
        <f t="shared" si="126"/>
        <v>2542</v>
      </c>
      <c r="F2665">
        <f t="shared" si="125"/>
        <v>2542</v>
      </c>
      <c r="G2665" t="str">
        <f t="shared" si="127"/>
        <v xml:space="preserve"> </v>
      </c>
    </row>
    <row r="2666" spans="5:7" x14ac:dyDescent="0.2">
      <c r="E2666">
        <f t="shared" si="126"/>
        <v>2543</v>
      </c>
      <c r="F2666">
        <f t="shared" si="125"/>
        <v>2543</v>
      </c>
      <c r="G2666" t="str">
        <f t="shared" si="127"/>
        <v xml:space="preserve"> </v>
      </c>
    </row>
    <row r="2667" spans="5:7" x14ac:dyDescent="0.2">
      <c r="E2667">
        <f t="shared" si="126"/>
        <v>2544</v>
      </c>
      <c r="F2667">
        <f t="shared" si="125"/>
        <v>2544</v>
      </c>
      <c r="G2667" t="str">
        <f t="shared" si="127"/>
        <v xml:space="preserve"> </v>
      </c>
    </row>
    <row r="2668" spans="5:7" x14ac:dyDescent="0.2">
      <c r="E2668">
        <f t="shared" si="126"/>
        <v>2545</v>
      </c>
      <c r="F2668">
        <f t="shared" si="125"/>
        <v>2545</v>
      </c>
      <c r="G2668" t="str">
        <f t="shared" si="127"/>
        <v xml:space="preserve"> </v>
      </c>
    </row>
    <row r="2669" spans="5:7" x14ac:dyDescent="0.2">
      <c r="E2669">
        <f t="shared" si="126"/>
        <v>2546</v>
      </c>
      <c r="F2669">
        <f t="shared" si="125"/>
        <v>2546</v>
      </c>
      <c r="G2669" t="str">
        <f t="shared" si="127"/>
        <v xml:space="preserve"> </v>
      </c>
    </row>
    <row r="2670" spans="5:7" x14ac:dyDescent="0.2">
      <c r="E2670">
        <f t="shared" si="126"/>
        <v>2547</v>
      </c>
      <c r="F2670">
        <f t="shared" si="125"/>
        <v>2547</v>
      </c>
      <c r="G2670" t="str">
        <f t="shared" si="127"/>
        <v xml:space="preserve"> </v>
      </c>
    </row>
    <row r="2671" spans="5:7" x14ac:dyDescent="0.2">
      <c r="E2671">
        <f t="shared" si="126"/>
        <v>2548</v>
      </c>
      <c r="F2671">
        <f t="shared" si="125"/>
        <v>2548</v>
      </c>
      <c r="G2671" t="str">
        <f t="shared" si="127"/>
        <v xml:space="preserve"> </v>
      </c>
    </row>
    <row r="2672" spans="5:7" x14ac:dyDescent="0.2">
      <c r="E2672">
        <f t="shared" si="126"/>
        <v>2549</v>
      </c>
      <c r="F2672">
        <f t="shared" si="125"/>
        <v>2549</v>
      </c>
      <c r="G2672" t="str">
        <f t="shared" si="127"/>
        <v xml:space="preserve"> </v>
      </c>
    </row>
    <row r="2673" spans="5:7" x14ac:dyDescent="0.2">
      <c r="E2673">
        <f t="shared" si="126"/>
        <v>2550</v>
      </c>
      <c r="F2673">
        <f t="shared" si="125"/>
        <v>2550</v>
      </c>
      <c r="G2673" t="str">
        <f t="shared" si="127"/>
        <v xml:space="preserve"> </v>
      </c>
    </row>
    <row r="2674" spans="5:7" x14ac:dyDescent="0.2">
      <c r="E2674">
        <f t="shared" si="126"/>
        <v>2551</v>
      </c>
      <c r="F2674">
        <f t="shared" si="125"/>
        <v>2551</v>
      </c>
      <c r="G2674" t="str">
        <f t="shared" si="127"/>
        <v xml:space="preserve"> </v>
      </c>
    </row>
    <row r="2675" spans="5:7" x14ac:dyDescent="0.2">
      <c r="E2675">
        <f t="shared" si="126"/>
        <v>2552</v>
      </c>
      <c r="F2675">
        <f t="shared" si="125"/>
        <v>2552</v>
      </c>
      <c r="G2675" t="str">
        <f t="shared" si="127"/>
        <v xml:space="preserve"> </v>
      </c>
    </row>
    <row r="2676" spans="5:7" x14ac:dyDescent="0.2">
      <c r="E2676">
        <f t="shared" si="126"/>
        <v>2553</v>
      </c>
      <c r="F2676">
        <f t="shared" si="125"/>
        <v>2553</v>
      </c>
      <c r="G2676" t="str">
        <f t="shared" si="127"/>
        <v xml:space="preserve"> </v>
      </c>
    </row>
    <row r="2677" spans="5:7" x14ac:dyDescent="0.2">
      <c r="E2677">
        <f t="shared" si="126"/>
        <v>2554</v>
      </c>
      <c r="F2677">
        <f t="shared" si="125"/>
        <v>2554</v>
      </c>
      <c r="G2677" t="str">
        <f t="shared" si="127"/>
        <v xml:space="preserve"> </v>
      </c>
    </row>
    <row r="2678" spans="5:7" x14ac:dyDescent="0.2">
      <c r="E2678">
        <f t="shared" si="126"/>
        <v>2555</v>
      </c>
      <c r="F2678">
        <f t="shared" si="125"/>
        <v>2555</v>
      </c>
      <c r="G2678" t="str">
        <f t="shared" si="127"/>
        <v xml:space="preserve"> </v>
      </c>
    </row>
    <row r="2679" spans="5:7" x14ac:dyDescent="0.2">
      <c r="E2679">
        <f t="shared" si="126"/>
        <v>2556</v>
      </c>
      <c r="F2679">
        <f t="shared" si="125"/>
        <v>2556</v>
      </c>
      <c r="G2679" t="str">
        <f t="shared" si="127"/>
        <v xml:space="preserve"> </v>
      </c>
    </row>
    <row r="2680" spans="5:7" x14ac:dyDescent="0.2">
      <c r="E2680">
        <f t="shared" si="126"/>
        <v>2557</v>
      </c>
      <c r="F2680">
        <f t="shared" si="125"/>
        <v>2557</v>
      </c>
      <c r="G2680" t="str">
        <f t="shared" si="127"/>
        <v xml:space="preserve"> </v>
      </c>
    </row>
    <row r="2681" spans="5:7" x14ac:dyDescent="0.2">
      <c r="E2681">
        <f t="shared" si="126"/>
        <v>2558</v>
      </c>
      <c r="F2681">
        <f t="shared" si="125"/>
        <v>2558</v>
      </c>
      <c r="G2681" t="str">
        <f t="shared" si="127"/>
        <v xml:space="preserve"> </v>
      </c>
    </row>
    <row r="2682" spans="5:7" x14ac:dyDescent="0.2">
      <c r="E2682">
        <f t="shared" si="126"/>
        <v>2559</v>
      </c>
      <c r="F2682">
        <f t="shared" si="125"/>
        <v>2559</v>
      </c>
      <c r="G2682" t="str">
        <f t="shared" si="127"/>
        <v xml:space="preserve"> </v>
      </c>
    </row>
    <row r="2683" spans="5:7" x14ac:dyDescent="0.2">
      <c r="E2683">
        <f t="shared" si="126"/>
        <v>2560</v>
      </c>
      <c r="F2683">
        <f t="shared" si="125"/>
        <v>2560</v>
      </c>
      <c r="G2683" t="str">
        <f t="shared" si="127"/>
        <v xml:space="preserve"> </v>
      </c>
    </row>
    <row r="2684" spans="5:7" x14ac:dyDescent="0.2">
      <c r="E2684">
        <f t="shared" si="126"/>
        <v>2561</v>
      </c>
      <c r="F2684">
        <f t="shared" si="125"/>
        <v>2561</v>
      </c>
      <c r="G2684" t="str">
        <f t="shared" si="127"/>
        <v xml:space="preserve"> </v>
      </c>
    </row>
    <row r="2685" spans="5:7" x14ac:dyDescent="0.2">
      <c r="E2685">
        <f t="shared" si="126"/>
        <v>2562</v>
      </c>
      <c r="F2685">
        <f t="shared" si="125"/>
        <v>2562</v>
      </c>
      <c r="G2685" t="str">
        <f t="shared" si="127"/>
        <v xml:space="preserve"> </v>
      </c>
    </row>
    <row r="2686" spans="5:7" x14ac:dyDescent="0.2">
      <c r="E2686">
        <f t="shared" si="126"/>
        <v>2563</v>
      </c>
      <c r="F2686">
        <f t="shared" si="125"/>
        <v>2563</v>
      </c>
      <c r="G2686" t="str">
        <f t="shared" si="127"/>
        <v xml:space="preserve"> </v>
      </c>
    </row>
    <row r="2687" spans="5:7" x14ac:dyDescent="0.2">
      <c r="E2687">
        <f t="shared" si="126"/>
        <v>2564</v>
      </c>
      <c r="F2687">
        <f t="shared" si="125"/>
        <v>2564</v>
      </c>
      <c r="G2687" t="str">
        <f t="shared" si="127"/>
        <v xml:space="preserve"> </v>
      </c>
    </row>
    <row r="2688" spans="5:7" x14ac:dyDescent="0.2">
      <c r="E2688">
        <f t="shared" si="126"/>
        <v>2565</v>
      </c>
      <c r="F2688">
        <f t="shared" si="125"/>
        <v>2565</v>
      </c>
      <c r="G2688" t="str">
        <f t="shared" si="127"/>
        <v xml:space="preserve"> </v>
      </c>
    </row>
    <row r="2689" spans="5:7" x14ac:dyDescent="0.2">
      <c r="E2689">
        <f t="shared" si="126"/>
        <v>2566</v>
      </c>
      <c r="F2689">
        <f t="shared" si="125"/>
        <v>2566</v>
      </c>
      <c r="G2689" t="str">
        <f t="shared" si="127"/>
        <v xml:space="preserve"> </v>
      </c>
    </row>
    <row r="2690" spans="5:7" x14ac:dyDescent="0.2">
      <c r="E2690">
        <f t="shared" si="126"/>
        <v>2567</v>
      </c>
      <c r="F2690">
        <f t="shared" si="125"/>
        <v>2567</v>
      </c>
      <c r="G2690" t="str">
        <f t="shared" si="127"/>
        <v xml:space="preserve"> </v>
      </c>
    </row>
    <row r="2691" spans="5:7" x14ac:dyDescent="0.2">
      <c r="E2691">
        <f t="shared" si="126"/>
        <v>2568</v>
      </c>
      <c r="F2691">
        <f t="shared" ref="F2691:F2754" si="128">E2691*$C$3</f>
        <v>2568</v>
      </c>
      <c r="G2691" t="str">
        <f t="shared" si="127"/>
        <v xml:space="preserve"> </v>
      </c>
    </row>
    <row r="2692" spans="5:7" x14ac:dyDescent="0.2">
      <c r="E2692">
        <f t="shared" si="126"/>
        <v>2569</v>
      </c>
      <c r="F2692">
        <f t="shared" si="128"/>
        <v>2569</v>
      </c>
      <c r="G2692" t="str">
        <f t="shared" si="127"/>
        <v xml:space="preserve"> </v>
      </c>
    </row>
    <row r="2693" spans="5:7" x14ac:dyDescent="0.2">
      <c r="E2693">
        <f t="shared" si="126"/>
        <v>2570</v>
      </c>
      <c r="F2693">
        <f t="shared" si="128"/>
        <v>2570</v>
      </c>
      <c r="G2693" t="str">
        <f t="shared" si="127"/>
        <v xml:space="preserve"> </v>
      </c>
    </row>
    <row r="2694" spans="5:7" x14ac:dyDescent="0.2">
      <c r="E2694">
        <f t="shared" si="126"/>
        <v>2571</v>
      </c>
      <c r="F2694">
        <f t="shared" si="128"/>
        <v>2571</v>
      </c>
      <c r="G2694" t="str">
        <f t="shared" si="127"/>
        <v xml:space="preserve"> </v>
      </c>
    </row>
    <row r="2695" spans="5:7" x14ac:dyDescent="0.2">
      <c r="E2695">
        <f t="shared" si="126"/>
        <v>2572</v>
      </c>
      <c r="F2695">
        <f t="shared" si="128"/>
        <v>2572</v>
      </c>
      <c r="G2695" t="str">
        <f t="shared" si="127"/>
        <v xml:space="preserve"> </v>
      </c>
    </row>
    <row r="2696" spans="5:7" x14ac:dyDescent="0.2">
      <c r="E2696">
        <f t="shared" si="126"/>
        <v>2573</v>
      </c>
      <c r="F2696">
        <f t="shared" si="128"/>
        <v>2573</v>
      </c>
      <c r="G2696" t="str">
        <f t="shared" si="127"/>
        <v xml:space="preserve"> </v>
      </c>
    </row>
    <row r="2697" spans="5:7" x14ac:dyDescent="0.2">
      <c r="E2697">
        <f t="shared" si="126"/>
        <v>2574</v>
      </c>
      <c r="F2697">
        <f t="shared" si="128"/>
        <v>2574</v>
      </c>
      <c r="G2697" t="str">
        <f t="shared" si="127"/>
        <v xml:space="preserve"> </v>
      </c>
    </row>
    <row r="2698" spans="5:7" x14ac:dyDescent="0.2">
      <c r="E2698">
        <f t="shared" si="126"/>
        <v>2575</v>
      </c>
      <c r="F2698">
        <f t="shared" si="128"/>
        <v>2575</v>
      </c>
      <c r="G2698" t="str">
        <f t="shared" si="127"/>
        <v xml:space="preserve"> </v>
      </c>
    </row>
    <row r="2699" spans="5:7" x14ac:dyDescent="0.2">
      <c r="E2699">
        <f t="shared" si="126"/>
        <v>2576</v>
      </c>
      <c r="F2699">
        <f t="shared" si="128"/>
        <v>2576</v>
      </c>
      <c r="G2699" t="str">
        <f t="shared" si="127"/>
        <v xml:space="preserve"> </v>
      </c>
    </row>
    <row r="2700" spans="5:7" x14ac:dyDescent="0.2">
      <c r="E2700">
        <f t="shared" si="126"/>
        <v>2577</v>
      </c>
      <c r="F2700">
        <f t="shared" si="128"/>
        <v>2577</v>
      </c>
      <c r="G2700" t="str">
        <f t="shared" si="127"/>
        <v xml:space="preserve"> </v>
      </c>
    </row>
    <row r="2701" spans="5:7" x14ac:dyDescent="0.2">
      <c r="E2701">
        <f t="shared" si="126"/>
        <v>2578</v>
      </c>
      <c r="F2701">
        <f t="shared" si="128"/>
        <v>2578</v>
      </c>
      <c r="G2701" t="str">
        <f t="shared" si="127"/>
        <v xml:space="preserve"> </v>
      </c>
    </row>
    <row r="2702" spans="5:7" x14ac:dyDescent="0.2">
      <c r="E2702">
        <f t="shared" si="126"/>
        <v>2579</v>
      </c>
      <c r="F2702">
        <f t="shared" si="128"/>
        <v>2579</v>
      </c>
      <c r="G2702" t="str">
        <f t="shared" si="127"/>
        <v xml:space="preserve"> </v>
      </c>
    </row>
    <row r="2703" spans="5:7" x14ac:dyDescent="0.2">
      <c r="E2703">
        <f t="shared" si="126"/>
        <v>2580</v>
      </c>
      <c r="F2703">
        <f t="shared" si="128"/>
        <v>2580</v>
      </c>
      <c r="G2703" t="str">
        <f t="shared" si="127"/>
        <v xml:space="preserve"> </v>
      </c>
    </row>
    <row r="2704" spans="5:7" x14ac:dyDescent="0.2">
      <c r="E2704">
        <f t="shared" si="126"/>
        <v>2581</v>
      </c>
      <c r="F2704">
        <f t="shared" si="128"/>
        <v>2581</v>
      </c>
      <c r="G2704" t="str">
        <f t="shared" si="127"/>
        <v xml:space="preserve"> </v>
      </c>
    </row>
    <row r="2705" spans="5:7" x14ac:dyDescent="0.2">
      <c r="E2705">
        <f t="shared" si="126"/>
        <v>2582</v>
      </c>
      <c r="F2705">
        <f t="shared" si="128"/>
        <v>2582</v>
      </c>
      <c r="G2705" t="str">
        <f t="shared" si="127"/>
        <v xml:space="preserve"> </v>
      </c>
    </row>
    <row r="2706" spans="5:7" x14ac:dyDescent="0.2">
      <c r="E2706">
        <f t="shared" si="126"/>
        <v>2583</v>
      </c>
      <c r="F2706">
        <f t="shared" si="128"/>
        <v>2583</v>
      </c>
      <c r="G2706" t="str">
        <f t="shared" si="127"/>
        <v xml:space="preserve"> </v>
      </c>
    </row>
    <row r="2707" spans="5:7" x14ac:dyDescent="0.2">
      <c r="E2707">
        <f t="shared" si="126"/>
        <v>2584</v>
      </c>
      <c r="F2707">
        <f t="shared" si="128"/>
        <v>2584</v>
      </c>
      <c r="G2707" t="str">
        <f t="shared" si="127"/>
        <v xml:space="preserve"> </v>
      </c>
    </row>
    <row r="2708" spans="5:7" x14ac:dyDescent="0.2">
      <c r="E2708">
        <f t="shared" si="126"/>
        <v>2585</v>
      </c>
      <c r="F2708">
        <f t="shared" si="128"/>
        <v>2585</v>
      </c>
      <c r="G2708" t="str">
        <f t="shared" si="127"/>
        <v xml:space="preserve"> </v>
      </c>
    </row>
    <row r="2709" spans="5:7" x14ac:dyDescent="0.2">
      <c r="E2709">
        <f t="shared" si="126"/>
        <v>2586</v>
      </c>
      <c r="F2709">
        <f t="shared" si="128"/>
        <v>2586</v>
      </c>
      <c r="G2709" t="str">
        <f t="shared" si="127"/>
        <v xml:space="preserve"> </v>
      </c>
    </row>
    <row r="2710" spans="5:7" x14ac:dyDescent="0.2">
      <c r="E2710">
        <f t="shared" si="126"/>
        <v>2587</v>
      </c>
      <c r="F2710">
        <f t="shared" si="128"/>
        <v>2587</v>
      </c>
      <c r="G2710" t="str">
        <f t="shared" si="127"/>
        <v xml:space="preserve"> </v>
      </c>
    </row>
    <row r="2711" spans="5:7" x14ac:dyDescent="0.2">
      <c r="E2711">
        <f t="shared" si="126"/>
        <v>2588</v>
      </c>
      <c r="F2711">
        <f t="shared" si="128"/>
        <v>2588</v>
      </c>
      <c r="G2711" t="str">
        <f t="shared" si="127"/>
        <v xml:space="preserve"> </v>
      </c>
    </row>
    <row r="2712" spans="5:7" x14ac:dyDescent="0.2">
      <c r="E2712">
        <f t="shared" si="126"/>
        <v>2589</v>
      </c>
      <c r="F2712">
        <f t="shared" si="128"/>
        <v>2589</v>
      </c>
      <c r="G2712" t="str">
        <f t="shared" si="127"/>
        <v xml:space="preserve"> </v>
      </c>
    </row>
    <row r="2713" spans="5:7" x14ac:dyDescent="0.2">
      <c r="E2713">
        <f t="shared" si="126"/>
        <v>2590</v>
      </c>
      <c r="F2713">
        <f t="shared" si="128"/>
        <v>2590</v>
      </c>
      <c r="G2713" t="str">
        <f t="shared" si="127"/>
        <v xml:space="preserve"> </v>
      </c>
    </row>
    <row r="2714" spans="5:7" x14ac:dyDescent="0.2">
      <c r="E2714">
        <f t="shared" si="126"/>
        <v>2591</v>
      </c>
      <c r="F2714">
        <f t="shared" si="128"/>
        <v>2591</v>
      </c>
      <c r="G2714" t="str">
        <f t="shared" si="127"/>
        <v xml:space="preserve"> </v>
      </c>
    </row>
    <row r="2715" spans="5:7" x14ac:dyDescent="0.2">
      <c r="E2715">
        <f t="shared" si="126"/>
        <v>2592</v>
      </c>
      <c r="F2715">
        <f t="shared" si="128"/>
        <v>2592</v>
      </c>
      <c r="G2715" t="str">
        <f t="shared" si="127"/>
        <v xml:space="preserve"> </v>
      </c>
    </row>
    <row r="2716" spans="5:7" x14ac:dyDescent="0.2">
      <c r="E2716">
        <f t="shared" si="126"/>
        <v>2593</v>
      </c>
      <c r="F2716">
        <f t="shared" si="128"/>
        <v>2593</v>
      </c>
      <c r="G2716" t="str">
        <f t="shared" si="127"/>
        <v xml:space="preserve"> </v>
      </c>
    </row>
    <row r="2717" spans="5:7" x14ac:dyDescent="0.2">
      <c r="E2717">
        <f t="shared" si="126"/>
        <v>2594</v>
      </c>
      <c r="F2717">
        <f t="shared" si="128"/>
        <v>2594</v>
      </c>
      <c r="G2717" t="str">
        <f t="shared" si="127"/>
        <v xml:space="preserve"> </v>
      </c>
    </row>
    <row r="2718" spans="5:7" x14ac:dyDescent="0.2">
      <c r="E2718">
        <f t="shared" si="126"/>
        <v>2595</v>
      </c>
      <c r="F2718">
        <f t="shared" si="128"/>
        <v>2595</v>
      </c>
      <c r="G2718" t="str">
        <f t="shared" si="127"/>
        <v xml:space="preserve"> </v>
      </c>
    </row>
    <row r="2719" spans="5:7" x14ac:dyDescent="0.2">
      <c r="E2719">
        <f t="shared" si="126"/>
        <v>2596</v>
      </c>
      <c r="F2719">
        <f t="shared" si="128"/>
        <v>2596</v>
      </c>
      <c r="G2719" t="str">
        <f t="shared" si="127"/>
        <v xml:space="preserve"> </v>
      </c>
    </row>
    <row r="2720" spans="5:7" x14ac:dyDescent="0.2">
      <c r="E2720">
        <f t="shared" si="126"/>
        <v>2597</v>
      </c>
      <c r="F2720">
        <f t="shared" si="128"/>
        <v>2597</v>
      </c>
      <c r="G2720" t="str">
        <f t="shared" si="127"/>
        <v xml:space="preserve"> </v>
      </c>
    </row>
    <row r="2721" spans="5:7" x14ac:dyDescent="0.2">
      <c r="E2721">
        <f t="shared" si="126"/>
        <v>2598</v>
      </c>
      <c r="F2721">
        <f t="shared" si="128"/>
        <v>2598</v>
      </c>
      <c r="G2721" t="str">
        <f t="shared" si="127"/>
        <v xml:space="preserve"> </v>
      </c>
    </row>
    <row r="2722" spans="5:7" x14ac:dyDescent="0.2">
      <c r="E2722">
        <f t="shared" si="126"/>
        <v>2599</v>
      </c>
      <c r="F2722">
        <f t="shared" si="128"/>
        <v>2599</v>
      </c>
      <c r="G2722" t="str">
        <f t="shared" si="127"/>
        <v xml:space="preserve"> </v>
      </c>
    </row>
    <row r="2723" spans="5:7" x14ac:dyDescent="0.2">
      <c r="E2723">
        <f t="shared" si="126"/>
        <v>2600</v>
      </c>
      <c r="F2723">
        <f t="shared" si="128"/>
        <v>2600</v>
      </c>
      <c r="G2723" t="str">
        <f t="shared" si="127"/>
        <v xml:space="preserve"> </v>
      </c>
    </row>
    <row r="2724" spans="5:7" x14ac:dyDescent="0.2">
      <c r="E2724">
        <f t="shared" ref="E2724:E2787" si="129">E2723+1</f>
        <v>2601</v>
      </c>
      <c r="F2724">
        <f t="shared" si="128"/>
        <v>2601</v>
      </c>
      <c r="G2724" t="str">
        <f t="shared" ref="G2724:G2787" si="130">IF(E2724&lt;0,$C$7*((($C$4+ABS(E2724))/$C$4*$C$3+$C$8)^(-$C$9)*($C$4+ABS(E2724))-(($C$4+ABS(E2724)-1)/$C$4*$C$3+$C$8)^(-$C$9)*($C$4+ABS(E2724)-1)),IF(AND(E2724&gt;0,E2724&lt;$C$2*(1-$C$4)/$C$3),$C$7*(((1-$C$4+E2724)/(1-$C$4)*$C$3+$C$8)^(-$C$9)*(1-$C$4+E2724)-((1-$C$4+E2724-1)/(1-$C$4)*$C$3+$C$8)^(-$C$9)*(1-$C$4+E2724-1)),IF(E2724=0,$C$7*($C$3+$C$8)^(-$C$9)," ")))</f>
        <v xml:space="preserve"> </v>
      </c>
    </row>
    <row r="2725" spans="5:7" x14ac:dyDescent="0.2">
      <c r="E2725">
        <f t="shared" si="129"/>
        <v>2602</v>
      </c>
      <c r="F2725">
        <f t="shared" si="128"/>
        <v>2602</v>
      </c>
      <c r="G2725" t="str">
        <f t="shared" si="130"/>
        <v xml:space="preserve"> </v>
      </c>
    </row>
    <row r="2726" spans="5:7" x14ac:dyDescent="0.2">
      <c r="E2726">
        <f t="shared" si="129"/>
        <v>2603</v>
      </c>
      <c r="F2726">
        <f t="shared" si="128"/>
        <v>2603</v>
      </c>
      <c r="G2726" t="str">
        <f t="shared" si="130"/>
        <v xml:space="preserve"> </v>
      </c>
    </row>
    <row r="2727" spans="5:7" x14ac:dyDescent="0.2">
      <c r="E2727">
        <f t="shared" si="129"/>
        <v>2604</v>
      </c>
      <c r="F2727">
        <f t="shared" si="128"/>
        <v>2604</v>
      </c>
      <c r="G2727" t="str">
        <f t="shared" si="130"/>
        <v xml:space="preserve"> </v>
      </c>
    </row>
    <row r="2728" spans="5:7" x14ac:dyDescent="0.2">
      <c r="E2728">
        <f t="shared" si="129"/>
        <v>2605</v>
      </c>
      <c r="F2728">
        <f t="shared" si="128"/>
        <v>2605</v>
      </c>
      <c r="G2728" t="str">
        <f t="shared" si="130"/>
        <v xml:space="preserve"> </v>
      </c>
    </row>
    <row r="2729" spans="5:7" x14ac:dyDescent="0.2">
      <c r="E2729">
        <f t="shared" si="129"/>
        <v>2606</v>
      </c>
      <c r="F2729">
        <f t="shared" si="128"/>
        <v>2606</v>
      </c>
      <c r="G2729" t="str">
        <f t="shared" si="130"/>
        <v xml:space="preserve"> </v>
      </c>
    </row>
    <row r="2730" spans="5:7" x14ac:dyDescent="0.2">
      <c r="E2730">
        <f t="shared" si="129"/>
        <v>2607</v>
      </c>
      <c r="F2730">
        <f t="shared" si="128"/>
        <v>2607</v>
      </c>
      <c r="G2730" t="str">
        <f t="shared" si="130"/>
        <v xml:space="preserve"> </v>
      </c>
    </row>
    <row r="2731" spans="5:7" x14ac:dyDescent="0.2">
      <c r="E2731">
        <f t="shared" si="129"/>
        <v>2608</v>
      </c>
      <c r="F2731">
        <f t="shared" si="128"/>
        <v>2608</v>
      </c>
      <c r="G2731" t="str">
        <f t="shared" si="130"/>
        <v xml:space="preserve"> </v>
      </c>
    </row>
    <row r="2732" spans="5:7" x14ac:dyDescent="0.2">
      <c r="E2732">
        <f t="shared" si="129"/>
        <v>2609</v>
      </c>
      <c r="F2732">
        <f t="shared" si="128"/>
        <v>2609</v>
      </c>
      <c r="G2732" t="str">
        <f t="shared" si="130"/>
        <v xml:space="preserve"> </v>
      </c>
    </row>
    <row r="2733" spans="5:7" x14ac:dyDescent="0.2">
      <c r="E2733">
        <f t="shared" si="129"/>
        <v>2610</v>
      </c>
      <c r="F2733">
        <f t="shared" si="128"/>
        <v>2610</v>
      </c>
      <c r="G2733" t="str">
        <f t="shared" si="130"/>
        <v xml:space="preserve"> </v>
      </c>
    </row>
    <row r="2734" spans="5:7" x14ac:dyDescent="0.2">
      <c r="E2734">
        <f t="shared" si="129"/>
        <v>2611</v>
      </c>
      <c r="F2734">
        <f t="shared" si="128"/>
        <v>2611</v>
      </c>
      <c r="G2734" t="str">
        <f t="shared" si="130"/>
        <v xml:space="preserve"> </v>
      </c>
    </row>
    <row r="2735" spans="5:7" x14ac:dyDescent="0.2">
      <c r="E2735">
        <f t="shared" si="129"/>
        <v>2612</v>
      </c>
      <c r="F2735">
        <f t="shared" si="128"/>
        <v>2612</v>
      </c>
      <c r="G2735" t="str">
        <f t="shared" si="130"/>
        <v xml:space="preserve"> </v>
      </c>
    </row>
    <row r="2736" spans="5:7" x14ac:dyDescent="0.2">
      <c r="E2736">
        <f t="shared" si="129"/>
        <v>2613</v>
      </c>
      <c r="F2736">
        <f t="shared" si="128"/>
        <v>2613</v>
      </c>
      <c r="G2736" t="str">
        <f t="shared" si="130"/>
        <v xml:space="preserve"> </v>
      </c>
    </row>
    <row r="2737" spans="5:7" x14ac:dyDescent="0.2">
      <c r="E2737">
        <f t="shared" si="129"/>
        <v>2614</v>
      </c>
      <c r="F2737">
        <f t="shared" si="128"/>
        <v>2614</v>
      </c>
      <c r="G2737" t="str">
        <f t="shared" si="130"/>
        <v xml:space="preserve"> </v>
      </c>
    </row>
    <row r="2738" spans="5:7" x14ac:dyDescent="0.2">
      <c r="E2738">
        <f t="shared" si="129"/>
        <v>2615</v>
      </c>
      <c r="F2738">
        <f t="shared" si="128"/>
        <v>2615</v>
      </c>
      <c r="G2738" t="str">
        <f t="shared" si="130"/>
        <v xml:space="preserve"> </v>
      </c>
    </row>
    <row r="2739" spans="5:7" x14ac:dyDescent="0.2">
      <c r="E2739">
        <f t="shared" si="129"/>
        <v>2616</v>
      </c>
      <c r="F2739">
        <f t="shared" si="128"/>
        <v>2616</v>
      </c>
      <c r="G2739" t="str">
        <f t="shared" si="130"/>
        <v xml:space="preserve"> </v>
      </c>
    </row>
    <row r="2740" spans="5:7" x14ac:dyDescent="0.2">
      <c r="E2740">
        <f t="shared" si="129"/>
        <v>2617</v>
      </c>
      <c r="F2740">
        <f t="shared" si="128"/>
        <v>2617</v>
      </c>
      <c r="G2740" t="str">
        <f t="shared" si="130"/>
        <v xml:space="preserve"> </v>
      </c>
    </row>
    <row r="2741" spans="5:7" x14ac:dyDescent="0.2">
      <c r="E2741">
        <f t="shared" si="129"/>
        <v>2618</v>
      </c>
      <c r="F2741">
        <f t="shared" si="128"/>
        <v>2618</v>
      </c>
      <c r="G2741" t="str">
        <f t="shared" si="130"/>
        <v xml:space="preserve"> </v>
      </c>
    </row>
    <row r="2742" spans="5:7" x14ac:dyDescent="0.2">
      <c r="E2742">
        <f t="shared" si="129"/>
        <v>2619</v>
      </c>
      <c r="F2742">
        <f t="shared" si="128"/>
        <v>2619</v>
      </c>
      <c r="G2742" t="str">
        <f t="shared" si="130"/>
        <v xml:space="preserve"> </v>
      </c>
    </row>
    <row r="2743" spans="5:7" x14ac:dyDescent="0.2">
      <c r="E2743">
        <f t="shared" si="129"/>
        <v>2620</v>
      </c>
      <c r="F2743">
        <f t="shared" si="128"/>
        <v>2620</v>
      </c>
      <c r="G2743" t="str">
        <f t="shared" si="130"/>
        <v xml:space="preserve"> </v>
      </c>
    </row>
    <row r="2744" spans="5:7" x14ac:dyDescent="0.2">
      <c r="E2744">
        <f t="shared" si="129"/>
        <v>2621</v>
      </c>
      <c r="F2744">
        <f t="shared" si="128"/>
        <v>2621</v>
      </c>
      <c r="G2744" t="str">
        <f t="shared" si="130"/>
        <v xml:space="preserve"> </v>
      </c>
    </row>
    <row r="2745" spans="5:7" x14ac:dyDescent="0.2">
      <c r="E2745">
        <f t="shared" si="129"/>
        <v>2622</v>
      </c>
      <c r="F2745">
        <f t="shared" si="128"/>
        <v>2622</v>
      </c>
      <c r="G2745" t="str">
        <f t="shared" si="130"/>
        <v xml:space="preserve"> </v>
      </c>
    </row>
    <row r="2746" spans="5:7" x14ac:dyDescent="0.2">
      <c r="E2746">
        <f t="shared" si="129"/>
        <v>2623</v>
      </c>
      <c r="F2746">
        <f t="shared" si="128"/>
        <v>2623</v>
      </c>
      <c r="G2746" t="str">
        <f t="shared" si="130"/>
        <v xml:space="preserve"> </v>
      </c>
    </row>
    <row r="2747" spans="5:7" x14ac:dyDescent="0.2">
      <c r="E2747">
        <f t="shared" si="129"/>
        <v>2624</v>
      </c>
      <c r="F2747">
        <f t="shared" si="128"/>
        <v>2624</v>
      </c>
      <c r="G2747" t="str">
        <f t="shared" si="130"/>
        <v xml:space="preserve"> </v>
      </c>
    </row>
    <row r="2748" spans="5:7" x14ac:dyDescent="0.2">
      <c r="E2748">
        <f t="shared" si="129"/>
        <v>2625</v>
      </c>
      <c r="F2748">
        <f t="shared" si="128"/>
        <v>2625</v>
      </c>
      <c r="G2748" t="str">
        <f t="shared" si="130"/>
        <v xml:space="preserve"> </v>
      </c>
    </row>
    <row r="2749" spans="5:7" x14ac:dyDescent="0.2">
      <c r="E2749">
        <f t="shared" si="129"/>
        <v>2626</v>
      </c>
      <c r="F2749">
        <f t="shared" si="128"/>
        <v>2626</v>
      </c>
      <c r="G2749" t="str">
        <f t="shared" si="130"/>
        <v xml:space="preserve"> </v>
      </c>
    </row>
    <row r="2750" spans="5:7" x14ac:dyDescent="0.2">
      <c r="E2750">
        <f t="shared" si="129"/>
        <v>2627</v>
      </c>
      <c r="F2750">
        <f t="shared" si="128"/>
        <v>2627</v>
      </c>
      <c r="G2750" t="str">
        <f t="shared" si="130"/>
        <v xml:space="preserve"> </v>
      </c>
    </row>
    <row r="2751" spans="5:7" x14ac:dyDescent="0.2">
      <c r="E2751">
        <f t="shared" si="129"/>
        <v>2628</v>
      </c>
      <c r="F2751">
        <f t="shared" si="128"/>
        <v>2628</v>
      </c>
      <c r="G2751" t="str">
        <f t="shared" si="130"/>
        <v xml:space="preserve"> </v>
      </c>
    </row>
    <row r="2752" spans="5:7" x14ac:dyDescent="0.2">
      <c r="E2752">
        <f t="shared" si="129"/>
        <v>2629</v>
      </c>
      <c r="F2752">
        <f t="shared" si="128"/>
        <v>2629</v>
      </c>
      <c r="G2752" t="str">
        <f t="shared" si="130"/>
        <v xml:space="preserve"> </v>
      </c>
    </row>
    <row r="2753" spans="5:7" x14ac:dyDescent="0.2">
      <c r="E2753">
        <f t="shared" si="129"/>
        <v>2630</v>
      </c>
      <c r="F2753">
        <f t="shared" si="128"/>
        <v>2630</v>
      </c>
      <c r="G2753" t="str">
        <f t="shared" si="130"/>
        <v xml:space="preserve"> </v>
      </c>
    </row>
    <row r="2754" spans="5:7" x14ac:dyDescent="0.2">
      <c r="E2754">
        <f t="shared" si="129"/>
        <v>2631</v>
      </c>
      <c r="F2754">
        <f t="shared" si="128"/>
        <v>2631</v>
      </c>
      <c r="G2754" t="str">
        <f t="shared" si="130"/>
        <v xml:space="preserve"> </v>
      </c>
    </row>
    <row r="2755" spans="5:7" x14ac:dyDescent="0.2">
      <c r="E2755">
        <f t="shared" si="129"/>
        <v>2632</v>
      </c>
      <c r="F2755">
        <f t="shared" ref="F2755:F2818" si="131">E2755*$C$3</f>
        <v>2632</v>
      </c>
      <c r="G2755" t="str">
        <f t="shared" si="130"/>
        <v xml:space="preserve"> </v>
      </c>
    </row>
    <row r="2756" spans="5:7" x14ac:dyDescent="0.2">
      <c r="E2756">
        <f t="shared" si="129"/>
        <v>2633</v>
      </c>
      <c r="F2756">
        <f t="shared" si="131"/>
        <v>2633</v>
      </c>
      <c r="G2756" t="str">
        <f t="shared" si="130"/>
        <v xml:space="preserve"> </v>
      </c>
    </row>
    <row r="2757" spans="5:7" x14ac:dyDescent="0.2">
      <c r="E2757">
        <f t="shared" si="129"/>
        <v>2634</v>
      </c>
      <c r="F2757">
        <f t="shared" si="131"/>
        <v>2634</v>
      </c>
      <c r="G2757" t="str">
        <f t="shared" si="130"/>
        <v xml:space="preserve"> </v>
      </c>
    </row>
    <row r="2758" spans="5:7" x14ac:dyDescent="0.2">
      <c r="E2758">
        <f t="shared" si="129"/>
        <v>2635</v>
      </c>
      <c r="F2758">
        <f t="shared" si="131"/>
        <v>2635</v>
      </c>
      <c r="G2758" t="str">
        <f t="shared" si="130"/>
        <v xml:space="preserve"> </v>
      </c>
    </row>
    <row r="2759" spans="5:7" x14ac:dyDescent="0.2">
      <c r="E2759">
        <f t="shared" si="129"/>
        <v>2636</v>
      </c>
      <c r="F2759">
        <f t="shared" si="131"/>
        <v>2636</v>
      </c>
      <c r="G2759" t="str">
        <f t="shared" si="130"/>
        <v xml:space="preserve"> </v>
      </c>
    </row>
    <row r="2760" spans="5:7" x14ac:dyDescent="0.2">
      <c r="E2760">
        <f t="shared" si="129"/>
        <v>2637</v>
      </c>
      <c r="F2760">
        <f t="shared" si="131"/>
        <v>2637</v>
      </c>
      <c r="G2760" t="str">
        <f t="shared" si="130"/>
        <v xml:space="preserve"> </v>
      </c>
    </row>
    <row r="2761" spans="5:7" x14ac:dyDescent="0.2">
      <c r="E2761">
        <f t="shared" si="129"/>
        <v>2638</v>
      </c>
      <c r="F2761">
        <f t="shared" si="131"/>
        <v>2638</v>
      </c>
      <c r="G2761" t="str">
        <f t="shared" si="130"/>
        <v xml:space="preserve"> </v>
      </c>
    </row>
    <row r="2762" spans="5:7" x14ac:dyDescent="0.2">
      <c r="E2762">
        <f t="shared" si="129"/>
        <v>2639</v>
      </c>
      <c r="F2762">
        <f t="shared" si="131"/>
        <v>2639</v>
      </c>
      <c r="G2762" t="str">
        <f t="shared" si="130"/>
        <v xml:space="preserve"> </v>
      </c>
    </row>
    <row r="2763" spans="5:7" x14ac:dyDescent="0.2">
      <c r="E2763">
        <f t="shared" si="129"/>
        <v>2640</v>
      </c>
      <c r="F2763">
        <f t="shared" si="131"/>
        <v>2640</v>
      </c>
      <c r="G2763" t="str">
        <f t="shared" si="130"/>
        <v xml:space="preserve"> </v>
      </c>
    </row>
    <row r="2764" spans="5:7" x14ac:dyDescent="0.2">
      <c r="E2764">
        <f t="shared" si="129"/>
        <v>2641</v>
      </c>
      <c r="F2764">
        <f t="shared" si="131"/>
        <v>2641</v>
      </c>
      <c r="G2764" t="str">
        <f t="shared" si="130"/>
        <v xml:space="preserve"> </v>
      </c>
    </row>
    <row r="2765" spans="5:7" x14ac:dyDescent="0.2">
      <c r="E2765">
        <f t="shared" si="129"/>
        <v>2642</v>
      </c>
      <c r="F2765">
        <f t="shared" si="131"/>
        <v>2642</v>
      </c>
      <c r="G2765" t="str">
        <f t="shared" si="130"/>
        <v xml:space="preserve"> </v>
      </c>
    </row>
    <row r="2766" spans="5:7" x14ac:dyDescent="0.2">
      <c r="E2766">
        <f t="shared" si="129"/>
        <v>2643</v>
      </c>
      <c r="F2766">
        <f t="shared" si="131"/>
        <v>2643</v>
      </c>
      <c r="G2766" t="str">
        <f t="shared" si="130"/>
        <v xml:space="preserve"> </v>
      </c>
    </row>
    <row r="2767" spans="5:7" x14ac:dyDescent="0.2">
      <c r="E2767">
        <f t="shared" si="129"/>
        <v>2644</v>
      </c>
      <c r="F2767">
        <f t="shared" si="131"/>
        <v>2644</v>
      </c>
      <c r="G2767" t="str">
        <f t="shared" si="130"/>
        <v xml:space="preserve"> </v>
      </c>
    </row>
    <row r="2768" spans="5:7" x14ac:dyDescent="0.2">
      <c r="E2768">
        <f t="shared" si="129"/>
        <v>2645</v>
      </c>
      <c r="F2768">
        <f t="shared" si="131"/>
        <v>2645</v>
      </c>
      <c r="G2768" t="str">
        <f t="shared" si="130"/>
        <v xml:space="preserve"> </v>
      </c>
    </row>
    <row r="2769" spans="5:7" x14ac:dyDescent="0.2">
      <c r="E2769">
        <f t="shared" si="129"/>
        <v>2646</v>
      </c>
      <c r="F2769">
        <f t="shared" si="131"/>
        <v>2646</v>
      </c>
      <c r="G2769" t="str">
        <f t="shared" si="130"/>
        <v xml:space="preserve"> </v>
      </c>
    </row>
    <row r="2770" spans="5:7" x14ac:dyDescent="0.2">
      <c r="E2770">
        <f t="shared" si="129"/>
        <v>2647</v>
      </c>
      <c r="F2770">
        <f t="shared" si="131"/>
        <v>2647</v>
      </c>
      <c r="G2770" t="str">
        <f t="shared" si="130"/>
        <v xml:space="preserve"> </v>
      </c>
    </row>
    <row r="2771" spans="5:7" x14ac:dyDescent="0.2">
      <c r="E2771">
        <f t="shared" si="129"/>
        <v>2648</v>
      </c>
      <c r="F2771">
        <f t="shared" si="131"/>
        <v>2648</v>
      </c>
      <c r="G2771" t="str">
        <f t="shared" si="130"/>
        <v xml:space="preserve"> </v>
      </c>
    </row>
    <row r="2772" spans="5:7" x14ac:dyDescent="0.2">
      <c r="E2772">
        <f t="shared" si="129"/>
        <v>2649</v>
      </c>
      <c r="F2772">
        <f t="shared" si="131"/>
        <v>2649</v>
      </c>
      <c r="G2772" t="str">
        <f t="shared" si="130"/>
        <v xml:space="preserve"> </v>
      </c>
    </row>
    <row r="2773" spans="5:7" x14ac:dyDescent="0.2">
      <c r="E2773">
        <f t="shared" si="129"/>
        <v>2650</v>
      </c>
      <c r="F2773">
        <f t="shared" si="131"/>
        <v>2650</v>
      </c>
      <c r="G2773" t="str">
        <f t="shared" si="130"/>
        <v xml:space="preserve"> </v>
      </c>
    </row>
    <row r="2774" spans="5:7" x14ac:dyDescent="0.2">
      <c r="E2774">
        <f t="shared" si="129"/>
        <v>2651</v>
      </c>
      <c r="F2774">
        <f t="shared" si="131"/>
        <v>2651</v>
      </c>
      <c r="G2774" t="str">
        <f t="shared" si="130"/>
        <v xml:space="preserve"> </v>
      </c>
    </row>
    <row r="2775" spans="5:7" x14ac:dyDescent="0.2">
      <c r="E2775">
        <f t="shared" si="129"/>
        <v>2652</v>
      </c>
      <c r="F2775">
        <f t="shared" si="131"/>
        <v>2652</v>
      </c>
      <c r="G2775" t="str">
        <f t="shared" si="130"/>
        <v xml:space="preserve"> </v>
      </c>
    </row>
    <row r="2776" spans="5:7" x14ac:dyDescent="0.2">
      <c r="E2776">
        <f t="shared" si="129"/>
        <v>2653</v>
      </c>
      <c r="F2776">
        <f t="shared" si="131"/>
        <v>2653</v>
      </c>
      <c r="G2776" t="str">
        <f t="shared" si="130"/>
        <v xml:space="preserve"> </v>
      </c>
    </row>
    <row r="2777" spans="5:7" x14ac:dyDescent="0.2">
      <c r="E2777">
        <f t="shared" si="129"/>
        <v>2654</v>
      </c>
      <c r="F2777">
        <f t="shared" si="131"/>
        <v>2654</v>
      </c>
      <c r="G2777" t="str">
        <f t="shared" si="130"/>
        <v xml:space="preserve"> </v>
      </c>
    </row>
    <row r="2778" spans="5:7" x14ac:dyDescent="0.2">
      <c r="E2778">
        <f t="shared" si="129"/>
        <v>2655</v>
      </c>
      <c r="F2778">
        <f t="shared" si="131"/>
        <v>2655</v>
      </c>
      <c r="G2778" t="str">
        <f t="shared" si="130"/>
        <v xml:space="preserve"> </v>
      </c>
    </row>
    <row r="2779" spans="5:7" x14ac:dyDescent="0.2">
      <c r="E2779">
        <f t="shared" si="129"/>
        <v>2656</v>
      </c>
      <c r="F2779">
        <f t="shared" si="131"/>
        <v>2656</v>
      </c>
      <c r="G2779" t="str">
        <f t="shared" si="130"/>
        <v xml:space="preserve"> </v>
      </c>
    </row>
    <row r="2780" spans="5:7" x14ac:dyDescent="0.2">
      <c r="E2780">
        <f t="shared" si="129"/>
        <v>2657</v>
      </c>
      <c r="F2780">
        <f t="shared" si="131"/>
        <v>2657</v>
      </c>
      <c r="G2780" t="str">
        <f t="shared" si="130"/>
        <v xml:space="preserve"> </v>
      </c>
    </row>
    <row r="2781" spans="5:7" x14ac:dyDescent="0.2">
      <c r="E2781">
        <f t="shared" si="129"/>
        <v>2658</v>
      </c>
      <c r="F2781">
        <f t="shared" si="131"/>
        <v>2658</v>
      </c>
      <c r="G2781" t="str">
        <f t="shared" si="130"/>
        <v xml:space="preserve"> </v>
      </c>
    </row>
    <row r="2782" spans="5:7" x14ac:dyDescent="0.2">
      <c r="E2782">
        <f t="shared" si="129"/>
        <v>2659</v>
      </c>
      <c r="F2782">
        <f t="shared" si="131"/>
        <v>2659</v>
      </c>
      <c r="G2782" t="str">
        <f t="shared" si="130"/>
        <v xml:space="preserve"> </v>
      </c>
    </row>
    <row r="2783" spans="5:7" x14ac:dyDescent="0.2">
      <c r="E2783">
        <f t="shared" si="129"/>
        <v>2660</v>
      </c>
      <c r="F2783">
        <f t="shared" si="131"/>
        <v>2660</v>
      </c>
      <c r="G2783" t="str">
        <f t="shared" si="130"/>
        <v xml:space="preserve"> </v>
      </c>
    </row>
    <row r="2784" spans="5:7" x14ac:dyDescent="0.2">
      <c r="E2784">
        <f t="shared" si="129"/>
        <v>2661</v>
      </c>
      <c r="F2784">
        <f t="shared" si="131"/>
        <v>2661</v>
      </c>
      <c r="G2784" t="str">
        <f t="shared" si="130"/>
        <v xml:space="preserve"> </v>
      </c>
    </row>
    <row r="2785" spans="5:7" x14ac:dyDescent="0.2">
      <c r="E2785">
        <f t="shared" si="129"/>
        <v>2662</v>
      </c>
      <c r="F2785">
        <f t="shared" si="131"/>
        <v>2662</v>
      </c>
      <c r="G2785" t="str">
        <f t="shared" si="130"/>
        <v xml:space="preserve"> </v>
      </c>
    </row>
    <row r="2786" spans="5:7" x14ac:dyDescent="0.2">
      <c r="E2786">
        <f t="shared" si="129"/>
        <v>2663</v>
      </c>
      <c r="F2786">
        <f t="shared" si="131"/>
        <v>2663</v>
      </c>
      <c r="G2786" t="str">
        <f t="shared" si="130"/>
        <v xml:space="preserve"> </v>
      </c>
    </row>
    <row r="2787" spans="5:7" x14ac:dyDescent="0.2">
      <c r="E2787">
        <f t="shared" si="129"/>
        <v>2664</v>
      </c>
      <c r="F2787">
        <f t="shared" si="131"/>
        <v>2664</v>
      </c>
      <c r="G2787" t="str">
        <f t="shared" si="130"/>
        <v xml:space="preserve"> </v>
      </c>
    </row>
    <row r="2788" spans="5:7" x14ac:dyDescent="0.2">
      <c r="E2788">
        <f t="shared" ref="E2788:E2851" si="132">E2787+1</f>
        <v>2665</v>
      </c>
      <c r="F2788">
        <f t="shared" si="131"/>
        <v>2665</v>
      </c>
      <c r="G2788" t="str">
        <f t="shared" ref="G2788:G2851" si="133">IF(E2788&lt;0,$C$7*((($C$4+ABS(E2788))/$C$4*$C$3+$C$8)^(-$C$9)*($C$4+ABS(E2788))-(($C$4+ABS(E2788)-1)/$C$4*$C$3+$C$8)^(-$C$9)*($C$4+ABS(E2788)-1)),IF(AND(E2788&gt;0,E2788&lt;$C$2*(1-$C$4)/$C$3),$C$7*(((1-$C$4+E2788)/(1-$C$4)*$C$3+$C$8)^(-$C$9)*(1-$C$4+E2788)-((1-$C$4+E2788-1)/(1-$C$4)*$C$3+$C$8)^(-$C$9)*(1-$C$4+E2788-1)),IF(E2788=0,$C$7*($C$3+$C$8)^(-$C$9)," ")))</f>
        <v xml:space="preserve"> </v>
      </c>
    </row>
    <row r="2789" spans="5:7" x14ac:dyDescent="0.2">
      <c r="E2789">
        <f t="shared" si="132"/>
        <v>2666</v>
      </c>
      <c r="F2789">
        <f t="shared" si="131"/>
        <v>2666</v>
      </c>
      <c r="G2789" t="str">
        <f t="shared" si="133"/>
        <v xml:space="preserve"> </v>
      </c>
    </row>
    <row r="2790" spans="5:7" x14ac:dyDescent="0.2">
      <c r="E2790">
        <f t="shared" si="132"/>
        <v>2667</v>
      </c>
      <c r="F2790">
        <f t="shared" si="131"/>
        <v>2667</v>
      </c>
      <c r="G2790" t="str">
        <f t="shared" si="133"/>
        <v xml:space="preserve"> </v>
      </c>
    </row>
    <row r="2791" spans="5:7" x14ac:dyDescent="0.2">
      <c r="E2791">
        <f t="shared" si="132"/>
        <v>2668</v>
      </c>
      <c r="F2791">
        <f t="shared" si="131"/>
        <v>2668</v>
      </c>
      <c r="G2791" t="str">
        <f t="shared" si="133"/>
        <v xml:space="preserve"> </v>
      </c>
    </row>
    <row r="2792" spans="5:7" x14ac:dyDescent="0.2">
      <c r="E2792">
        <f t="shared" si="132"/>
        <v>2669</v>
      </c>
      <c r="F2792">
        <f t="shared" si="131"/>
        <v>2669</v>
      </c>
      <c r="G2792" t="str">
        <f t="shared" si="133"/>
        <v xml:space="preserve"> </v>
      </c>
    </row>
    <row r="2793" spans="5:7" x14ac:dyDescent="0.2">
      <c r="E2793">
        <f t="shared" si="132"/>
        <v>2670</v>
      </c>
      <c r="F2793">
        <f t="shared" si="131"/>
        <v>2670</v>
      </c>
      <c r="G2793" t="str">
        <f t="shared" si="133"/>
        <v xml:space="preserve"> </v>
      </c>
    </row>
    <row r="2794" spans="5:7" x14ac:dyDescent="0.2">
      <c r="E2794">
        <f t="shared" si="132"/>
        <v>2671</v>
      </c>
      <c r="F2794">
        <f t="shared" si="131"/>
        <v>2671</v>
      </c>
      <c r="G2794" t="str">
        <f t="shared" si="133"/>
        <v xml:space="preserve"> </v>
      </c>
    </row>
    <row r="2795" spans="5:7" x14ac:dyDescent="0.2">
      <c r="E2795">
        <f t="shared" si="132"/>
        <v>2672</v>
      </c>
      <c r="F2795">
        <f t="shared" si="131"/>
        <v>2672</v>
      </c>
      <c r="G2795" t="str">
        <f t="shared" si="133"/>
        <v xml:space="preserve"> </v>
      </c>
    </row>
    <row r="2796" spans="5:7" x14ac:dyDescent="0.2">
      <c r="E2796">
        <f t="shared" si="132"/>
        <v>2673</v>
      </c>
      <c r="F2796">
        <f t="shared" si="131"/>
        <v>2673</v>
      </c>
      <c r="G2796" t="str">
        <f t="shared" si="133"/>
        <v xml:space="preserve"> </v>
      </c>
    </row>
    <row r="2797" spans="5:7" x14ac:dyDescent="0.2">
      <c r="E2797">
        <f t="shared" si="132"/>
        <v>2674</v>
      </c>
      <c r="F2797">
        <f t="shared" si="131"/>
        <v>2674</v>
      </c>
      <c r="G2797" t="str">
        <f t="shared" si="133"/>
        <v xml:space="preserve"> </v>
      </c>
    </row>
    <row r="2798" spans="5:7" x14ac:dyDescent="0.2">
      <c r="E2798">
        <f t="shared" si="132"/>
        <v>2675</v>
      </c>
      <c r="F2798">
        <f t="shared" si="131"/>
        <v>2675</v>
      </c>
      <c r="G2798" t="str">
        <f t="shared" si="133"/>
        <v xml:space="preserve"> </v>
      </c>
    </row>
    <row r="2799" spans="5:7" x14ac:dyDescent="0.2">
      <c r="E2799">
        <f t="shared" si="132"/>
        <v>2676</v>
      </c>
      <c r="F2799">
        <f t="shared" si="131"/>
        <v>2676</v>
      </c>
      <c r="G2799" t="str">
        <f t="shared" si="133"/>
        <v xml:space="preserve"> </v>
      </c>
    </row>
    <row r="2800" spans="5:7" x14ac:dyDescent="0.2">
      <c r="E2800">
        <f t="shared" si="132"/>
        <v>2677</v>
      </c>
      <c r="F2800">
        <f t="shared" si="131"/>
        <v>2677</v>
      </c>
      <c r="G2800" t="str">
        <f t="shared" si="133"/>
        <v xml:space="preserve"> </v>
      </c>
    </row>
    <row r="2801" spans="5:7" x14ac:dyDescent="0.2">
      <c r="E2801">
        <f t="shared" si="132"/>
        <v>2678</v>
      </c>
      <c r="F2801">
        <f t="shared" si="131"/>
        <v>2678</v>
      </c>
      <c r="G2801" t="str">
        <f t="shared" si="133"/>
        <v xml:space="preserve"> </v>
      </c>
    </row>
    <row r="2802" spans="5:7" x14ac:dyDescent="0.2">
      <c r="E2802">
        <f t="shared" si="132"/>
        <v>2679</v>
      </c>
      <c r="F2802">
        <f t="shared" si="131"/>
        <v>2679</v>
      </c>
      <c r="G2802" t="str">
        <f t="shared" si="133"/>
        <v xml:space="preserve"> </v>
      </c>
    </row>
    <row r="2803" spans="5:7" x14ac:dyDescent="0.2">
      <c r="E2803">
        <f t="shared" si="132"/>
        <v>2680</v>
      </c>
      <c r="F2803">
        <f t="shared" si="131"/>
        <v>2680</v>
      </c>
      <c r="G2803" t="str">
        <f t="shared" si="133"/>
        <v xml:space="preserve"> </v>
      </c>
    </row>
    <row r="2804" spans="5:7" x14ac:dyDescent="0.2">
      <c r="E2804">
        <f t="shared" si="132"/>
        <v>2681</v>
      </c>
      <c r="F2804">
        <f t="shared" si="131"/>
        <v>2681</v>
      </c>
      <c r="G2804" t="str">
        <f t="shared" si="133"/>
        <v xml:space="preserve"> </v>
      </c>
    </row>
    <row r="2805" spans="5:7" x14ac:dyDescent="0.2">
      <c r="E2805">
        <f t="shared" si="132"/>
        <v>2682</v>
      </c>
      <c r="F2805">
        <f t="shared" si="131"/>
        <v>2682</v>
      </c>
      <c r="G2805" t="str">
        <f t="shared" si="133"/>
        <v xml:space="preserve"> </v>
      </c>
    </row>
    <row r="2806" spans="5:7" x14ac:dyDescent="0.2">
      <c r="E2806">
        <f t="shared" si="132"/>
        <v>2683</v>
      </c>
      <c r="F2806">
        <f t="shared" si="131"/>
        <v>2683</v>
      </c>
      <c r="G2806" t="str">
        <f t="shared" si="133"/>
        <v xml:space="preserve"> </v>
      </c>
    </row>
    <row r="2807" spans="5:7" x14ac:dyDescent="0.2">
      <c r="E2807">
        <f t="shared" si="132"/>
        <v>2684</v>
      </c>
      <c r="F2807">
        <f t="shared" si="131"/>
        <v>2684</v>
      </c>
      <c r="G2807" t="str">
        <f t="shared" si="133"/>
        <v xml:space="preserve"> </v>
      </c>
    </row>
    <row r="2808" spans="5:7" x14ac:dyDescent="0.2">
      <c r="E2808">
        <f t="shared" si="132"/>
        <v>2685</v>
      </c>
      <c r="F2808">
        <f t="shared" si="131"/>
        <v>2685</v>
      </c>
      <c r="G2808" t="str">
        <f t="shared" si="133"/>
        <v xml:space="preserve"> </v>
      </c>
    </row>
    <row r="2809" spans="5:7" x14ac:dyDescent="0.2">
      <c r="E2809">
        <f t="shared" si="132"/>
        <v>2686</v>
      </c>
      <c r="F2809">
        <f t="shared" si="131"/>
        <v>2686</v>
      </c>
      <c r="G2809" t="str">
        <f t="shared" si="133"/>
        <v xml:space="preserve"> </v>
      </c>
    </row>
    <row r="2810" spans="5:7" x14ac:dyDescent="0.2">
      <c r="E2810">
        <f t="shared" si="132"/>
        <v>2687</v>
      </c>
      <c r="F2810">
        <f t="shared" si="131"/>
        <v>2687</v>
      </c>
      <c r="G2810" t="str">
        <f t="shared" si="133"/>
        <v xml:space="preserve"> </v>
      </c>
    </row>
    <row r="2811" spans="5:7" x14ac:dyDescent="0.2">
      <c r="E2811">
        <f t="shared" si="132"/>
        <v>2688</v>
      </c>
      <c r="F2811">
        <f t="shared" si="131"/>
        <v>2688</v>
      </c>
      <c r="G2811" t="str">
        <f t="shared" si="133"/>
        <v xml:space="preserve"> </v>
      </c>
    </row>
    <row r="2812" spans="5:7" x14ac:dyDescent="0.2">
      <c r="E2812">
        <f t="shared" si="132"/>
        <v>2689</v>
      </c>
      <c r="F2812">
        <f t="shared" si="131"/>
        <v>2689</v>
      </c>
      <c r="G2812" t="str">
        <f t="shared" si="133"/>
        <v xml:space="preserve"> </v>
      </c>
    </row>
    <row r="2813" spans="5:7" x14ac:dyDescent="0.2">
      <c r="E2813">
        <f t="shared" si="132"/>
        <v>2690</v>
      </c>
      <c r="F2813">
        <f t="shared" si="131"/>
        <v>2690</v>
      </c>
      <c r="G2813" t="str">
        <f t="shared" si="133"/>
        <v xml:space="preserve"> </v>
      </c>
    </row>
    <row r="2814" spans="5:7" x14ac:dyDescent="0.2">
      <c r="E2814">
        <f t="shared" si="132"/>
        <v>2691</v>
      </c>
      <c r="F2814">
        <f t="shared" si="131"/>
        <v>2691</v>
      </c>
      <c r="G2814" t="str">
        <f t="shared" si="133"/>
        <v xml:space="preserve"> </v>
      </c>
    </row>
    <row r="2815" spans="5:7" x14ac:dyDescent="0.2">
      <c r="E2815">
        <f t="shared" si="132"/>
        <v>2692</v>
      </c>
      <c r="F2815">
        <f t="shared" si="131"/>
        <v>2692</v>
      </c>
      <c r="G2815" t="str">
        <f t="shared" si="133"/>
        <v xml:space="preserve"> </v>
      </c>
    </row>
    <row r="2816" spans="5:7" x14ac:dyDescent="0.2">
      <c r="E2816">
        <f t="shared" si="132"/>
        <v>2693</v>
      </c>
      <c r="F2816">
        <f t="shared" si="131"/>
        <v>2693</v>
      </c>
      <c r="G2816" t="str">
        <f t="shared" si="133"/>
        <v xml:space="preserve"> </v>
      </c>
    </row>
    <row r="2817" spans="5:7" x14ac:dyDescent="0.2">
      <c r="E2817">
        <f t="shared" si="132"/>
        <v>2694</v>
      </c>
      <c r="F2817">
        <f t="shared" si="131"/>
        <v>2694</v>
      </c>
      <c r="G2817" t="str">
        <f t="shared" si="133"/>
        <v xml:space="preserve"> </v>
      </c>
    </row>
    <row r="2818" spans="5:7" x14ac:dyDescent="0.2">
      <c r="E2818">
        <f t="shared" si="132"/>
        <v>2695</v>
      </c>
      <c r="F2818">
        <f t="shared" si="131"/>
        <v>2695</v>
      </c>
      <c r="G2818" t="str">
        <f t="shared" si="133"/>
        <v xml:space="preserve"> </v>
      </c>
    </row>
    <row r="2819" spans="5:7" x14ac:dyDescent="0.2">
      <c r="E2819">
        <f t="shared" si="132"/>
        <v>2696</v>
      </c>
      <c r="F2819">
        <f t="shared" ref="F2819:F2882" si="134">E2819*$C$3</f>
        <v>2696</v>
      </c>
      <c r="G2819" t="str">
        <f t="shared" si="133"/>
        <v xml:space="preserve"> </v>
      </c>
    </row>
    <row r="2820" spans="5:7" x14ac:dyDescent="0.2">
      <c r="E2820">
        <f t="shared" si="132"/>
        <v>2697</v>
      </c>
      <c r="F2820">
        <f t="shared" si="134"/>
        <v>2697</v>
      </c>
      <c r="G2820" t="str">
        <f t="shared" si="133"/>
        <v xml:space="preserve"> </v>
      </c>
    </row>
    <row r="2821" spans="5:7" x14ac:dyDescent="0.2">
      <c r="E2821">
        <f t="shared" si="132"/>
        <v>2698</v>
      </c>
      <c r="F2821">
        <f t="shared" si="134"/>
        <v>2698</v>
      </c>
      <c r="G2821" t="str">
        <f t="shared" si="133"/>
        <v xml:space="preserve"> </v>
      </c>
    </row>
    <row r="2822" spans="5:7" x14ac:dyDescent="0.2">
      <c r="E2822">
        <f t="shared" si="132"/>
        <v>2699</v>
      </c>
      <c r="F2822">
        <f t="shared" si="134"/>
        <v>2699</v>
      </c>
      <c r="G2822" t="str">
        <f t="shared" si="133"/>
        <v xml:space="preserve"> </v>
      </c>
    </row>
    <row r="2823" spans="5:7" x14ac:dyDescent="0.2">
      <c r="E2823">
        <f t="shared" si="132"/>
        <v>2700</v>
      </c>
      <c r="F2823">
        <f t="shared" si="134"/>
        <v>2700</v>
      </c>
      <c r="G2823" t="str">
        <f t="shared" si="133"/>
        <v xml:space="preserve"> </v>
      </c>
    </row>
    <row r="2824" spans="5:7" x14ac:dyDescent="0.2">
      <c r="E2824">
        <f t="shared" si="132"/>
        <v>2701</v>
      </c>
      <c r="F2824">
        <f t="shared" si="134"/>
        <v>2701</v>
      </c>
      <c r="G2824" t="str">
        <f t="shared" si="133"/>
        <v xml:space="preserve"> </v>
      </c>
    </row>
    <row r="2825" spans="5:7" x14ac:dyDescent="0.2">
      <c r="E2825">
        <f t="shared" si="132"/>
        <v>2702</v>
      </c>
      <c r="F2825">
        <f t="shared" si="134"/>
        <v>2702</v>
      </c>
      <c r="G2825" t="str">
        <f t="shared" si="133"/>
        <v xml:space="preserve"> </v>
      </c>
    </row>
    <row r="2826" spans="5:7" x14ac:dyDescent="0.2">
      <c r="E2826">
        <f t="shared" si="132"/>
        <v>2703</v>
      </c>
      <c r="F2826">
        <f t="shared" si="134"/>
        <v>2703</v>
      </c>
      <c r="G2826" t="str">
        <f t="shared" si="133"/>
        <v xml:space="preserve"> </v>
      </c>
    </row>
    <row r="2827" spans="5:7" x14ac:dyDescent="0.2">
      <c r="E2827">
        <f t="shared" si="132"/>
        <v>2704</v>
      </c>
      <c r="F2827">
        <f t="shared" si="134"/>
        <v>2704</v>
      </c>
      <c r="G2827" t="str">
        <f t="shared" si="133"/>
        <v xml:space="preserve"> </v>
      </c>
    </row>
    <row r="2828" spans="5:7" x14ac:dyDescent="0.2">
      <c r="E2828">
        <f t="shared" si="132"/>
        <v>2705</v>
      </c>
      <c r="F2828">
        <f t="shared" si="134"/>
        <v>2705</v>
      </c>
      <c r="G2828" t="str">
        <f t="shared" si="133"/>
        <v xml:space="preserve"> </v>
      </c>
    </row>
    <row r="2829" spans="5:7" x14ac:dyDescent="0.2">
      <c r="E2829">
        <f t="shared" si="132"/>
        <v>2706</v>
      </c>
      <c r="F2829">
        <f t="shared" si="134"/>
        <v>2706</v>
      </c>
      <c r="G2829" t="str">
        <f t="shared" si="133"/>
        <v xml:space="preserve"> </v>
      </c>
    </row>
    <row r="2830" spans="5:7" x14ac:dyDescent="0.2">
      <c r="E2830">
        <f t="shared" si="132"/>
        <v>2707</v>
      </c>
      <c r="F2830">
        <f t="shared" si="134"/>
        <v>2707</v>
      </c>
      <c r="G2830" t="str">
        <f t="shared" si="133"/>
        <v xml:space="preserve"> </v>
      </c>
    </row>
    <row r="2831" spans="5:7" x14ac:dyDescent="0.2">
      <c r="E2831">
        <f t="shared" si="132"/>
        <v>2708</v>
      </c>
      <c r="F2831">
        <f t="shared" si="134"/>
        <v>2708</v>
      </c>
      <c r="G2831" t="str">
        <f t="shared" si="133"/>
        <v xml:space="preserve"> </v>
      </c>
    </row>
    <row r="2832" spans="5:7" x14ac:dyDescent="0.2">
      <c r="E2832">
        <f t="shared" si="132"/>
        <v>2709</v>
      </c>
      <c r="F2832">
        <f t="shared" si="134"/>
        <v>2709</v>
      </c>
      <c r="G2832" t="str">
        <f t="shared" si="133"/>
        <v xml:space="preserve"> </v>
      </c>
    </row>
    <row r="2833" spans="5:7" x14ac:dyDescent="0.2">
      <c r="E2833">
        <f t="shared" si="132"/>
        <v>2710</v>
      </c>
      <c r="F2833">
        <f t="shared" si="134"/>
        <v>2710</v>
      </c>
      <c r="G2833" t="str">
        <f t="shared" si="133"/>
        <v xml:space="preserve"> </v>
      </c>
    </row>
    <row r="2834" spans="5:7" x14ac:dyDescent="0.2">
      <c r="E2834">
        <f t="shared" si="132"/>
        <v>2711</v>
      </c>
      <c r="F2834">
        <f t="shared" si="134"/>
        <v>2711</v>
      </c>
      <c r="G2834" t="str">
        <f t="shared" si="133"/>
        <v xml:space="preserve"> </v>
      </c>
    </row>
    <row r="2835" spans="5:7" x14ac:dyDescent="0.2">
      <c r="E2835">
        <f t="shared" si="132"/>
        <v>2712</v>
      </c>
      <c r="F2835">
        <f t="shared" si="134"/>
        <v>2712</v>
      </c>
      <c r="G2835" t="str">
        <f t="shared" si="133"/>
        <v xml:space="preserve"> </v>
      </c>
    </row>
    <row r="2836" spans="5:7" x14ac:dyDescent="0.2">
      <c r="E2836">
        <f t="shared" si="132"/>
        <v>2713</v>
      </c>
      <c r="F2836">
        <f t="shared" si="134"/>
        <v>2713</v>
      </c>
      <c r="G2836" t="str">
        <f t="shared" si="133"/>
        <v xml:space="preserve"> </v>
      </c>
    </row>
    <row r="2837" spans="5:7" x14ac:dyDescent="0.2">
      <c r="E2837">
        <f t="shared" si="132"/>
        <v>2714</v>
      </c>
      <c r="F2837">
        <f t="shared" si="134"/>
        <v>2714</v>
      </c>
      <c r="G2837" t="str">
        <f t="shared" si="133"/>
        <v xml:space="preserve"> </v>
      </c>
    </row>
    <row r="2838" spans="5:7" x14ac:dyDescent="0.2">
      <c r="E2838">
        <f t="shared" si="132"/>
        <v>2715</v>
      </c>
      <c r="F2838">
        <f t="shared" si="134"/>
        <v>2715</v>
      </c>
      <c r="G2838" t="str">
        <f t="shared" si="133"/>
        <v xml:space="preserve"> </v>
      </c>
    </row>
    <row r="2839" spans="5:7" x14ac:dyDescent="0.2">
      <c r="E2839">
        <f t="shared" si="132"/>
        <v>2716</v>
      </c>
      <c r="F2839">
        <f t="shared" si="134"/>
        <v>2716</v>
      </c>
      <c r="G2839" t="str">
        <f t="shared" si="133"/>
        <v xml:space="preserve"> </v>
      </c>
    </row>
    <row r="2840" spans="5:7" x14ac:dyDescent="0.2">
      <c r="E2840">
        <f t="shared" si="132"/>
        <v>2717</v>
      </c>
      <c r="F2840">
        <f t="shared" si="134"/>
        <v>2717</v>
      </c>
      <c r="G2840" t="str">
        <f t="shared" si="133"/>
        <v xml:space="preserve"> </v>
      </c>
    </row>
    <row r="2841" spans="5:7" x14ac:dyDescent="0.2">
      <c r="E2841">
        <f t="shared" si="132"/>
        <v>2718</v>
      </c>
      <c r="F2841">
        <f t="shared" si="134"/>
        <v>2718</v>
      </c>
      <c r="G2841" t="str">
        <f t="shared" si="133"/>
        <v xml:space="preserve"> </v>
      </c>
    </row>
    <row r="2842" spans="5:7" x14ac:dyDescent="0.2">
      <c r="E2842">
        <f t="shared" si="132"/>
        <v>2719</v>
      </c>
      <c r="F2842">
        <f t="shared" si="134"/>
        <v>2719</v>
      </c>
      <c r="G2842" t="str">
        <f t="shared" si="133"/>
        <v xml:space="preserve"> </v>
      </c>
    </row>
    <row r="2843" spans="5:7" x14ac:dyDescent="0.2">
      <c r="E2843">
        <f t="shared" si="132"/>
        <v>2720</v>
      </c>
      <c r="F2843">
        <f t="shared" si="134"/>
        <v>2720</v>
      </c>
      <c r="G2843" t="str">
        <f t="shared" si="133"/>
        <v xml:space="preserve"> </v>
      </c>
    </row>
    <row r="2844" spans="5:7" x14ac:dyDescent="0.2">
      <c r="E2844">
        <f t="shared" si="132"/>
        <v>2721</v>
      </c>
      <c r="F2844">
        <f t="shared" si="134"/>
        <v>2721</v>
      </c>
      <c r="G2844" t="str">
        <f t="shared" si="133"/>
        <v xml:space="preserve"> </v>
      </c>
    </row>
    <row r="2845" spans="5:7" x14ac:dyDescent="0.2">
      <c r="E2845">
        <f t="shared" si="132"/>
        <v>2722</v>
      </c>
      <c r="F2845">
        <f t="shared" si="134"/>
        <v>2722</v>
      </c>
      <c r="G2845" t="str">
        <f t="shared" si="133"/>
        <v xml:space="preserve"> </v>
      </c>
    </row>
    <row r="2846" spans="5:7" x14ac:dyDescent="0.2">
      <c r="E2846">
        <f t="shared" si="132"/>
        <v>2723</v>
      </c>
      <c r="F2846">
        <f t="shared" si="134"/>
        <v>2723</v>
      </c>
      <c r="G2846" t="str">
        <f t="shared" si="133"/>
        <v xml:space="preserve"> </v>
      </c>
    </row>
    <row r="2847" spans="5:7" x14ac:dyDescent="0.2">
      <c r="E2847">
        <f t="shared" si="132"/>
        <v>2724</v>
      </c>
      <c r="F2847">
        <f t="shared" si="134"/>
        <v>2724</v>
      </c>
      <c r="G2847" t="str">
        <f t="shared" si="133"/>
        <v xml:space="preserve"> </v>
      </c>
    </row>
    <row r="2848" spans="5:7" x14ac:dyDescent="0.2">
      <c r="E2848">
        <f t="shared" si="132"/>
        <v>2725</v>
      </c>
      <c r="F2848">
        <f t="shared" si="134"/>
        <v>2725</v>
      </c>
      <c r="G2848" t="str">
        <f t="shared" si="133"/>
        <v xml:space="preserve"> </v>
      </c>
    </row>
    <row r="2849" spans="5:7" x14ac:dyDescent="0.2">
      <c r="E2849">
        <f t="shared" si="132"/>
        <v>2726</v>
      </c>
      <c r="F2849">
        <f t="shared" si="134"/>
        <v>2726</v>
      </c>
      <c r="G2849" t="str">
        <f t="shared" si="133"/>
        <v xml:space="preserve"> </v>
      </c>
    </row>
    <row r="2850" spans="5:7" x14ac:dyDescent="0.2">
      <c r="E2850">
        <f t="shared" si="132"/>
        <v>2727</v>
      </c>
      <c r="F2850">
        <f t="shared" si="134"/>
        <v>2727</v>
      </c>
      <c r="G2850" t="str">
        <f t="shared" si="133"/>
        <v xml:space="preserve"> </v>
      </c>
    </row>
    <row r="2851" spans="5:7" x14ac:dyDescent="0.2">
      <c r="E2851">
        <f t="shared" si="132"/>
        <v>2728</v>
      </c>
      <c r="F2851">
        <f t="shared" si="134"/>
        <v>2728</v>
      </c>
      <c r="G2851" t="str">
        <f t="shared" si="133"/>
        <v xml:space="preserve"> </v>
      </c>
    </row>
    <row r="2852" spans="5:7" x14ac:dyDescent="0.2">
      <c r="E2852">
        <f t="shared" ref="E2852:E2882" si="135">E2851+1</f>
        <v>2729</v>
      </c>
      <c r="F2852">
        <f t="shared" si="134"/>
        <v>2729</v>
      </c>
      <c r="G2852" t="str">
        <f t="shared" ref="G2852:G2882" si="136">IF(E2852&lt;0,$C$7*((($C$4+ABS(E2852))/$C$4*$C$3+$C$8)^(-$C$9)*($C$4+ABS(E2852))-(($C$4+ABS(E2852)-1)/$C$4*$C$3+$C$8)^(-$C$9)*($C$4+ABS(E2852)-1)),IF(AND(E2852&gt;0,E2852&lt;$C$2*(1-$C$4)/$C$3),$C$7*(((1-$C$4+E2852)/(1-$C$4)*$C$3+$C$8)^(-$C$9)*(1-$C$4+E2852)-((1-$C$4+E2852-1)/(1-$C$4)*$C$3+$C$8)^(-$C$9)*(1-$C$4+E2852-1)),IF(E2852=0,$C$7*($C$3+$C$8)^(-$C$9)," ")))</f>
        <v xml:space="preserve"> </v>
      </c>
    </row>
    <row r="2853" spans="5:7" x14ac:dyDescent="0.2">
      <c r="E2853">
        <f t="shared" si="135"/>
        <v>2730</v>
      </c>
      <c r="F2853">
        <f t="shared" si="134"/>
        <v>2730</v>
      </c>
      <c r="G2853" t="str">
        <f t="shared" si="136"/>
        <v xml:space="preserve"> </v>
      </c>
    </row>
    <row r="2854" spans="5:7" x14ac:dyDescent="0.2">
      <c r="E2854">
        <f t="shared" si="135"/>
        <v>2731</v>
      </c>
      <c r="F2854">
        <f t="shared" si="134"/>
        <v>2731</v>
      </c>
      <c r="G2854" t="str">
        <f t="shared" si="136"/>
        <v xml:space="preserve"> </v>
      </c>
    </row>
    <row r="2855" spans="5:7" x14ac:dyDescent="0.2">
      <c r="E2855">
        <f t="shared" si="135"/>
        <v>2732</v>
      </c>
      <c r="F2855">
        <f t="shared" si="134"/>
        <v>2732</v>
      </c>
      <c r="G2855" t="str">
        <f t="shared" si="136"/>
        <v xml:space="preserve"> </v>
      </c>
    </row>
    <row r="2856" spans="5:7" x14ac:dyDescent="0.2">
      <c r="E2856">
        <f t="shared" si="135"/>
        <v>2733</v>
      </c>
      <c r="F2856">
        <f t="shared" si="134"/>
        <v>2733</v>
      </c>
      <c r="G2856" t="str">
        <f t="shared" si="136"/>
        <v xml:space="preserve"> </v>
      </c>
    </row>
    <row r="2857" spans="5:7" x14ac:dyDescent="0.2">
      <c r="E2857">
        <f t="shared" si="135"/>
        <v>2734</v>
      </c>
      <c r="F2857">
        <f t="shared" si="134"/>
        <v>2734</v>
      </c>
      <c r="G2857" t="str">
        <f t="shared" si="136"/>
        <v xml:space="preserve"> </v>
      </c>
    </row>
    <row r="2858" spans="5:7" x14ac:dyDescent="0.2">
      <c r="E2858">
        <f t="shared" si="135"/>
        <v>2735</v>
      </c>
      <c r="F2858">
        <f t="shared" si="134"/>
        <v>2735</v>
      </c>
      <c r="G2858" t="str">
        <f t="shared" si="136"/>
        <v xml:space="preserve"> </v>
      </c>
    </row>
    <row r="2859" spans="5:7" x14ac:dyDescent="0.2">
      <c r="E2859">
        <f t="shared" si="135"/>
        <v>2736</v>
      </c>
      <c r="F2859">
        <f t="shared" si="134"/>
        <v>2736</v>
      </c>
      <c r="G2859" t="str">
        <f t="shared" si="136"/>
        <v xml:space="preserve"> </v>
      </c>
    </row>
    <row r="2860" spans="5:7" x14ac:dyDescent="0.2">
      <c r="E2860">
        <f t="shared" si="135"/>
        <v>2737</v>
      </c>
      <c r="F2860">
        <f t="shared" si="134"/>
        <v>2737</v>
      </c>
      <c r="G2860" t="str">
        <f t="shared" si="136"/>
        <v xml:space="preserve"> </v>
      </c>
    </row>
    <row r="2861" spans="5:7" x14ac:dyDescent="0.2">
      <c r="E2861">
        <f t="shared" si="135"/>
        <v>2738</v>
      </c>
      <c r="F2861">
        <f t="shared" si="134"/>
        <v>2738</v>
      </c>
      <c r="G2861" t="str">
        <f t="shared" si="136"/>
        <v xml:space="preserve"> </v>
      </c>
    </row>
    <row r="2862" spans="5:7" x14ac:dyDescent="0.2">
      <c r="E2862">
        <f t="shared" si="135"/>
        <v>2739</v>
      </c>
      <c r="F2862">
        <f t="shared" si="134"/>
        <v>2739</v>
      </c>
      <c r="G2862" t="str">
        <f t="shared" si="136"/>
        <v xml:space="preserve"> </v>
      </c>
    </row>
    <row r="2863" spans="5:7" x14ac:dyDescent="0.2">
      <c r="E2863">
        <f t="shared" si="135"/>
        <v>2740</v>
      </c>
      <c r="F2863">
        <f t="shared" si="134"/>
        <v>2740</v>
      </c>
      <c r="G2863" t="str">
        <f t="shared" si="136"/>
        <v xml:space="preserve"> </v>
      </c>
    </row>
    <row r="2864" spans="5:7" x14ac:dyDescent="0.2">
      <c r="E2864">
        <f t="shared" si="135"/>
        <v>2741</v>
      </c>
      <c r="F2864">
        <f t="shared" si="134"/>
        <v>2741</v>
      </c>
      <c r="G2864" t="str">
        <f t="shared" si="136"/>
        <v xml:space="preserve"> </v>
      </c>
    </row>
    <row r="2865" spans="5:7" x14ac:dyDescent="0.2">
      <c r="E2865">
        <f t="shared" si="135"/>
        <v>2742</v>
      </c>
      <c r="F2865">
        <f t="shared" si="134"/>
        <v>2742</v>
      </c>
      <c r="G2865" t="str">
        <f t="shared" si="136"/>
        <v xml:space="preserve"> </v>
      </c>
    </row>
    <row r="2866" spans="5:7" x14ac:dyDescent="0.2">
      <c r="E2866">
        <f t="shared" si="135"/>
        <v>2743</v>
      </c>
      <c r="F2866">
        <f t="shared" si="134"/>
        <v>2743</v>
      </c>
      <c r="G2866" t="str">
        <f t="shared" si="136"/>
        <v xml:space="preserve"> </v>
      </c>
    </row>
    <row r="2867" spans="5:7" x14ac:dyDescent="0.2">
      <c r="E2867">
        <f t="shared" si="135"/>
        <v>2744</v>
      </c>
      <c r="F2867">
        <f t="shared" si="134"/>
        <v>2744</v>
      </c>
      <c r="G2867" t="str">
        <f t="shared" si="136"/>
        <v xml:space="preserve"> </v>
      </c>
    </row>
    <row r="2868" spans="5:7" x14ac:dyDescent="0.2">
      <c r="E2868">
        <f t="shared" si="135"/>
        <v>2745</v>
      </c>
      <c r="F2868">
        <f t="shared" si="134"/>
        <v>2745</v>
      </c>
      <c r="G2868" t="str">
        <f t="shared" si="136"/>
        <v xml:space="preserve"> </v>
      </c>
    </row>
    <row r="2869" spans="5:7" x14ac:dyDescent="0.2">
      <c r="E2869">
        <f t="shared" si="135"/>
        <v>2746</v>
      </c>
      <c r="F2869">
        <f t="shared" si="134"/>
        <v>2746</v>
      </c>
      <c r="G2869" t="str">
        <f t="shared" si="136"/>
        <v xml:space="preserve"> </v>
      </c>
    </row>
    <row r="2870" spans="5:7" x14ac:dyDescent="0.2">
      <c r="E2870">
        <f t="shared" si="135"/>
        <v>2747</v>
      </c>
      <c r="F2870">
        <f t="shared" si="134"/>
        <v>2747</v>
      </c>
      <c r="G2870" t="str">
        <f t="shared" si="136"/>
        <v xml:space="preserve"> </v>
      </c>
    </row>
    <row r="2871" spans="5:7" x14ac:dyDescent="0.2">
      <c r="E2871">
        <f t="shared" si="135"/>
        <v>2748</v>
      </c>
      <c r="F2871">
        <f t="shared" si="134"/>
        <v>2748</v>
      </c>
      <c r="G2871" t="str">
        <f t="shared" si="136"/>
        <v xml:space="preserve"> </v>
      </c>
    </row>
    <row r="2872" spans="5:7" x14ac:dyDescent="0.2">
      <c r="E2872">
        <f t="shared" si="135"/>
        <v>2749</v>
      </c>
      <c r="F2872">
        <f t="shared" si="134"/>
        <v>2749</v>
      </c>
      <c r="G2872" t="str">
        <f t="shared" si="136"/>
        <v xml:space="preserve"> </v>
      </c>
    </row>
    <row r="2873" spans="5:7" x14ac:dyDescent="0.2">
      <c r="E2873">
        <f t="shared" si="135"/>
        <v>2750</v>
      </c>
      <c r="F2873">
        <f t="shared" si="134"/>
        <v>2750</v>
      </c>
      <c r="G2873" t="str">
        <f t="shared" si="136"/>
        <v xml:space="preserve"> </v>
      </c>
    </row>
    <row r="2874" spans="5:7" x14ac:dyDescent="0.2">
      <c r="E2874">
        <f t="shared" si="135"/>
        <v>2751</v>
      </c>
      <c r="F2874">
        <f t="shared" si="134"/>
        <v>2751</v>
      </c>
      <c r="G2874" t="str">
        <f t="shared" si="136"/>
        <v xml:space="preserve"> </v>
      </c>
    </row>
    <row r="2875" spans="5:7" x14ac:dyDescent="0.2">
      <c r="E2875">
        <f t="shared" si="135"/>
        <v>2752</v>
      </c>
      <c r="F2875">
        <f t="shared" si="134"/>
        <v>2752</v>
      </c>
      <c r="G2875" t="str">
        <f t="shared" si="136"/>
        <v xml:space="preserve"> </v>
      </c>
    </row>
    <row r="2876" spans="5:7" x14ac:dyDescent="0.2">
      <c r="E2876">
        <f t="shared" si="135"/>
        <v>2753</v>
      </c>
      <c r="F2876">
        <f t="shared" si="134"/>
        <v>2753</v>
      </c>
      <c r="G2876" t="str">
        <f t="shared" si="136"/>
        <v xml:space="preserve"> </v>
      </c>
    </row>
    <row r="2877" spans="5:7" x14ac:dyDescent="0.2">
      <c r="E2877">
        <f t="shared" si="135"/>
        <v>2754</v>
      </c>
      <c r="F2877">
        <f t="shared" si="134"/>
        <v>2754</v>
      </c>
      <c r="G2877" t="str">
        <f t="shared" si="136"/>
        <v xml:space="preserve"> </v>
      </c>
    </row>
    <row r="2878" spans="5:7" x14ac:dyDescent="0.2">
      <c r="E2878">
        <f t="shared" si="135"/>
        <v>2755</v>
      </c>
      <c r="F2878">
        <f t="shared" si="134"/>
        <v>2755</v>
      </c>
      <c r="G2878" t="str">
        <f t="shared" si="136"/>
        <v xml:space="preserve"> </v>
      </c>
    </row>
    <row r="2879" spans="5:7" x14ac:dyDescent="0.2">
      <c r="E2879">
        <f t="shared" si="135"/>
        <v>2756</v>
      </c>
      <c r="F2879">
        <f t="shared" si="134"/>
        <v>2756</v>
      </c>
      <c r="G2879" t="str">
        <f t="shared" si="136"/>
        <v xml:space="preserve"> </v>
      </c>
    </row>
    <row r="2880" spans="5:7" x14ac:dyDescent="0.2">
      <c r="E2880">
        <f t="shared" si="135"/>
        <v>2757</v>
      </c>
      <c r="F2880">
        <f t="shared" si="134"/>
        <v>2757</v>
      </c>
      <c r="G2880" t="str">
        <f t="shared" si="136"/>
        <v xml:space="preserve"> </v>
      </c>
    </row>
    <row r="2881" spans="5:7" x14ac:dyDescent="0.2">
      <c r="E2881">
        <f t="shared" si="135"/>
        <v>2758</v>
      </c>
      <c r="F2881">
        <f t="shared" si="134"/>
        <v>2758</v>
      </c>
      <c r="G2881" t="str">
        <f t="shared" si="136"/>
        <v xml:space="preserve"> </v>
      </c>
    </row>
    <row r="2882" spans="5:7" x14ac:dyDescent="0.2">
      <c r="E2882">
        <f t="shared" si="135"/>
        <v>2759</v>
      </c>
      <c r="F2882">
        <f t="shared" si="134"/>
        <v>2759</v>
      </c>
      <c r="G2882" t="str">
        <f t="shared" si="136"/>
        <v xml:space="preserve"> </v>
      </c>
    </row>
  </sheetData>
  <phoneticPr fontId="17"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R32"/>
  <sheetViews>
    <sheetView workbookViewId="0"/>
  </sheetViews>
  <sheetFormatPr defaultRowHeight="12.75" x14ac:dyDescent="0.2"/>
  <cols>
    <col min="4" max="4" width="9.42578125" customWidth="1"/>
    <col min="14" max="14" width="9.5703125" bestFit="1" customWidth="1"/>
    <col min="17" max="17" width="9.42578125" customWidth="1"/>
  </cols>
  <sheetData>
    <row r="1" spans="1:18" x14ac:dyDescent="0.2">
      <c r="A1" s="5" t="s">
        <v>29</v>
      </c>
      <c r="B1" s="5"/>
      <c r="C1" t="s">
        <v>105</v>
      </c>
      <c r="D1" t="s">
        <v>106</v>
      </c>
      <c r="M1" s="8" t="s">
        <v>31</v>
      </c>
    </row>
    <row r="2" spans="1:18" x14ac:dyDescent="0.2">
      <c r="A2" s="5"/>
      <c r="B2" s="5"/>
    </row>
    <row r="3" spans="1:18" x14ac:dyDescent="0.2">
      <c r="A3" s="5" t="s">
        <v>107</v>
      </c>
      <c r="C3" s="6">
        <f>Q4</f>
        <v>17</v>
      </c>
      <c r="D3" s="6">
        <f>Q5</f>
        <v>5.4</v>
      </c>
      <c r="M3" s="5" t="s">
        <v>29</v>
      </c>
      <c r="N3" t="s">
        <v>0</v>
      </c>
      <c r="O3" t="s">
        <v>1</v>
      </c>
      <c r="Q3" t="s">
        <v>6</v>
      </c>
      <c r="R3" t="s">
        <v>33</v>
      </c>
    </row>
    <row r="4" spans="1:18" x14ac:dyDescent="0.2">
      <c r="A4" s="5" t="s">
        <v>23</v>
      </c>
      <c r="C4" s="78">
        <f>R4</f>
        <v>3.9906545022595488</v>
      </c>
      <c r="D4" s="78">
        <f>R5</f>
        <v>3.8104161207142213</v>
      </c>
      <c r="M4" t="s">
        <v>105</v>
      </c>
      <c r="N4" s="1">
        <v>-1.0389999999999999</v>
      </c>
      <c r="O4" s="1">
        <v>6.4320000000000002E-3</v>
      </c>
      <c r="P4" s="1"/>
      <c r="Q4" s="6">
        <v>17</v>
      </c>
      <c r="R4" s="3">
        <f>N4+O4*Beregn!$B$5</f>
        <v>3.9906545022595488</v>
      </c>
    </row>
    <row r="5" spans="1:18" x14ac:dyDescent="0.2">
      <c r="A5" s="5" t="s">
        <v>16</v>
      </c>
      <c r="C5" s="7">
        <f>Q10</f>
        <v>9.2956034800416489</v>
      </c>
      <c r="D5" s="7">
        <f>Q11</f>
        <v>4.5834953699013621</v>
      </c>
      <c r="M5" t="s">
        <v>106</v>
      </c>
      <c r="N5" s="1">
        <v>2.4489999999999998</v>
      </c>
      <c r="O5" s="1">
        <v>1.7409999999999999E-3</v>
      </c>
      <c r="P5" s="1"/>
      <c r="Q5" s="6">
        <v>5.4</v>
      </c>
      <c r="R5" s="3">
        <f>N5+O5*Beregn!$B$5</f>
        <v>3.8104161207142213</v>
      </c>
    </row>
    <row r="6" spans="1:18" x14ac:dyDescent="0.2">
      <c r="A6" s="5" t="s">
        <v>24</v>
      </c>
      <c r="C6" s="6">
        <f>O17</f>
        <v>-0.17418294686872371</v>
      </c>
      <c r="D6" s="6">
        <f>O18</f>
        <v>-0.12382739212007521</v>
      </c>
    </row>
    <row r="7" spans="1:18" x14ac:dyDescent="0.2">
      <c r="A7" s="5"/>
      <c r="C7" s="6"/>
      <c r="D7" s="6"/>
      <c r="M7" s="8" t="s">
        <v>32</v>
      </c>
      <c r="O7" s="1"/>
      <c r="P7" s="3"/>
      <c r="Q7" s="6"/>
    </row>
    <row r="8" spans="1:18" x14ac:dyDescent="0.2">
      <c r="A8" s="5"/>
      <c r="C8" s="6"/>
      <c r="D8" s="6"/>
    </row>
    <row r="9" spans="1:18" x14ac:dyDescent="0.2">
      <c r="A9" s="5"/>
      <c r="C9" s="7"/>
      <c r="D9" s="7"/>
      <c r="G9" s="91" t="s">
        <v>259</v>
      </c>
      <c r="M9" s="5" t="s">
        <v>29</v>
      </c>
      <c r="N9" s="91" t="s">
        <v>0</v>
      </c>
      <c r="O9" s="91" t="s">
        <v>1</v>
      </c>
      <c r="Q9" s="91" t="s">
        <v>245</v>
      </c>
    </row>
    <row r="10" spans="1:18" x14ac:dyDescent="0.2">
      <c r="A10" s="5" t="s">
        <v>108</v>
      </c>
      <c r="B10">
        <f>Beregn!B8</f>
        <v>5</v>
      </c>
      <c r="C10" s="6">
        <f>C$5*(1+C$6)/C$6*(1-(1/($B10*C$4))^C$6)+C$3</f>
        <v>47.161549286300897</v>
      </c>
      <c r="D10" s="6">
        <f>D$5*(1+D$6)/D$6*(1-(1/($B10*D$4))^D$6)+D$3</f>
        <v>19.683870113875756</v>
      </c>
      <c r="F10">
        <v>0.1</v>
      </c>
      <c r="G10">
        <f>C10</f>
        <v>47.161549286300897</v>
      </c>
      <c r="M10" t="s">
        <v>105</v>
      </c>
      <c r="N10" s="1">
        <v>-17</v>
      </c>
      <c r="O10" s="1">
        <v>1.0369999999999999</v>
      </c>
      <c r="P10" s="1"/>
      <c r="Q10" s="1">
        <f>N10+O10*Beregn!B6</f>
        <v>9.2956034800416489</v>
      </c>
    </row>
    <row r="11" spans="1:18" x14ac:dyDescent="0.2">
      <c r="F11">
        <v>1</v>
      </c>
      <c r="G11">
        <f>D10</f>
        <v>19.683870113875756</v>
      </c>
      <c r="M11" t="s">
        <v>106</v>
      </c>
      <c r="N11" s="1">
        <v>-2.5470000000000002</v>
      </c>
      <c r="O11" s="1">
        <v>0.28120000000000001</v>
      </c>
      <c r="P11" s="1"/>
      <c r="Q11" s="1">
        <f>N11+O11*Beregn!B6</f>
        <v>4.5834953699013621</v>
      </c>
    </row>
    <row r="13" spans="1:18" x14ac:dyDescent="0.2">
      <c r="M13" s="8" t="s">
        <v>17</v>
      </c>
    </row>
    <row r="15" spans="1:18" x14ac:dyDescent="0.2">
      <c r="O15" t="s">
        <v>18</v>
      </c>
    </row>
    <row r="16" spans="1:18" x14ac:dyDescent="0.2">
      <c r="M16" s="5" t="s">
        <v>29</v>
      </c>
      <c r="N16" t="s">
        <v>16</v>
      </c>
      <c r="O16" t="s">
        <v>16</v>
      </c>
    </row>
    <row r="17" spans="2:16" x14ac:dyDescent="0.2">
      <c r="M17" t="s">
        <v>105</v>
      </c>
      <c r="N17" s="1">
        <v>0.54769999999999996</v>
      </c>
      <c r="O17">
        <f>1/N17-2</f>
        <v>-0.17418294686872371</v>
      </c>
      <c r="P17" s="1"/>
    </row>
    <row r="18" spans="2:16" x14ac:dyDescent="0.2">
      <c r="M18" t="s">
        <v>106</v>
      </c>
      <c r="N18" s="1">
        <v>0.53300000000000003</v>
      </c>
      <c r="O18">
        <f>1/N18-2</f>
        <v>-0.12382739212007521</v>
      </c>
      <c r="P18" s="1"/>
    </row>
    <row r="25" spans="2:16" x14ac:dyDescent="0.2">
      <c r="C25" s="6"/>
      <c r="D25" s="6"/>
    </row>
    <row r="26" spans="2:16" x14ac:dyDescent="0.2">
      <c r="B26">
        <v>1</v>
      </c>
      <c r="C26" s="6">
        <f t="shared" ref="C26:D32" si="0">C$5*(1+C$6)/C$6*(1-(1/($B26*C$4))^C$6)+C$3</f>
        <v>29.013798447837168</v>
      </c>
      <c r="D26" s="6">
        <f t="shared" si="0"/>
        <v>11.242843205303927</v>
      </c>
    </row>
    <row r="27" spans="2:16" x14ac:dyDescent="0.2">
      <c r="B27">
        <v>2</v>
      </c>
      <c r="C27" s="6">
        <f t="shared" si="0"/>
        <v>36.210929739334247</v>
      </c>
      <c r="D27" s="6">
        <f t="shared" si="0"/>
        <v>14.673074520165342</v>
      </c>
    </row>
    <row r="28" spans="2:16" x14ac:dyDescent="0.2">
      <c r="B28">
        <v>5</v>
      </c>
      <c r="C28" s="6">
        <f t="shared" si="0"/>
        <v>47.161549286300897</v>
      </c>
      <c r="D28" s="6">
        <f t="shared" si="0"/>
        <v>19.683870113875756</v>
      </c>
    </row>
    <row r="29" spans="2:16" x14ac:dyDescent="0.2">
      <c r="B29">
        <v>10</v>
      </c>
      <c r="C29" s="6">
        <f t="shared" si="0"/>
        <v>56.687494520549137</v>
      </c>
      <c r="D29" s="6">
        <f t="shared" si="0"/>
        <v>23.87060094062479</v>
      </c>
    </row>
    <row r="30" spans="2:16" x14ac:dyDescent="0.2">
      <c r="B30">
        <v>20</v>
      </c>
      <c r="C30" s="6">
        <f t="shared" si="0"/>
        <v>67.435858680253574</v>
      </c>
      <c r="D30" s="6">
        <f t="shared" si="0"/>
        <v>28.432553865484216</v>
      </c>
    </row>
    <row r="31" spans="2:16" x14ac:dyDescent="0.2">
      <c r="B31">
        <v>50</v>
      </c>
      <c r="C31" s="6">
        <f t="shared" si="0"/>
        <v>83.789769967689878</v>
      </c>
      <c r="D31" s="6">
        <f t="shared" si="0"/>
        <v>35.096539910846133</v>
      </c>
    </row>
    <row r="32" spans="2:16" x14ac:dyDescent="0.2">
      <c r="B32">
        <v>100</v>
      </c>
      <c r="C32" s="6">
        <f t="shared" si="0"/>
        <v>98.016039323657552</v>
      </c>
      <c r="D32" s="6">
        <f t="shared" si="0"/>
        <v>40.664581009980736</v>
      </c>
    </row>
  </sheetData>
  <phoneticPr fontId="17"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84"/>
  <sheetViews>
    <sheetView workbookViewId="0">
      <selection activeCell="C34" sqref="C34"/>
    </sheetView>
  </sheetViews>
  <sheetFormatPr defaultRowHeight="12.75" x14ac:dyDescent="0.2"/>
  <cols>
    <col min="1" max="1" width="11.28515625" customWidth="1"/>
    <col min="2" max="2" width="37.28515625" customWidth="1"/>
  </cols>
  <sheetData>
    <row r="1" spans="1:5" x14ac:dyDescent="0.2">
      <c r="A1" s="112" t="s">
        <v>242</v>
      </c>
      <c r="B1" t="s">
        <v>155</v>
      </c>
      <c r="C1" s="112" t="s">
        <v>144</v>
      </c>
      <c r="D1" s="112" t="s">
        <v>145</v>
      </c>
      <c r="E1" s="91" t="s">
        <v>156</v>
      </c>
    </row>
    <row r="2" spans="1:5" x14ac:dyDescent="0.2">
      <c r="A2">
        <v>20097</v>
      </c>
      <c r="B2" t="s">
        <v>157</v>
      </c>
      <c r="C2" s="106">
        <v>6368352.2999999998</v>
      </c>
      <c r="D2" s="106">
        <v>589564.19999999995</v>
      </c>
    </row>
    <row r="3" spans="1:5" x14ac:dyDescent="0.2">
      <c r="A3">
        <v>20099</v>
      </c>
      <c r="B3" t="s">
        <v>158</v>
      </c>
      <c r="C3" s="106">
        <v>6365840.2999999998</v>
      </c>
      <c r="D3" s="106">
        <v>591625.19999999995</v>
      </c>
    </row>
    <row r="4" spans="1:5" x14ac:dyDescent="0.2">
      <c r="A4">
        <v>20211</v>
      </c>
      <c r="B4" t="s">
        <v>159</v>
      </c>
      <c r="C4" s="106">
        <v>6336906.4000000004</v>
      </c>
      <c r="D4" s="106">
        <v>557765.5</v>
      </c>
    </row>
    <row r="5" spans="1:5" x14ac:dyDescent="0.2">
      <c r="A5">
        <v>20212</v>
      </c>
      <c r="B5" t="s">
        <v>160</v>
      </c>
      <c r="C5" s="106">
        <v>6328973.5</v>
      </c>
      <c r="D5" s="106">
        <v>562046.5</v>
      </c>
    </row>
    <row r="6" spans="1:5" x14ac:dyDescent="0.2">
      <c r="A6">
        <v>20298</v>
      </c>
      <c r="B6" t="s">
        <v>161</v>
      </c>
      <c r="C6" s="106">
        <v>6317423.5</v>
      </c>
      <c r="D6" s="106">
        <v>560706.6</v>
      </c>
    </row>
    <row r="7" spans="1:5" x14ac:dyDescent="0.2">
      <c r="A7">
        <v>20304</v>
      </c>
      <c r="B7" t="s">
        <v>162</v>
      </c>
      <c r="C7" s="106">
        <v>6322922.5</v>
      </c>
      <c r="D7" s="106">
        <v>557583.6</v>
      </c>
    </row>
    <row r="8" spans="1:5" x14ac:dyDescent="0.2">
      <c r="A8">
        <v>20307</v>
      </c>
      <c r="B8" t="s">
        <v>163</v>
      </c>
      <c r="C8" s="106">
        <v>6323092.5</v>
      </c>
      <c r="D8" s="106">
        <v>552478.6</v>
      </c>
    </row>
    <row r="9" spans="1:5" x14ac:dyDescent="0.2">
      <c r="A9">
        <v>20309</v>
      </c>
      <c r="B9" t="s">
        <v>164</v>
      </c>
      <c r="C9" s="106">
        <v>6324522.5</v>
      </c>
      <c r="D9" s="106">
        <v>555263.6</v>
      </c>
    </row>
    <row r="10" spans="1:5" x14ac:dyDescent="0.2">
      <c r="A10">
        <v>20456</v>
      </c>
      <c r="B10" t="s">
        <v>165</v>
      </c>
      <c r="C10" s="106">
        <v>6317776.5</v>
      </c>
      <c r="D10" s="106">
        <v>549415.6</v>
      </c>
    </row>
    <row r="11" spans="1:5" x14ac:dyDescent="0.2">
      <c r="A11">
        <v>20458</v>
      </c>
      <c r="B11" t="s">
        <v>166</v>
      </c>
      <c r="C11" s="106">
        <v>6318782.5</v>
      </c>
      <c r="D11" s="106">
        <v>549808.6</v>
      </c>
    </row>
    <row r="12" spans="1:5" x14ac:dyDescent="0.2">
      <c r="A12">
        <v>20461</v>
      </c>
      <c r="B12" t="s">
        <v>167</v>
      </c>
      <c r="C12" s="106">
        <v>6315042.5</v>
      </c>
      <c r="D12" s="106">
        <v>550778.6</v>
      </c>
    </row>
    <row r="13" spans="1:5" x14ac:dyDescent="0.2">
      <c r="A13">
        <v>21192</v>
      </c>
      <c r="B13" t="s">
        <v>168</v>
      </c>
      <c r="C13" s="106">
        <v>6268932.7000000002</v>
      </c>
      <c r="D13" s="106">
        <v>502699.1</v>
      </c>
    </row>
    <row r="14" spans="1:5" x14ac:dyDescent="0.2">
      <c r="A14">
        <v>21207</v>
      </c>
      <c r="B14" t="s">
        <v>169</v>
      </c>
      <c r="C14" s="106">
        <v>6267742.7000000002</v>
      </c>
      <c r="D14" s="106">
        <v>510142</v>
      </c>
    </row>
    <row r="15" spans="1:5" x14ac:dyDescent="0.2">
      <c r="A15">
        <v>22123</v>
      </c>
      <c r="B15" t="s">
        <v>170</v>
      </c>
      <c r="C15" s="106">
        <v>6253558.0999999996</v>
      </c>
      <c r="D15" s="106">
        <v>617298.4</v>
      </c>
    </row>
    <row r="16" spans="1:5" x14ac:dyDescent="0.2">
      <c r="A16">
        <v>22321</v>
      </c>
      <c r="B16" t="s">
        <v>171</v>
      </c>
      <c r="C16" s="106">
        <v>6230496.0999999996</v>
      </c>
      <c r="D16" s="106">
        <v>577190.69999999995</v>
      </c>
    </row>
    <row r="17" spans="1:4" x14ac:dyDescent="0.2">
      <c r="A17">
        <v>22361</v>
      </c>
      <c r="B17" t="s">
        <v>172</v>
      </c>
      <c r="C17" s="106">
        <v>6220681.2000000002</v>
      </c>
      <c r="D17" s="106">
        <v>571098.80000000005</v>
      </c>
    </row>
    <row r="18" spans="1:4" x14ac:dyDescent="0.2">
      <c r="A18">
        <v>22421</v>
      </c>
      <c r="B18" t="s">
        <v>173</v>
      </c>
      <c r="C18" s="106">
        <v>6224068</v>
      </c>
      <c r="D18" s="106">
        <v>534704</v>
      </c>
    </row>
    <row r="19" spans="1:4" x14ac:dyDescent="0.2">
      <c r="A19">
        <v>22554</v>
      </c>
      <c r="B19" t="s">
        <v>174</v>
      </c>
      <c r="C19" s="106">
        <v>6215761.2000000002</v>
      </c>
      <c r="D19" s="106">
        <v>570630.80000000005</v>
      </c>
    </row>
    <row r="20" spans="1:4" x14ac:dyDescent="0.2">
      <c r="A20">
        <v>23127</v>
      </c>
      <c r="B20" t="s">
        <v>175</v>
      </c>
      <c r="C20" s="106">
        <v>6190188.2999999998</v>
      </c>
      <c r="D20" s="106">
        <v>553589</v>
      </c>
    </row>
    <row r="21" spans="1:4" x14ac:dyDescent="0.2">
      <c r="A21">
        <v>23261</v>
      </c>
      <c r="B21" t="s">
        <v>176</v>
      </c>
      <c r="C21" s="106">
        <v>6173068.4000000004</v>
      </c>
      <c r="D21" s="106">
        <v>533875.1</v>
      </c>
    </row>
    <row r="22" spans="1:4" x14ac:dyDescent="0.2">
      <c r="A22">
        <v>23294</v>
      </c>
      <c r="B22" t="s">
        <v>177</v>
      </c>
      <c r="C22" s="106">
        <v>6156433.5</v>
      </c>
      <c r="D22" s="106">
        <v>545527.1</v>
      </c>
    </row>
    <row r="23" spans="1:4" x14ac:dyDescent="0.2">
      <c r="A23">
        <v>23321</v>
      </c>
      <c r="B23" t="s">
        <v>178</v>
      </c>
      <c r="C23" s="106">
        <v>6149145.5</v>
      </c>
      <c r="D23" s="106">
        <v>530709.19999999995</v>
      </c>
    </row>
    <row r="24" spans="1:4" x14ac:dyDescent="0.2">
      <c r="A24">
        <v>23345</v>
      </c>
      <c r="B24" t="s">
        <v>179</v>
      </c>
      <c r="C24" s="106">
        <v>6143760</v>
      </c>
      <c r="D24" s="106">
        <v>521130</v>
      </c>
    </row>
    <row r="25" spans="1:4" x14ac:dyDescent="0.2">
      <c r="A25">
        <v>24292</v>
      </c>
      <c r="B25" t="s">
        <v>180</v>
      </c>
      <c r="C25" s="106">
        <v>6222387.9000000004</v>
      </c>
      <c r="D25" s="106">
        <v>496400.2</v>
      </c>
    </row>
    <row r="26" spans="1:4" x14ac:dyDescent="0.2">
      <c r="A26">
        <v>25171</v>
      </c>
      <c r="B26" t="s">
        <v>181</v>
      </c>
      <c r="C26" s="106">
        <v>6149223.2999999998</v>
      </c>
      <c r="D26" s="106">
        <v>463949.7</v>
      </c>
    </row>
    <row r="27" spans="1:4" x14ac:dyDescent="0.2">
      <c r="A27">
        <v>26091</v>
      </c>
      <c r="B27" t="s">
        <v>182</v>
      </c>
      <c r="C27" s="106">
        <v>6122623.7000000002</v>
      </c>
      <c r="D27" s="106">
        <v>532139.30000000005</v>
      </c>
    </row>
    <row r="28" spans="1:4" x14ac:dyDescent="0.2">
      <c r="A28">
        <v>26376</v>
      </c>
      <c r="B28" t="s">
        <v>183</v>
      </c>
      <c r="C28" s="106">
        <v>6086068.7999999998</v>
      </c>
      <c r="D28" s="106">
        <v>490654.7</v>
      </c>
    </row>
    <row r="29" spans="1:4" x14ac:dyDescent="0.2">
      <c r="A29">
        <v>26481</v>
      </c>
      <c r="B29" t="s">
        <v>184</v>
      </c>
      <c r="C29" s="106">
        <v>6086668</v>
      </c>
      <c r="D29" s="106">
        <v>551486.30000000005</v>
      </c>
    </row>
    <row r="30" spans="1:4" x14ac:dyDescent="0.2">
      <c r="A30">
        <v>28181</v>
      </c>
      <c r="B30" t="s">
        <v>185</v>
      </c>
      <c r="C30" s="106">
        <v>6139143.7000000002</v>
      </c>
      <c r="D30" s="106">
        <v>584148.9</v>
      </c>
    </row>
    <row r="31" spans="1:4" x14ac:dyDescent="0.2">
      <c r="A31">
        <v>28182</v>
      </c>
      <c r="B31" t="s">
        <v>186</v>
      </c>
      <c r="C31" s="106">
        <v>6135398.7999999998</v>
      </c>
      <c r="D31" s="106">
        <v>587102.9</v>
      </c>
    </row>
    <row r="32" spans="1:4" x14ac:dyDescent="0.2">
      <c r="A32">
        <v>28183</v>
      </c>
      <c r="B32" t="s">
        <v>187</v>
      </c>
      <c r="C32" s="106">
        <v>6140043.7000000002</v>
      </c>
      <c r="D32" s="106">
        <v>589913.9</v>
      </c>
    </row>
    <row r="33" spans="1:4" x14ac:dyDescent="0.2">
      <c r="A33">
        <v>28184</v>
      </c>
      <c r="B33" t="s">
        <v>188</v>
      </c>
      <c r="C33" s="106">
        <v>6142453.7000000002</v>
      </c>
      <c r="D33" s="106">
        <v>586478.9</v>
      </c>
    </row>
    <row r="34" spans="1:4" x14ac:dyDescent="0.2">
      <c r="A34">
        <v>28186</v>
      </c>
      <c r="B34" t="s">
        <v>189</v>
      </c>
      <c r="C34" s="106">
        <v>6139402.7000000002</v>
      </c>
      <c r="D34" s="106">
        <v>586880.9</v>
      </c>
    </row>
    <row r="35" spans="1:4" x14ac:dyDescent="0.2">
      <c r="A35">
        <v>28453</v>
      </c>
      <c r="B35" t="s">
        <v>190</v>
      </c>
      <c r="C35" s="106">
        <v>6102984</v>
      </c>
      <c r="D35" s="106">
        <v>607488.9</v>
      </c>
    </row>
    <row r="36" spans="1:4" x14ac:dyDescent="0.2">
      <c r="A36">
        <v>28461</v>
      </c>
      <c r="B36" t="s">
        <v>191</v>
      </c>
      <c r="C36" s="106">
        <v>6102919</v>
      </c>
      <c r="D36" s="106">
        <v>601533.9</v>
      </c>
    </row>
    <row r="37" spans="1:4" x14ac:dyDescent="0.2">
      <c r="A37">
        <v>28503</v>
      </c>
      <c r="B37" t="s">
        <v>192</v>
      </c>
      <c r="C37" s="106">
        <v>6082688.0999999996</v>
      </c>
      <c r="D37" s="106">
        <v>590677</v>
      </c>
    </row>
    <row r="38" spans="1:4" x14ac:dyDescent="0.2">
      <c r="A38">
        <v>29009</v>
      </c>
      <c r="B38" t="s">
        <v>193</v>
      </c>
      <c r="C38" s="106">
        <v>6209353.4000000004</v>
      </c>
      <c r="D38" s="106">
        <v>642058.4</v>
      </c>
    </row>
    <row r="39" spans="1:4" x14ac:dyDescent="0.2">
      <c r="A39">
        <v>29041</v>
      </c>
      <c r="B39" t="s">
        <v>194</v>
      </c>
      <c r="C39" s="106">
        <v>6178243.7000000002</v>
      </c>
      <c r="D39" s="106">
        <v>671258.3</v>
      </c>
    </row>
    <row r="40" spans="1:4" x14ac:dyDescent="0.2">
      <c r="A40">
        <v>29122</v>
      </c>
      <c r="B40" t="s">
        <v>195</v>
      </c>
      <c r="C40" s="106">
        <v>6173740.5999999996</v>
      </c>
      <c r="D40" s="106">
        <v>628774.5</v>
      </c>
    </row>
    <row r="41" spans="1:4" x14ac:dyDescent="0.2">
      <c r="A41">
        <v>29142</v>
      </c>
      <c r="B41" t="s">
        <v>196</v>
      </c>
      <c r="C41" s="106">
        <v>6170978.7000000002</v>
      </c>
      <c r="D41" s="106">
        <v>632348.5</v>
      </c>
    </row>
    <row r="42" spans="1:4" x14ac:dyDescent="0.2">
      <c r="A42">
        <v>29354</v>
      </c>
      <c r="B42" t="s">
        <v>197</v>
      </c>
      <c r="C42" s="106">
        <v>6143700.9000000004</v>
      </c>
      <c r="D42" s="106">
        <v>648246.5</v>
      </c>
    </row>
    <row r="43" spans="1:4" x14ac:dyDescent="0.2">
      <c r="A43">
        <v>29429</v>
      </c>
      <c r="B43" t="s">
        <v>198</v>
      </c>
      <c r="C43" s="106">
        <v>6114654</v>
      </c>
      <c r="D43" s="106">
        <v>635958.69999999995</v>
      </c>
    </row>
    <row r="44" spans="1:4" x14ac:dyDescent="0.2">
      <c r="A44">
        <v>30031</v>
      </c>
      <c r="B44" t="s">
        <v>199</v>
      </c>
      <c r="C44" s="106">
        <v>6211155.9000000004</v>
      </c>
      <c r="D44" s="106">
        <v>721870.1</v>
      </c>
    </row>
    <row r="45" spans="1:4" x14ac:dyDescent="0.2">
      <c r="A45">
        <v>30131</v>
      </c>
      <c r="B45" t="s">
        <v>200</v>
      </c>
      <c r="C45" s="106">
        <v>6191483.5999999996</v>
      </c>
      <c r="D45" s="106">
        <v>692125.3</v>
      </c>
    </row>
    <row r="46" spans="1:4" x14ac:dyDescent="0.2">
      <c r="A46">
        <v>30168</v>
      </c>
      <c r="B46" t="s">
        <v>201</v>
      </c>
      <c r="C46" s="106">
        <v>6204686.4000000004</v>
      </c>
      <c r="D46" s="106">
        <v>704236.4</v>
      </c>
    </row>
    <row r="47" spans="1:4" x14ac:dyDescent="0.2">
      <c r="A47">
        <v>30191</v>
      </c>
      <c r="B47" t="s">
        <v>202</v>
      </c>
      <c r="C47" s="106">
        <v>6189622.5</v>
      </c>
      <c r="D47" s="106">
        <v>715342.8</v>
      </c>
    </row>
    <row r="48" spans="1:4" x14ac:dyDescent="0.2">
      <c r="A48">
        <v>30201</v>
      </c>
      <c r="B48" t="s">
        <v>203</v>
      </c>
      <c r="C48" s="106">
        <v>6194851.9000000004</v>
      </c>
      <c r="D48" s="106">
        <v>722834.5</v>
      </c>
    </row>
    <row r="49" spans="1:4" x14ac:dyDescent="0.2">
      <c r="A49">
        <v>30208</v>
      </c>
      <c r="B49" t="s">
        <v>204</v>
      </c>
      <c r="C49" s="106">
        <v>6185793.9000000004</v>
      </c>
      <c r="D49" s="106">
        <v>724242.8</v>
      </c>
    </row>
    <row r="50" spans="1:4" x14ac:dyDescent="0.2">
      <c r="A50">
        <v>30211</v>
      </c>
      <c r="B50" t="s">
        <v>205</v>
      </c>
      <c r="C50" s="106">
        <v>6180448</v>
      </c>
      <c r="D50" s="106">
        <v>724079.3</v>
      </c>
    </row>
    <row r="51" spans="1:4" x14ac:dyDescent="0.2">
      <c r="A51">
        <v>30218</v>
      </c>
      <c r="B51" t="s">
        <v>206</v>
      </c>
      <c r="C51" s="106">
        <v>6186406.4000000004</v>
      </c>
      <c r="D51" s="106">
        <v>719641.2</v>
      </c>
    </row>
    <row r="52" spans="1:4" x14ac:dyDescent="0.2">
      <c r="A52">
        <v>30221</v>
      </c>
      <c r="B52" t="s">
        <v>207</v>
      </c>
      <c r="C52" s="106">
        <v>6187073.5999999996</v>
      </c>
      <c r="D52" s="106">
        <v>718975.8</v>
      </c>
    </row>
    <row r="53" spans="1:4" x14ac:dyDescent="0.2">
      <c r="A53">
        <v>30222</v>
      </c>
      <c r="B53" t="s">
        <v>208</v>
      </c>
      <c r="C53" s="106">
        <v>6181402.7999999998</v>
      </c>
      <c r="D53" s="106">
        <v>721023.4</v>
      </c>
    </row>
    <row r="54" spans="1:4" x14ac:dyDescent="0.2">
      <c r="A54">
        <v>30242</v>
      </c>
      <c r="B54" t="s">
        <v>209</v>
      </c>
      <c r="C54" s="106">
        <v>6190505.4000000004</v>
      </c>
      <c r="D54" s="106">
        <v>713404.6</v>
      </c>
    </row>
    <row r="55" spans="1:4" x14ac:dyDescent="0.2">
      <c r="A55">
        <v>30309</v>
      </c>
      <c r="B55" t="s">
        <v>210</v>
      </c>
      <c r="C55" s="106">
        <v>6178374.5</v>
      </c>
      <c r="D55" s="106">
        <v>717712.8</v>
      </c>
    </row>
    <row r="56" spans="1:4" x14ac:dyDescent="0.2">
      <c r="A56">
        <v>30311</v>
      </c>
      <c r="B56" t="s">
        <v>211</v>
      </c>
      <c r="C56" s="106">
        <v>6180425.2999999998</v>
      </c>
      <c r="D56" s="106">
        <v>722776</v>
      </c>
    </row>
    <row r="57" spans="1:4" x14ac:dyDescent="0.2">
      <c r="A57">
        <v>30312</v>
      </c>
      <c r="B57" t="s">
        <v>212</v>
      </c>
      <c r="C57" s="106">
        <v>6178508.4000000004</v>
      </c>
      <c r="D57" s="106">
        <v>723133.1</v>
      </c>
    </row>
    <row r="58" spans="1:4" x14ac:dyDescent="0.2">
      <c r="A58">
        <v>30313</v>
      </c>
      <c r="B58" t="s">
        <v>213</v>
      </c>
      <c r="C58" s="106">
        <v>6175223.7000000002</v>
      </c>
      <c r="D58" s="106">
        <v>726590.9</v>
      </c>
    </row>
    <row r="59" spans="1:4" x14ac:dyDescent="0.2">
      <c r="A59">
        <v>30314</v>
      </c>
      <c r="B59" t="s">
        <v>214</v>
      </c>
      <c r="C59" s="106">
        <v>6172102.5</v>
      </c>
      <c r="D59" s="106">
        <v>722323.1</v>
      </c>
    </row>
    <row r="60" spans="1:4" x14ac:dyDescent="0.2">
      <c r="A60">
        <v>30315</v>
      </c>
      <c r="B60" t="s">
        <v>215</v>
      </c>
      <c r="C60" s="106">
        <v>6179275.9000000004</v>
      </c>
      <c r="D60" s="106">
        <v>717514.1</v>
      </c>
    </row>
    <row r="61" spans="1:4" x14ac:dyDescent="0.2">
      <c r="A61">
        <v>30316</v>
      </c>
      <c r="B61" t="s">
        <v>216</v>
      </c>
      <c r="C61" s="106">
        <v>6184284.2000000002</v>
      </c>
      <c r="D61" s="106">
        <v>708184.1</v>
      </c>
    </row>
    <row r="62" spans="1:4" x14ac:dyDescent="0.2">
      <c r="A62">
        <v>30317</v>
      </c>
      <c r="B62" t="s">
        <v>217</v>
      </c>
      <c r="C62" s="106">
        <v>6174858.2999999998</v>
      </c>
      <c r="D62" s="106">
        <v>715025.8</v>
      </c>
    </row>
    <row r="63" spans="1:4" x14ac:dyDescent="0.2">
      <c r="A63">
        <v>30318</v>
      </c>
      <c r="B63" t="s">
        <v>218</v>
      </c>
      <c r="C63" s="106">
        <v>6171690.0999999996</v>
      </c>
      <c r="D63" s="106">
        <v>718493.3</v>
      </c>
    </row>
    <row r="64" spans="1:4" x14ac:dyDescent="0.2">
      <c r="A64">
        <v>30319</v>
      </c>
      <c r="B64" t="s">
        <v>219</v>
      </c>
      <c r="C64" s="106">
        <v>6169040.7999999998</v>
      </c>
      <c r="D64" s="106">
        <v>718913.7</v>
      </c>
    </row>
    <row r="65" spans="1:4" x14ac:dyDescent="0.2">
      <c r="A65">
        <v>30321</v>
      </c>
      <c r="B65" t="s">
        <v>220</v>
      </c>
      <c r="C65" s="106">
        <v>6177447.7999999998</v>
      </c>
      <c r="D65" s="106">
        <v>717736</v>
      </c>
    </row>
    <row r="66" spans="1:4" x14ac:dyDescent="0.2">
      <c r="A66">
        <v>30325</v>
      </c>
      <c r="B66" t="s">
        <v>221</v>
      </c>
      <c r="C66" s="106">
        <v>6180238.7999999998</v>
      </c>
      <c r="D66" s="106">
        <v>722536.1</v>
      </c>
    </row>
    <row r="67" spans="1:4" x14ac:dyDescent="0.2">
      <c r="A67">
        <v>30326</v>
      </c>
      <c r="B67" t="s">
        <v>222</v>
      </c>
      <c r="C67" s="106">
        <v>6178995.7000000002</v>
      </c>
      <c r="D67" s="106">
        <v>722327.7</v>
      </c>
    </row>
    <row r="68" spans="1:4" x14ac:dyDescent="0.2">
      <c r="A68">
        <v>30348</v>
      </c>
      <c r="B68" t="s">
        <v>223</v>
      </c>
      <c r="C68" s="106">
        <v>6172885.0999999996</v>
      </c>
      <c r="D68" s="106">
        <v>728571</v>
      </c>
    </row>
    <row r="69" spans="1:4" x14ac:dyDescent="0.2">
      <c r="A69">
        <v>30351</v>
      </c>
      <c r="B69" t="s">
        <v>224</v>
      </c>
      <c r="C69" s="106">
        <v>6171027.9000000004</v>
      </c>
      <c r="D69" s="106">
        <v>726328.1</v>
      </c>
    </row>
    <row r="70" spans="1:4" x14ac:dyDescent="0.2">
      <c r="A70">
        <v>30352</v>
      </c>
      <c r="B70" t="s">
        <v>225</v>
      </c>
      <c r="C70" s="106">
        <v>6167768.0999999996</v>
      </c>
      <c r="D70" s="106">
        <v>725672.9</v>
      </c>
    </row>
    <row r="71" spans="1:4" x14ac:dyDescent="0.2">
      <c r="A71">
        <v>30353</v>
      </c>
      <c r="B71" t="s">
        <v>226</v>
      </c>
      <c r="C71" s="106">
        <v>6171907.5999999996</v>
      </c>
      <c r="D71" s="106">
        <v>729885.8</v>
      </c>
    </row>
    <row r="72" spans="1:4" x14ac:dyDescent="0.2">
      <c r="A72">
        <v>30381</v>
      </c>
      <c r="B72" t="s">
        <v>227</v>
      </c>
      <c r="C72" s="106">
        <v>6176849.7999999998</v>
      </c>
      <c r="D72" s="106">
        <v>722764.9</v>
      </c>
    </row>
    <row r="73" spans="1:4" x14ac:dyDescent="0.2">
      <c r="A73">
        <v>30384</v>
      </c>
      <c r="B73" t="s">
        <v>228</v>
      </c>
      <c r="C73" s="106">
        <v>6171328.4000000004</v>
      </c>
      <c r="D73" s="106">
        <v>714900.2</v>
      </c>
    </row>
    <row r="74" spans="1:4" x14ac:dyDescent="0.2">
      <c r="A74">
        <v>30386</v>
      </c>
      <c r="B74" t="s">
        <v>229</v>
      </c>
      <c r="C74" s="106">
        <v>6173719.4000000004</v>
      </c>
      <c r="D74" s="106">
        <v>710054.6</v>
      </c>
    </row>
    <row r="75" spans="1:4" x14ac:dyDescent="0.2">
      <c r="A75">
        <v>30388</v>
      </c>
      <c r="B75" t="s">
        <v>230</v>
      </c>
      <c r="C75" s="106">
        <v>6173114.0999999996</v>
      </c>
      <c r="D75" s="106">
        <v>704926.8</v>
      </c>
    </row>
    <row r="76" spans="1:4" x14ac:dyDescent="0.2">
      <c r="A76">
        <v>30395</v>
      </c>
      <c r="B76" t="s">
        <v>231</v>
      </c>
      <c r="C76" s="106">
        <v>6167191.5999999996</v>
      </c>
      <c r="D76" s="106">
        <v>710956.8</v>
      </c>
    </row>
    <row r="77" spans="1:4" x14ac:dyDescent="0.2">
      <c r="A77">
        <v>30411</v>
      </c>
      <c r="B77" t="s">
        <v>232</v>
      </c>
      <c r="C77" s="106">
        <v>6171355.0999999996</v>
      </c>
      <c r="D77" s="106">
        <v>692385.8</v>
      </c>
    </row>
    <row r="78" spans="1:4" x14ac:dyDescent="0.2">
      <c r="A78">
        <v>30451</v>
      </c>
      <c r="B78" t="s">
        <v>233</v>
      </c>
      <c r="C78" s="106">
        <v>6163374.7000000002</v>
      </c>
      <c r="D78" s="106">
        <v>706565</v>
      </c>
    </row>
    <row r="79" spans="1:4" x14ac:dyDescent="0.2">
      <c r="A79">
        <v>31031</v>
      </c>
      <c r="B79" t="s">
        <v>234</v>
      </c>
      <c r="C79" s="106">
        <v>6135000.7999999998</v>
      </c>
      <c r="D79" s="106">
        <v>715202.2</v>
      </c>
    </row>
    <row r="80" spans="1:4" x14ac:dyDescent="0.2">
      <c r="A80">
        <v>31151</v>
      </c>
      <c r="B80" t="s">
        <v>235</v>
      </c>
      <c r="C80" s="106">
        <v>6121674.0999999996</v>
      </c>
      <c r="D80" s="106">
        <v>673598.4</v>
      </c>
    </row>
    <row r="81" spans="1:4" x14ac:dyDescent="0.2">
      <c r="A81">
        <v>31231</v>
      </c>
      <c r="B81" t="s">
        <v>236</v>
      </c>
      <c r="C81" s="106">
        <v>6098964.2999999998</v>
      </c>
      <c r="D81" s="106">
        <v>684908.4</v>
      </c>
    </row>
    <row r="82" spans="1:4" x14ac:dyDescent="0.2">
      <c r="A82">
        <v>31401</v>
      </c>
      <c r="B82" t="s">
        <v>237</v>
      </c>
      <c r="C82" s="106">
        <v>6077346.2999999998</v>
      </c>
      <c r="D82" s="106">
        <v>636067.80000000005</v>
      </c>
    </row>
    <row r="83" spans="1:4" x14ac:dyDescent="0.2">
      <c r="A83">
        <v>31511</v>
      </c>
      <c r="B83" t="s">
        <v>238</v>
      </c>
      <c r="C83" s="106">
        <v>6073444.4000000004</v>
      </c>
      <c r="D83" s="106">
        <v>685278.5</v>
      </c>
    </row>
    <row r="84" spans="1:4" x14ac:dyDescent="0.2">
      <c r="A84">
        <v>32097</v>
      </c>
      <c r="B84" t="s">
        <v>239</v>
      </c>
      <c r="C84" s="106">
        <v>6121110.0999999996</v>
      </c>
      <c r="D84" s="106">
        <v>864080.3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Ark1"/>
  <dimension ref="A3:B1071"/>
  <sheetViews>
    <sheetView topLeftCell="A3" workbookViewId="0"/>
  </sheetViews>
  <sheetFormatPr defaultRowHeight="12.75" x14ac:dyDescent="0.2"/>
  <sheetData>
    <row r="3" spans="1:2" x14ac:dyDescent="0.2">
      <c r="A3" t="s">
        <v>129</v>
      </c>
      <c r="B3" t="s">
        <v>254</v>
      </c>
    </row>
    <row r="4" spans="1:2" x14ac:dyDescent="0.2">
      <c r="A4">
        <v>628557</v>
      </c>
      <c r="B4">
        <v>6027669</v>
      </c>
    </row>
    <row r="5" spans="1:2" x14ac:dyDescent="0.2">
      <c r="A5">
        <v>629562</v>
      </c>
      <c r="B5">
        <v>6027852</v>
      </c>
    </row>
    <row r="6" spans="1:2" x14ac:dyDescent="0.2">
      <c r="A6">
        <v>630965</v>
      </c>
      <c r="B6">
        <v>6027582</v>
      </c>
    </row>
    <row r="7" spans="1:2" x14ac:dyDescent="0.2">
      <c r="A7">
        <v>629549</v>
      </c>
      <c r="B7">
        <v>6027356</v>
      </c>
    </row>
    <row r="8" spans="1:2" x14ac:dyDescent="0.2">
      <c r="A8">
        <v>628557</v>
      </c>
      <c r="B8">
        <v>6027669</v>
      </c>
    </row>
    <row r="10" spans="1:2" x14ac:dyDescent="0.2">
      <c r="A10">
        <v>650082</v>
      </c>
      <c r="B10">
        <v>6031417</v>
      </c>
    </row>
    <row r="11" spans="1:2" x14ac:dyDescent="0.2">
      <c r="A11">
        <v>638840</v>
      </c>
      <c r="B11">
        <v>6030876</v>
      </c>
    </row>
    <row r="12" spans="1:2" x14ac:dyDescent="0.2">
      <c r="A12">
        <v>637848</v>
      </c>
      <c r="B12">
        <v>6030878</v>
      </c>
    </row>
    <row r="13" spans="1:2" x14ac:dyDescent="0.2">
      <c r="A13">
        <v>631073</v>
      </c>
      <c r="B13">
        <v>6034220</v>
      </c>
    </row>
    <row r="14" spans="1:2" x14ac:dyDescent="0.2">
      <c r="A14">
        <v>630266</v>
      </c>
      <c r="B14">
        <v>6035139</v>
      </c>
    </row>
    <row r="15" spans="1:2" x14ac:dyDescent="0.2">
      <c r="A15">
        <v>630044</v>
      </c>
      <c r="B15">
        <v>6036292</v>
      </c>
    </row>
    <row r="16" spans="1:2" x14ac:dyDescent="0.2">
      <c r="A16">
        <v>630325</v>
      </c>
      <c r="B16">
        <v>6038450</v>
      </c>
    </row>
    <row r="17" spans="1:2" x14ac:dyDescent="0.2">
      <c r="A17">
        <v>630748</v>
      </c>
      <c r="B17">
        <v>6040009</v>
      </c>
    </row>
    <row r="18" spans="1:2" x14ac:dyDescent="0.2">
      <c r="A18">
        <v>631361</v>
      </c>
      <c r="B18">
        <v>6041557</v>
      </c>
    </row>
    <row r="19" spans="1:2" x14ac:dyDescent="0.2">
      <c r="A19">
        <v>632296</v>
      </c>
      <c r="B19">
        <v>6043115</v>
      </c>
    </row>
    <row r="20" spans="1:2" x14ac:dyDescent="0.2">
      <c r="A20">
        <v>633726</v>
      </c>
      <c r="B20">
        <v>6044966</v>
      </c>
    </row>
    <row r="21" spans="1:2" x14ac:dyDescent="0.2">
      <c r="A21">
        <v>641369</v>
      </c>
      <c r="B21">
        <v>6043573</v>
      </c>
    </row>
    <row r="22" spans="1:2" x14ac:dyDescent="0.2">
      <c r="A22">
        <v>644539</v>
      </c>
      <c r="B22">
        <v>6041786</v>
      </c>
    </row>
    <row r="23" spans="1:2" x14ac:dyDescent="0.2">
      <c r="A23">
        <v>645316</v>
      </c>
      <c r="B23">
        <v>6040852</v>
      </c>
    </row>
    <row r="24" spans="1:2" x14ac:dyDescent="0.2">
      <c r="A24">
        <v>647398</v>
      </c>
      <c r="B24">
        <v>6036943</v>
      </c>
    </row>
    <row r="25" spans="1:2" x14ac:dyDescent="0.2">
      <c r="A25">
        <v>649358</v>
      </c>
      <c r="B25">
        <v>6033141</v>
      </c>
    </row>
    <row r="26" spans="1:2" x14ac:dyDescent="0.2">
      <c r="A26">
        <v>650082</v>
      </c>
      <c r="B26">
        <v>6031417</v>
      </c>
    </row>
    <row r="28" spans="1:2" x14ac:dyDescent="0.2">
      <c r="A28">
        <v>472280</v>
      </c>
      <c r="B28">
        <v>6060086</v>
      </c>
    </row>
    <row r="29" spans="1:2" x14ac:dyDescent="0.2">
      <c r="A29">
        <v>471866</v>
      </c>
      <c r="B29">
        <v>6059734</v>
      </c>
    </row>
    <row r="30" spans="1:2" x14ac:dyDescent="0.2">
      <c r="A30">
        <v>467014</v>
      </c>
      <c r="B30">
        <v>6059921</v>
      </c>
    </row>
    <row r="31" spans="1:2" x14ac:dyDescent="0.2">
      <c r="A31">
        <v>466370</v>
      </c>
      <c r="B31">
        <v>6060080</v>
      </c>
    </row>
    <row r="32" spans="1:2" x14ac:dyDescent="0.2">
      <c r="A32">
        <v>461235</v>
      </c>
      <c r="B32">
        <v>6062709</v>
      </c>
    </row>
    <row r="33" spans="1:2" x14ac:dyDescent="0.2">
      <c r="A33">
        <v>461999</v>
      </c>
      <c r="B33">
        <v>6065199</v>
      </c>
    </row>
    <row r="34" spans="1:2" x14ac:dyDescent="0.2">
      <c r="A34">
        <v>463036</v>
      </c>
      <c r="B34">
        <v>6066257</v>
      </c>
    </row>
    <row r="35" spans="1:2" x14ac:dyDescent="0.2">
      <c r="A35">
        <v>464257</v>
      </c>
      <c r="B35">
        <v>6066927</v>
      </c>
    </row>
    <row r="36" spans="1:2" x14ac:dyDescent="0.2">
      <c r="A36">
        <v>465351</v>
      </c>
      <c r="B36">
        <v>6067320</v>
      </c>
    </row>
    <row r="37" spans="1:2" x14ac:dyDescent="0.2">
      <c r="A37">
        <v>470306</v>
      </c>
      <c r="B37">
        <v>6067656</v>
      </c>
    </row>
    <row r="38" spans="1:2" x14ac:dyDescent="0.2">
      <c r="A38">
        <v>471109</v>
      </c>
      <c r="B38">
        <v>6067496</v>
      </c>
    </row>
    <row r="39" spans="1:2" x14ac:dyDescent="0.2">
      <c r="A39">
        <v>472305</v>
      </c>
      <c r="B39">
        <v>6067087</v>
      </c>
    </row>
    <row r="40" spans="1:2" x14ac:dyDescent="0.2">
      <c r="A40">
        <v>473293</v>
      </c>
      <c r="B40">
        <v>6066439</v>
      </c>
    </row>
    <row r="41" spans="1:2" x14ac:dyDescent="0.2">
      <c r="A41">
        <v>473903</v>
      </c>
      <c r="B41">
        <v>6063693</v>
      </c>
    </row>
    <row r="42" spans="1:2" x14ac:dyDescent="0.2">
      <c r="A42">
        <v>472280</v>
      </c>
      <c r="B42">
        <v>6060086</v>
      </c>
    </row>
    <row r="44" spans="1:2" x14ac:dyDescent="0.2">
      <c r="A44">
        <v>661472</v>
      </c>
      <c r="B44">
        <v>6078739</v>
      </c>
    </row>
    <row r="45" spans="1:2" x14ac:dyDescent="0.2">
      <c r="A45">
        <v>664750</v>
      </c>
      <c r="B45">
        <v>6077991</v>
      </c>
    </row>
    <row r="46" spans="1:2" x14ac:dyDescent="0.2">
      <c r="A46">
        <v>669529</v>
      </c>
      <c r="B46">
        <v>6084389</v>
      </c>
    </row>
    <row r="47" spans="1:2" x14ac:dyDescent="0.2">
      <c r="A47">
        <v>669516</v>
      </c>
      <c r="B47">
        <v>6087350</v>
      </c>
    </row>
    <row r="48" spans="1:2" x14ac:dyDescent="0.2">
      <c r="A48">
        <v>670346</v>
      </c>
      <c r="B48">
        <v>6087328</v>
      </c>
    </row>
    <row r="49" spans="1:2" x14ac:dyDescent="0.2">
      <c r="A49">
        <v>673781</v>
      </c>
      <c r="B49">
        <v>6084272</v>
      </c>
    </row>
    <row r="50" spans="1:2" x14ac:dyDescent="0.2">
      <c r="A50">
        <v>675579</v>
      </c>
      <c r="B50">
        <v>6082083</v>
      </c>
    </row>
    <row r="51" spans="1:2" x14ac:dyDescent="0.2">
      <c r="A51">
        <v>683157</v>
      </c>
      <c r="B51">
        <v>6072684</v>
      </c>
    </row>
    <row r="52" spans="1:2" x14ac:dyDescent="0.2">
      <c r="A52">
        <v>684209</v>
      </c>
      <c r="B52">
        <v>6070127</v>
      </c>
    </row>
    <row r="53" spans="1:2" x14ac:dyDescent="0.2">
      <c r="A53">
        <v>684169</v>
      </c>
      <c r="B53">
        <v>6063641</v>
      </c>
    </row>
    <row r="54" spans="1:2" x14ac:dyDescent="0.2">
      <c r="A54">
        <v>683404</v>
      </c>
      <c r="B54">
        <v>6061723</v>
      </c>
    </row>
    <row r="55" spans="1:2" x14ac:dyDescent="0.2">
      <c r="A55">
        <v>682779</v>
      </c>
      <c r="B55">
        <v>6060769</v>
      </c>
    </row>
    <row r="56" spans="1:2" x14ac:dyDescent="0.2">
      <c r="A56">
        <v>679414</v>
      </c>
      <c r="B56">
        <v>6058329</v>
      </c>
    </row>
    <row r="57" spans="1:2" x14ac:dyDescent="0.2">
      <c r="A57">
        <v>676561</v>
      </c>
      <c r="B57">
        <v>6058758</v>
      </c>
    </row>
    <row r="58" spans="1:2" x14ac:dyDescent="0.2">
      <c r="A58">
        <v>675640</v>
      </c>
      <c r="B58">
        <v>6059372</v>
      </c>
    </row>
    <row r="59" spans="1:2" x14ac:dyDescent="0.2">
      <c r="A59">
        <v>673775</v>
      </c>
      <c r="B59">
        <v>6059795</v>
      </c>
    </row>
    <row r="60" spans="1:2" x14ac:dyDescent="0.2">
      <c r="A60">
        <v>670307</v>
      </c>
      <c r="B60">
        <v>6060437</v>
      </c>
    </row>
    <row r="61" spans="1:2" x14ac:dyDescent="0.2">
      <c r="A61">
        <v>666631</v>
      </c>
      <c r="B61">
        <v>6060409</v>
      </c>
    </row>
    <row r="62" spans="1:2" x14ac:dyDescent="0.2">
      <c r="A62">
        <v>662776</v>
      </c>
      <c r="B62">
        <v>6057870</v>
      </c>
    </row>
    <row r="63" spans="1:2" x14ac:dyDescent="0.2">
      <c r="A63">
        <v>659434</v>
      </c>
      <c r="B63">
        <v>6055462</v>
      </c>
    </row>
    <row r="64" spans="1:2" x14ac:dyDescent="0.2">
      <c r="A64">
        <v>658503</v>
      </c>
      <c r="B64">
        <v>6055260</v>
      </c>
    </row>
    <row r="65" spans="1:2" x14ac:dyDescent="0.2">
      <c r="A65">
        <v>653386</v>
      </c>
      <c r="B65">
        <v>6058069</v>
      </c>
    </row>
    <row r="66" spans="1:2" x14ac:dyDescent="0.2">
      <c r="A66">
        <v>651602</v>
      </c>
      <c r="B66">
        <v>6059370</v>
      </c>
    </row>
    <row r="67" spans="1:2" x14ac:dyDescent="0.2">
      <c r="A67">
        <v>649284</v>
      </c>
      <c r="B67">
        <v>6061149</v>
      </c>
    </row>
    <row r="68" spans="1:2" x14ac:dyDescent="0.2">
      <c r="A68">
        <v>646797</v>
      </c>
      <c r="B68">
        <v>6063759</v>
      </c>
    </row>
    <row r="69" spans="1:2" x14ac:dyDescent="0.2">
      <c r="A69">
        <v>645750</v>
      </c>
      <c r="B69">
        <v>6064561</v>
      </c>
    </row>
    <row r="70" spans="1:2" x14ac:dyDescent="0.2">
      <c r="A70">
        <v>644678</v>
      </c>
      <c r="B70">
        <v>6065021</v>
      </c>
    </row>
    <row r="71" spans="1:2" x14ac:dyDescent="0.2">
      <c r="A71">
        <v>641069</v>
      </c>
      <c r="B71">
        <v>6066454</v>
      </c>
    </row>
    <row r="72" spans="1:2" x14ac:dyDescent="0.2">
      <c r="A72">
        <v>638062</v>
      </c>
      <c r="B72">
        <v>6067628</v>
      </c>
    </row>
    <row r="73" spans="1:2" x14ac:dyDescent="0.2">
      <c r="A73">
        <v>636835</v>
      </c>
      <c r="B73">
        <v>6067962</v>
      </c>
    </row>
    <row r="74" spans="1:2" x14ac:dyDescent="0.2">
      <c r="A74">
        <v>635129</v>
      </c>
      <c r="B74">
        <v>6068158</v>
      </c>
    </row>
    <row r="75" spans="1:2" x14ac:dyDescent="0.2">
      <c r="A75">
        <v>630557</v>
      </c>
      <c r="B75">
        <v>6069678</v>
      </c>
    </row>
    <row r="76" spans="1:2" x14ac:dyDescent="0.2">
      <c r="A76">
        <v>629950</v>
      </c>
      <c r="B76">
        <v>6070264</v>
      </c>
    </row>
    <row r="77" spans="1:2" x14ac:dyDescent="0.2">
      <c r="A77">
        <v>628164</v>
      </c>
      <c r="B77">
        <v>6072687</v>
      </c>
    </row>
    <row r="78" spans="1:2" x14ac:dyDescent="0.2">
      <c r="A78">
        <v>627943</v>
      </c>
      <c r="B78">
        <v>6073333</v>
      </c>
    </row>
    <row r="79" spans="1:2" x14ac:dyDescent="0.2">
      <c r="A79">
        <v>630142</v>
      </c>
      <c r="B79">
        <v>6076022</v>
      </c>
    </row>
    <row r="80" spans="1:2" x14ac:dyDescent="0.2">
      <c r="A80">
        <v>629167</v>
      </c>
      <c r="B80">
        <v>6084747</v>
      </c>
    </row>
    <row r="81" spans="1:2" x14ac:dyDescent="0.2">
      <c r="A81">
        <v>630111</v>
      </c>
      <c r="B81">
        <v>6086940</v>
      </c>
    </row>
    <row r="82" spans="1:2" x14ac:dyDescent="0.2">
      <c r="A82">
        <v>630878</v>
      </c>
      <c r="B82">
        <v>6088137</v>
      </c>
    </row>
    <row r="83" spans="1:2" x14ac:dyDescent="0.2">
      <c r="A83">
        <v>631836</v>
      </c>
      <c r="B83">
        <v>6089496</v>
      </c>
    </row>
    <row r="84" spans="1:2" x14ac:dyDescent="0.2">
      <c r="A84">
        <v>632688</v>
      </c>
      <c r="B84">
        <v>6090170</v>
      </c>
    </row>
    <row r="85" spans="1:2" x14ac:dyDescent="0.2">
      <c r="A85">
        <v>635697</v>
      </c>
      <c r="B85">
        <v>6091374</v>
      </c>
    </row>
    <row r="86" spans="1:2" x14ac:dyDescent="0.2">
      <c r="A86">
        <v>636807</v>
      </c>
      <c r="B86">
        <v>6091748</v>
      </c>
    </row>
    <row r="87" spans="1:2" x14ac:dyDescent="0.2">
      <c r="A87">
        <v>638594</v>
      </c>
      <c r="B87">
        <v>6092112</v>
      </c>
    </row>
    <row r="88" spans="1:2" x14ac:dyDescent="0.2">
      <c r="A88">
        <v>640429</v>
      </c>
      <c r="B88">
        <v>6092251</v>
      </c>
    </row>
    <row r="89" spans="1:2" x14ac:dyDescent="0.2">
      <c r="A89">
        <v>643411</v>
      </c>
      <c r="B89">
        <v>6092326</v>
      </c>
    </row>
    <row r="90" spans="1:2" x14ac:dyDescent="0.2">
      <c r="A90">
        <v>645732</v>
      </c>
      <c r="B90">
        <v>6091565</v>
      </c>
    </row>
    <row r="91" spans="1:2" x14ac:dyDescent="0.2">
      <c r="A91">
        <v>646575</v>
      </c>
      <c r="B91">
        <v>6090851</v>
      </c>
    </row>
    <row r="92" spans="1:2" x14ac:dyDescent="0.2">
      <c r="A92">
        <v>649785</v>
      </c>
      <c r="B92">
        <v>6087770</v>
      </c>
    </row>
    <row r="93" spans="1:2" x14ac:dyDescent="0.2">
      <c r="A93">
        <v>650654</v>
      </c>
      <c r="B93">
        <v>6085525</v>
      </c>
    </row>
    <row r="94" spans="1:2" x14ac:dyDescent="0.2">
      <c r="A94">
        <v>651458</v>
      </c>
      <c r="B94">
        <v>6084424</v>
      </c>
    </row>
    <row r="95" spans="1:2" x14ac:dyDescent="0.2">
      <c r="A95">
        <v>653584</v>
      </c>
      <c r="B95">
        <v>6082732</v>
      </c>
    </row>
    <row r="96" spans="1:2" x14ac:dyDescent="0.2">
      <c r="A96">
        <v>654604</v>
      </c>
      <c r="B96">
        <v>6082148</v>
      </c>
    </row>
    <row r="97" spans="1:2" x14ac:dyDescent="0.2">
      <c r="A97">
        <v>661472</v>
      </c>
      <c r="B97">
        <v>6078739</v>
      </c>
    </row>
    <row r="99" spans="1:2" x14ac:dyDescent="0.2">
      <c r="A99">
        <v>592010</v>
      </c>
      <c r="B99">
        <v>6078112</v>
      </c>
    </row>
    <row r="100" spans="1:2" x14ac:dyDescent="0.2">
      <c r="A100">
        <v>590414</v>
      </c>
      <c r="B100">
        <v>6075823</v>
      </c>
    </row>
    <row r="101" spans="1:2" x14ac:dyDescent="0.2">
      <c r="A101">
        <v>589908</v>
      </c>
      <c r="B101">
        <v>6076122</v>
      </c>
    </row>
    <row r="102" spans="1:2" x14ac:dyDescent="0.2">
      <c r="A102">
        <v>579869</v>
      </c>
      <c r="B102">
        <v>6085038</v>
      </c>
    </row>
    <row r="103" spans="1:2" x14ac:dyDescent="0.2">
      <c r="A103">
        <v>576253</v>
      </c>
      <c r="B103">
        <v>6090772</v>
      </c>
    </row>
    <row r="104" spans="1:2" x14ac:dyDescent="0.2">
      <c r="A104">
        <v>575960</v>
      </c>
      <c r="B104">
        <v>6092591</v>
      </c>
    </row>
    <row r="105" spans="1:2" x14ac:dyDescent="0.2">
      <c r="A105">
        <v>582363</v>
      </c>
      <c r="B105">
        <v>6088437</v>
      </c>
    </row>
    <row r="106" spans="1:2" x14ac:dyDescent="0.2">
      <c r="A106">
        <v>583734</v>
      </c>
      <c r="B106">
        <v>6087443</v>
      </c>
    </row>
    <row r="107" spans="1:2" x14ac:dyDescent="0.2">
      <c r="A107">
        <v>592476</v>
      </c>
      <c r="B107">
        <v>6080595</v>
      </c>
    </row>
    <row r="108" spans="1:2" x14ac:dyDescent="0.2">
      <c r="A108">
        <v>592010</v>
      </c>
      <c r="B108">
        <v>6078112</v>
      </c>
    </row>
    <row r="110" spans="1:2" x14ac:dyDescent="0.2">
      <c r="A110">
        <v>694828</v>
      </c>
      <c r="B110">
        <v>6087055</v>
      </c>
    </row>
    <row r="111" spans="1:2" x14ac:dyDescent="0.2">
      <c r="A111">
        <v>696295</v>
      </c>
      <c r="B111">
        <v>6086964</v>
      </c>
    </row>
    <row r="112" spans="1:2" x14ac:dyDescent="0.2">
      <c r="A112">
        <v>697663</v>
      </c>
      <c r="B112">
        <v>6087303</v>
      </c>
    </row>
    <row r="113" spans="1:2" x14ac:dyDescent="0.2">
      <c r="A113">
        <v>698778</v>
      </c>
      <c r="B113">
        <v>6087105</v>
      </c>
    </row>
    <row r="114" spans="1:2" x14ac:dyDescent="0.2">
      <c r="A114">
        <v>699500</v>
      </c>
      <c r="B114">
        <v>6086704</v>
      </c>
    </row>
    <row r="115" spans="1:2" x14ac:dyDescent="0.2">
      <c r="A115">
        <v>700096</v>
      </c>
      <c r="B115">
        <v>6086142</v>
      </c>
    </row>
    <row r="116" spans="1:2" x14ac:dyDescent="0.2">
      <c r="A116">
        <v>701269</v>
      </c>
      <c r="B116">
        <v>6084677</v>
      </c>
    </row>
    <row r="117" spans="1:2" x14ac:dyDescent="0.2">
      <c r="A117">
        <v>703446</v>
      </c>
      <c r="B117">
        <v>6081331</v>
      </c>
    </row>
    <row r="118" spans="1:2" x14ac:dyDescent="0.2">
      <c r="A118">
        <v>702859</v>
      </c>
      <c r="B118">
        <v>6080291</v>
      </c>
    </row>
    <row r="119" spans="1:2" x14ac:dyDescent="0.2">
      <c r="A119">
        <v>700490</v>
      </c>
      <c r="B119">
        <v>6077709</v>
      </c>
    </row>
    <row r="120" spans="1:2" x14ac:dyDescent="0.2">
      <c r="A120">
        <v>699720</v>
      </c>
      <c r="B120">
        <v>6076931</v>
      </c>
    </row>
    <row r="121" spans="1:2" x14ac:dyDescent="0.2">
      <c r="A121">
        <v>698554</v>
      </c>
      <c r="B121">
        <v>6076199</v>
      </c>
    </row>
    <row r="122" spans="1:2" x14ac:dyDescent="0.2">
      <c r="A122">
        <v>697718</v>
      </c>
      <c r="B122">
        <v>6075481</v>
      </c>
    </row>
    <row r="123" spans="1:2" x14ac:dyDescent="0.2">
      <c r="A123">
        <v>696503</v>
      </c>
      <c r="B123">
        <v>6074004</v>
      </c>
    </row>
    <row r="124" spans="1:2" x14ac:dyDescent="0.2">
      <c r="A124">
        <v>692057</v>
      </c>
      <c r="B124">
        <v>6066631</v>
      </c>
    </row>
    <row r="125" spans="1:2" x14ac:dyDescent="0.2">
      <c r="A125">
        <v>691357</v>
      </c>
      <c r="B125">
        <v>6065395</v>
      </c>
    </row>
    <row r="126" spans="1:2" x14ac:dyDescent="0.2">
      <c r="A126">
        <v>690945</v>
      </c>
      <c r="B126">
        <v>6063272</v>
      </c>
    </row>
    <row r="127" spans="1:2" x14ac:dyDescent="0.2">
      <c r="A127">
        <v>690811</v>
      </c>
      <c r="B127">
        <v>6061348</v>
      </c>
    </row>
    <row r="128" spans="1:2" x14ac:dyDescent="0.2">
      <c r="A128">
        <v>690973</v>
      </c>
      <c r="B128">
        <v>6059622</v>
      </c>
    </row>
    <row r="129" spans="1:2" x14ac:dyDescent="0.2">
      <c r="A129">
        <v>691255</v>
      </c>
      <c r="B129">
        <v>6057621</v>
      </c>
    </row>
    <row r="130" spans="1:2" x14ac:dyDescent="0.2">
      <c r="A130">
        <v>691655</v>
      </c>
      <c r="B130">
        <v>6055380</v>
      </c>
    </row>
    <row r="131" spans="1:2" x14ac:dyDescent="0.2">
      <c r="A131">
        <v>692192</v>
      </c>
      <c r="B131">
        <v>6052895</v>
      </c>
    </row>
    <row r="132" spans="1:2" x14ac:dyDescent="0.2">
      <c r="A132">
        <v>692567</v>
      </c>
      <c r="B132">
        <v>6051046</v>
      </c>
    </row>
    <row r="133" spans="1:2" x14ac:dyDescent="0.2">
      <c r="A133">
        <v>691816</v>
      </c>
      <c r="B133">
        <v>6050093</v>
      </c>
    </row>
    <row r="134" spans="1:2" x14ac:dyDescent="0.2">
      <c r="A134">
        <v>690362</v>
      </c>
      <c r="B134">
        <v>6050652</v>
      </c>
    </row>
    <row r="135" spans="1:2" x14ac:dyDescent="0.2">
      <c r="A135">
        <v>689136</v>
      </c>
      <c r="B135">
        <v>6051374</v>
      </c>
    </row>
    <row r="136" spans="1:2" x14ac:dyDescent="0.2">
      <c r="A136">
        <v>685277</v>
      </c>
      <c r="B136">
        <v>6059787</v>
      </c>
    </row>
    <row r="137" spans="1:2" x14ac:dyDescent="0.2">
      <c r="A137">
        <v>685152</v>
      </c>
      <c r="B137">
        <v>6061547</v>
      </c>
    </row>
    <row r="138" spans="1:2" x14ac:dyDescent="0.2">
      <c r="A138">
        <v>685488</v>
      </c>
      <c r="B138">
        <v>6063850</v>
      </c>
    </row>
    <row r="139" spans="1:2" x14ac:dyDescent="0.2">
      <c r="A139">
        <v>686339</v>
      </c>
      <c r="B139">
        <v>6065371</v>
      </c>
    </row>
    <row r="140" spans="1:2" x14ac:dyDescent="0.2">
      <c r="A140">
        <v>686724</v>
      </c>
      <c r="B140">
        <v>6067336</v>
      </c>
    </row>
    <row r="141" spans="1:2" x14ac:dyDescent="0.2">
      <c r="A141">
        <v>683700</v>
      </c>
      <c r="B141">
        <v>6073402</v>
      </c>
    </row>
    <row r="142" spans="1:2" x14ac:dyDescent="0.2">
      <c r="A142">
        <v>679928</v>
      </c>
      <c r="B142">
        <v>6080492</v>
      </c>
    </row>
    <row r="143" spans="1:2" x14ac:dyDescent="0.2">
      <c r="A143">
        <v>679315</v>
      </c>
      <c r="B143">
        <v>6081086</v>
      </c>
    </row>
    <row r="144" spans="1:2" x14ac:dyDescent="0.2">
      <c r="A144">
        <v>678601</v>
      </c>
      <c r="B144">
        <v>6081522</v>
      </c>
    </row>
    <row r="145" spans="1:2" x14ac:dyDescent="0.2">
      <c r="A145">
        <v>676756</v>
      </c>
      <c r="B145">
        <v>6082346</v>
      </c>
    </row>
    <row r="146" spans="1:2" x14ac:dyDescent="0.2">
      <c r="A146">
        <v>673657</v>
      </c>
      <c r="B146">
        <v>6091385</v>
      </c>
    </row>
    <row r="147" spans="1:2" x14ac:dyDescent="0.2">
      <c r="A147">
        <v>674951</v>
      </c>
      <c r="B147">
        <v>6093137</v>
      </c>
    </row>
    <row r="148" spans="1:2" x14ac:dyDescent="0.2">
      <c r="A148">
        <v>675843</v>
      </c>
      <c r="B148">
        <v>6093791</v>
      </c>
    </row>
    <row r="149" spans="1:2" x14ac:dyDescent="0.2">
      <c r="A149">
        <v>677142</v>
      </c>
      <c r="B149">
        <v>6094028</v>
      </c>
    </row>
    <row r="150" spans="1:2" x14ac:dyDescent="0.2">
      <c r="A150">
        <v>682270</v>
      </c>
      <c r="B150">
        <v>6093615</v>
      </c>
    </row>
    <row r="151" spans="1:2" x14ac:dyDescent="0.2">
      <c r="A151">
        <v>682527</v>
      </c>
      <c r="B151">
        <v>6093478</v>
      </c>
    </row>
    <row r="152" spans="1:2" x14ac:dyDescent="0.2">
      <c r="A152">
        <v>683485</v>
      </c>
      <c r="B152">
        <v>6092712</v>
      </c>
    </row>
    <row r="153" spans="1:2" x14ac:dyDescent="0.2">
      <c r="A153">
        <v>692138</v>
      </c>
      <c r="B153">
        <v>6088208</v>
      </c>
    </row>
    <row r="154" spans="1:2" x14ac:dyDescent="0.2">
      <c r="A154">
        <v>693652</v>
      </c>
      <c r="B154">
        <v>6087438</v>
      </c>
    </row>
    <row r="155" spans="1:2" x14ac:dyDescent="0.2">
      <c r="A155">
        <v>694828</v>
      </c>
      <c r="B155">
        <v>6087055</v>
      </c>
    </row>
    <row r="157" spans="1:2" x14ac:dyDescent="0.2">
      <c r="A157">
        <v>603432</v>
      </c>
      <c r="B157">
        <v>6090451</v>
      </c>
    </row>
    <row r="158" spans="1:2" x14ac:dyDescent="0.2">
      <c r="A158">
        <v>600258</v>
      </c>
      <c r="B158">
        <v>6089915</v>
      </c>
    </row>
    <row r="159" spans="1:2" x14ac:dyDescent="0.2">
      <c r="A159">
        <v>599434</v>
      </c>
      <c r="B159">
        <v>6090159</v>
      </c>
    </row>
    <row r="160" spans="1:2" x14ac:dyDescent="0.2">
      <c r="A160">
        <v>596953</v>
      </c>
      <c r="B160">
        <v>6093738</v>
      </c>
    </row>
    <row r="161" spans="1:2" x14ac:dyDescent="0.2">
      <c r="A161">
        <v>596048</v>
      </c>
      <c r="B161">
        <v>6096571</v>
      </c>
    </row>
    <row r="162" spans="1:2" x14ac:dyDescent="0.2">
      <c r="A162">
        <v>603973</v>
      </c>
      <c r="B162">
        <v>6100854</v>
      </c>
    </row>
    <row r="163" spans="1:2" x14ac:dyDescent="0.2">
      <c r="A163">
        <v>607216</v>
      </c>
      <c r="B163">
        <v>6095178</v>
      </c>
    </row>
    <row r="164" spans="1:2" x14ac:dyDescent="0.2">
      <c r="A164">
        <v>606869</v>
      </c>
      <c r="B164">
        <v>6093524</v>
      </c>
    </row>
    <row r="165" spans="1:2" x14ac:dyDescent="0.2">
      <c r="A165">
        <v>603432</v>
      </c>
      <c r="B165">
        <v>6090451</v>
      </c>
    </row>
    <row r="167" spans="1:2" x14ac:dyDescent="0.2">
      <c r="A167">
        <v>727656</v>
      </c>
      <c r="B167">
        <v>6096545</v>
      </c>
    </row>
    <row r="168" spans="1:2" x14ac:dyDescent="0.2">
      <c r="A168">
        <v>727100</v>
      </c>
      <c r="B168">
        <v>6094783</v>
      </c>
    </row>
    <row r="169" spans="1:2" x14ac:dyDescent="0.2">
      <c r="A169">
        <v>726495</v>
      </c>
      <c r="B169">
        <v>6094396</v>
      </c>
    </row>
    <row r="170" spans="1:2" x14ac:dyDescent="0.2">
      <c r="A170">
        <v>725469</v>
      </c>
      <c r="B170">
        <v>6094251</v>
      </c>
    </row>
    <row r="171" spans="1:2" x14ac:dyDescent="0.2">
      <c r="A171">
        <v>724242</v>
      </c>
      <c r="B171">
        <v>6094530</v>
      </c>
    </row>
    <row r="172" spans="1:2" x14ac:dyDescent="0.2">
      <c r="A172">
        <v>722057</v>
      </c>
      <c r="B172">
        <v>6095474</v>
      </c>
    </row>
    <row r="173" spans="1:2" x14ac:dyDescent="0.2">
      <c r="A173">
        <v>717915</v>
      </c>
      <c r="B173">
        <v>6095982</v>
      </c>
    </row>
    <row r="174" spans="1:2" x14ac:dyDescent="0.2">
      <c r="A174">
        <v>716191</v>
      </c>
      <c r="B174">
        <v>6095899</v>
      </c>
    </row>
    <row r="175" spans="1:2" x14ac:dyDescent="0.2">
      <c r="A175">
        <v>715200</v>
      </c>
      <c r="B175">
        <v>6095758</v>
      </c>
    </row>
    <row r="176" spans="1:2" x14ac:dyDescent="0.2">
      <c r="A176">
        <v>713707</v>
      </c>
      <c r="B176">
        <v>6095315</v>
      </c>
    </row>
    <row r="177" spans="1:2" x14ac:dyDescent="0.2">
      <c r="A177">
        <v>711986</v>
      </c>
      <c r="B177">
        <v>6094211</v>
      </c>
    </row>
    <row r="178" spans="1:2" x14ac:dyDescent="0.2">
      <c r="A178">
        <v>709185</v>
      </c>
      <c r="B178">
        <v>6090674</v>
      </c>
    </row>
    <row r="179" spans="1:2" x14ac:dyDescent="0.2">
      <c r="A179">
        <v>704221</v>
      </c>
      <c r="B179">
        <v>6086111</v>
      </c>
    </row>
    <row r="180" spans="1:2" x14ac:dyDescent="0.2">
      <c r="A180">
        <v>702924</v>
      </c>
      <c r="B180">
        <v>6086361</v>
      </c>
    </row>
    <row r="181" spans="1:2" x14ac:dyDescent="0.2">
      <c r="A181">
        <v>702090</v>
      </c>
      <c r="B181">
        <v>6086665</v>
      </c>
    </row>
    <row r="182" spans="1:2" x14ac:dyDescent="0.2">
      <c r="A182">
        <v>699756</v>
      </c>
      <c r="B182">
        <v>6088572</v>
      </c>
    </row>
    <row r="183" spans="1:2" x14ac:dyDescent="0.2">
      <c r="A183">
        <v>700674</v>
      </c>
      <c r="B183">
        <v>6094170</v>
      </c>
    </row>
    <row r="184" spans="1:2" x14ac:dyDescent="0.2">
      <c r="A184">
        <v>703330</v>
      </c>
      <c r="B184">
        <v>6097463</v>
      </c>
    </row>
    <row r="185" spans="1:2" x14ac:dyDescent="0.2">
      <c r="A185">
        <v>711633</v>
      </c>
      <c r="B185">
        <v>6103731</v>
      </c>
    </row>
    <row r="186" spans="1:2" x14ac:dyDescent="0.2">
      <c r="A186">
        <v>716971</v>
      </c>
      <c r="B186">
        <v>6103678</v>
      </c>
    </row>
    <row r="187" spans="1:2" x14ac:dyDescent="0.2">
      <c r="A187">
        <v>720639</v>
      </c>
      <c r="B187">
        <v>6103238</v>
      </c>
    </row>
    <row r="188" spans="1:2" x14ac:dyDescent="0.2">
      <c r="A188">
        <v>724180</v>
      </c>
      <c r="B188">
        <v>6102176</v>
      </c>
    </row>
    <row r="189" spans="1:2" x14ac:dyDescent="0.2">
      <c r="A189">
        <v>725943</v>
      </c>
      <c r="B189">
        <v>6101080</v>
      </c>
    </row>
    <row r="190" spans="1:2" x14ac:dyDescent="0.2">
      <c r="A190">
        <v>727656</v>
      </c>
      <c r="B190">
        <v>6096545</v>
      </c>
    </row>
    <row r="192" spans="1:2" x14ac:dyDescent="0.2">
      <c r="A192">
        <v>550599</v>
      </c>
      <c r="B192">
        <v>6103423</v>
      </c>
    </row>
    <row r="193" spans="1:2" x14ac:dyDescent="0.2">
      <c r="A193">
        <v>561969</v>
      </c>
      <c r="B193">
        <v>6096410</v>
      </c>
    </row>
    <row r="194" spans="1:2" x14ac:dyDescent="0.2">
      <c r="A194">
        <v>563993</v>
      </c>
      <c r="B194">
        <v>6093437</v>
      </c>
    </row>
    <row r="195" spans="1:2" x14ac:dyDescent="0.2">
      <c r="A195">
        <v>564301</v>
      </c>
      <c r="B195">
        <v>6092996</v>
      </c>
    </row>
    <row r="196" spans="1:2" x14ac:dyDescent="0.2">
      <c r="A196">
        <v>566822</v>
      </c>
      <c r="B196">
        <v>6088504</v>
      </c>
    </row>
    <row r="197" spans="1:2" x14ac:dyDescent="0.2">
      <c r="A197">
        <v>568569</v>
      </c>
      <c r="B197">
        <v>6083659</v>
      </c>
    </row>
    <row r="198" spans="1:2" x14ac:dyDescent="0.2">
      <c r="A198">
        <v>568800</v>
      </c>
      <c r="B198">
        <v>6082566</v>
      </c>
    </row>
    <row r="199" spans="1:2" x14ac:dyDescent="0.2">
      <c r="A199">
        <v>568614</v>
      </c>
      <c r="B199">
        <v>6081280</v>
      </c>
    </row>
    <row r="200" spans="1:2" x14ac:dyDescent="0.2">
      <c r="A200">
        <v>563476</v>
      </c>
      <c r="B200">
        <v>6079659</v>
      </c>
    </row>
    <row r="201" spans="1:2" x14ac:dyDescent="0.2">
      <c r="A201">
        <v>562819</v>
      </c>
      <c r="B201">
        <v>6079495</v>
      </c>
    </row>
    <row r="202" spans="1:2" x14ac:dyDescent="0.2">
      <c r="A202">
        <v>561393</v>
      </c>
      <c r="B202">
        <v>6079415</v>
      </c>
    </row>
    <row r="203" spans="1:2" x14ac:dyDescent="0.2">
      <c r="A203">
        <v>559801</v>
      </c>
      <c r="B203">
        <v>6079764</v>
      </c>
    </row>
    <row r="204" spans="1:2" x14ac:dyDescent="0.2">
      <c r="A204">
        <v>557487</v>
      </c>
      <c r="B204">
        <v>6080878</v>
      </c>
    </row>
    <row r="205" spans="1:2" x14ac:dyDescent="0.2">
      <c r="A205">
        <v>551569</v>
      </c>
      <c r="B205">
        <v>6083897</v>
      </c>
    </row>
    <row r="206" spans="1:2" x14ac:dyDescent="0.2">
      <c r="A206">
        <v>550194</v>
      </c>
      <c r="B206">
        <v>6085002</v>
      </c>
    </row>
    <row r="207" spans="1:2" x14ac:dyDescent="0.2">
      <c r="A207">
        <v>549502</v>
      </c>
      <c r="B207">
        <v>6087151</v>
      </c>
    </row>
    <row r="208" spans="1:2" x14ac:dyDescent="0.2">
      <c r="A208">
        <v>548555</v>
      </c>
      <c r="B208">
        <v>6090757</v>
      </c>
    </row>
    <row r="209" spans="1:2" x14ac:dyDescent="0.2">
      <c r="A209">
        <v>548688</v>
      </c>
      <c r="B209">
        <v>6092814</v>
      </c>
    </row>
    <row r="210" spans="1:2" x14ac:dyDescent="0.2">
      <c r="A210">
        <v>550022</v>
      </c>
      <c r="B210">
        <v>6091639</v>
      </c>
    </row>
    <row r="211" spans="1:2" x14ac:dyDescent="0.2">
      <c r="A211">
        <v>552469</v>
      </c>
      <c r="B211">
        <v>6089163</v>
      </c>
    </row>
    <row r="212" spans="1:2" x14ac:dyDescent="0.2">
      <c r="A212">
        <v>553116</v>
      </c>
      <c r="B212">
        <v>6088645</v>
      </c>
    </row>
    <row r="213" spans="1:2" x14ac:dyDescent="0.2">
      <c r="A213">
        <v>553921</v>
      </c>
      <c r="B213">
        <v>6088639</v>
      </c>
    </row>
    <row r="214" spans="1:2" x14ac:dyDescent="0.2">
      <c r="A214">
        <v>553608</v>
      </c>
      <c r="B214">
        <v>6092159</v>
      </c>
    </row>
    <row r="215" spans="1:2" x14ac:dyDescent="0.2">
      <c r="A215">
        <v>550917</v>
      </c>
      <c r="B215">
        <v>6096533</v>
      </c>
    </row>
    <row r="216" spans="1:2" x14ac:dyDescent="0.2">
      <c r="A216">
        <v>550053</v>
      </c>
      <c r="B216">
        <v>6096801</v>
      </c>
    </row>
    <row r="217" spans="1:2" x14ac:dyDescent="0.2">
      <c r="A217">
        <v>547446</v>
      </c>
      <c r="B217">
        <v>6096402</v>
      </c>
    </row>
    <row r="218" spans="1:2" x14ac:dyDescent="0.2">
      <c r="A218">
        <v>545921</v>
      </c>
      <c r="B218">
        <v>6096077</v>
      </c>
    </row>
    <row r="219" spans="1:2" x14ac:dyDescent="0.2">
      <c r="A219">
        <v>544686</v>
      </c>
      <c r="B219">
        <v>6096142</v>
      </c>
    </row>
    <row r="220" spans="1:2" x14ac:dyDescent="0.2">
      <c r="A220">
        <v>543346</v>
      </c>
      <c r="B220">
        <v>6096871</v>
      </c>
    </row>
    <row r="221" spans="1:2" x14ac:dyDescent="0.2">
      <c r="A221">
        <v>540343</v>
      </c>
      <c r="B221">
        <v>6100428</v>
      </c>
    </row>
    <row r="222" spans="1:2" x14ac:dyDescent="0.2">
      <c r="A222">
        <v>540844</v>
      </c>
      <c r="B222">
        <v>6101500</v>
      </c>
    </row>
    <row r="223" spans="1:2" x14ac:dyDescent="0.2">
      <c r="A223">
        <v>542449</v>
      </c>
      <c r="B223">
        <v>6102534</v>
      </c>
    </row>
    <row r="224" spans="1:2" x14ac:dyDescent="0.2">
      <c r="A224">
        <v>545475</v>
      </c>
      <c r="B224">
        <v>6104110</v>
      </c>
    </row>
    <row r="225" spans="1:2" x14ac:dyDescent="0.2">
      <c r="A225">
        <v>548141</v>
      </c>
      <c r="B225">
        <v>6104447</v>
      </c>
    </row>
    <row r="226" spans="1:2" x14ac:dyDescent="0.2">
      <c r="A226">
        <v>549280</v>
      </c>
      <c r="B226">
        <v>6104057</v>
      </c>
    </row>
    <row r="227" spans="1:2" x14ac:dyDescent="0.2">
      <c r="A227">
        <v>550599</v>
      </c>
      <c r="B227">
        <v>6103423</v>
      </c>
    </row>
    <row r="229" spans="1:2" x14ac:dyDescent="0.2">
      <c r="A229">
        <v>613004</v>
      </c>
      <c r="B229">
        <v>6071416</v>
      </c>
    </row>
    <row r="230" spans="1:2" x14ac:dyDescent="0.2">
      <c r="A230">
        <v>610431</v>
      </c>
      <c r="B230">
        <v>6065539</v>
      </c>
    </row>
    <row r="231" spans="1:2" x14ac:dyDescent="0.2">
      <c r="A231">
        <v>609504</v>
      </c>
      <c r="B231">
        <v>6065779</v>
      </c>
    </row>
    <row r="232" spans="1:2" x14ac:dyDescent="0.2">
      <c r="A232">
        <v>608698</v>
      </c>
      <c r="B232">
        <v>6066888</v>
      </c>
    </row>
    <row r="233" spans="1:2" x14ac:dyDescent="0.2">
      <c r="A233">
        <v>607796</v>
      </c>
      <c r="B233">
        <v>6068691</v>
      </c>
    </row>
    <row r="234" spans="1:2" x14ac:dyDescent="0.2">
      <c r="A234">
        <v>606417</v>
      </c>
      <c r="B234">
        <v>6074070</v>
      </c>
    </row>
    <row r="235" spans="1:2" x14ac:dyDescent="0.2">
      <c r="A235">
        <v>606094</v>
      </c>
      <c r="B235">
        <v>6077928</v>
      </c>
    </row>
    <row r="236" spans="1:2" x14ac:dyDescent="0.2">
      <c r="A236">
        <v>607830</v>
      </c>
      <c r="B236">
        <v>6085916</v>
      </c>
    </row>
    <row r="237" spans="1:2" x14ac:dyDescent="0.2">
      <c r="A237">
        <v>608541</v>
      </c>
      <c r="B237">
        <v>6087448</v>
      </c>
    </row>
    <row r="238" spans="1:2" x14ac:dyDescent="0.2">
      <c r="A238">
        <v>611197</v>
      </c>
      <c r="B238">
        <v>6091688</v>
      </c>
    </row>
    <row r="239" spans="1:2" x14ac:dyDescent="0.2">
      <c r="A239">
        <v>613270</v>
      </c>
      <c r="B239">
        <v>6093813</v>
      </c>
    </row>
    <row r="240" spans="1:2" x14ac:dyDescent="0.2">
      <c r="A240">
        <v>615010</v>
      </c>
      <c r="B240">
        <v>6094962</v>
      </c>
    </row>
    <row r="241" spans="1:2" x14ac:dyDescent="0.2">
      <c r="A241">
        <v>618237</v>
      </c>
      <c r="B241">
        <v>6101363</v>
      </c>
    </row>
    <row r="242" spans="1:2" x14ac:dyDescent="0.2">
      <c r="A242">
        <v>620485</v>
      </c>
      <c r="B242">
        <v>6108537</v>
      </c>
    </row>
    <row r="243" spans="1:2" x14ac:dyDescent="0.2">
      <c r="A243">
        <v>621707</v>
      </c>
      <c r="B243">
        <v>6112158</v>
      </c>
    </row>
    <row r="244" spans="1:2" x14ac:dyDescent="0.2">
      <c r="A244">
        <v>622906</v>
      </c>
      <c r="B244">
        <v>6113969</v>
      </c>
    </row>
    <row r="245" spans="1:2" x14ac:dyDescent="0.2">
      <c r="A245">
        <v>623602</v>
      </c>
      <c r="B245">
        <v>6114421</v>
      </c>
    </row>
    <row r="246" spans="1:2" x14ac:dyDescent="0.2">
      <c r="A246">
        <v>624368</v>
      </c>
      <c r="B246">
        <v>6114257</v>
      </c>
    </row>
    <row r="247" spans="1:2" x14ac:dyDescent="0.2">
      <c r="A247">
        <v>624850</v>
      </c>
      <c r="B247">
        <v>6113002</v>
      </c>
    </row>
    <row r="248" spans="1:2" x14ac:dyDescent="0.2">
      <c r="A248">
        <v>623617</v>
      </c>
      <c r="B248">
        <v>6106519</v>
      </c>
    </row>
    <row r="249" spans="1:2" x14ac:dyDescent="0.2">
      <c r="A249">
        <v>623289</v>
      </c>
      <c r="B249">
        <v>6104933</v>
      </c>
    </row>
    <row r="250" spans="1:2" x14ac:dyDescent="0.2">
      <c r="A250">
        <v>622121</v>
      </c>
      <c r="B250">
        <v>6099612</v>
      </c>
    </row>
    <row r="251" spans="1:2" x14ac:dyDescent="0.2">
      <c r="A251">
        <v>621329</v>
      </c>
      <c r="B251">
        <v>6096374</v>
      </c>
    </row>
    <row r="252" spans="1:2" x14ac:dyDescent="0.2">
      <c r="A252">
        <v>620677</v>
      </c>
      <c r="B252">
        <v>6095181</v>
      </c>
    </row>
    <row r="253" spans="1:2" x14ac:dyDescent="0.2">
      <c r="A253">
        <v>620107</v>
      </c>
      <c r="B253">
        <v>6094547</v>
      </c>
    </row>
    <row r="254" spans="1:2" x14ac:dyDescent="0.2">
      <c r="A254">
        <v>618927</v>
      </c>
      <c r="B254">
        <v>6092784</v>
      </c>
    </row>
    <row r="255" spans="1:2" x14ac:dyDescent="0.2">
      <c r="A255">
        <v>617789</v>
      </c>
      <c r="B255">
        <v>6090032</v>
      </c>
    </row>
    <row r="256" spans="1:2" x14ac:dyDescent="0.2">
      <c r="A256">
        <v>614745</v>
      </c>
      <c r="B256">
        <v>6078882</v>
      </c>
    </row>
    <row r="257" spans="1:2" x14ac:dyDescent="0.2">
      <c r="A257">
        <v>613004</v>
      </c>
      <c r="B257">
        <v>6071416</v>
      </c>
    </row>
    <row r="259" spans="1:2" x14ac:dyDescent="0.2">
      <c r="A259">
        <v>887221</v>
      </c>
      <c r="B259">
        <v>6111101</v>
      </c>
    </row>
    <row r="260" spans="1:2" x14ac:dyDescent="0.2">
      <c r="A260">
        <v>886334</v>
      </c>
      <c r="B260">
        <v>6110916</v>
      </c>
    </row>
    <row r="261" spans="1:2" x14ac:dyDescent="0.2">
      <c r="A261">
        <v>879773</v>
      </c>
      <c r="B261">
        <v>6112433</v>
      </c>
    </row>
    <row r="262" spans="1:2" x14ac:dyDescent="0.2">
      <c r="A262">
        <v>875761</v>
      </c>
      <c r="B262">
        <v>6113833</v>
      </c>
    </row>
    <row r="263" spans="1:2" x14ac:dyDescent="0.2">
      <c r="A263">
        <v>866814</v>
      </c>
      <c r="B263">
        <v>6117157</v>
      </c>
    </row>
    <row r="264" spans="1:2" x14ac:dyDescent="0.2">
      <c r="A264">
        <v>865629</v>
      </c>
      <c r="B264">
        <v>6117899</v>
      </c>
    </row>
    <row r="265" spans="1:2" x14ac:dyDescent="0.2">
      <c r="A265">
        <v>862144</v>
      </c>
      <c r="B265">
        <v>6120750</v>
      </c>
    </row>
    <row r="266" spans="1:2" x14ac:dyDescent="0.2">
      <c r="A266">
        <v>862388</v>
      </c>
      <c r="B266">
        <v>6133538</v>
      </c>
    </row>
    <row r="267" spans="1:2" x14ac:dyDescent="0.2">
      <c r="A267">
        <v>864608</v>
      </c>
      <c r="B267">
        <v>6142559</v>
      </c>
    </row>
    <row r="268" spans="1:2" x14ac:dyDescent="0.2">
      <c r="A268">
        <v>865817</v>
      </c>
      <c r="B268">
        <v>6143917</v>
      </c>
    </row>
    <row r="269" spans="1:2" x14ac:dyDescent="0.2">
      <c r="A269">
        <v>868348</v>
      </c>
      <c r="B269">
        <v>6141193</v>
      </c>
    </row>
    <row r="270" spans="1:2" x14ac:dyDescent="0.2">
      <c r="A270">
        <v>869118</v>
      </c>
      <c r="B270">
        <v>6140154</v>
      </c>
    </row>
    <row r="271" spans="1:2" x14ac:dyDescent="0.2">
      <c r="A271">
        <v>869839</v>
      </c>
      <c r="B271">
        <v>6139064</v>
      </c>
    </row>
    <row r="272" spans="1:2" x14ac:dyDescent="0.2">
      <c r="A272">
        <v>870930</v>
      </c>
      <c r="B272">
        <v>6138223</v>
      </c>
    </row>
    <row r="273" spans="1:2" x14ac:dyDescent="0.2">
      <c r="A273">
        <v>874213</v>
      </c>
      <c r="B273">
        <v>6136139</v>
      </c>
    </row>
    <row r="274" spans="1:2" x14ac:dyDescent="0.2">
      <c r="A274">
        <v>881619</v>
      </c>
      <c r="B274">
        <v>6132048</v>
      </c>
    </row>
    <row r="275" spans="1:2" x14ac:dyDescent="0.2">
      <c r="A275">
        <v>886435</v>
      </c>
      <c r="B275">
        <v>6129544</v>
      </c>
    </row>
    <row r="276" spans="1:2" x14ac:dyDescent="0.2">
      <c r="A276">
        <v>887861</v>
      </c>
      <c r="B276">
        <v>6129016</v>
      </c>
    </row>
    <row r="277" spans="1:2" x14ac:dyDescent="0.2">
      <c r="A277">
        <v>889972</v>
      </c>
      <c r="B277">
        <v>6128486</v>
      </c>
    </row>
    <row r="278" spans="1:2" x14ac:dyDescent="0.2">
      <c r="A278">
        <v>890973</v>
      </c>
      <c r="B278">
        <v>6127735</v>
      </c>
    </row>
    <row r="279" spans="1:2" x14ac:dyDescent="0.2">
      <c r="A279">
        <v>891791</v>
      </c>
      <c r="B279">
        <v>6126440</v>
      </c>
    </row>
    <row r="280" spans="1:2" x14ac:dyDescent="0.2">
      <c r="A280">
        <v>892252</v>
      </c>
      <c r="B280">
        <v>6121630</v>
      </c>
    </row>
    <row r="281" spans="1:2" x14ac:dyDescent="0.2">
      <c r="A281">
        <v>890066</v>
      </c>
      <c r="B281">
        <v>6114427</v>
      </c>
    </row>
    <row r="282" spans="1:2" x14ac:dyDescent="0.2">
      <c r="A282">
        <v>888454</v>
      </c>
      <c r="B282">
        <v>6111815</v>
      </c>
    </row>
    <row r="283" spans="1:2" x14ac:dyDescent="0.2">
      <c r="A283">
        <v>887221</v>
      </c>
      <c r="B283">
        <v>6111101</v>
      </c>
    </row>
    <row r="285" spans="1:2" x14ac:dyDescent="0.2">
      <c r="A285">
        <v>593049</v>
      </c>
      <c r="B285">
        <v>6153088</v>
      </c>
    </row>
    <row r="286" spans="1:2" x14ac:dyDescent="0.2">
      <c r="A286">
        <v>591560</v>
      </c>
      <c r="B286">
        <v>6149176</v>
      </c>
    </row>
    <row r="287" spans="1:2" x14ac:dyDescent="0.2">
      <c r="A287">
        <v>590001</v>
      </c>
      <c r="B287">
        <v>6147272</v>
      </c>
    </row>
    <row r="288" spans="1:2" x14ac:dyDescent="0.2">
      <c r="A288">
        <v>590161</v>
      </c>
      <c r="B288">
        <v>6144849</v>
      </c>
    </row>
    <row r="289" spans="1:2" x14ac:dyDescent="0.2">
      <c r="A289">
        <v>593241</v>
      </c>
      <c r="B289">
        <v>6144480</v>
      </c>
    </row>
    <row r="290" spans="1:2" x14ac:dyDescent="0.2">
      <c r="A290">
        <v>601349</v>
      </c>
      <c r="B290">
        <v>6150055</v>
      </c>
    </row>
    <row r="291" spans="1:2" x14ac:dyDescent="0.2">
      <c r="A291">
        <v>601912</v>
      </c>
      <c r="B291">
        <v>6153780</v>
      </c>
    </row>
    <row r="292" spans="1:2" x14ac:dyDescent="0.2">
      <c r="A292">
        <v>602007</v>
      </c>
      <c r="B292">
        <v>6158730</v>
      </c>
    </row>
    <row r="293" spans="1:2" x14ac:dyDescent="0.2">
      <c r="A293">
        <v>601795</v>
      </c>
      <c r="B293">
        <v>6163917</v>
      </c>
    </row>
    <row r="294" spans="1:2" x14ac:dyDescent="0.2">
      <c r="A294">
        <v>604642</v>
      </c>
      <c r="B294">
        <v>6161436</v>
      </c>
    </row>
    <row r="295" spans="1:2" x14ac:dyDescent="0.2">
      <c r="A295">
        <v>610271</v>
      </c>
      <c r="B295">
        <v>6150889</v>
      </c>
    </row>
    <row r="296" spans="1:2" x14ac:dyDescent="0.2">
      <c r="A296">
        <v>613496</v>
      </c>
      <c r="B296">
        <v>6136621</v>
      </c>
    </row>
    <row r="297" spans="1:2" x14ac:dyDescent="0.2">
      <c r="A297">
        <v>616274</v>
      </c>
      <c r="B297">
        <v>6129633</v>
      </c>
    </row>
    <row r="298" spans="1:2" x14ac:dyDescent="0.2">
      <c r="A298">
        <v>615450</v>
      </c>
      <c r="B298">
        <v>6118084</v>
      </c>
    </row>
    <row r="299" spans="1:2" x14ac:dyDescent="0.2">
      <c r="A299">
        <v>613718</v>
      </c>
      <c r="B299">
        <v>6110052</v>
      </c>
    </row>
    <row r="300" spans="1:2" x14ac:dyDescent="0.2">
      <c r="A300">
        <v>610790</v>
      </c>
      <c r="B300">
        <v>6103429</v>
      </c>
    </row>
    <row r="301" spans="1:2" x14ac:dyDescent="0.2">
      <c r="A301">
        <v>606377</v>
      </c>
      <c r="B301">
        <v>6102797</v>
      </c>
    </row>
    <row r="302" spans="1:2" x14ac:dyDescent="0.2">
      <c r="A302">
        <v>603583</v>
      </c>
      <c r="B302">
        <v>6102747</v>
      </c>
    </row>
    <row r="303" spans="1:2" x14ac:dyDescent="0.2">
      <c r="A303">
        <v>601662</v>
      </c>
      <c r="B303">
        <v>6102115</v>
      </c>
    </row>
    <row r="304" spans="1:2" x14ac:dyDescent="0.2">
      <c r="A304">
        <v>597760</v>
      </c>
      <c r="B304">
        <v>6099137</v>
      </c>
    </row>
    <row r="305" spans="1:2" x14ac:dyDescent="0.2">
      <c r="A305">
        <v>597123</v>
      </c>
      <c r="B305">
        <v>6099030</v>
      </c>
    </row>
    <row r="306" spans="1:2" x14ac:dyDescent="0.2">
      <c r="A306">
        <v>595737</v>
      </c>
      <c r="B306">
        <v>6099031</v>
      </c>
    </row>
    <row r="307" spans="1:2" x14ac:dyDescent="0.2">
      <c r="A307">
        <v>573584</v>
      </c>
      <c r="B307">
        <v>6104795</v>
      </c>
    </row>
    <row r="308" spans="1:2" x14ac:dyDescent="0.2">
      <c r="A308">
        <v>572408</v>
      </c>
      <c r="B308">
        <v>6108423</v>
      </c>
    </row>
    <row r="309" spans="1:2" x14ac:dyDescent="0.2">
      <c r="A309">
        <v>573448</v>
      </c>
      <c r="B309">
        <v>6109840</v>
      </c>
    </row>
    <row r="310" spans="1:2" x14ac:dyDescent="0.2">
      <c r="A310">
        <v>570746</v>
      </c>
      <c r="B310">
        <v>6115724</v>
      </c>
    </row>
    <row r="311" spans="1:2" x14ac:dyDescent="0.2">
      <c r="A311">
        <v>564030</v>
      </c>
      <c r="B311">
        <v>6116766</v>
      </c>
    </row>
    <row r="312" spans="1:2" x14ac:dyDescent="0.2">
      <c r="A312">
        <v>556962</v>
      </c>
      <c r="B312">
        <v>6126625</v>
      </c>
    </row>
    <row r="313" spans="1:2" x14ac:dyDescent="0.2">
      <c r="A313">
        <v>556308</v>
      </c>
      <c r="B313">
        <v>6132923</v>
      </c>
    </row>
    <row r="314" spans="1:2" x14ac:dyDescent="0.2">
      <c r="A314">
        <v>551302</v>
      </c>
      <c r="B314">
        <v>6143683</v>
      </c>
    </row>
    <row r="315" spans="1:2" x14ac:dyDescent="0.2">
      <c r="A315">
        <v>548558</v>
      </c>
      <c r="B315">
        <v>6147022</v>
      </c>
    </row>
    <row r="316" spans="1:2" x14ac:dyDescent="0.2">
      <c r="A316">
        <v>546073</v>
      </c>
      <c r="B316">
        <v>6147798</v>
      </c>
    </row>
    <row r="317" spans="1:2" x14ac:dyDescent="0.2">
      <c r="A317">
        <v>542941</v>
      </c>
      <c r="B317">
        <v>6150317</v>
      </c>
    </row>
    <row r="318" spans="1:2" x14ac:dyDescent="0.2">
      <c r="A318">
        <v>547241</v>
      </c>
      <c r="B318">
        <v>6155169</v>
      </c>
    </row>
    <row r="319" spans="1:2" x14ac:dyDescent="0.2">
      <c r="A319">
        <v>552125</v>
      </c>
      <c r="B319">
        <v>6155734</v>
      </c>
    </row>
    <row r="320" spans="1:2" x14ac:dyDescent="0.2">
      <c r="A320">
        <v>553232</v>
      </c>
      <c r="B320">
        <v>6153020</v>
      </c>
    </row>
    <row r="321" spans="1:2" x14ac:dyDescent="0.2">
      <c r="A321">
        <v>555200</v>
      </c>
      <c r="B321">
        <v>6151660</v>
      </c>
    </row>
    <row r="322" spans="1:2" x14ac:dyDescent="0.2">
      <c r="A322">
        <v>556853</v>
      </c>
      <c r="B322">
        <v>6151434</v>
      </c>
    </row>
    <row r="323" spans="1:2" x14ac:dyDescent="0.2">
      <c r="A323">
        <v>558650</v>
      </c>
      <c r="B323">
        <v>6152200</v>
      </c>
    </row>
    <row r="324" spans="1:2" x14ac:dyDescent="0.2">
      <c r="A324">
        <v>563122</v>
      </c>
      <c r="B324">
        <v>6155479</v>
      </c>
    </row>
    <row r="325" spans="1:2" x14ac:dyDescent="0.2">
      <c r="A325">
        <v>567739</v>
      </c>
      <c r="B325">
        <v>6157262</v>
      </c>
    </row>
    <row r="326" spans="1:2" x14ac:dyDescent="0.2">
      <c r="A326">
        <v>570925</v>
      </c>
      <c r="B326">
        <v>6158581</v>
      </c>
    </row>
    <row r="327" spans="1:2" x14ac:dyDescent="0.2">
      <c r="A327">
        <v>572420</v>
      </c>
      <c r="B327">
        <v>6159285</v>
      </c>
    </row>
    <row r="328" spans="1:2" x14ac:dyDescent="0.2">
      <c r="A328">
        <v>573833</v>
      </c>
      <c r="B328">
        <v>6160128</v>
      </c>
    </row>
    <row r="329" spans="1:2" x14ac:dyDescent="0.2">
      <c r="A329">
        <v>576400</v>
      </c>
      <c r="B329">
        <v>6162105</v>
      </c>
    </row>
    <row r="330" spans="1:2" x14ac:dyDescent="0.2">
      <c r="A330">
        <v>581519</v>
      </c>
      <c r="B330">
        <v>6164083</v>
      </c>
    </row>
    <row r="331" spans="1:2" x14ac:dyDescent="0.2">
      <c r="A331">
        <v>583044</v>
      </c>
      <c r="B331">
        <v>6163957</v>
      </c>
    </row>
    <row r="332" spans="1:2" x14ac:dyDescent="0.2">
      <c r="A332">
        <v>588388</v>
      </c>
      <c r="B332">
        <v>6161031</v>
      </c>
    </row>
    <row r="333" spans="1:2" x14ac:dyDescent="0.2">
      <c r="A333">
        <v>593709</v>
      </c>
      <c r="B333">
        <v>6155050</v>
      </c>
    </row>
    <row r="334" spans="1:2" x14ac:dyDescent="0.2">
      <c r="A334">
        <v>593049</v>
      </c>
      <c r="B334">
        <v>6153088</v>
      </c>
    </row>
    <row r="336" spans="1:2" x14ac:dyDescent="0.2">
      <c r="A336">
        <v>601488</v>
      </c>
      <c r="B336">
        <v>6192908</v>
      </c>
    </row>
    <row r="337" spans="1:2" x14ac:dyDescent="0.2">
      <c r="A337">
        <v>602339</v>
      </c>
      <c r="B337">
        <v>6192217</v>
      </c>
    </row>
    <row r="338" spans="1:2" x14ac:dyDescent="0.2">
      <c r="A338">
        <v>603564</v>
      </c>
      <c r="B338">
        <v>6192261</v>
      </c>
    </row>
    <row r="339" spans="1:2" x14ac:dyDescent="0.2">
      <c r="A339">
        <v>604150</v>
      </c>
      <c r="B339">
        <v>6193234</v>
      </c>
    </row>
    <row r="340" spans="1:2" x14ac:dyDescent="0.2">
      <c r="A340">
        <v>604243</v>
      </c>
      <c r="B340">
        <v>6195380</v>
      </c>
    </row>
    <row r="341" spans="1:2" x14ac:dyDescent="0.2">
      <c r="A341">
        <v>604257</v>
      </c>
      <c r="B341">
        <v>6193097</v>
      </c>
    </row>
    <row r="342" spans="1:2" x14ac:dyDescent="0.2">
      <c r="A342">
        <v>601085</v>
      </c>
      <c r="B342">
        <v>6180713</v>
      </c>
    </row>
    <row r="343" spans="1:2" x14ac:dyDescent="0.2">
      <c r="A343">
        <v>600425</v>
      </c>
      <c r="B343">
        <v>6180249</v>
      </c>
    </row>
    <row r="344" spans="1:2" x14ac:dyDescent="0.2">
      <c r="A344">
        <v>599727</v>
      </c>
      <c r="B344">
        <v>6180233</v>
      </c>
    </row>
    <row r="345" spans="1:2" x14ac:dyDescent="0.2">
      <c r="A345">
        <v>596930</v>
      </c>
      <c r="B345">
        <v>6180572</v>
      </c>
    </row>
    <row r="346" spans="1:2" x14ac:dyDescent="0.2">
      <c r="A346">
        <v>595851</v>
      </c>
      <c r="B346">
        <v>6181259</v>
      </c>
    </row>
    <row r="347" spans="1:2" x14ac:dyDescent="0.2">
      <c r="A347">
        <v>594749</v>
      </c>
      <c r="B347">
        <v>6185410</v>
      </c>
    </row>
    <row r="348" spans="1:2" x14ac:dyDescent="0.2">
      <c r="A348">
        <v>594640</v>
      </c>
      <c r="B348">
        <v>6203871</v>
      </c>
    </row>
    <row r="349" spans="1:2" x14ac:dyDescent="0.2">
      <c r="A349">
        <v>595065</v>
      </c>
      <c r="B349">
        <v>6205055</v>
      </c>
    </row>
    <row r="350" spans="1:2" x14ac:dyDescent="0.2">
      <c r="A350">
        <v>596316</v>
      </c>
      <c r="B350">
        <v>6206521</v>
      </c>
    </row>
    <row r="351" spans="1:2" x14ac:dyDescent="0.2">
      <c r="A351">
        <v>597227</v>
      </c>
      <c r="B351">
        <v>6206851</v>
      </c>
    </row>
    <row r="352" spans="1:2" x14ac:dyDescent="0.2">
      <c r="A352">
        <v>597270</v>
      </c>
      <c r="B352">
        <v>6205707</v>
      </c>
    </row>
    <row r="353" spans="1:2" x14ac:dyDescent="0.2">
      <c r="A353">
        <v>597157</v>
      </c>
      <c r="B353">
        <v>6203803</v>
      </c>
    </row>
    <row r="354" spans="1:2" x14ac:dyDescent="0.2">
      <c r="A354">
        <v>597442</v>
      </c>
      <c r="B354">
        <v>6201923</v>
      </c>
    </row>
    <row r="355" spans="1:2" x14ac:dyDescent="0.2">
      <c r="A355">
        <v>601488</v>
      </c>
      <c r="B355">
        <v>6192908</v>
      </c>
    </row>
    <row r="357" spans="1:2" x14ac:dyDescent="0.2">
      <c r="A357">
        <v>720275</v>
      </c>
      <c r="B357">
        <v>6205671</v>
      </c>
    </row>
    <row r="358" spans="1:2" x14ac:dyDescent="0.2">
      <c r="A358">
        <v>719688</v>
      </c>
      <c r="B358">
        <v>6203040</v>
      </c>
    </row>
    <row r="359" spans="1:2" x14ac:dyDescent="0.2">
      <c r="A359">
        <v>719933</v>
      </c>
      <c r="B359">
        <v>6201813</v>
      </c>
    </row>
    <row r="360" spans="1:2" x14ac:dyDescent="0.2">
      <c r="A360">
        <v>722666</v>
      </c>
      <c r="B360">
        <v>6197030</v>
      </c>
    </row>
    <row r="361" spans="1:2" x14ac:dyDescent="0.2">
      <c r="A361">
        <v>723227</v>
      </c>
      <c r="B361">
        <v>6195973</v>
      </c>
    </row>
    <row r="362" spans="1:2" x14ac:dyDescent="0.2">
      <c r="A362">
        <v>723801</v>
      </c>
      <c r="B362">
        <v>6194810</v>
      </c>
    </row>
    <row r="363" spans="1:2" x14ac:dyDescent="0.2">
      <c r="A363">
        <v>725493</v>
      </c>
      <c r="B363">
        <v>6189244</v>
      </c>
    </row>
    <row r="364" spans="1:2" x14ac:dyDescent="0.2">
      <c r="A364">
        <v>725817</v>
      </c>
      <c r="B364">
        <v>6186040</v>
      </c>
    </row>
    <row r="365" spans="1:2" x14ac:dyDescent="0.2">
      <c r="A365">
        <v>725908</v>
      </c>
      <c r="B365">
        <v>6184620</v>
      </c>
    </row>
    <row r="366" spans="1:2" x14ac:dyDescent="0.2">
      <c r="A366">
        <v>725008</v>
      </c>
      <c r="B366">
        <v>6182436</v>
      </c>
    </row>
    <row r="367" spans="1:2" x14ac:dyDescent="0.2">
      <c r="A367">
        <v>726064</v>
      </c>
      <c r="B367">
        <v>6178843</v>
      </c>
    </row>
    <row r="368" spans="1:2" x14ac:dyDescent="0.2">
      <c r="A368">
        <v>723969</v>
      </c>
      <c r="B368">
        <v>6174762</v>
      </c>
    </row>
    <row r="369" spans="1:2" x14ac:dyDescent="0.2">
      <c r="A369">
        <v>723309</v>
      </c>
      <c r="B369">
        <v>6173645</v>
      </c>
    </row>
    <row r="370" spans="1:2" x14ac:dyDescent="0.2">
      <c r="A370">
        <v>722769</v>
      </c>
      <c r="B370">
        <v>6172905</v>
      </c>
    </row>
    <row r="371" spans="1:2" x14ac:dyDescent="0.2">
      <c r="A371">
        <v>721785</v>
      </c>
      <c r="B371">
        <v>6171585</v>
      </c>
    </row>
    <row r="372" spans="1:2" x14ac:dyDescent="0.2">
      <c r="A372">
        <v>720485</v>
      </c>
      <c r="B372">
        <v>6170621</v>
      </c>
    </row>
    <row r="373" spans="1:2" x14ac:dyDescent="0.2">
      <c r="A373">
        <v>720016</v>
      </c>
      <c r="B373">
        <v>6167500</v>
      </c>
    </row>
    <row r="374" spans="1:2" x14ac:dyDescent="0.2">
      <c r="A374">
        <v>716828</v>
      </c>
      <c r="B374">
        <v>6167789</v>
      </c>
    </row>
    <row r="375" spans="1:2" x14ac:dyDescent="0.2">
      <c r="A375">
        <v>716150</v>
      </c>
      <c r="B375">
        <v>6168639</v>
      </c>
    </row>
    <row r="376" spans="1:2" x14ac:dyDescent="0.2">
      <c r="A376">
        <v>715464</v>
      </c>
      <c r="B376">
        <v>6168697</v>
      </c>
    </row>
    <row r="377" spans="1:2" x14ac:dyDescent="0.2">
      <c r="A377">
        <v>714343</v>
      </c>
      <c r="B377">
        <v>6168673</v>
      </c>
    </row>
    <row r="378" spans="1:2" x14ac:dyDescent="0.2">
      <c r="A378">
        <v>713573</v>
      </c>
      <c r="B378">
        <v>6168295</v>
      </c>
    </row>
    <row r="379" spans="1:2" x14ac:dyDescent="0.2">
      <c r="A379">
        <v>712928</v>
      </c>
      <c r="B379">
        <v>6167860</v>
      </c>
    </row>
    <row r="380" spans="1:2" x14ac:dyDescent="0.2">
      <c r="A380">
        <v>710728</v>
      </c>
      <c r="B380">
        <v>6165865</v>
      </c>
    </row>
    <row r="381" spans="1:2" x14ac:dyDescent="0.2">
      <c r="A381">
        <v>710430</v>
      </c>
      <c r="B381">
        <v>6165533</v>
      </c>
    </row>
    <row r="382" spans="1:2" x14ac:dyDescent="0.2">
      <c r="A382">
        <v>706178</v>
      </c>
      <c r="B382">
        <v>6161963</v>
      </c>
    </row>
    <row r="383" spans="1:2" x14ac:dyDescent="0.2">
      <c r="A383">
        <v>705201</v>
      </c>
      <c r="B383">
        <v>6161081</v>
      </c>
    </row>
    <row r="384" spans="1:2" x14ac:dyDescent="0.2">
      <c r="A384">
        <v>704687</v>
      </c>
      <c r="B384">
        <v>6160067</v>
      </c>
    </row>
    <row r="385" spans="1:2" x14ac:dyDescent="0.2">
      <c r="A385">
        <v>702465</v>
      </c>
      <c r="B385">
        <v>6155350</v>
      </c>
    </row>
    <row r="386" spans="1:2" x14ac:dyDescent="0.2">
      <c r="A386">
        <v>701715</v>
      </c>
      <c r="B386">
        <v>6153109</v>
      </c>
    </row>
    <row r="387" spans="1:2" x14ac:dyDescent="0.2">
      <c r="A387">
        <v>701778</v>
      </c>
      <c r="B387">
        <v>6150798</v>
      </c>
    </row>
    <row r="388" spans="1:2" x14ac:dyDescent="0.2">
      <c r="A388">
        <v>702240</v>
      </c>
      <c r="B388">
        <v>6149348</v>
      </c>
    </row>
    <row r="389" spans="1:2" x14ac:dyDescent="0.2">
      <c r="A389">
        <v>702845</v>
      </c>
      <c r="B389">
        <v>6148246</v>
      </c>
    </row>
    <row r="390" spans="1:2" x14ac:dyDescent="0.2">
      <c r="A390">
        <v>704252</v>
      </c>
      <c r="B390">
        <v>6146949</v>
      </c>
    </row>
    <row r="391" spans="1:2" x14ac:dyDescent="0.2">
      <c r="A391">
        <v>708793</v>
      </c>
      <c r="B391">
        <v>6144592</v>
      </c>
    </row>
    <row r="392" spans="1:2" x14ac:dyDescent="0.2">
      <c r="A392">
        <v>711701</v>
      </c>
      <c r="B392">
        <v>6144576</v>
      </c>
    </row>
    <row r="393" spans="1:2" x14ac:dyDescent="0.2">
      <c r="A393">
        <v>712999</v>
      </c>
      <c r="B393">
        <v>6144329</v>
      </c>
    </row>
    <row r="394" spans="1:2" x14ac:dyDescent="0.2">
      <c r="A394">
        <v>713827</v>
      </c>
      <c r="B394">
        <v>6143966</v>
      </c>
    </row>
    <row r="395" spans="1:2" x14ac:dyDescent="0.2">
      <c r="A395">
        <v>715346</v>
      </c>
      <c r="B395">
        <v>6142461</v>
      </c>
    </row>
    <row r="396" spans="1:2" x14ac:dyDescent="0.2">
      <c r="A396">
        <v>717610</v>
      </c>
      <c r="B396">
        <v>6140173</v>
      </c>
    </row>
    <row r="397" spans="1:2" x14ac:dyDescent="0.2">
      <c r="A397">
        <v>718359</v>
      </c>
      <c r="B397">
        <v>6138955</v>
      </c>
    </row>
    <row r="398" spans="1:2" x14ac:dyDescent="0.2">
      <c r="A398">
        <v>718986</v>
      </c>
      <c r="B398">
        <v>6137330</v>
      </c>
    </row>
    <row r="399" spans="1:2" x14ac:dyDescent="0.2">
      <c r="A399">
        <v>719828</v>
      </c>
      <c r="B399">
        <v>6132478</v>
      </c>
    </row>
    <row r="400" spans="1:2" x14ac:dyDescent="0.2">
      <c r="A400">
        <v>718897</v>
      </c>
      <c r="B400">
        <v>6130744</v>
      </c>
    </row>
    <row r="401" spans="1:2" x14ac:dyDescent="0.2">
      <c r="A401">
        <v>717671</v>
      </c>
      <c r="B401">
        <v>6129260</v>
      </c>
    </row>
    <row r="402" spans="1:2" x14ac:dyDescent="0.2">
      <c r="A402">
        <v>716856</v>
      </c>
      <c r="B402">
        <v>6128569</v>
      </c>
    </row>
    <row r="403" spans="1:2" x14ac:dyDescent="0.2">
      <c r="A403">
        <v>711704</v>
      </c>
      <c r="B403">
        <v>6125904</v>
      </c>
    </row>
    <row r="404" spans="1:2" x14ac:dyDescent="0.2">
      <c r="A404">
        <v>710820</v>
      </c>
      <c r="B404">
        <v>6125707</v>
      </c>
    </row>
    <row r="405" spans="1:2" x14ac:dyDescent="0.2">
      <c r="A405">
        <v>709441</v>
      </c>
      <c r="B405">
        <v>6125673</v>
      </c>
    </row>
    <row r="406" spans="1:2" x14ac:dyDescent="0.2">
      <c r="A406">
        <v>708077</v>
      </c>
      <c r="B406">
        <v>6125702</v>
      </c>
    </row>
    <row r="407" spans="1:2" x14ac:dyDescent="0.2">
      <c r="A407">
        <v>706243</v>
      </c>
      <c r="B407">
        <v>6125956</v>
      </c>
    </row>
    <row r="408" spans="1:2" x14ac:dyDescent="0.2">
      <c r="A408">
        <v>703711</v>
      </c>
      <c r="B408">
        <v>6124848</v>
      </c>
    </row>
    <row r="409" spans="1:2" x14ac:dyDescent="0.2">
      <c r="A409">
        <v>702018</v>
      </c>
      <c r="B409">
        <v>6123935</v>
      </c>
    </row>
    <row r="410" spans="1:2" x14ac:dyDescent="0.2">
      <c r="A410">
        <v>693345</v>
      </c>
      <c r="B410">
        <v>6118286</v>
      </c>
    </row>
    <row r="411" spans="1:2" x14ac:dyDescent="0.2">
      <c r="A411">
        <v>692692</v>
      </c>
      <c r="B411">
        <v>6117824</v>
      </c>
    </row>
    <row r="412" spans="1:2" x14ac:dyDescent="0.2">
      <c r="A412">
        <v>692103</v>
      </c>
      <c r="B412">
        <v>6115992</v>
      </c>
    </row>
    <row r="413" spans="1:2" x14ac:dyDescent="0.2">
      <c r="A413">
        <v>695184</v>
      </c>
      <c r="B413">
        <v>6113738</v>
      </c>
    </row>
    <row r="414" spans="1:2" x14ac:dyDescent="0.2">
      <c r="A414">
        <v>696039</v>
      </c>
      <c r="B414">
        <v>6113451</v>
      </c>
    </row>
    <row r="415" spans="1:2" x14ac:dyDescent="0.2">
      <c r="A415">
        <v>697091</v>
      </c>
      <c r="B415">
        <v>6113528</v>
      </c>
    </row>
    <row r="416" spans="1:2" x14ac:dyDescent="0.2">
      <c r="A416">
        <v>698569</v>
      </c>
      <c r="B416">
        <v>6113997</v>
      </c>
    </row>
    <row r="417" spans="1:2" x14ac:dyDescent="0.2">
      <c r="A417">
        <v>699556</v>
      </c>
      <c r="B417">
        <v>6114134</v>
      </c>
    </row>
    <row r="418" spans="1:2" x14ac:dyDescent="0.2">
      <c r="A418">
        <v>700776</v>
      </c>
      <c r="B418">
        <v>6113817</v>
      </c>
    </row>
    <row r="419" spans="1:2" x14ac:dyDescent="0.2">
      <c r="A419">
        <v>702704</v>
      </c>
      <c r="B419">
        <v>6112589</v>
      </c>
    </row>
    <row r="420" spans="1:2" x14ac:dyDescent="0.2">
      <c r="A420">
        <v>702823</v>
      </c>
      <c r="B420">
        <v>6099414</v>
      </c>
    </row>
    <row r="421" spans="1:2" x14ac:dyDescent="0.2">
      <c r="A421">
        <v>702052</v>
      </c>
      <c r="B421">
        <v>6098551</v>
      </c>
    </row>
    <row r="422" spans="1:2" x14ac:dyDescent="0.2">
      <c r="A422">
        <v>696629</v>
      </c>
      <c r="B422">
        <v>6095615</v>
      </c>
    </row>
    <row r="423" spans="1:2" x14ac:dyDescent="0.2">
      <c r="A423">
        <v>694666</v>
      </c>
      <c r="B423">
        <v>6095282</v>
      </c>
    </row>
    <row r="424" spans="1:2" x14ac:dyDescent="0.2">
      <c r="A424">
        <v>692879</v>
      </c>
      <c r="B424">
        <v>6095422</v>
      </c>
    </row>
    <row r="425" spans="1:2" x14ac:dyDescent="0.2">
      <c r="A425">
        <v>691692</v>
      </c>
      <c r="B425">
        <v>6095711</v>
      </c>
    </row>
    <row r="426" spans="1:2" x14ac:dyDescent="0.2">
      <c r="A426">
        <v>690589</v>
      </c>
      <c r="B426">
        <v>6096531</v>
      </c>
    </row>
    <row r="427" spans="1:2" x14ac:dyDescent="0.2">
      <c r="A427">
        <v>688787</v>
      </c>
      <c r="B427">
        <v>6098729</v>
      </c>
    </row>
    <row r="428" spans="1:2" x14ac:dyDescent="0.2">
      <c r="A428">
        <v>688097</v>
      </c>
      <c r="B428">
        <v>6099040</v>
      </c>
    </row>
    <row r="429" spans="1:2" x14ac:dyDescent="0.2">
      <c r="A429">
        <v>686235</v>
      </c>
      <c r="B429">
        <v>6099117</v>
      </c>
    </row>
    <row r="430" spans="1:2" x14ac:dyDescent="0.2">
      <c r="A430">
        <v>685284</v>
      </c>
      <c r="B430">
        <v>6097275</v>
      </c>
    </row>
    <row r="431" spans="1:2" x14ac:dyDescent="0.2">
      <c r="A431">
        <v>685637</v>
      </c>
      <c r="B431">
        <v>6096284</v>
      </c>
    </row>
    <row r="432" spans="1:2" x14ac:dyDescent="0.2">
      <c r="A432">
        <v>682843</v>
      </c>
      <c r="B432">
        <v>6100076</v>
      </c>
    </row>
    <row r="433" spans="1:2" x14ac:dyDescent="0.2">
      <c r="A433">
        <v>681557</v>
      </c>
      <c r="B433">
        <v>6101076</v>
      </c>
    </row>
    <row r="434" spans="1:2" x14ac:dyDescent="0.2">
      <c r="A434">
        <v>674383</v>
      </c>
      <c r="B434">
        <v>6104937</v>
      </c>
    </row>
    <row r="435" spans="1:2" x14ac:dyDescent="0.2">
      <c r="A435">
        <v>677416</v>
      </c>
      <c r="B435">
        <v>6113072</v>
      </c>
    </row>
    <row r="436" spans="1:2" x14ac:dyDescent="0.2">
      <c r="A436">
        <v>678250</v>
      </c>
      <c r="B436">
        <v>6115705</v>
      </c>
    </row>
    <row r="437" spans="1:2" x14ac:dyDescent="0.2">
      <c r="A437">
        <v>674453</v>
      </c>
      <c r="B437">
        <v>6120351</v>
      </c>
    </row>
    <row r="438" spans="1:2" x14ac:dyDescent="0.2">
      <c r="A438">
        <v>673778</v>
      </c>
      <c r="B438">
        <v>6120850</v>
      </c>
    </row>
    <row r="439" spans="1:2" x14ac:dyDescent="0.2">
      <c r="A439">
        <v>672934</v>
      </c>
      <c r="B439">
        <v>6121158</v>
      </c>
    </row>
    <row r="440" spans="1:2" x14ac:dyDescent="0.2">
      <c r="A440">
        <v>671450</v>
      </c>
      <c r="B440">
        <v>6121205</v>
      </c>
    </row>
    <row r="441" spans="1:2" x14ac:dyDescent="0.2">
      <c r="A441">
        <v>670754</v>
      </c>
      <c r="B441">
        <v>6120795</v>
      </c>
    </row>
    <row r="442" spans="1:2" x14ac:dyDescent="0.2">
      <c r="A442">
        <v>669235</v>
      </c>
      <c r="B442">
        <v>6118849</v>
      </c>
    </row>
    <row r="443" spans="1:2" x14ac:dyDescent="0.2">
      <c r="A443">
        <v>666300</v>
      </c>
      <c r="B443">
        <v>6118738</v>
      </c>
    </row>
    <row r="444" spans="1:2" x14ac:dyDescent="0.2">
      <c r="A444">
        <v>662520</v>
      </c>
      <c r="B444">
        <v>6119000</v>
      </c>
    </row>
    <row r="445" spans="1:2" x14ac:dyDescent="0.2">
      <c r="A445">
        <v>661876</v>
      </c>
      <c r="B445">
        <v>6119193</v>
      </c>
    </row>
    <row r="446" spans="1:2" x14ac:dyDescent="0.2">
      <c r="A446">
        <v>660309</v>
      </c>
      <c r="B446">
        <v>6119941</v>
      </c>
    </row>
    <row r="447" spans="1:2" x14ac:dyDescent="0.2">
      <c r="A447">
        <v>656124</v>
      </c>
      <c r="B447">
        <v>6121184</v>
      </c>
    </row>
    <row r="448" spans="1:2" x14ac:dyDescent="0.2">
      <c r="A448">
        <v>654450</v>
      </c>
      <c r="B448">
        <v>6121497</v>
      </c>
    </row>
    <row r="449" spans="1:2" x14ac:dyDescent="0.2">
      <c r="A449">
        <v>653761</v>
      </c>
      <c r="B449">
        <v>6121473</v>
      </c>
    </row>
    <row r="450" spans="1:2" x14ac:dyDescent="0.2">
      <c r="A450">
        <v>652715</v>
      </c>
      <c r="B450">
        <v>6121035</v>
      </c>
    </row>
    <row r="451" spans="1:2" x14ac:dyDescent="0.2">
      <c r="A451">
        <v>649610</v>
      </c>
      <c r="B451">
        <v>6119722</v>
      </c>
    </row>
    <row r="452" spans="1:2" x14ac:dyDescent="0.2">
      <c r="A452">
        <v>647883</v>
      </c>
      <c r="B452">
        <v>6118458</v>
      </c>
    </row>
    <row r="453" spans="1:2" x14ac:dyDescent="0.2">
      <c r="A453">
        <v>646810</v>
      </c>
      <c r="B453">
        <v>6118237</v>
      </c>
    </row>
    <row r="454" spans="1:2" x14ac:dyDescent="0.2">
      <c r="A454">
        <v>644675</v>
      </c>
      <c r="B454">
        <v>6118599</v>
      </c>
    </row>
    <row r="455" spans="1:2" x14ac:dyDescent="0.2">
      <c r="A455">
        <v>643710</v>
      </c>
      <c r="B455">
        <v>6118862</v>
      </c>
    </row>
    <row r="456" spans="1:2" x14ac:dyDescent="0.2">
      <c r="A456">
        <v>642900</v>
      </c>
      <c r="B456">
        <v>6119578</v>
      </c>
    </row>
    <row r="457" spans="1:2" x14ac:dyDescent="0.2">
      <c r="A457">
        <v>638754</v>
      </c>
      <c r="B457">
        <v>6134682</v>
      </c>
    </row>
    <row r="458" spans="1:2" x14ac:dyDescent="0.2">
      <c r="A458">
        <v>640444</v>
      </c>
      <c r="B458">
        <v>6141139</v>
      </c>
    </row>
    <row r="459" spans="1:2" x14ac:dyDescent="0.2">
      <c r="A459">
        <v>639371</v>
      </c>
      <c r="B459">
        <v>6146952</v>
      </c>
    </row>
    <row r="460" spans="1:2" x14ac:dyDescent="0.2">
      <c r="A460">
        <v>635520</v>
      </c>
      <c r="B460">
        <v>6160041</v>
      </c>
    </row>
    <row r="461" spans="1:2" x14ac:dyDescent="0.2">
      <c r="A461">
        <v>635188</v>
      </c>
      <c r="B461">
        <v>6161145</v>
      </c>
    </row>
    <row r="462" spans="1:2" x14ac:dyDescent="0.2">
      <c r="A462">
        <v>631231</v>
      </c>
      <c r="B462">
        <v>6170923</v>
      </c>
    </row>
    <row r="463" spans="1:2" x14ac:dyDescent="0.2">
      <c r="A463">
        <v>630511</v>
      </c>
      <c r="B463">
        <v>6171613</v>
      </c>
    </row>
    <row r="464" spans="1:2" x14ac:dyDescent="0.2">
      <c r="A464">
        <v>625348</v>
      </c>
      <c r="B464">
        <v>6173658</v>
      </c>
    </row>
    <row r="465" spans="1:2" x14ac:dyDescent="0.2">
      <c r="A465">
        <v>618029</v>
      </c>
      <c r="B465">
        <v>6178108</v>
      </c>
    </row>
    <row r="466" spans="1:2" x14ac:dyDescent="0.2">
      <c r="A466">
        <v>619113</v>
      </c>
      <c r="B466">
        <v>6178680</v>
      </c>
    </row>
    <row r="467" spans="1:2" x14ac:dyDescent="0.2">
      <c r="A467">
        <v>621851</v>
      </c>
      <c r="B467">
        <v>6178724</v>
      </c>
    </row>
    <row r="468" spans="1:2" x14ac:dyDescent="0.2">
      <c r="A468">
        <v>622621</v>
      </c>
      <c r="B468">
        <v>6178653</v>
      </c>
    </row>
    <row r="469" spans="1:2" x14ac:dyDescent="0.2">
      <c r="A469">
        <v>633750</v>
      </c>
      <c r="B469">
        <v>6177156</v>
      </c>
    </row>
    <row r="470" spans="1:2" x14ac:dyDescent="0.2">
      <c r="A470">
        <v>634353</v>
      </c>
      <c r="B470">
        <v>6176277</v>
      </c>
    </row>
    <row r="471" spans="1:2" x14ac:dyDescent="0.2">
      <c r="A471">
        <v>635263</v>
      </c>
      <c r="B471">
        <v>6175655</v>
      </c>
    </row>
    <row r="472" spans="1:2" x14ac:dyDescent="0.2">
      <c r="A472">
        <v>636275</v>
      </c>
      <c r="B472">
        <v>6175130</v>
      </c>
    </row>
    <row r="473" spans="1:2" x14ac:dyDescent="0.2">
      <c r="A473">
        <v>637579</v>
      </c>
      <c r="B473">
        <v>6174770</v>
      </c>
    </row>
    <row r="474" spans="1:2" x14ac:dyDescent="0.2">
      <c r="A474">
        <v>638334</v>
      </c>
      <c r="B474">
        <v>6174669</v>
      </c>
    </row>
    <row r="475" spans="1:2" x14ac:dyDescent="0.2">
      <c r="A475">
        <v>638959</v>
      </c>
      <c r="B475">
        <v>6174782</v>
      </c>
    </row>
    <row r="476" spans="1:2" x14ac:dyDescent="0.2">
      <c r="A476">
        <v>647084</v>
      </c>
      <c r="B476">
        <v>6180464</v>
      </c>
    </row>
    <row r="477" spans="1:2" x14ac:dyDescent="0.2">
      <c r="A477">
        <v>655720</v>
      </c>
      <c r="B477">
        <v>6191254</v>
      </c>
    </row>
    <row r="478" spans="1:2" x14ac:dyDescent="0.2">
      <c r="A478">
        <v>656377</v>
      </c>
      <c r="B478">
        <v>6192593</v>
      </c>
    </row>
    <row r="479" spans="1:2" x14ac:dyDescent="0.2">
      <c r="A479">
        <v>656834</v>
      </c>
      <c r="B479">
        <v>6194141</v>
      </c>
    </row>
    <row r="480" spans="1:2" x14ac:dyDescent="0.2">
      <c r="A480">
        <v>657115</v>
      </c>
      <c r="B480">
        <v>6195513</v>
      </c>
    </row>
    <row r="481" spans="1:2" x14ac:dyDescent="0.2">
      <c r="A481">
        <v>657330</v>
      </c>
      <c r="B481">
        <v>6197269</v>
      </c>
    </row>
    <row r="482" spans="1:2" x14ac:dyDescent="0.2">
      <c r="A482">
        <v>656801</v>
      </c>
      <c r="B482">
        <v>6199633</v>
      </c>
    </row>
    <row r="483" spans="1:2" x14ac:dyDescent="0.2">
      <c r="A483">
        <v>655661</v>
      </c>
      <c r="B483">
        <v>6201123</v>
      </c>
    </row>
    <row r="484" spans="1:2" x14ac:dyDescent="0.2">
      <c r="A484">
        <v>654553</v>
      </c>
      <c r="B484">
        <v>6201965</v>
      </c>
    </row>
    <row r="485" spans="1:2" x14ac:dyDescent="0.2">
      <c r="A485">
        <v>652958</v>
      </c>
      <c r="B485">
        <v>6202388</v>
      </c>
    </row>
    <row r="486" spans="1:2" x14ac:dyDescent="0.2">
      <c r="A486">
        <v>648605</v>
      </c>
      <c r="B486">
        <v>6202731</v>
      </c>
    </row>
    <row r="487" spans="1:2" x14ac:dyDescent="0.2">
      <c r="A487">
        <v>647348</v>
      </c>
      <c r="B487">
        <v>6202936</v>
      </c>
    </row>
    <row r="488" spans="1:2" x14ac:dyDescent="0.2">
      <c r="A488">
        <v>642110</v>
      </c>
      <c r="B488">
        <v>6205792</v>
      </c>
    </row>
    <row r="489" spans="1:2" x14ac:dyDescent="0.2">
      <c r="A489">
        <v>641799</v>
      </c>
      <c r="B489">
        <v>6207483</v>
      </c>
    </row>
    <row r="490" spans="1:2" x14ac:dyDescent="0.2">
      <c r="A490">
        <v>644298</v>
      </c>
      <c r="B490">
        <v>6206391</v>
      </c>
    </row>
    <row r="491" spans="1:2" x14ac:dyDescent="0.2">
      <c r="A491">
        <v>650387</v>
      </c>
      <c r="B491">
        <v>6204402</v>
      </c>
    </row>
    <row r="492" spans="1:2" x14ac:dyDescent="0.2">
      <c r="A492">
        <v>662800</v>
      </c>
      <c r="B492">
        <v>6202067</v>
      </c>
    </row>
    <row r="493" spans="1:2" x14ac:dyDescent="0.2">
      <c r="A493">
        <v>666403</v>
      </c>
      <c r="B493">
        <v>6202793</v>
      </c>
    </row>
    <row r="494" spans="1:2" x14ac:dyDescent="0.2">
      <c r="A494">
        <v>668982</v>
      </c>
      <c r="B494">
        <v>6203914</v>
      </c>
    </row>
    <row r="495" spans="1:2" x14ac:dyDescent="0.2">
      <c r="A495">
        <v>671113</v>
      </c>
      <c r="B495">
        <v>6205128</v>
      </c>
    </row>
    <row r="496" spans="1:2" x14ac:dyDescent="0.2">
      <c r="A496">
        <v>671817</v>
      </c>
      <c r="B496">
        <v>6205543</v>
      </c>
    </row>
    <row r="497" spans="1:2" x14ac:dyDescent="0.2">
      <c r="A497">
        <v>672792</v>
      </c>
      <c r="B497">
        <v>6205474</v>
      </c>
    </row>
    <row r="498" spans="1:2" x14ac:dyDescent="0.2">
      <c r="A498">
        <v>673526</v>
      </c>
      <c r="B498">
        <v>6204273</v>
      </c>
    </row>
    <row r="499" spans="1:2" x14ac:dyDescent="0.2">
      <c r="A499">
        <v>671192</v>
      </c>
      <c r="B499">
        <v>6200721</v>
      </c>
    </row>
    <row r="500" spans="1:2" x14ac:dyDescent="0.2">
      <c r="A500">
        <v>666987</v>
      </c>
      <c r="B500">
        <v>6197120</v>
      </c>
    </row>
    <row r="501" spans="1:2" x14ac:dyDescent="0.2">
      <c r="A501">
        <v>667332</v>
      </c>
      <c r="B501">
        <v>6188623</v>
      </c>
    </row>
    <row r="502" spans="1:2" x14ac:dyDescent="0.2">
      <c r="A502">
        <v>670364</v>
      </c>
      <c r="B502">
        <v>6186420</v>
      </c>
    </row>
    <row r="503" spans="1:2" x14ac:dyDescent="0.2">
      <c r="A503">
        <v>671350</v>
      </c>
      <c r="B503">
        <v>6186513</v>
      </c>
    </row>
    <row r="504" spans="1:2" x14ac:dyDescent="0.2">
      <c r="A504">
        <v>672145</v>
      </c>
      <c r="B504">
        <v>6185469</v>
      </c>
    </row>
    <row r="505" spans="1:2" x14ac:dyDescent="0.2">
      <c r="A505">
        <v>673530</v>
      </c>
      <c r="B505">
        <v>6182676</v>
      </c>
    </row>
    <row r="506" spans="1:2" x14ac:dyDescent="0.2">
      <c r="A506">
        <v>676010</v>
      </c>
      <c r="B506">
        <v>6174636</v>
      </c>
    </row>
    <row r="507" spans="1:2" x14ac:dyDescent="0.2">
      <c r="A507">
        <v>675777</v>
      </c>
      <c r="B507">
        <v>6171964</v>
      </c>
    </row>
    <row r="508" spans="1:2" x14ac:dyDescent="0.2">
      <c r="A508">
        <v>677515</v>
      </c>
      <c r="B508">
        <v>6173977</v>
      </c>
    </row>
    <row r="509" spans="1:2" x14ac:dyDescent="0.2">
      <c r="A509">
        <v>677938</v>
      </c>
      <c r="B509">
        <v>6177106</v>
      </c>
    </row>
    <row r="510" spans="1:2" x14ac:dyDescent="0.2">
      <c r="A510">
        <v>678400</v>
      </c>
      <c r="B510">
        <v>6183524</v>
      </c>
    </row>
    <row r="511" spans="1:2" x14ac:dyDescent="0.2">
      <c r="A511">
        <v>681431</v>
      </c>
      <c r="B511">
        <v>6201742</v>
      </c>
    </row>
    <row r="512" spans="1:2" x14ac:dyDescent="0.2">
      <c r="A512">
        <v>682050</v>
      </c>
      <c r="B512">
        <v>6202093</v>
      </c>
    </row>
    <row r="513" spans="1:2" x14ac:dyDescent="0.2">
      <c r="A513">
        <v>682731</v>
      </c>
      <c r="B513">
        <v>6202029</v>
      </c>
    </row>
    <row r="514" spans="1:2" x14ac:dyDescent="0.2">
      <c r="A514">
        <v>683758</v>
      </c>
      <c r="B514">
        <v>6201577</v>
      </c>
    </row>
    <row r="515" spans="1:2" x14ac:dyDescent="0.2">
      <c r="A515">
        <v>684937</v>
      </c>
      <c r="B515">
        <v>6200823</v>
      </c>
    </row>
    <row r="516" spans="1:2" x14ac:dyDescent="0.2">
      <c r="A516">
        <v>686906</v>
      </c>
      <c r="B516">
        <v>6199313</v>
      </c>
    </row>
    <row r="517" spans="1:2" x14ac:dyDescent="0.2">
      <c r="A517">
        <v>687602</v>
      </c>
      <c r="B517">
        <v>6198105</v>
      </c>
    </row>
    <row r="518" spans="1:2" x14ac:dyDescent="0.2">
      <c r="A518">
        <v>690216</v>
      </c>
      <c r="B518">
        <v>6188700</v>
      </c>
    </row>
    <row r="519" spans="1:2" x14ac:dyDescent="0.2">
      <c r="A519">
        <v>690610</v>
      </c>
      <c r="B519">
        <v>6187262</v>
      </c>
    </row>
    <row r="520" spans="1:2" x14ac:dyDescent="0.2">
      <c r="A520">
        <v>691822</v>
      </c>
      <c r="B520">
        <v>6182130</v>
      </c>
    </row>
    <row r="521" spans="1:2" x14ac:dyDescent="0.2">
      <c r="A521">
        <v>691837</v>
      </c>
      <c r="B521">
        <v>6180598</v>
      </c>
    </row>
    <row r="522" spans="1:2" x14ac:dyDescent="0.2">
      <c r="A522">
        <v>691436</v>
      </c>
      <c r="B522">
        <v>6179404</v>
      </c>
    </row>
    <row r="523" spans="1:2" x14ac:dyDescent="0.2">
      <c r="A523">
        <v>690243</v>
      </c>
      <c r="B523">
        <v>6178516</v>
      </c>
    </row>
    <row r="524" spans="1:2" x14ac:dyDescent="0.2">
      <c r="A524">
        <v>689055</v>
      </c>
      <c r="B524">
        <v>6178495</v>
      </c>
    </row>
    <row r="525" spans="1:2" x14ac:dyDescent="0.2">
      <c r="A525">
        <v>686585</v>
      </c>
      <c r="B525">
        <v>6178636</v>
      </c>
    </row>
    <row r="526" spans="1:2" x14ac:dyDescent="0.2">
      <c r="A526">
        <v>684648</v>
      </c>
      <c r="B526">
        <v>6174034</v>
      </c>
    </row>
    <row r="527" spans="1:2" x14ac:dyDescent="0.2">
      <c r="A527">
        <v>684707</v>
      </c>
      <c r="B527">
        <v>6171405</v>
      </c>
    </row>
    <row r="528" spans="1:2" x14ac:dyDescent="0.2">
      <c r="A528">
        <v>692479</v>
      </c>
      <c r="B528">
        <v>6172004</v>
      </c>
    </row>
    <row r="529" spans="1:2" x14ac:dyDescent="0.2">
      <c r="A529">
        <v>694320</v>
      </c>
      <c r="B529">
        <v>6176838</v>
      </c>
    </row>
    <row r="530" spans="1:2" x14ac:dyDescent="0.2">
      <c r="A530">
        <v>694361</v>
      </c>
      <c r="B530">
        <v>6178264</v>
      </c>
    </row>
    <row r="531" spans="1:2" x14ac:dyDescent="0.2">
      <c r="A531">
        <v>694142</v>
      </c>
      <c r="B531">
        <v>6179833</v>
      </c>
    </row>
    <row r="532" spans="1:2" x14ac:dyDescent="0.2">
      <c r="A532">
        <v>693839</v>
      </c>
      <c r="B532">
        <v>6181337</v>
      </c>
    </row>
    <row r="533" spans="1:2" x14ac:dyDescent="0.2">
      <c r="A533">
        <v>692737</v>
      </c>
      <c r="B533">
        <v>6184147</v>
      </c>
    </row>
    <row r="534" spans="1:2" x14ac:dyDescent="0.2">
      <c r="A534">
        <v>690008</v>
      </c>
      <c r="B534">
        <v>6201539</v>
      </c>
    </row>
    <row r="535" spans="1:2" x14ac:dyDescent="0.2">
      <c r="A535">
        <v>687968</v>
      </c>
      <c r="B535">
        <v>6205474</v>
      </c>
    </row>
    <row r="536" spans="1:2" x14ac:dyDescent="0.2">
      <c r="A536">
        <v>685980</v>
      </c>
      <c r="B536">
        <v>6205264</v>
      </c>
    </row>
    <row r="537" spans="1:2" x14ac:dyDescent="0.2">
      <c r="A537">
        <v>683186</v>
      </c>
      <c r="B537">
        <v>6204401</v>
      </c>
    </row>
    <row r="538" spans="1:2" x14ac:dyDescent="0.2">
      <c r="A538">
        <v>680299</v>
      </c>
      <c r="B538">
        <v>6202825</v>
      </c>
    </row>
    <row r="539" spans="1:2" x14ac:dyDescent="0.2">
      <c r="A539">
        <v>679338</v>
      </c>
      <c r="B539">
        <v>6202753</v>
      </c>
    </row>
    <row r="540" spans="1:2" x14ac:dyDescent="0.2">
      <c r="A540">
        <v>678038</v>
      </c>
      <c r="B540">
        <v>6203722</v>
      </c>
    </row>
    <row r="541" spans="1:2" x14ac:dyDescent="0.2">
      <c r="A541">
        <v>677742</v>
      </c>
      <c r="B541">
        <v>6204793</v>
      </c>
    </row>
    <row r="542" spans="1:2" x14ac:dyDescent="0.2">
      <c r="A542">
        <v>678655</v>
      </c>
      <c r="B542">
        <v>6206239</v>
      </c>
    </row>
    <row r="543" spans="1:2" x14ac:dyDescent="0.2">
      <c r="A543">
        <v>682058</v>
      </c>
      <c r="B543">
        <v>6209306</v>
      </c>
    </row>
    <row r="544" spans="1:2" x14ac:dyDescent="0.2">
      <c r="A544">
        <v>697397</v>
      </c>
      <c r="B544">
        <v>6222151</v>
      </c>
    </row>
    <row r="545" spans="1:2" x14ac:dyDescent="0.2">
      <c r="A545">
        <v>698976</v>
      </c>
      <c r="B545">
        <v>6223184</v>
      </c>
    </row>
    <row r="546" spans="1:2" x14ac:dyDescent="0.2">
      <c r="A546">
        <v>703541</v>
      </c>
      <c r="B546">
        <v>6225070</v>
      </c>
    </row>
    <row r="547" spans="1:2" x14ac:dyDescent="0.2">
      <c r="A547">
        <v>704498</v>
      </c>
      <c r="B547">
        <v>6225302</v>
      </c>
    </row>
    <row r="548" spans="1:2" x14ac:dyDescent="0.2">
      <c r="A548">
        <v>705190</v>
      </c>
      <c r="B548">
        <v>6225304</v>
      </c>
    </row>
    <row r="549" spans="1:2" x14ac:dyDescent="0.2">
      <c r="A549">
        <v>705870</v>
      </c>
      <c r="B549">
        <v>6225182</v>
      </c>
    </row>
    <row r="550" spans="1:2" x14ac:dyDescent="0.2">
      <c r="A550">
        <v>707060</v>
      </c>
      <c r="B550">
        <v>6224898</v>
      </c>
    </row>
    <row r="551" spans="1:2" x14ac:dyDescent="0.2">
      <c r="A551">
        <v>718622</v>
      </c>
      <c r="B551">
        <v>6221415</v>
      </c>
    </row>
    <row r="552" spans="1:2" x14ac:dyDescent="0.2">
      <c r="A552">
        <v>719870</v>
      </c>
      <c r="B552">
        <v>6220704</v>
      </c>
    </row>
    <row r="553" spans="1:2" x14ac:dyDescent="0.2">
      <c r="A553">
        <v>725312</v>
      </c>
      <c r="B553">
        <v>6216448</v>
      </c>
    </row>
    <row r="554" spans="1:2" x14ac:dyDescent="0.2">
      <c r="A554">
        <v>724060</v>
      </c>
      <c r="B554">
        <v>6212433</v>
      </c>
    </row>
    <row r="555" spans="1:2" x14ac:dyDescent="0.2">
      <c r="A555">
        <v>723485</v>
      </c>
      <c r="B555">
        <v>6211815</v>
      </c>
    </row>
    <row r="556" spans="1:2" x14ac:dyDescent="0.2">
      <c r="A556">
        <v>722650</v>
      </c>
      <c r="B556">
        <v>6211167</v>
      </c>
    </row>
    <row r="557" spans="1:2" x14ac:dyDescent="0.2">
      <c r="A557">
        <v>720275</v>
      </c>
      <c r="B557">
        <v>6205671</v>
      </c>
    </row>
    <row r="559" spans="1:2" x14ac:dyDescent="0.2">
      <c r="A559">
        <v>495417</v>
      </c>
      <c r="B559">
        <v>6308544</v>
      </c>
    </row>
    <row r="560" spans="1:2" x14ac:dyDescent="0.2">
      <c r="A560">
        <v>492602</v>
      </c>
      <c r="B560">
        <v>6294974</v>
      </c>
    </row>
    <row r="561" spans="1:2" x14ac:dyDescent="0.2">
      <c r="A561">
        <v>489686</v>
      </c>
      <c r="B561">
        <v>6288828</v>
      </c>
    </row>
    <row r="562" spans="1:2" x14ac:dyDescent="0.2">
      <c r="A562">
        <v>485819</v>
      </c>
      <c r="B562">
        <v>6283226</v>
      </c>
    </row>
    <row r="563" spans="1:2" x14ac:dyDescent="0.2">
      <c r="A563">
        <v>484379</v>
      </c>
      <c r="B563">
        <v>6282598</v>
      </c>
    </row>
    <row r="564" spans="1:2" x14ac:dyDescent="0.2">
      <c r="A564">
        <v>483766</v>
      </c>
      <c r="B564">
        <v>6282415</v>
      </c>
    </row>
    <row r="565" spans="1:2" x14ac:dyDescent="0.2">
      <c r="A565">
        <v>478876</v>
      </c>
      <c r="B565">
        <v>6281169</v>
      </c>
    </row>
    <row r="566" spans="1:2" x14ac:dyDescent="0.2">
      <c r="A566">
        <v>477766</v>
      </c>
      <c r="B566">
        <v>6283741</v>
      </c>
    </row>
    <row r="567" spans="1:2" x14ac:dyDescent="0.2">
      <c r="A567">
        <v>475709</v>
      </c>
      <c r="B567">
        <v>6286937</v>
      </c>
    </row>
    <row r="568" spans="1:2" x14ac:dyDescent="0.2">
      <c r="A568">
        <v>473041</v>
      </c>
      <c r="B568">
        <v>6288314</v>
      </c>
    </row>
    <row r="569" spans="1:2" x14ac:dyDescent="0.2">
      <c r="A569">
        <v>472030</v>
      </c>
      <c r="B569">
        <v>6288383</v>
      </c>
    </row>
    <row r="570" spans="1:2" x14ac:dyDescent="0.2">
      <c r="A570">
        <v>470470</v>
      </c>
      <c r="B570">
        <v>6287659</v>
      </c>
    </row>
    <row r="571" spans="1:2" x14ac:dyDescent="0.2">
      <c r="A571">
        <v>469991</v>
      </c>
      <c r="B571">
        <v>6288396</v>
      </c>
    </row>
    <row r="572" spans="1:2" x14ac:dyDescent="0.2">
      <c r="A572">
        <v>472274</v>
      </c>
      <c r="B572">
        <v>6294472</v>
      </c>
    </row>
    <row r="573" spans="1:2" x14ac:dyDescent="0.2">
      <c r="A573">
        <v>476628</v>
      </c>
      <c r="B573">
        <v>6298622</v>
      </c>
    </row>
    <row r="574" spans="1:2" x14ac:dyDescent="0.2">
      <c r="A574">
        <v>478882</v>
      </c>
      <c r="B574">
        <v>6305179</v>
      </c>
    </row>
    <row r="575" spans="1:2" x14ac:dyDescent="0.2">
      <c r="A575">
        <v>479827</v>
      </c>
      <c r="B575">
        <v>6305499</v>
      </c>
    </row>
    <row r="576" spans="1:2" x14ac:dyDescent="0.2">
      <c r="A576">
        <v>481536</v>
      </c>
      <c r="B576">
        <v>6305429</v>
      </c>
    </row>
    <row r="577" spans="1:2" x14ac:dyDescent="0.2">
      <c r="A577">
        <v>483923</v>
      </c>
      <c r="B577">
        <v>6305666</v>
      </c>
    </row>
    <row r="578" spans="1:2" x14ac:dyDescent="0.2">
      <c r="A578">
        <v>488758</v>
      </c>
      <c r="B578">
        <v>6306918</v>
      </c>
    </row>
    <row r="579" spans="1:2" x14ac:dyDescent="0.2">
      <c r="A579">
        <v>489429</v>
      </c>
      <c r="B579">
        <v>6307906</v>
      </c>
    </row>
    <row r="580" spans="1:2" x14ac:dyDescent="0.2">
      <c r="A580">
        <v>490212</v>
      </c>
      <c r="B580">
        <v>6310223</v>
      </c>
    </row>
    <row r="581" spans="1:2" x14ac:dyDescent="0.2">
      <c r="A581">
        <v>491396</v>
      </c>
      <c r="B581">
        <v>6312284</v>
      </c>
    </row>
    <row r="582" spans="1:2" x14ac:dyDescent="0.2">
      <c r="A582">
        <v>493900</v>
      </c>
      <c r="B582">
        <v>6312412</v>
      </c>
    </row>
    <row r="583" spans="1:2" x14ac:dyDescent="0.2">
      <c r="A583">
        <v>494575</v>
      </c>
      <c r="B583">
        <v>6311637</v>
      </c>
    </row>
    <row r="584" spans="1:2" x14ac:dyDescent="0.2">
      <c r="A584">
        <v>495417</v>
      </c>
      <c r="B584">
        <v>6308544</v>
      </c>
    </row>
    <row r="586" spans="1:2" x14ac:dyDescent="0.2">
      <c r="A586">
        <v>628557</v>
      </c>
      <c r="B586">
        <v>6027669</v>
      </c>
    </row>
    <row r="587" spans="1:2" x14ac:dyDescent="0.2">
      <c r="A587">
        <v>627186</v>
      </c>
      <c r="B587">
        <v>6027452</v>
      </c>
    </row>
    <row r="588" spans="1:2" x14ac:dyDescent="0.2">
      <c r="A588">
        <v>629071</v>
      </c>
      <c r="B588">
        <v>6026724</v>
      </c>
    </row>
    <row r="589" spans="1:2" x14ac:dyDescent="0.2">
      <c r="A589">
        <v>631025</v>
      </c>
      <c r="B589">
        <v>6026563</v>
      </c>
    </row>
    <row r="590" spans="1:2" x14ac:dyDescent="0.2">
      <c r="A590">
        <v>632831</v>
      </c>
      <c r="B590">
        <v>6026585</v>
      </c>
    </row>
    <row r="591" spans="1:2" x14ac:dyDescent="0.2">
      <c r="A591">
        <v>634703</v>
      </c>
      <c r="B591">
        <v>6027382</v>
      </c>
    </row>
    <row r="592" spans="1:2" x14ac:dyDescent="0.2">
      <c r="A592">
        <v>636571</v>
      </c>
      <c r="B592">
        <v>6008408</v>
      </c>
    </row>
    <row r="593" spans="1:2" x14ac:dyDescent="0.2">
      <c r="A593">
        <v>634448</v>
      </c>
      <c r="B593">
        <v>6005199</v>
      </c>
    </row>
    <row r="594" spans="1:2" x14ac:dyDescent="0.2">
      <c r="A594">
        <v>622994</v>
      </c>
      <c r="B594">
        <v>5995254</v>
      </c>
    </row>
    <row r="595" spans="1:2" x14ac:dyDescent="0.2">
      <c r="A595">
        <v>619833</v>
      </c>
      <c r="B595">
        <v>5995179</v>
      </c>
    </row>
    <row r="596" spans="1:2" x14ac:dyDescent="0.2">
      <c r="A596">
        <v>617820</v>
      </c>
      <c r="B596">
        <v>5994973</v>
      </c>
    </row>
    <row r="597" spans="1:2" x14ac:dyDescent="0.2">
      <c r="A597">
        <v>616058</v>
      </c>
      <c r="B597">
        <v>5992315</v>
      </c>
    </row>
    <row r="598" spans="1:2" x14ac:dyDescent="0.2">
      <c r="A598">
        <v>490778</v>
      </c>
      <c r="B598">
        <v>5983020</v>
      </c>
    </row>
    <row r="599" spans="1:2" x14ac:dyDescent="0.2">
      <c r="A599">
        <v>490169</v>
      </c>
      <c r="B599">
        <v>5984520</v>
      </c>
    </row>
    <row r="600" spans="1:2" x14ac:dyDescent="0.2">
      <c r="A600">
        <v>489800</v>
      </c>
      <c r="B600">
        <v>5987399</v>
      </c>
    </row>
    <row r="601" spans="1:2" x14ac:dyDescent="0.2">
      <c r="A601">
        <v>492515</v>
      </c>
      <c r="B601">
        <v>5988503</v>
      </c>
    </row>
    <row r="602" spans="1:2" x14ac:dyDescent="0.2">
      <c r="A602">
        <v>495197</v>
      </c>
      <c r="B602">
        <v>5987664</v>
      </c>
    </row>
    <row r="603" spans="1:2" x14ac:dyDescent="0.2">
      <c r="A603">
        <v>496924</v>
      </c>
      <c r="B603">
        <v>5986458</v>
      </c>
    </row>
    <row r="604" spans="1:2" x14ac:dyDescent="0.2">
      <c r="A604">
        <v>498361</v>
      </c>
      <c r="B604">
        <v>5985546</v>
      </c>
    </row>
    <row r="605" spans="1:2" x14ac:dyDescent="0.2">
      <c r="A605">
        <v>500118</v>
      </c>
      <c r="B605">
        <v>5986534</v>
      </c>
    </row>
    <row r="606" spans="1:2" x14ac:dyDescent="0.2">
      <c r="A606">
        <v>500782</v>
      </c>
      <c r="B606">
        <v>5988744</v>
      </c>
    </row>
    <row r="607" spans="1:2" x14ac:dyDescent="0.2">
      <c r="A607">
        <v>501126</v>
      </c>
      <c r="B607">
        <v>5992978</v>
      </c>
    </row>
    <row r="608" spans="1:2" x14ac:dyDescent="0.2">
      <c r="A608">
        <v>498112</v>
      </c>
      <c r="B608">
        <v>5998170</v>
      </c>
    </row>
    <row r="609" spans="1:2" x14ac:dyDescent="0.2">
      <c r="A609">
        <v>490351</v>
      </c>
      <c r="B609">
        <v>5997770</v>
      </c>
    </row>
    <row r="610" spans="1:2" x14ac:dyDescent="0.2">
      <c r="A610">
        <v>488724</v>
      </c>
      <c r="B610">
        <v>6000409</v>
      </c>
    </row>
    <row r="611" spans="1:2" x14ac:dyDescent="0.2">
      <c r="A611">
        <v>487779</v>
      </c>
      <c r="B611">
        <v>6003008</v>
      </c>
    </row>
    <row r="612" spans="1:2" x14ac:dyDescent="0.2">
      <c r="A612">
        <v>488248</v>
      </c>
      <c r="B612">
        <v>6005634</v>
      </c>
    </row>
    <row r="613" spans="1:2" x14ac:dyDescent="0.2">
      <c r="A613">
        <v>489942</v>
      </c>
      <c r="B613">
        <v>6011811</v>
      </c>
    </row>
    <row r="614" spans="1:2" x14ac:dyDescent="0.2">
      <c r="A614">
        <v>492424</v>
      </c>
      <c r="B614">
        <v>6016257</v>
      </c>
    </row>
    <row r="615" spans="1:2" x14ac:dyDescent="0.2">
      <c r="A615">
        <v>488935</v>
      </c>
      <c r="B615">
        <v>6016171</v>
      </c>
    </row>
    <row r="616" spans="1:2" x14ac:dyDescent="0.2">
      <c r="A616">
        <v>479823</v>
      </c>
      <c r="B616">
        <v>6013335</v>
      </c>
    </row>
    <row r="617" spans="1:2" x14ac:dyDescent="0.2">
      <c r="A617">
        <v>478019</v>
      </c>
      <c r="B617">
        <v>6013413</v>
      </c>
    </row>
    <row r="618" spans="1:2" x14ac:dyDescent="0.2">
      <c r="A618">
        <v>476404</v>
      </c>
      <c r="B618">
        <v>6014302</v>
      </c>
    </row>
    <row r="619" spans="1:2" x14ac:dyDescent="0.2">
      <c r="A619">
        <v>474595</v>
      </c>
      <c r="B619">
        <v>6017526</v>
      </c>
    </row>
    <row r="620" spans="1:2" x14ac:dyDescent="0.2">
      <c r="A620">
        <v>474017</v>
      </c>
      <c r="B620">
        <v>6019909</v>
      </c>
    </row>
    <row r="621" spans="1:2" x14ac:dyDescent="0.2">
      <c r="A621">
        <v>475444</v>
      </c>
      <c r="B621">
        <v>6025713</v>
      </c>
    </row>
    <row r="622" spans="1:2" x14ac:dyDescent="0.2">
      <c r="A622">
        <v>476785</v>
      </c>
      <c r="B622">
        <v>6027761</v>
      </c>
    </row>
    <row r="623" spans="1:2" x14ac:dyDescent="0.2">
      <c r="A623">
        <v>484982</v>
      </c>
      <c r="B623">
        <v>6029256</v>
      </c>
    </row>
    <row r="624" spans="1:2" x14ac:dyDescent="0.2">
      <c r="A624">
        <v>488742</v>
      </c>
      <c r="B624">
        <v>6029678</v>
      </c>
    </row>
    <row r="625" spans="1:2" x14ac:dyDescent="0.2">
      <c r="A625">
        <v>489934</v>
      </c>
      <c r="B625">
        <v>6028640</v>
      </c>
    </row>
    <row r="626" spans="1:2" x14ac:dyDescent="0.2">
      <c r="A626">
        <v>492662</v>
      </c>
      <c r="B626">
        <v>6029608</v>
      </c>
    </row>
    <row r="627" spans="1:2" x14ac:dyDescent="0.2">
      <c r="A627">
        <v>499657</v>
      </c>
      <c r="B627">
        <v>6033806</v>
      </c>
    </row>
    <row r="628" spans="1:2" x14ac:dyDescent="0.2">
      <c r="A628">
        <v>500904</v>
      </c>
      <c r="B628">
        <v>6036371</v>
      </c>
    </row>
    <row r="629" spans="1:2" x14ac:dyDescent="0.2">
      <c r="A629">
        <v>500728</v>
      </c>
      <c r="B629">
        <v>6039540</v>
      </c>
    </row>
    <row r="630" spans="1:2" x14ac:dyDescent="0.2">
      <c r="A630">
        <v>497672</v>
      </c>
      <c r="B630">
        <v>6043868</v>
      </c>
    </row>
    <row r="631" spans="1:2" x14ac:dyDescent="0.2">
      <c r="A631">
        <v>496352</v>
      </c>
      <c r="B631">
        <v>6044486</v>
      </c>
    </row>
    <row r="632" spans="1:2" x14ac:dyDescent="0.2">
      <c r="A632">
        <v>494754</v>
      </c>
      <c r="B632">
        <v>6045956</v>
      </c>
    </row>
    <row r="633" spans="1:2" x14ac:dyDescent="0.2">
      <c r="A633">
        <v>490368</v>
      </c>
      <c r="B633">
        <v>6052608</v>
      </c>
    </row>
    <row r="634" spans="1:2" x14ac:dyDescent="0.2">
      <c r="A634">
        <v>487721</v>
      </c>
      <c r="B634">
        <v>6058859</v>
      </c>
    </row>
    <row r="635" spans="1:2" x14ac:dyDescent="0.2">
      <c r="A635">
        <v>484179</v>
      </c>
      <c r="B635">
        <v>6062733</v>
      </c>
    </row>
    <row r="636" spans="1:2" x14ac:dyDescent="0.2">
      <c r="A636">
        <v>482895</v>
      </c>
      <c r="B636">
        <v>6063789</v>
      </c>
    </row>
    <row r="637" spans="1:2" x14ac:dyDescent="0.2">
      <c r="A637">
        <v>480492</v>
      </c>
      <c r="B637">
        <v>6066673</v>
      </c>
    </row>
    <row r="638" spans="1:2" x14ac:dyDescent="0.2">
      <c r="A638">
        <v>477588</v>
      </c>
      <c r="B638">
        <v>6073340</v>
      </c>
    </row>
    <row r="639" spans="1:2" x14ac:dyDescent="0.2">
      <c r="A639">
        <v>476964</v>
      </c>
      <c r="B639">
        <v>6076180</v>
      </c>
    </row>
    <row r="640" spans="1:2" x14ac:dyDescent="0.2">
      <c r="A640">
        <v>472792</v>
      </c>
      <c r="B640">
        <v>6079003</v>
      </c>
    </row>
    <row r="641" spans="1:2" x14ac:dyDescent="0.2">
      <c r="A641">
        <v>470840</v>
      </c>
      <c r="B641">
        <v>6080487</v>
      </c>
    </row>
    <row r="642" spans="1:2" x14ac:dyDescent="0.2">
      <c r="A642">
        <v>460857</v>
      </c>
      <c r="B642">
        <v>6080155</v>
      </c>
    </row>
    <row r="643" spans="1:2" x14ac:dyDescent="0.2">
      <c r="A643">
        <v>455120</v>
      </c>
      <c r="B643">
        <v>6079041</v>
      </c>
    </row>
    <row r="644" spans="1:2" x14ac:dyDescent="0.2">
      <c r="A644">
        <v>454671</v>
      </c>
      <c r="B644">
        <v>6075576</v>
      </c>
    </row>
    <row r="645" spans="1:2" x14ac:dyDescent="0.2">
      <c r="A645">
        <v>454757</v>
      </c>
      <c r="B645">
        <v>6070382</v>
      </c>
    </row>
    <row r="646" spans="1:2" x14ac:dyDescent="0.2">
      <c r="A646">
        <v>454346</v>
      </c>
      <c r="B646">
        <v>6066402</v>
      </c>
    </row>
    <row r="647" spans="1:2" x14ac:dyDescent="0.2">
      <c r="A647">
        <v>453721</v>
      </c>
      <c r="B647">
        <v>6069990</v>
      </c>
    </row>
    <row r="648" spans="1:2" x14ac:dyDescent="0.2">
      <c r="A648">
        <v>453878</v>
      </c>
      <c r="B648">
        <v>6075739</v>
      </c>
    </row>
    <row r="649" spans="1:2" x14ac:dyDescent="0.2">
      <c r="A649">
        <v>454684</v>
      </c>
      <c r="B649">
        <v>6083953</v>
      </c>
    </row>
    <row r="650" spans="1:2" x14ac:dyDescent="0.2">
      <c r="A650">
        <v>455610</v>
      </c>
      <c r="B650">
        <v>6087561</v>
      </c>
    </row>
    <row r="651" spans="1:2" x14ac:dyDescent="0.2">
      <c r="A651">
        <v>459946</v>
      </c>
      <c r="B651">
        <v>6098680</v>
      </c>
    </row>
    <row r="652" spans="1:2" x14ac:dyDescent="0.2">
      <c r="A652">
        <v>460911</v>
      </c>
      <c r="B652">
        <v>6100433</v>
      </c>
    </row>
    <row r="653" spans="1:2" x14ac:dyDescent="0.2">
      <c r="A653">
        <v>462187</v>
      </c>
      <c r="B653">
        <v>6101241</v>
      </c>
    </row>
    <row r="654" spans="1:2" x14ac:dyDescent="0.2">
      <c r="A654">
        <v>465132</v>
      </c>
      <c r="B654">
        <v>6100599</v>
      </c>
    </row>
    <row r="655" spans="1:2" x14ac:dyDescent="0.2">
      <c r="A655">
        <v>464092</v>
      </c>
      <c r="B655">
        <v>6097624</v>
      </c>
    </row>
    <row r="656" spans="1:2" x14ac:dyDescent="0.2">
      <c r="A656">
        <v>462116</v>
      </c>
      <c r="B656">
        <v>6095986</v>
      </c>
    </row>
    <row r="657" spans="1:2" x14ac:dyDescent="0.2">
      <c r="A657">
        <v>459818</v>
      </c>
      <c r="B657">
        <v>6094322</v>
      </c>
    </row>
    <row r="658" spans="1:2" x14ac:dyDescent="0.2">
      <c r="A658">
        <v>458590</v>
      </c>
      <c r="B658">
        <v>6091211</v>
      </c>
    </row>
    <row r="659" spans="1:2" x14ac:dyDescent="0.2">
      <c r="A659">
        <v>462851</v>
      </c>
      <c r="B659">
        <v>6086003</v>
      </c>
    </row>
    <row r="660" spans="1:2" x14ac:dyDescent="0.2">
      <c r="A660">
        <v>465449</v>
      </c>
      <c r="B660">
        <v>6083793</v>
      </c>
    </row>
    <row r="661" spans="1:2" x14ac:dyDescent="0.2">
      <c r="A661">
        <v>467325</v>
      </c>
      <c r="B661">
        <v>6083844</v>
      </c>
    </row>
    <row r="662" spans="1:2" x14ac:dyDescent="0.2">
      <c r="A662">
        <v>474386</v>
      </c>
      <c r="B662">
        <v>6084935</v>
      </c>
    </row>
    <row r="663" spans="1:2" x14ac:dyDescent="0.2">
      <c r="A663">
        <v>478495</v>
      </c>
      <c r="B663">
        <v>6085172</v>
      </c>
    </row>
    <row r="664" spans="1:2" x14ac:dyDescent="0.2">
      <c r="A664">
        <v>477903</v>
      </c>
      <c r="B664">
        <v>6092836</v>
      </c>
    </row>
    <row r="665" spans="1:2" x14ac:dyDescent="0.2">
      <c r="A665">
        <v>479340</v>
      </c>
      <c r="B665">
        <v>6107543</v>
      </c>
    </row>
    <row r="666" spans="1:2" x14ac:dyDescent="0.2">
      <c r="A666">
        <v>471926</v>
      </c>
      <c r="B666">
        <v>6105087</v>
      </c>
    </row>
    <row r="667" spans="1:2" x14ac:dyDescent="0.2">
      <c r="A667">
        <v>467560</v>
      </c>
      <c r="B667">
        <v>6101886</v>
      </c>
    </row>
    <row r="668" spans="1:2" x14ac:dyDescent="0.2">
      <c r="A668">
        <v>466145</v>
      </c>
      <c r="B668">
        <v>6103744</v>
      </c>
    </row>
    <row r="669" spans="1:2" x14ac:dyDescent="0.2">
      <c r="A669">
        <v>465415</v>
      </c>
      <c r="B669">
        <v>6109082</v>
      </c>
    </row>
    <row r="670" spans="1:2" x14ac:dyDescent="0.2">
      <c r="A670">
        <v>466575</v>
      </c>
      <c r="B670">
        <v>6114900</v>
      </c>
    </row>
    <row r="671" spans="1:2" x14ac:dyDescent="0.2">
      <c r="A671">
        <v>468004</v>
      </c>
      <c r="B671">
        <v>6116745</v>
      </c>
    </row>
    <row r="672" spans="1:2" x14ac:dyDescent="0.2">
      <c r="A672">
        <v>472184</v>
      </c>
      <c r="B672">
        <v>6116438</v>
      </c>
    </row>
    <row r="673" spans="1:2" x14ac:dyDescent="0.2">
      <c r="A673">
        <v>473896</v>
      </c>
      <c r="B673">
        <v>6115186</v>
      </c>
    </row>
    <row r="674" spans="1:2" x14ac:dyDescent="0.2">
      <c r="A674">
        <v>471921</v>
      </c>
      <c r="B674">
        <v>6112614</v>
      </c>
    </row>
    <row r="675" spans="1:2" x14ac:dyDescent="0.2">
      <c r="A675">
        <v>473034</v>
      </c>
      <c r="B675">
        <v>6110711</v>
      </c>
    </row>
    <row r="676" spans="1:2" x14ac:dyDescent="0.2">
      <c r="A676">
        <v>476920</v>
      </c>
      <c r="B676">
        <v>6109512</v>
      </c>
    </row>
    <row r="677" spans="1:2" x14ac:dyDescent="0.2">
      <c r="A677">
        <v>480176</v>
      </c>
      <c r="B677">
        <v>6110421</v>
      </c>
    </row>
    <row r="678" spans="1:2" x14ac:dyDescent="0.2">
      <c r="A678">
        <v>480213</v>
      </c>
      <c r="B678">
        <v>6112670</v>
      </c>
    </row>
    <row r="679" spans="1:2" x14ac:dyDescent="0.2">
      <c r="A679">
        <v>478449</v>
      </c>
      <c r="B679">
        <v>6117470</v>
      </c>
    </row>
    <row r="680" spans="1:2" x14ac:dyDescent="0.2">
      <c r="A680">
        <v>478267</v>
      </c>
      <c r="B680">
        <v>6123622</v>
      </c>
    </row>
    <row r="681" spans="1:2" x14ac:dyDescent="0.2">
      <c r="A681">
        <v>478537</v>
      </c>
      <c r="B681">
        <v>6130128</v>
      </c>
    </row>
    <row r="682" spans="1:2" x14ac:dyDescent="0.2">
      <c r="A682">
        <v>477079</v>
      </c>
      <c r="B682">
        <v>6139672</v>
      </c>
    </row>
    <row r="683" spans="1:2" x14ac:dyDescent="0.2">
      <c r="A683">
        <v>475839</v>
      </c>
      <c r="B683">
        <v>6142832</v>
      </c>
    </row>
    <row r="684" spans="1:2" x14ac:dyDescent="0.2">
      <c r="A684">
        <v>474352</v>
      </c>
      <c r="B684">
        <v>6144062</v>
      </c>
    </row>
    <row r="685" spans="1:2" x14ac:dyDescent="0.2">
      <c r="A685">
        <v>470658</v>
      </c>
      <c r="B685">
        <v>6144873</v>
      </c>
    </row>
    <row r="686" spans="1:2" x14ac:dyDescent="0.2">
      <c r="A686">
        <v>466735</v>
      </c>
      <c r="B686">
        <v>6145442</v>
      </c>
    </row>
    <row r="687" spans="1:2" x14ac:dyDescent="0.2">
      <c r="A687">
        <v>464889</v>
      </c>
      <c r="B687">
        <v>6145240</v>
      </c>
    </row>
    <row r="688" spans="1:2" x14ac:dyDescent="0.2">
      <c r="A688">
        <v>456313</v>
      </c>
      <c r="B688">
        <v>6156585</v>
      </c>
    </row>
    <row r="689" spans="1:2" x14ac:dyDescent="0.2">
      <c r="A689">
        <v>453050</v>
      </c>
      <c r="B689">
        <v>6149694</v>
      </c>
    </row>
    <row r="690" spans="1:2" x14ac:dyDescent="0.2">
      <c r="A690">
        <v>442781</v>
      </c>
      <c r="B690">
        <v>6157061</v>
      </c>
    </row>
    <row r="691" spans="1:2" x14ac:dyDescent="0.2">
      <c r="A691">
        <v>444741</v>
      </c>
      <c r="B691">
        <v>6161725</v>
      </c>
    </row>
    <row r="692" spans="1:2" x14ac:dyDescent="0.2">
      <c r="A692">
        <v>445810</v>
      </c>
      <c r="B692">
        <v>6164648</v>
      </c>
    </row>
    <row r="693" spans="1:2" x14ac:dyDescent="0.2">
      <c r="A693">
        <v>448511</v>
      </c>
      <c r="B693">
        <v>6174865</v>
      </c>
    </row>
    <row r="694" spans="1:2" x14ac:dyDescent="0.2">
      <c r="A694">
        <v>448868</v>
      </c>
      <c r="B694">
        <v>6177782</v>
      </c>
    </row>
    <row r="695" spans="1:2" x14ac:dyDescent="0.2">
      <c r="A695">
        <v>448762</v>
      </c>
      <c r="B695">
        <v>6179144</v>
      </c>
    </row>
    <row r="696" spans="1:2" x14ac:dyDescent="0.2">
      <c r="A696">
        <v>447806</v>
      </c>
      <c r="B696">
        <v>6189513</v>
      </c>
    </row>
    <row r="697" spans="1:2" x14ac:dyDescent="0.2">
      <c r="A697">
        <v>447058</v>
      </c>
      <c r="B697">
        <v>6195180</v>
      </c>
    </row>
    <row r="698" spans="1:2" x14ac:dyDescent="0.2">
      <c r="A698">
        <v>446469</v>
      </c>
      <c r="B698">
        <v>6199516</v>
      </c>
    </row>
    <row r="699" spans="1:2" x14ac:dyDescent="0.2">
      <c r="A699">
        <v>445961</v>
      </c>
      <c r="B699">
        <v>6201903</v>
      </c>
    </row>
    <row r="700" spans="1:2" x14ac:dyDescent="0.2">
      <c r="A700">
        <v>445575</v>
      </c>
      <c r="B700">
        <v>6204621</v>
      </c>
    </row>
    <row r="701" spans="1:2" x14ac:dyDescent="0.2">
      <c r="A701">
        <v>446856</v>
      </c>
      <c r="B701">
        <v>6203454</v>
      </c>
    </row>
    <row r="702" spans="1:2" x14ac:dyDescent="0.2">
      <c r="A702">
        <v>447550</v>
      </c>
      <c r="B702">
        <v>6200631</v>
      </c>
    </row>
    <row r="703" spans="1:2" x14ac:dyDescent="0.2">
      <c r="A703">
        <v>448007</v>
      </c>
      <c r="B703">
        <v>6197550</v>
      </c>
    </row>
    <row r="704" spans="1:2" x14ac:dyDescent="0.2">
      <c r="A704">
        <v>448306</v>
      </c>
      <c r="B704">
        <v>6194980</v>
      </c>
    </row>
    <row r="705" spans="1:2" x14ac:dyDescent="0.2">
      <c r="A705">
        <v>448786</v>
      </c>
      <c r="B705">
        <v>6188512</v>
      </c>
    </row>
    <row r="706" spans="1:2" x14ac:dyDescent="0.2">
      <c r="A706">
        <v>449322</v>
      </c>
      <c r="B706">
        <v>6185306</v>
      </c>
    </row>
    <row r="707" spans="1:2" x14ac:dyDescent="0.2">
      <c r="A707">
        <v>454695</v>
      </c>
      <c r="B707">
        <v>6187952</v>
      </c>
    </row>
    <row r="708" spans="1:2" x14ac:dyDescent="0.2">
      <c r="A708">
        <v>457676</v>
      </c>
      <c r="B708">
        <v>6190271</v>
      </c>
    </row>
    <row r="709" spans="1:2" x14ac:dyDescent="0.2">
      <c r="A709">
        <v>462208</v>
      </c>
      <c r="B709">
        <v>6194527</v>
      </c>
    </row>
    <row r="710" spans="1:2" x14ac:dyDescent="0.2">
      <c r="A710">
        <v>461585</v>
      </c>
      <c r="B710">
        <v>6197717</v>
      </c>
    </row>
    <row r="711" spans="1:2" x14ac:dyDescent="0.2">
      <c r="A711">
        <v>457415</v>
      </c>
      <c r="B711">
        <v>6207850</v>
      </c>
    </row>
    <row r="712" spans="1:2" x14ac:dyDescent="0.2">
      <c r="A712">
        <v>457109</v>
      </c>
      <c r="B712">
        <v>6211989</v>
      </c>
    </row>
    <row r="713" spans="1:2" x14ac:dyDescent="0.2">
      <c r="A713">
        <v>454123</v>
      </c>
      <c r="B713">
        <v>6215104</v>
      </c>
    </row>
    <row r="714" spans="1:2" x14ac:dyDescent="0.2">
      <c r="A714">
        <v>451712</v>
      </c>
      <c r="B714">
        <v>6216676</v>
      </c>
    </row>
    <row r="715" spans="1:2" x14ac:dyDescent="0.2">
      <c r="A715">
        <v>446606</v>
      </c>
      <c r="B715">
        <v>6218545</v>
      </c>
    </row>
    <row r="716" spans="1:2" x14ac:dyDescent="0.2">
      <c r="A716">
        <v>446844</v>
      </c>
      <c r="B716">
        <v>6214391</v>
      </c>
    </row>
    <row r="717" spans="1:2" x14ac:dyDescent="0.2">
      <c r="A717">
        <v>445511</v>
      </c>
      <c r="B717">
        <v>6206141</v>
      </c>
    </row>
    <row r="718" spans="1:2" x14ac:dyDescent="0.2">
      <c r="A718">
        <v>444414</v>
      </c>
      <c r="B718">
        <v>6208416</v>
      </c>
    </row>
    <row r="719" spans="1:2" x14ac:dyDescent="0.2">
      <c r="A719">
        <v>444045</v>
      </c>
      <c r="B719">
        <v>6213322</v>
      </c>
    </row>
    <row r="720" spans="1:2" x14ac:dyDescent="0.2">
      <c r="A720">
        <v>444386</v>
      </c>
      <c r="B720">
        <v>6219578</v>
      </c>
    </row>
    <row r="721" spans="1:2" x14ac:dyDescent="0.2">
      <c r="A721">
        <v>445784</v>
      </c>
      <c r="B721">
        <v>6245286</v>
      </c>
    </row>
    <row r="722" spans="1:2" x14ac:dyDescent="0.2">
      <c r="A722">
        <v>445756</v>
      </c>
      <c r="B722">
        <v>6256542</v>
      </c>
    </row>
    <row r="723" spans="1:2" x14ac:dyDescent="0.2">
      <c r="A723">
        <v>445969</v>
      </c>
      <c r="B723">
        <v>6267447</v>
      </c>
    </row>
    <row r="724" spans="1:2" x14ac:dyDescent="0.2">
      <c r="A724">
        <v>448530</v>
      </c>
      <c r="B724">
        <v>6278246</v>
      </c>
    </row>
    <row r="725" spans="1:2" x14ac:dyDescent="0.2">
      <c r="A725">
        <v>449471</v>
      </c>
      <c r="B725">
        <v>6280708</v>
      </c>
    </row>
    <row r="726" spans="1:2" x14ac:dyDescent="0.2">
      <c r="A726">
        <v>450677</v>
      </c>
      <c r="B726">
        <v>6283322</v>
      </c>
    </row>
    <row r="727" spans="1:2" x14ac:dyDescent="0.2">
      <c r="A727">
        <v>452290</v>
      </c>
      <c r="B727">
        <v>6285089</v>
      </c>
    </row>
    <row r="728" spans="1:2" x14ac:dyDescent="0.2">
      <c r="A728">
        <v>453310</v>
      </c>
      <c r="B728">
        <v>6282890</v>
      </c>
    </row>
    <row r="729" spans="1:2" x14ac:dyDescent="0.2">
      <c r="A729">
        <v>452023</v>
      </c>
      <c r="B729">
        <v>6279751</v>
      </c>
    </row>
    <row r="730" spans="1:2" x14ac:dyDescent="0.2">
      <c r="A730">
        <v>451268</v>
      </c>
      <c r="B730">
        <v>6277471</v>
      </c>
    </row>
    <row r="731" spans="1:2" x14ac:dyDescent="0.2">
      <c r="A731">
        <v>453940</v>
      </c>
      <c r="B731">
        <v>6273669</v>
      </c>
    </row>
    <row r="732" spans="1:2" x14ac:dyDescent="0.2">
      <c r="A732">
        <v>458671</v>
      </c>
      <c r="B732">
        <v>6270836</v>
      </c>
    </row>
    <row r="733" spans="1:2" x14ac:dyDescent="0.2">
      <c r="A733">
        <v>462904</v>
      </c>
      <c r="B733">
        <v>6270983</v>
      </c>
    </row>
    <row r="734" spans="1:2" x14ac:dyDescent="0.2">
      <c r="A734">
        <v>464112</v>
      </c>
      <c r="B734">
        <v>6270601</v>
      </c>
    </row>
    <row r="735" spans="1:2" x14ac:dyDescent="0.2">
      <c r="A735">
        <v>467476</v>
      </c>
      <c r="B735">
        <v>6268657</v>
      </c>
    </row>
    <row r="736" spans="1:2" x14ac:dyDescent="0.2">
      <c r="A736">
        <v>470433</v>
      </c>
      <c r="B736">
        <v>6266626</v>
      </c>
    </row>
    <row r="737" spans="1:2" x14ac:dyDescent="0.2">
      <c r="A737">
        <v>474899</v>
      </c>
      <c r="B737">
        <v>6262237</v>
      </c>
    </row>
    <row r="738" spans="1:2" x14ac:dyDescent="0.2">
      <c r="A738">
        <v>478041</v>
      </c>
      <c r="B738">
        <v>6258926</v>
      </c>
    </row>
    <row r="739" spans="1:2" x14ac:dyDescent="0.2">
      <c r="A739">
        <v>484002</v>
      </c>
      <c r="B739">
        <v>6260662</v>
      </c>
    </row>
    <row r="740" spans="1:2" x14ac:dyDescent="0.2">
      <c r="A740">
        <v>485054</v>
      </c>
      <c r="B740">
        <v>6267210</v>
      </c>
    </row>
    <row r="741" spans="1:2" x14ac:dyDescent="0.2">
      <c r="A741">
        <v>485406</v>
      </c>
      <c r="B741">
        <v>6268499</v>
      </c>
    </row>
    <row r="742" spans="1:2" x14ac:dyDescent="0.2">
      <c r="A742">
        <v>482426</v>
      </c>
      <c r="B742">
        <v>6271204</v>
      </c>
    </row>
    <row r="743" spans="1:2" x14ac:dyDescent="0.2">
      <c r="A743">
        <v>480412</v>
      </c>
      <c r="B743">
        <v>6274892</v>
      </c>
    </row>
    <row r="744" spans="1:2" x14ac:dyDescent="0.2">
      <c r="A744">
        <v>490327</v>
      </c>
      <c r="B744">
        <v>6286522</v>
      </c>
    </row>
    <row r="745" spans="1:2" x14ac:dyDescent="0.2">
      <c r="A745">
        <v>491923</v>
      </c>
      <c r="B745">
        <v>6290307</v>
      </c>
    </row>
    <row r="746" spans="1:2" x14ac:dyDescent="0.2">
      <c r="A746">
        <v>497557</v>
      </c>
      <c r="B746">
        <v>6295711</v>
      </c>
    </row>
    <row r="747" spans="1:2" x14ac:dyDescent="0.2">
      <c r="A747">
        <v>504444</v>
      </c>
      <c r="B747">
        <v>6295973</v>
      </c>
    </row>
    <row r="748" spans="1:2" x14ac:dyDescent="0.2">
      <c r="A748">
        <v>506770</v>
      </c>
      <c r="B748">
        <v>6294270</v>
      </c>
    </row>
    <row r="749" spans="1:2" x14ac:dyDescent="0.2">
      <c r="A749">
        <v>508679</v>
      </c>
      <c r="B749">
        <v>6283760</v>
      </c>
    </row>
    <row r="750" spans="1:2" x14ac:dyDescent="0.2">
      <c r="A750">
        <v>503331</v>
      </c>
      <c r="B750">
        <v>6276124</v>
      </c>
    </row>
    <row r="751" spans="1:2" x14ac:dyDescent="0.2">
      <c r="A751">
        <v>502746</v>
      </c>
      <c r="B751">
        <v>6272374</v>
      </c>
    </row>
    <row r="752" spans="1:2" x14ac:dyDescent="0.2">
      <c r="A752">
        <v>503866</v>
      </c>
      <c r="B752">
        <v>6269051</v>
      </c>
    </row>
    <row r="753" spans="1:2" x14ac:dyDescent="0.2">
      <c r="A753">
        <v>505645</v>
      </c>
      <c r="B753">
        <v>6269726</v>
      </c>
    </row>
    <row r="754" spans="1:2" x14ac:dyDescent="0.2">
      <c r="A754">
        <v>506271</v>
      </c>
      <c r="B754">
        <v>6273216</v>
      </c>
    </row>
    <row r="755" spans="1:2" x14ac:dyDescent="0.2">
      <c r="A755">
        <v>510907</v>
      </c>
      <c r="B755">
        <v>6275843</v>
      </c>
    </row>
    <row r="756" spans="1:2" x14ac:dyDescent="0.2">
      <c r="A756">
        <v>513393</v>
      </c>
      <c r="B756">
        <v>6276638</v>
      </c>
    </row>
    <row r="757" spans="1:2" x14ac:dyDescent="0.2">
      <c r="A757">
        <v>515267</v>
      </c>
      <c r="B757">
        <v>6276598</v>
      </c>
    </row>
    <row r="758" spans="1:2" x14ac:dyDescent="0.2">
      <c r="A758">
        <v>517081</v>
      </c>
      <c r="B758">
        <v>6274357</v>
      </c>
    </row>
    <row r="759" spans="1:2" x14ac:dyDescent="0.2">
      <c r="A759">
        <v>515433</v>
      </c>
      <c r="B759">
        <v>6270863</v>
      </c>
    </row>
    <row r="760" spans="1:2" x14ac:dyDescent="0.2">
      <c r="A760">
        <v>516777</v>
      </c>
      <c r="B760">
        <v>6267668</v>
      </c>
    </row>
    <row r="761" spans="1:2" x14ac:dyDescent="0.2">
      <c r="A761">
        <v>519579</v>
      </c>
      <c r="B761">
        <v>6264604</v>
      </c>
    </row>
    <row r="762" spans="1:2" x14ac:dyDescent="0.2">
      <c r="A762">
        <v>522962</v>
      </c>
      <c r="B762">
        <v>6268146</v>
      </c>
    </row>
    <row r="763" spans="1:2" x14ac:dyDescent="0.2">
      <c r="A763">
        <v>521686</v>
      </c>
      <c r="B763">
        <v>6269407</v>
      </c>
    </row>
    <row r="764" spans="1:2" x14ac:dyDescent="0.2">
      <c r="A764">
        <v>519794</v>
      </c>
      <c r="B764">
        <v>6281409</v>
      </c>
    </row>
    <row r="765" spans="1:2" x14ac:dyDescent="0.2">
      <c r="A765">
        <v>519605</v>
      </c>
      <c r="B765">
        <v>6281966</v>
      </c>
    </row>
    <row r="766" spans="1:2" x14ac:dyDescent="0.2">
      <c r="A766">
        <v>518216</v>
      </c>
      <c r="B766">
        <v>6284386</v>
      </c>
    </row>
    <row r="767" spans="1:2" x14ac:dyDescent="0.2">
      <c r="A767">
        <v>516371</v>
      </c>
      <c r="B767">
        <v>6283590</v>
      </c>
    </row>
    <row r="768" spans="1:2" x14ac:dyDescent="0.2">
      <c r="A768">
        <v>510529</v>
      </c>
      <c r="B768">
        <v>6281183</v>
      </c>
    </row>
    <row r="769" spans="1:2" x14ac:dyDescent="0.2">
      <c r="A769">
        <v>510052</v>
      </c>
      <c r="B769">
        <v>6305431</v>
      </c>
    </row>
    <row r="770" spans="1:2" x14ac:dyDescent="0.2">
      <c r="A770">
        <v>510849</v>
      </c>
      <c r="B770">
        <v>6308053</v>
      </c>
    </row>
    <row r="771" spans="1:2" x14ac:dyDescent="0.2">
      <c r="A771">
        <v>518380</v>
      </c>
      <c r="B771">
        <v>6317410</v>
      </c>
    </row>
    <row r="772" spans="1:2" x14ac:dyDescent="0.2">
      <c r="A772">
        <v>522199</v>
      </c>
      <c r="B772">
        <v>6318805</v>
      </c>
    </row>
    <row r="773" spans="1:2" x14ac:dyDescent="0.2">
      <c r="A773">
        <v>525357</v>
      </c>
      <c r="B773">
        <v>6319596</v>
      </c>
    </row>
    <row r="774" spans="1:2" x14ac:dyDescent="0.2">
      <c r="A774">
        <v>528688</v>
      </c>
      <c r="B774">
        <v>6319618</v>
      </c>
    </row>
    <row r="775" spans="1:2" x14ac:dyDescent="0.2">
      <c r="A775">
        <v>531541</v>
      </c>
      <c r="B775">
        <v>6319267</v>
      </c>
    </row>
    <row r="776" spans="1:2" x14ac:dyDescent="0.2">
      <c r="A776">
        <v>533717</v>
      </c>
      <c r="B776">
        <v>6318187</v>
      </c>
    </row>
    <row r="777" spans="1:2" x14ac:dyDescent="0.2">
      <c r="A777">
        <v>541636</v>
      </c>
      <c r="B777">
        <v>6321892</v>
      </c>
    </row>
    <row r="778" spans="1:2" x14ac:dyDescent="0.2">
      <c r="A778">
        <v>546674</v>
      </c>
      <c r="B778">
        <v>6323631</v>
      </c>
    </row>
    <row r="779" spans="1:2" x14ac:dyDescent="0.2">
      <c r="A779">
        <v>548969</v>
      </c>
      <c r="B779">
        <v>6323302</v>
      </c>
    </row>
    <row r="780" spans="1:2" x14ac:dyDescent="0.2">
      <c r="A780">
        <v>551790</v>
      </c>
      <c r="B780">
        <v>6322780</v>
      </c>
    </row>
    <row r="781" spans="1:2" x14ac:dyDescent="0.2">
      <c r="A781">
        <v>557666</v>
      </c>
      <c r="B781">
        <v>6324300</v>
      </c>
    </row>
    <row r="782" spans="1:2" x14ac:dyDescent="0.2">
      <c r="A782">
        <v>559069</v>
      </c>
      <c r="B782">
        <v>6325792</v>
      </c>
    </row>
    <row r="783" spans="1:2" x14ac:dyDescent="0.2">
      <c r="A783">
        <v>568221</v>
      </c>
      <c r="B783">
        <v>6319987</v>
      </c>
    </row>
    <row r="784" spans="1:2" x14ac:dyDescent="0.2">
      <c r="A784">
        <v>569983</v>
      </c>
      <c r="B784">
        <v>6318563</v>
      </c>
    </row>
    <row r="785" spans="1:2" x14ac:dyDescent="0.2">
      <c r="A785">
        <v>571657</v>
      </c>
      <c r="B785">
        <v>6317354</v>
      </c>
    </row>
    <row r="786" spans="1:2" x14ac:dyDescent="0.2">
      <c r="A786">
        <v>573614</v>
      </c>
      <c r="B786">
        <v>6316461</v>
      </c>
    </row>
    <row r="787" spans="1:2" x14ac:dyDescent="0.2">
      <c r="A787">
        <v>575183</v>
      </c>
      <c r="B787">
        <v>6316087</v>
      </c>
    </row>
    <row r="788" spans="1:2" x14ac:dyDescent="0.2">
      <c r="A788">
        <v>579731</v>
      </c>
      <c r="B788">
        <v>6316070</v>
      </c>
    </row>
    <row r="789" spans="1:2" x14ac:dyDescent="0.2">
      <c r="A789">
        <v>578155</v>
      </c>
      <c r="B789">
        <v>6313404</v>
      </c>
    </row>
    <row r="790" spans="1:2" x14ac:dyDescent="0.2">
      <c r="A790">
        <v>577297</v>
      </c>
      <c r="B790">
        <v>6308416</v>
      </c>
    </row>
    <row r="791" spans="1:2" x14ac:dyDescent="0.2">
      <c r="A791">
        <v>578185</v>
      </c>
      <c r="B791">
        <v>6298699</v>
      </c>
    </row>
    <row r="792" spans="1:2" x14ac:dyDescent="0.2">
      <c r="A792">
        <v>578569</v>
      </c>
      <c r="B792">
        <v>6295891</v>
      </c>
    </row>
    <row r="793" spans="1:2" x14ac:dyDescent="0.2">
      <c r="A793">
        <v>579825</v>
      </c>
      <c r="B793">
        <v>6290101</v>
      </c>
    </row>
    <row r="794" spans="1:2" x14ac:dyDescent="0.2">
      <c r="A794">
        <v>575928</v>
      </c>
      <c r="B794">
        <v>6286657</v>
      </c>
    </row>
    <row r="795" spans="1:2" x14ac:dyDescent="0.2">
      <c r="A795">
        <v>570806</v>
      </c>
      <c r="B795">
        <v>6286846</v>
      </c>
    </row>
    <row r="796" spans="1:2" x14ac:dyDescent="0.2">
      <c r="A796">
        <v>553123</v>
      </c>
      <c r="B796">
        <v>6278792</v>
      </c>
    </row>
    <row r="797" spans="1:2" x14ac:dyDescent="0.2">
      <c r="A797">
        <v>554361</v>
      </c>
      <c r="B797">
        <v>6277880</v>
      </c>
    </row>
    <row r="798" spans="1:2" x14ac:dyDescent="0.2">
      <c r="A798">
        <v>557223</v>
      </c>
      <c r="B798">
        <v>6277887</v>
      </c>
    </row>
    <row r="799" spans="1:2" x14ac:dyDescent="0.2">
      <c r="A799">
        <v>561522</v>
      </c>
      <c r="B799">
        <v>6279896</v>
      </c>
    </row>
    <row r="800" spans="1:2" x14ac:dyDescent="0.2">
      <c r="A800">
        <v>565987</v>
      </c>
      <c r="B800">
        <v>6282963</v>
      </c>
    </row>
    <row r="801" spans="1:2" x14ac:dyDescent="0.2">
      <c r="A801">
        <v>572093</v>
      </c>
      <c r="B801">
        <v>6284209</v>
      </c>
    </row>
    <row r="802" spans="1:2" x14ac:dyDescent="0.2">
      <c r="A802">
        <v>580598</v>
      </c>
      <c r="B802">
        <v>6284332</v>
      </c>
    </row>
    <row r="803" spans="1:2" x14ac:dyDescent="0.2">
      <c r="A803">
        <v>582256</v>
      </c>
      <c r="B803">
        <v>6283978</v>
      </c>
    </row>
    <row r="804" spans="1:2" x14ac:dyDescent="0.2">
      <c r="A804">
        <v>583142</v>
      </c>
      <c r="B804">
        <v>6282201</v>
      </c>
    </row>
    <row r="805" spans="1:2" x14ac:dyDescent="0.2">
      <c r="A805">
        <v>583518</v>
      </c>
      <c r="B805">
        <v>6278698</v>
      </c>
    </row>
    <row r="806" spans="1:2" x14ac:dyDescent="0.2">
      <c r="A806">
        <v>581544</v>
      </c>
      <c r="B806">
        <v>6275461</v>
      </c>
    </row>
    <row r="807" spans="1:2" x14ac:dyDescent="0.2">
      <c r="A807">
        <v>580280</v>
      </c>
      <c r="B807">
        <v>6274788</v>
      </c>
    </row>
    <row r="808" spans="1:2" x14ac:dyDescent="0.2">
      <c r="A808">
        <v>578550</v>
      </c>
      <c r="B808">
        <v>6273237</v>
      </c>
    </row>
    <row r="809" spans="1:2" x14ac:dyDescent="0.2">
      <c r="A809">
        <v>576526</v>
      </c>
      <c r="B809">
        <v>6270586</v>
      </c>
    </row>
    <row r="810" spans="1:2" x14ac:dyDescent="0.2">
      <c r="A810">
        <v>574689</v>
      </c>
      <c r="B810">
        <v>6267322</v>
      </c>
    </row>
    <row r="811" spans="1:2" x14ac:dyDescent="0.2">
      <c r="A811">
        <v>573178</v>
      </c>
      <c r="B811">
        <v>6258868</v>
      </c>
    </row>
    <row r="812" spans="1:2" x14ac:dyDescent="0.2">
      <c r="A812">
        <v>575660</v>
      </c>
      <c r="B812">
        <v>6260304</v>
      </c>
    </row>
    <row r="813" spans="1:2" x14ac:dyDescent="0.2">
      <c r="A813">
        <v>575343</v>
      </c>
      <c r="B813">
        <v>6263174</v>
      </c>
    </row>
    <row r="814" spans="1:2" x14ac:dyDescent="0.2">
      <c r="A814">
        <v>575734</v>
      </c>
      <c r="B814">
        <v>6267835</v>
      </c>
    </row>
    <row r="815" spans="1:2" x14ac:dyDescent="0.2">
      <c r="A815">
        <v>580393</v>
      </c>
      <c r="B815">
        <v>6271196</v>
      </c>
    </row>
    <row r="816" spans="1:2" x14ac:dyDescent="0.2">
      <c r="A816">
        <v>581730</v>
      </c>
      <c r="B816">
        <v>6270099</v>
      </c>
    </row>
    <row r="817" spans="1:2" x14ac:dyDescent="0.2">
      <c r="A817">
        <v>583840</v>
      </c>
      <c r="B817">
        <v>6268924</v>
      </c>
    </row>
    <row r="818" spans="1:2" x14ac:dyDescent="0.2">
      <c r="A818">
        <v>587368</v>
      </c>
      <c r="B818">
        <v>6265539</v>
      </c>
    </row>
    <row r="819" spans="1:2" x14ac:dyDescent="0.2">
      <c r="A819">
        <v>592856</v>
      </c>
      <c r="B819">
        <v>6263955</v>
      </c>
    </row>
    <row r="820" spans="1:2" x14ac:dyDescent="0.2">
      <c r="A820">
        <v>594179</v>
      </c>
      <c r="B820">
        <v>6263706</v>
      </c>
    </row>
    <row r="821" spans="1:2" x14ac:dyDescent="0.2">
      <c r="A821">
        <v>597538</v>
      </c>
      <c r="B821">
        <v>6264122</v>
      </c>
    </row>
    <row r="822" spans="1:2" x14ac:dyDescent="0.2">
      <c r="A822">
        <v>601271</v>
      </c>
      <c r="B822">
        <v>6265354</v>
      </c>
    </row>
    <row r="823" spans="1:2" x14ac:dyDescent="0.2">
      <c r="A823">
        <v>608571</v>
      </c>
      <c r="B823">
        <v>6266742</v>
      </c>
    </row>
    <row r="824" spans="1:2" x14ac:dyDescent="0.2">
      <c r="A824">
        <v>609898</v>
      </c>
      <c r="B824">
        <v>6266963</v>
      </c>
    </row>
    <row r="825" spans="1:2" x14ac:dyDescent="0.2">
      <c r="A825">
        <v>613666</v>
      </c>
      <c r="B825">
        <v>6265747</v>
      </c>
    </row>
    <row r="826" spans="1:2" x14ac:dyDescent="0.2">
      <c r="A826">
        <v>614867</v>
      </c>
      <c r="B826">
        <v>6264666</v>
      </c>
    </row>
    <row r="827" spans="1:2" x14ac:dyDescent="0.2">
      <c r="A827">
        <v>620952</v>
      </c>
      <c r="B827">
        <v>6257025</v>
      </c>
    </row>
    <row r="828" spans="1:2" x14ac:dyDescent="0.2">
      <c r="A828">
        <v>618758</v>
      </c>
      <c r="B828">
        <v>6245980</v>
      </c>
    </row>
    <row r="829" spans="1:2" x14ac:dyDescent="0.2">
      <c r="A829">
        <v>617946</v>
      </c>
      <c r="B829">
        <v>6244287</v>
      </c>
    </row>
    <row r="830" spans="1:2" x14ac:dyDescent="0.2">
      <c r="A830">
        <v>608364</v>
      </c>
      <c r="B830">
        <v>6225690</v>
      </c>
    </row>
    <row r="831" spans="1:2" x14ac:dyDescent="0.2">
      <c r="A831">
        <v>604486</v>
      </c>
      <c r="B831">
        <v>6228988</v>
      </c>
    </row>
    <row r="832" spans="1:2" x14ac:dyDescent="0.2">
      <c r="A832">
        <v>604418</v>
      </c>
      <c r="B832">
        <v>6231778</v>
      </c>
    </row>
    <row r="833" spans="1:2" x14ac:dyDescent="0.2">
      <c r="A833">
        <v>601791</v>
      </c>
      <c r="B833">
        <v>6232828</v>
      </c>
    </row>
    <row r="834" spans="1:2" x14ac:dyDescent="0.2">
      <c r="A834">
        <v>600217</v>
      </c>
      <c r="B834">
        <v>6232350</v>
      </c>
    </row>
    <row r="835" spans="1:2" x14ac:dyDescent="0.2">
      <c r="A835">
        <v>598611</v>
      </c>
      <c r="B835">
        <v>6230280</v>
      </c>
    </row>
    <row r="836" spans="1:2" x14ac:dyDescent="0.2">
      <c r="A836">
        <v>596423</v>
      </c>
      <c r="B836">
        <v>6224666</v>
      </c>
    </row>
    <row r="837" spans="1:2" x14ac:dyDescent="0.2">
      <c r="A837">
        <v>597870</v>
      </c>
      <c r="B837">
        <v>6220659</v>
      </c>
    </row>
    <row r="838" spans="1:2" x14ac:dyDescent="0.2">
      <c r="A838">
        <v>596341</v>
      </c>
      <c r="B838">
        <v>6218336</v>
      </c>
    </row>
    <row r="839" spans="1:2" x14ac:dyDescent="0.2">
      <c r="A839">
        <v>594533</v>
      </c>
      <c r="B839">
        <v>6218218</v>
      </c>
    </row>
    <row r="840" spans="1:2" x14ac:dyDescent="0.2">
      <c r="A840">
        <v>586325</v>
      </c>
      <c r="B840">
        <v>6224973</v>
      </c>
    </row>
    <row r="841" spans="1:2" x14ac:dyDescent="0.2">
      <c r="A841">
        <v>584116</v>
      </c>
      <c r="B841">
        <v>6228887</v>
      </c>
    </row>
    <row r="842" spans="1:2" x14ac:dyDescent="0.2">
      <c r="A842">
        <v>589131</v>
      </c>
      <c r="B842">
        <v>6231486</v>
      </c>
    </row>
    <row r="843" spans="1:2" x14ac:dyDescent="0.2">
      <c r="A843">
        <v>591739</v>
      </c>
      <c r="B843">
        <v>6231611</v>
      </c>
    </row>
    <row r="844" spans="1:2" x14ac:dyDescent="0.2">
      <c r="A844">
        <v>593197</v>
      </c>
      <c r="B844">
        <v>6237264</v>
      </c>
    </row>
    <row r="845" spans="1:2" x14ac:dyDescent="0.2">
      <c r="A845">
        <v>589660</v>
      </c>
      <c r="B845">
        <v>6239515</v>
      </c>
    </row>
    <row r="846" spans="1:2" x14ac:dyDescent="0.2">
      <c r="A846">
        <v>586689</v>
      </c>
      <c r="B846">
        <v>6239330</v>
      </c>
    </row>
    <row r="847" spans="1:2" x14ac:dyDescent="0.2">
      <c r="A847">
        <v>576949</v>
      </c>
      <c r="B847">
        <v>6225982</v>
      </c>
    </row>
    <row r="848" spans="1:2" x14ac:dyDescent="0.2">
      <c r="A848">
        <v>575669</v>
      </c>
      <c r="B848">
        <v>6222529</v>
      </c>
    </row>
    <row r="849" spans="1:2" x14ac:dyDescent="0.2">
      <c r="A849">
        <v>576997</v>
      </c>
      <c r="B849">
        <v>6219986</v>
      </c>
    </row>
    <row r="850" spans="1:2" x14ac:dyDescent="0.2">
      <c r="A850">
        <v>578325</v>
      </c>
      <c r="B850">
        <v>6216547</v>
      </c>
    </row>
    <row r="851" spans="1:2" x14ac:dyDescent="0.2">
      <c r="A851">
        <v>579772</v>
      </c>
      <c r="B851">
        <v>6208919</v>
      </c>
    </row>
    <row r="852" spans="1:2" x14ac:dyDescent="0.2">
      <c r="A852">
        <v>578175</v>
      </c>
      <c r="B852">
        <v>6197588</v>
      </c>
    </row>
    <row r="853" spans="1:2" x14ac:dyDescent="0.2">
      <c r="A853">
        <v>574205</v>
      </c>
      <c r="B853">
        <v>6187592</v>
      </c>
    </row>
    <row r="854" spans="1:2" x14ac:dyDescent="0.2">
      <c r="A854">
        <v>571580</v>
      </c>
      <c r="B854">
        <v>6188993</v>
      </c>
    </row>
    <row r="855" spans="1:2" x14ac:dyDescent="0.2">
      <c r="A855">
        <v>570617</v>
      </c>
      <c r="B855">
        <v>6191730</v>
      </c>
    </row>
    <row r="856" spans="1:2" x14ac:dyDescent="0.2">
      <c r="A856">
        <v>568801</v>
      </c>
      <c r="B856">
        <v>6193038</v>
      </c>
    </row>
    <row r="857" spans="1:2" x14ac:dyDescent="0.2">
      <c r="A857">
        <v>566037</v>
      </c>
      <c r="B857">
        <v>6193056</v>
      </c>
    </row>
    <row r="858" spans="1:2" x14ac:dyDescent="0.2">
      <c r="A858">
        <v>563337</v>
      </c>
      <c r="B858">
        <v>6192588</v>
      </c>
    </row>
    <row r="859" spans="1:2" x14ac:dyDescent="0.2">
      <c r="A859">
        <v>561478</v>
      </c>
      <c r="B859">
        <v>6192232</v>
      </c>
    </row>
    <row r="860" spans="1:2" x14ac:dyDescent="0.2">
      <c r="A860">
        <v>554451</v>
      </c>
      <c r="B860">
        <v>6189031</v>
      </c>
    </row>
    <row r="861" spans="1:2" x14ac:dyDescent="0.2">
      <c r="A861">
        <v>555569</v>
      </c>
      <c r="B861">
        <v>6187993</v>
      </c>
    </row>
    <row r="862" spans="1:2" x14ac:dyDescent="0.2">
      <c r="A862">
        <v>557805</v>
      </c>
      <c r="B862">
        <v>6187389</v>
      </c>
    </row>
    <row r="863" spans="1:2" x14ac:dyDescent="0.2">
      <c r="A863">
        <v>559916</v>
      </c>
      <c r="B863">
        <v>6187016</v>
      </c>
    </row>
    <row r="864" spans="1:2" x14ac:dyDescent="0.2">
      <c r="A864">
        <v>562653</v>
      </c>
      <c r="B864">
        <v>6186681</v>
      </c>
    </row>
    <row r="865" spans="1:2" x14ac:dyDescent="0.2">
      <c r="A865">
        <v>565447</v>
      </c>
      <c r="B865">
        <v>6186060</v>
      </c>
    </row>
    <row r="866" spans="1:2" x14ac:dyDescent="0.2">
      <c r="A866">
        <v>565644</v>
      </c>
      <c r="B866">
        <v>6178781</v>
      </c>
    </row>
    <row r="867" spans="1:2" x14ac:dyDescent="0.2">
      <c r="A867">
        <v>562387</v>
      </c>
      <c r="B867">
        <v>6173693</v>
      </c>
    </row>
    <row r="868" spans="1:2" x14ac:dyDescent="0.2">
      <c r="A868">
        <v>552307</v>
      </c>
      <c r="B868">
        <v>6169820</v>
      </c>
    </row>
    <row r="869" spans="1:2" x14ac:dyDescent="0.2">
      <c r="A869">
        <v>550754</v>
      </c>
      <c r="B869">
        <v>6169631</v>
      </c>
    </row>
    <row r="870" spans="1:2" x14ac:dyDescent="0.2">
      <c r="A870">
        <v>545903</v>
      </c>
      <c r="B870">
        <v>6171493</v>
      </c>
    </row>
    <row r="871" spans="1:2" x14ac:dyDescent="0.2">
      <c r="A871">
        <v>542722</v>
      </c>
      <c r="B871">
        <v>6173595</v>
      </c>
    </row>
    <row r="872" spans="1:2" x14ac:dyDescent="0.2">
      <c r="A872">
        <v>540482</v>
      </c>
      <c r="B872">
        <v>6174146</v>
      </c>
    </row>
    <row r="873" spans="1:2" x14ac:dyDescent="0.2">
      <c r="A873">
        <v>534852</v>
      </c>
      <c r="B873">
        <v>6173162</v>
      </c>
    </row>
    <row r="874" spans="1:2" x14ac:dyDescent="0.2">
      <c r="A874">
        <v>536319</v>
      </c>
      <c r="B874">
        <v>6172131</v>
      </c>
    </row>
    <row r="875" spans="1:2" x14ac:dyDescent="0.2">
      <c r="A875">
        <v>538762</v>
      </c>
      <c r="B875">
        <v>6172307</v>
      </c>
    </row>
    <row r="876" spans="1:2" x14ac:dyDescent="0.2">
      <c r="A876">
        <v>540618</v>
      </c>
      <c r="B876">
        <v>6171735</v>
      </c>
    </row>
    <row r="877" spans="1:2" x14ac:dyDescent="0.2">
      <c r="A877">
        <v>545414</v>
      </c>
      <c r="B877">
        <v>6167708</v>
      </c>
    </row>
    <row r="878" spans="1:2" x14ac:dyDescent="0.2">
      <c r="A878">
        <v>551609</v>
      </c>
      <c r="B878">
        <v>6162391</v>
      </c>
    </row>
    <row r="879" spans="1:2" x14ac:dyDescent="0.2">
      <c r="A879">
        <v>544447</v>
      </c>
      <c r="B879">
        <v>6154120</v>
      </c>
    </row>
    <row r="880" spans="1:2" x14ac:dyDescent="0.2">
      <c r="A880">
        <v>537330</v>
      </c>
      <c r="B880">
        <v>6141486</v>
      </c>
    </row>
    <row r="881" spans="1:2" x14ac:dyDescent="0.2">
      <c r="A881">
        <v>538051</v>
      </c>
      <c r="B881">
        <v>6139422</v>
      </c>
    </row>
    <row r="882" spans="1:2" x14ac:dyDescent="0.2">
      <c r="A882">
        <v>538654</v>
      </c>
      <c r="B882">
        <v>6138855</v>
      </c>
    </row>
    <row r="883" spans="1:2" x14ac:dyDescent="0.2">
      <c r="A883">
        <v>537871</v>
      </c>
      <c r="B883">
        <v>6136297</v>
      </c>
    </row>
    <row r="884" spans="1:2" x14ac:dyDescent="0.2">
      <c r="A884">
        <v>542652</v>
      </c>
      <c r="B884">
        <v>6126108</v>
      </c>
    </row>
    <row r="885" spans="1:2" x14ac:dyDescent="0.2">
      <c r="A885">
        <v>544876</v>
      </c>
      <c r="B885">
        <v>6124337</v>
      </c>
    </row>
    <row r="886" spans="1:2" x14ac:dyDescent="0.2">
      <c r="A886">
        <v>545193</v>
      </c>
      <c r="B886">
        <v>6121852</v>
      </c>
    </row>
    <row r="887" spans="1:2" x14ac:dyDescent="0.2">
      <c r="A887">
        <v>543109</v>
      </c>
      <c r="B887">
        <v>6116274</v>
      </c>
    </row>
    <row r="888" spans="1:2" x14ac:dyDescent="0.2">
      <c r="A888">
        <v>540515</v>
      </c>
      <c r="B888">
        <v>6115145</v>
      </c>
    </row>
    <row r="889" spans="1:2" x14ac:dyDescent="0.2">
      <c r="A889">
        <v>539054</v>
      </c>
      <c r="B889">
        <v>6116384</v>
      </c>
    </row>
    <row r="890" spans="1:2" x14ac:dyDescent="0.2">
      <c r="A890">
        <v>536581</v>
      </c>
      <c r="B890">
        <v>6116030</v>
      </c>
    </row>
    <row r="891" spans="1:2" x14ac:dyDescent="0.2">
      <c r="A891">
        <v>531190</v>
      </c>
      <c r="B891">
        <v>6111808</v>
      </c>
    </row>
    <row r="892" spans="1:2" x14ac:dyDescent="0.2">
      <c r="A892">
        <v>529433</v>
      </c>
      <c r="B892">
        <v>6108481</v>
      </c>
    </row>
    <row r="893" spans="1:2" x14ac:dyDescent="0.2">
      <c r="A893">
        <v>532423</v>
      </c>
      <c r="B893">
        <v>6100503</v>
      </c>
    </row>
    <row r="894" spans="1:2" x14ac:dyDescent="0.2">
      <c r="A894">
        <v>535065</v>
      </c>
      <c r="B894">
        <v>6098544</v>
      </c>
    </row>
    <row r="895" spans="1:2" x14ac:dyDescent="0.2">
      <c r="A895">
        <v>540691</v>
      </c>
      <c r="B895">
        <v>6096800</v>
      </c>
    </row>
    <row r="896" spans="1:2" x14ac:dyDescent="0.2">
      <c r="A896">
        <v>546428</v>
      </c>
      <c r="B896">
        <v>6093911</v>
      </c>
    </row>
    <row r="897" spans="1:2" x14ac:dyDescent="0.2">
      <c r="A897">
        <v>547824</v>
      </c>
      <c r="B897">
        <v>6089235</v>
      </c>
    </row>
    <row r="898" spans="1:2" x14ac:dyDescent="0.2">
      <c r="A898">
        <v>549132</v>
      </c>
      <c r="B898">
        <v>6083530</v>
      </c>
    </row>
    <row r="899" spans="1:2" x14ac:dyDescent="0.2">
      <c r="A899">
        <v>547247</v>
      </c>
      <c r="B899">
        <v>6076210</v>
      </c>
    </row>
    <row r="900" spans="1:2" x14ac:dyDescent="0.2">
      <c r="A900">
        <v>540071</v>
      </c>
      <c r="B900">
        <v>6078679</v>
      </c>
    </row>
    <row r="901" spans="1:2" x14ac:dyDescent="0.2">
      <c r="A901">
        <v>539393</v>
      </c>
      <c r="B901">
        <v>6082784</v>
      </c>
    </row>
    <row r="902" spans="1:2" x14ac:dyDescent="0.2">
      <c r="A902">
        <v>541217</v>
      </c>
      <c r="B902">
        <v>6084532</v>
      </c>
    </row>
    <row r="903" spans="1:2" x14ac:dyDescent="0.2">
      <c r="A903">
        <v>540496</v>
      </c>
      <c r="B903">
        <v>6086465</v>
      </c>
    </row>
    <row r="904" spans="1:2" x14ac:dyDescent="0.2">
      <c r="A904">
        <v>538289</v>
      </c>
      <c r="B904">
        <v>6086917</v>
      </c>
    </row>
    <row r="905" spans="1:2" x14ac:dyDescent="0.2">
      <c r="A905">
        <v>532267</v>
      </c>
      <c r="B905">
        <v>6080255</v>
      </c>
    </row>
    <row r="906" spans="1:2" x14ac:dyDescent="0.2">
      <c r="A906">
        <v>529025</v>
      </c>
      <c r="B906">
        <v>6076361</v>
      </c>
    </row>
    <row r="907" spans="1:2" x14ac:dyDescent="0.2">
      <c r="A907">
        <v>528612</v>
      </c>
      <c r="B907">
        <v>6075453</v>
      </c>
    </row>
    <row r="908" spans="1:2" x14ac:dyDescent="0.2">
      <c r="A908">
        <v>528244</v>
      </c>
      <c r="B908">
        <v>6073512</v>
      </c>
    </row>
    <row r="909" spans="1:2" x14ac:dyDescent="0.2">
      <c r="A909">
        <v>537155</v>
      </c>
      <c r="B909">
        <v>6075532</v>
      </c>
    </row>
    <row r="910" spans="1:2" x14ac:dyDescent="0.2">
      <c r="A910">
        <v>542451</v>
      </c>
      <c r="B910">
        <v>6074095</v>
      </c>
    </row>
    <row r="911" spans="1:2" x14ac:dyDescent="0.2">
      <c r="A911">
        <v>550517</v>
      </c>
      <c r="B911">
        <v>6071273</v>
      </c>
    </row>
    <row r="912" spans="1:2" x14ac:dyDescent="0.2">
      <c r="A912">
        <v>558007</v>
      </c>
      <c r="B912">
        <v>6071919</v>
      </c>
    </row>
    <row r="913" spans="1:2" x14ac:dyDescent="0.2">
      <c r="A913">
        <v>560187</v>
      </c>
      <c r="B913">
        <v>6070928</v>
      </c>
    </row>
    <row r="914" spans="1:2" x14ac:dyDescent="0.2">
      <c r="A914">
        <v>562546</v>
      </c>
      <c r="B914">
        <v>6068602</v>
      </c>
    </row>
    <row r="915" spans="1:2" x14ac:dyDescent="0.2">
      <c r="A915">
        <v>566903</v>
      </c>
      <c r="B915">
        <v>6058368</v>
      </c>
    </row>
    <row r="916" spans="1:2" x14ac:dyDescent="0.2">
      <c r="A916">
        <v>567131</v>
      </c>
      <c r="B916">
        <v>6054458</v>
      </c>
    </row>
    <row r="917" spans="1:2" x14ac:dyDescent="0.2">
      <c r="A917">
        <v>566774</v>
      </c>
      <c r="B917">
        <v>6045794</v>
      </c>
    </row>
    <row r="918" spans="1:2" x14ac:dyDescent="0.2">
      <c r="A918">
        <v>565001</v>
      </c>
      <c r="B918">
        <v>6042259</v>
      </c>
    </row>
    <row r="919" spans="1:2" x14ac:dyDescent="0.2">
      <c r="A919">
        <v>562842</v>
      </c>
      <c r="B919">
        <v>6040422</v>
      </c>
    </row>
    <row r="920" spans="1:2" x14ac:dyDescent="0.2">
      <c r="A920">
        <v>557860</v>
      </c>
      <c r="B920">
        <v>6037511</v>
      </c>
    </row>
    <row r="921" spans="1:2" x14ac:dyDescent="0.2">
      <c r="A921">
        <v>556444</v>
      </c>
      <c r="B921">
        <v>6036999</v>
      </c>
    </row>
    <row r="922" spans="1:2" x14ac:dyDescent="0.2">
      <c r="A922">
        <v>554789</v>
      </c>
      <c r="B922">
        <v>6036894</v>
      </c>
    </row>
    <row r="923" spans="1:2" x14ac:dyDescent="0.2">
      <c r="A923">
        <v>556143</v>
      </c>
      <c r="B923">
        <v>6034746</v>
      </c>
    </row>
    <row r="924" spans="1:2" x14ac:dyDescent="0.2">
      <c r="A924">
        <v>557917</v>
      </c>
      <c r="B924">
        <v>6034390</v>
      </c>
    </row>
    <row r="925" spans="1:2" x14ac:dyDescent="0.2">
      <c r="A925">
        <v>565233</v>
      </c>
      <c r="B925">
        <v>6036753</v>
      </c>
    </row>
    <row r="926" spans="1:2" x14ac:dyDescent="0.2">
      <c r="A926">
        <v>571650</v>
      </c>
      <c r="B926">
        <v>6038542</v>
      </c>
    </row>
    <row r="927" spans="1:2" x14ac:dyDescent="0.2">
      <c r="A927">
        <v>572999</v>
      </c>
      <c r="B927">
        <v>6038594</v>
      </c>
    </row>
    <row r="928" spans="1:2" x14ac:dyDescent="0.2">
      <c r="A928">
        <v>588751</v>
      </c>
      <c r="B928">
        <v>6032845</v>
      </c>
    </row>
    <row r="929" spans="1:2" x14ac:dyDescent="0.2">
      <c r="A929">
        <v>604598</v>
      </c>
      <c r="B929">
        <v>6024832</v>
      </c>
    </row>
    <row r="930" spans="1:2" x14ac:dyDescent="0.2">
      <c r="A930">
        <v>607031</v>
      </c>
      <c r="B930">
        <v>6022314</v>
      </c>
    </row>
    <row r="931" spans="1:2" x14ac:dyDescent="0.2">
      <c r="A931">
        <v>609986</v>
      </c>
      <c r="B931">
        <v>6019253</v>
      </c>
    </row>
    <row r="932" spans="1:2" x14ac:dyDescent="0.2">
      <c r="A932">
        <v>615323</v>
      </c>
      <c r="B932">
        <v>6019152</v>
      </c>
    </row>
    <row r="933" spans="1:2" x14ac:dyDescent="0.2">
      <c r="A933">
        <v>616772</v>
      </c>
      <c r="B933">
        <v>6019761</v>
      </c>
    </row>
    <row r="934" spans="1:2" x14ac:dyDescent="0.2">
      <c r="A934">
        <v>619119</v>
      </c>
      <c r="B934">
        <v>6021824</v>
      </c>
    </row>
    <row r="935" spans="1:2" x14ac:dyDescent="0.2">
      <c r="A935">
        <v>622497</v>
      </c>
      <c r="B935">
        <v>6025430</v>
      </c>
    </row>
    <row r="936" spans="1:2" x14ac:dyDescent="0.2">
      <c r="A936">
        <v>626402</v>
      </c>
      <c r="B936">
        <v>6028049</v>
      </c>
    </row>
    <row r="937" spans="1:2" x14ac:dyDescent="0.2">
      <c r="A937">
        <v>628557</v>
      </c>
      <c r="B937">
        <v>6027669</v>
      </c>
    </row>
    <row r="939" spans="1:2" x14ac:dyDescent="0.2">
      <c r="A939">
        <v>625444</v>
      </c>
      <c r="B939">
        <v>6347160</v>
      </c>
    </row>
    <row r="940" spans="1:2" x14ac:dyDescent="0.2">
      <c r="A940">
        <v>624219</v>
      </c>
      <c r="B940">
        <v>6346071</v>
      </c>
    </row>
    <row r="941" spans="1:2" x14ac:dyDescent="0.2">
      <c r="A941">
        <v>622177</v>
      </c>
      <c r="B941">
        <v>6344772</v>
      </c>
    </row>
    <row r="942" spans="1:2" x14ac:dyDescent="0.2">
      <c r="A942">
        <v>620605</v>
      </c>
      <c r="B942">
        <v>6344014</v>
      </c>
    </row>
    <row r="943" spans="1:2" x14ac:dyDescent="0.2">
      <c r="A943">
        <v>619689</v>
      </c>
      <c r="B943">
        <v>6343802</v>
      </c>
    </row>
    <row r="944" spans="1:2" x14ac:dyDescent="0.2">
      <c r="A944">
        <v>618412</v>
      </c>
      <c r="B944">
        <v>6345590</v>
      </c>
    </row>
    <row r="945" spans="1:2" x14ac:dyDescent="0.2">
      <c r="A945">
        <v>617666</v>
      </c>
      <c r="B945">
        <v>6346434</v>
      </c>
    </row>
    <row r="946" spans="1:2" x14ac:dyDescent="0.2">
      <c r="A946">
        <v>616680</v>
      </c>
      <c r="B946">
        <v>6346902</v>
      </c>
    </row>
    <row r="947" spans="1:2" x14ac:dyDescent="0.2">
      <c r="A947">
        <v>615991</v>
      </c>
      <c r="B947">
        <v>6346944</v>
      </c>
    </row>
    <row r="948" spans="1:2" x14ac:dyDescent="0.2">
      <c r="A948">
        <v>615111</v>
      </c>
      <c r="B948">
        <v>6346641</v>
      </c>
    </row>
    <row r="949" spans="1:2" x14ac:dyDescent="0.2">
      <c r="A949">
        <v>614418</v>
      </c>
      <c r="B949">
        <v>6346220</v>
      </c>
    </row>
    <row r="950" spans="1:2" x14ac:dyDescent="0.2">
      <c r="A950">
        <v>613432</v>
      </c>
      <c r="B950">
        <v>6346408</v>
      </c>
    </row>
    <row r="951" spans="1:2" x14ac:dyDescent="0.2">
      <c r="A951">
        <v>612518</v>
      </c>
      <c r="B951">
        <v>6347002</v>
      </c>
    </row>
    <row r="952" spans="1:2" x14ac:dyDescent="0.2">
      <c r="A952">
        <v>612037</v>
      </c>
      <c r="B952">
        <v>6348366</v>
      </c>
    </row>
    <row r="953" spans="1:2" x14ac:dyDescent="0.2">
      <c r="A953">
        <v>615663</v>
      </c>
      <c r="B953">
        <v>6352628</v>
      </c>
    </row>
    <row r="954" spans="1:2" x14ac:dyDescent="0.2">
      <c r="A954">
        <v>621995</v>
      </c>
      <c r="B954">
        <v>6354853</v>
      </c>
    </row>
    <row r="955" spans="1:2" x14ac:dyDescent="0.2">
      <c r="A955">
        <v>629272</v>
      </c>
      <c r="B955">
        <v>6356330</v>
      </c>
    </row>
    <row r="956" spans="1:2" x14ac:dyDescent="0.2">
      <c r="A956">
        <v>631848</v>
      </c>
      <c r="B956">
        <v>6355731</v>
      </c>
    </row>
    <row r="957" spans="1:2" x14ac:dyDescent="0.2">
      <c r="A957">
        <v>632292</v>
      </c>
      <c r="B957">
        <v>6354306</v>
      </c>
    </row>
    <row r="958" spans="1:2" x14ac:dyDescent="0.2">
      <c r="A958">
        <v>625444</v>
      </c>
      <c r="B958">
        <v>6347160</v>
      </c>
    </row>
    <row r="960" spans="1:2" x14ac:dyDescent="0.2">
      <c r="A960">
        <v>585604</v>
      </c>
      <c r="B960">
        <v>6383488</v>
      </c>
    </row>
    <row r="961" spans="1:2" x14ac:dyDescent="0.2">
      <c r="A961">
        <v>585925</v>
      </c>
      <c r="B961">
        <v>6379674</v>
      </c>
    </row>
    <row r="962" spans="1:2" x14ac:dyDescent="0.2">
      <c r="A962">
        <v>586586</v>
      </c>
      <c r="B962">
        <v>6377546</v>
      </c>
    </row>
    <row r="963" spans="1:2" x14ac:dyDescent="0.2">
      <c r="A963">
        <v>591788</v>
      </c>
      <c r="B963">
        <v>6364490</v>
      </c>
    </row>
    <row r="964" spans="1:2" x14ac:dyDescent="0.2">
      <c r="A964">
        <v>592400</v>
      </c>
      <c r="B964">
        <v>6343198</v>
      </c>
    </row>
    <row r="965" spans="1:2" x14ac:dyDescent="0.2">
      <c r="A965">
        <v>587535</v>
      </c>
      <c r="B965">
        <v>6338429</v>
      </c>
    </row>
    <row r="966" spans="1:2" x14ac:dyDescent="0.2">
      <c r="A966">
        <v>585851</v>
      </c>
      <c r="B966">
        <v>6335006</v>
      </c>
    </row>
    <row r="967" spans="1:2" x14ac:dyDescent="0.2">
      <c r="A967">
        <v>581211</v>
      </c>
      <c r="B967">
        <v>6317252</v>
      </c>
    </row>
    <row r="968" spans="1:2" x14ac:dyDescent="0.2">
      <c r="A968">
        <v>575649</v>
      </c>
      <c r="B968">
        <v>6316930</v>
      </c>
    </row>
    <row r="969" spans="1:2" x14ac:dyDescent="0.2">
      <c r="A969">
        <v>574328</v>
      </c>
      <c r="B969">
        <v>6317154</v>
      </c>
    </row>
    <row r="970" spans="1:2" x14ac:dyDescent="0.2">
      <c r="A970">
        <v>572467</v>
      </c>
      <c r="B970">
        <v>6318327</v>
      </c>
    </row>
    <row r="971" spans="1:2" x14ac:dyDescent="0.2">
      <c r="A971">
        <v>569929</v>
      </c>
      <c r="B971">
        <v>6320727</v>
      </c>
    </row>
    <row r="972" spans="1:2" x14ac:dyDescent="0.2">
      <c r="A972">
        <v>567942</v>
      </c>
      <c r="B972">
        <v>6322580</v>
      </c>
    </row>
    <row r="973" spans="1:2" x14ac:dyDescent="0.2">
      <c r="A973">
        <v>562207</v>
      </c>
      <c r="B973">
        <v>6327314</v>
      </c>
    </row>
    <row r="974" spans="1:2" x14ac:dyDescent="0.2">
      <c r="A974">
        <v>560886</v>
      </c>
      <c r="B974">
        <v>6327810</v>
      </c>
    </row>
    <row r="975" spans="1:2" x14ac:dyDescent="0.2">
      <c r="A975">
        <v>530335</v>
      </c>
      <c r="B975">
        <v>6322660</v>
      </c>
    </row>
    <row r="976" spans="1:2" x14ac:dyDescent="0.2">
      <c r="A976">
        <v>517580</v>
      </c>
      <c r="B976">
        <v>6317948</v>
      </c>
    </row>
    <row r="977" spans="1:2" x14ac:dyDescent="0.2">
      <c r="A977">
        <v>516385</v>
      </c>
      <c r="B977">
        <v>6317232</v>
      </c>
    </row>
    <row r="978" spans="1:2" x14ac:dyDescent="0.2">
      <c r="A978">
        <v>515163</v>
      </c>
      <c r="B978">
        <v>6316949</v>
      </c>
    </row>
    <row r="979" spans="1:2" x14ac:dyDescent="0.2">
      <c r="A979">
        <v>513828</v>
      </c>
      <c r="B979">
        <v>6317331</v>
      </c>
    </row>
    <row r="980" spans="1:2" x14ac:dyDescent="0.2">
      <c r="A980">
        <v>512364</v>
      </c>
      <c r="B980">
        <v>6318702</v>
      </c>
    </row>
    <row r="981" spans="1:2" x14ac:dyDescent="0.2">
      <c r="A981">
        <v>511011</v>
      </c>
      <c r="B981">
        <v>6320059</v>
      </c>
    </row>
    <row r="982" spans="1:2" x14ac:dyDescent="0.2">
      <c r="A982">
        <v>509659</v>
      </c>
      <c r="B982">
        <v>6321323</v>
      </c>
    </row>
    <row r="983" spans="1:2" x14ac:dyDescent="0.2">
      <c r="A983">
        <v>508528</v>
      </c>
      <c r="B983">
        <v>6322155</v>
      </c>
    </row>
    <row r="984" spans="1:2" x14ac:dyDescent="0.2">
      <c r="A984">
        <v>507009</v>
      </c>
      <c r="B984">
        <v>6323266</v>
      </c>
    </row>
    <row r="985" spans="1:2" x14ac:dyDescent="0.2">
      <c r="A985">
        <v>507012</v>
      </c>
      <c r="B985">
        <v>6321696</v>
      </c>
    </row>
    <row r="986" spans="1:2" x14ac:dyDescent="0.2">
      <c r="A986">
        <v>501841</v>
      </c>
      <c r="B986">
        <v>6319129</v>
      </c>
    </row>
    <row r="987" spans="1:2" x14ac:dyDescent="0.2">
      <c r="A987">
        <v>493064</v>
      </c>
      <c r="B987">
        <v>6317113</v>
      </c>
    </row>
    <row r="988" spans="1:2" x14ac:dyDescent="0.2">
      <c r="A988">
        <v>489492</v>
      </c>
      <c r="B988">
        <v>6314178</v>
      </c>
    </row>
    <row r="989" spans="1:2" x14ac:dyDescent="0.2">
      <c r="A989">
        <v>485874</v>
      </c>
      <c r="B989">
        <v>6311959</v>
      </c>
    </row>
    <row r="990" spans="1:2" x14ac:dyDescent="0.2">
      <c r="A990">
        <v>483579</v>
      </c>
      <c r="B990">
        <v>6312640</v>
      </c>
    </row>
    <row r="991" spans="1:2" x14ac:dyDescent="0.2">
      <c r="A991">
        <v>480326</v>
      </c>
      <c r="B991">
        <v>6311657</v>
      </c>
    </row>
    <row r="992" spans="1:2" x14ac:dyDescent="0.2">
      <c r="A992">
        <v>476731</v>
      </c>
      <c r="B992">
        <v>6304030</v>
      </c>
    </row>
    <row r="993" spans="1:2" x14ac:dyDescent="0.2">
      <c r="A993">
        <v>476426</v>
      </c>
      <c r="B993">
        <v>6301110</v>
      </c>
    </row>
    <row r="994" spans="1:2" x14ac:dyDescent="0.2">
      <c r="A994">
        <v>473580</v>
      </c>
      <c r="B994">
        <v>6297007</v>
      </c>
    </row>
    <row r="995" spans="1:2" x14ac:dyDescent="0.2">
      <c r="A995">
        <v>471485</v>
      </c>
      <c r="B995">
        <v>6295653</v>
      </c>
    </row>
    <row r="996" spans="1:2" x14ac:dyDescent="0.2">
      <c r="A996">
        <v>469937</v>
      </c>
      <c r="B996">
        <v>6295107</v>
      </c>
    </row>
    <row r="997" spans="1:2" x14ac:dyDescent="0.2">
      <c r="A997">
        <v>468615</v>
      </c>
      <c r="B997">
        <v>6293655</v>
      </c>
    </row>
    <row r="998" spans="1:2" x14ac:dyDescent="0.2">
      <c r="A998">
        <v>467117</v>
      </c>
      <c r="B998">
        <v>6283873</v>
      </c>
    </row>
    <row r="999" spans="1:2" x14ac:dyDescent="0.2">
      <c r="A999">
        <v>464205</v>
      </c>
      <c r="B999">
        <v>6281709</v>
      </c>
    </row>
    <row r="1000" spans="1:2" x14ac:dyDescent="0.2">
      <c r="A1000">
        <v>465896</v>
      </c>
      <c r="B1000">
        <v>6281256</v>
      </c>
    </row>
    <row r="1001" spans="1:2" x14ac:dyDescent="0.2">
      <c r="A1001">
        <v>468646</v>
      </c>
      <c r="B1001">
        <v>6280808</v>
      </c>
    </row>
    <row r="1002" spans="1:2" x14ac:dyDescent="0.2">
      <c r="A1002">
        <v>470394</v>
      </c>
      <c r="B1002">
        <v>6280555</v>
      </c>
    </row>
    <row r="1003" spans="1:2" x14ac:dyDescent="0.2">
      <c r="A1003">
        <v>472019</v>
      </c>
      <c r="B1003">
        <v>6281642</v>
      </c>
    </row>
    <row r="1004" spans="1:2" x14ac:dyDescent="0.2">
      <c r="A1004">
        <v>474215</v>
      </c>
      <c r="B1004">
        <v>6282699</v>
      </c>
    </row>
    <row r="1005" spans="1:2" x14ac:dyDescent="0.2">
      <c r="A1005">
        <v>475903</v>
      </c>
      <c r="B1005">
        <v>6276331</v>
      </c>
    </row>
    <row r="1006" spans="1:2" x14ac:dyDescent="0.2">
      <c r="A1006">
        <v>475334</v>
      </c>
      <c r="B1006">
        <v>6273737</v>
      </c>
    </row>
    <row r="1007" spans="1:2" x14ac:dyDescent="0.2">
      <c r="A1007">
        <v>472108</v>
      </c>
      <c r="B1007">
        <v>6271302</v>
      </c>
    </row>
    <row r="1008" spans="1:2" x14ac:dyDescent="0.2">
      <c r="A1008">
        <v>467980</v>
      </c>
      <c r="B1008">
        <v>6276476</v>
      </c>
    </row>
    <row r="1009" spans="1:2" x14ac:dyDescent="0.2">
      <c r="A1009">
        <v>466525</v>
      </c>
      <c r="B1009">
        <v>6278206</v>
      </c>
    </row>
    <row r="1010" spans="1:2" x14ac:dyDescent="0.2">
      <c r="A1010">
        <v>463126</v>
      </c>
      <c r="B1010">
        <v>6281042</v>
      </c>
    </row>
    <row r="1011" spans="1:2" x14ac:dyDescent="0.2">
      <c r="A1011">
        <v>461296</v>
      </c>
      <c r="B1011">
        <v>6281634</v>
      </c>
    </row>
    <row r="1012" spans="1:2" x14ac:dyDescent="0.2">
      <c r="A1012">
        <v>453721</v>
      </c>
      <c r="B1012">
        <v>6284726</v>
      </c>
    </row>
    <row r="1013" spans="1:2" x14ac:dyDescent="0.2">
      <c r="A1013">
        <v>453229</v>
      </c>
      <c r="B1013">
        <v>6289400</v>
      </c>
    </row>
    <row r="1014" spans="1:2" x14ac:dyDescent="0.2">
      <c r="A1014">
        <v>453312</v>
      </c>
      <c r="B1014">
        <v>6292290</v>
      </c>
    </row>
    <row r="1015" spans="1:2" x14ac:dyDescent="0.2">
      <c r="A1015">
        <v>453949</v>
      </c>
      <c r="B1015">
        <v>6296118</v>
      </c>
    </row>
    <row r="1016" spans="1:2" x14ac:dyDescent="0.2">
      <c r="A1016">
        <v>454848</v>
      </c>
      <c r="B1016">
        <v>6298458</v>
      </c>
    </row>
    <row r="1017" spans="1:2" x14ac:dyDescent="0.2">
      <c r="A1017">
        <v>456741</v>
      </c>
      <c r="B1017">
        <v>6302056</v>
      </c>
    </row>
    <row r="1018" spans="1:2" x14ac:dyDescent="0.2">
      <c r="A1018">
        <v>459602</v>
      </c>
      <c r="B1018">
        <v>6307067</v>
      </c>
    </row>
    <row r="1019" spans="1:2" x14ac:dyDescent="0.2">
      <c r="A1019">
        <v>462213</v>
      </c>
      <c r="B1019">
        <v>6311496</v>
      </c>
    </row>
    <row r="1020" spans="1:2" x14ac:dyDescent="0.2">
      <c r="A1020">
        <v>466626</v>
      </c>
      <c r="B1020">
        <v>6318076</v>
      </c>
    </row>
    <row r="1021" spans="1:2" x14ac:dyDescent="0.2">
      <c r="A1021">
        <v>474383</v>
      </c>
      <c r="B1021">
        <v>6328163</v>
      </c>
    </row>
    <row r="1022" spans="1:2" x14ac:dyDescent="0.2">
      <c r="A1022">
        <v>476898</v>
      </c>
      <c r="B1022">
        <v>6330978</v>
      </c>
    </row>
    <row r="1023" spans="1:2" x14ac:dyDescent="0.2">
      <c r="A1023">
        <v>478623</v>
      </c>
      <c r="B1023">
        <v>6331154</v>
      </c>
    </row>
    <row r="1024" spans="1:2" x14ac:dyDescent="0.2">
      <c r="A1024">
        <v>482668</v>
      </c>
      <c r="B1024">
        <v>6329233</v>
      </c>
    </row>
    <row r="1025" spans="1:2" x14ac:dyDescent="0.2">
      <c r="A1025">
        <v>484080</v>
      </c>
      <c r="B1025">
        <v>6328795</v>
      </c>
    </row>
    <row r="1026" spans="1:2" x14ac:dyDescent="0.2">
      <c r="A1026">
        <v>485830</v>
      </c>
      <c r="B1026">
        <v>6328664</v>
      </c>
    </row>
    <row r="1027" spans="1:2" x14ac:dyDescent="0.2">
      <c r="A1027">
        <v>488187</v>
      </c>
      <c r="B1027">
        <v>6328966</v>
      </c>
    </row>
    <row r="1028" spans="1:2" x14ac:dyDescent="0.2">
      <c r="A1028">
        <v>490712</v>
      </c>
      <c r="B1028">
        <v>6329455</v>
      </c>
    </row>
    <row r="1029" spans="1:2" x14ac:dyDescent="0.2">
      <c r="A1029">
        <v>493591</v>
      </c>
      <c r="B1029">
        <v>6330748</v>
      </c>
    </row>
    <row r="1030" spans="1:2" x14ac:dyDescent="0.2">
      <c r="A1030">
        <v>501041</v>
      </c>
      <c r="B1030">
        <v>6334485</v>
      </c>
    </row>
    <row r="1031" spans="1:2" x14ac:dyDescent="0.2">
      <c r="A1031">
        <v>504824</v>
      </c>
      <c r="B1031">
        <v>6333559</v>
      </c>
    </row>
    <row r="1032" spans="1:2" x14ac:dyDescent="0.2">
      <c r="A1032">
        <v>509767</v>
      </c>
      <c r="B1032">
        <v>6332703</v>
      </c>
    </row>
    <row r="1033" spans="1:2" x14ac:dyDescent="0.2">
      <c r="A1033">
        <v>511869</v>
      </c>
      <c r="B1033">
        <v>6332554</v>
      </c>
    </row>
    <row r="1034" spans="1:2" x14ac:dyDescent="0.2">
      <c r="A1034">
        <v>514761</v>
      </c>
      <c r="B1034">
        <v>6332655</v>
      </c>
    </row>
    <row r="1035" spans="1:2" x14ac:dyDescent="0.2">
      <c r="A1035">
        <v>516054</v>
      </c>
      <c r="B1035">
        <v>6332877</v>
      </c>
    </row>
    <row r="1036" spans="1:2" x14ac:dyDescent="0.2">
      <c r="A1036">
        <v>523674</v>
      </c>
      <c r="B1036">
        <v>6334390</v>
      </c>
    </row>
    <row r="1037" spans="1:2" x14ac:dyDescent="0.2">
      <c r="A1037">
        <v>528187</v>
      </c>
      <c r="B1037">
        <v>6337395</v>
      </c>
    </row>
    <row r="1038" spans="1:2" x14ac:dyDescent="0.2">
      <c r="A1038">
        <v>529966</v>
      </c>
      <c r="B1038">
        <v>6338675</v>
      </c>
    </row>
    <row r="1039" spans="1:2" x14ac:dyDescent="0.2">
      <c r="A1039">
        <v>532840</v>
      </c>
      <c r="B1039">
        <v>6341527</v>
      </c>
    </row>
    <row r="1040" spans="1:2" x14ac:dyDescent="0.2">
      <c r="A1040">
        <v>535038</v>
      </c>
      <c r="B1040">
        <v>6344374</v>
      </c>
    </row>
    <row r="1041" spans="1:2" x14ac:dyDescent="0.2">
      <c r="A1041">
        <v>539130</v>
      </c>
      <c r="B1041">
        <v>6351338</v>
      </c>
    </row>
    <row r="1042" spans="1:2" x14ac:dyDescent="0.2">
      <c r="A1042">
        <v>542573</v>
      </c>
      <c r="B1042">
        <v>6358238</v>
      </c>
    </row>
    <row r="1043" spans="1:2" x14ac:dyDescent="0.2">
      <c r="A1043">
        <v>543641</v>
      </c>
      <c r="B1043">
        <v>6360738</v>
      </c>
    </row>
    <row r="1044" spans="1:2" x14ac:dyDescent="0.2">
      <c r="A1044">
        <v>546113</v>
      </c>
      <c r="B1044">
        <v>6366642</v>
      </c>
    </row>
    <row r="1045" spans="1:2" x14ac:dyDescent="0.2">
      <c r="A1045">
        <v>547593</v>
      </c>
      <c r="B1045">
        <v>6369117</v>
      </c>
    </row>
    <row r="1046" spans="1:2" x14ac:dyDescent="0.2">
      <c r="A1046">
        <v>557259</v>
      </c>
      <c r="B1046">
        <v>6383051</v>
      </c>
    </row>
    <row r="1047" spans="1:2" x14ac:dyDescent="0.2">
      <c r="A1047">
        <v>559782</v>
      </c>
      <c r="B1047">
        <v>6383474</v>
      </c>
    </row>
    <row r="1048" spans="1:2" x14ac:dyDescent="0.2">
      <c r="A1048">
        <v>562391</v>
      </c>
      <c r="B1048">
        <v>6383389</v>
      </c>
    </row>
    <row r="1049" spans="1:2" x14ac:dyDescent="0.2">
      <c r="A1049">
        <v>566009</v>
      </c>
      <c r="B1049">
        <v>6383571</v>
      </c>
    </row>
    <row r="1050" spans="1:2" x14ac:dyDescent="0.2">
      <c r="A1050">
        <v>567469</v>
      </c>
      <c r="B1050">
        <v>6383656</v>
      </c>
    </row>
    <row r="1051" spans="1:2" x14ac:dyDescent="0.2">
      <c r="A1051">
        <v>569408</v>
      </c>
      <c r="B1051">
        <v>6383905</v>
      </c>
    </row>
    <row r="1052" spans="1:2" x14ac:dyDescent="0.2">
      <c r="A1052">
        <v>570598</v>
      </c>
      <c r="B1052">
        <v>6384235</v>
      </c>
    </row>
    <row r="1053" spans="1:2" x14ac:dyDescent="0.2">
      <c r="A1053">
        <v>572809</v>
      </c>
      <c r="B1053">
        <v>6385078</v>
      </c>
    </row>
    <row r="1054" spans="1:2" x14ac:dyDescent="0.2">
      <c r="A1054">
        <v>575691</v>
      </c>
      <c r="B1054">
        <v>6386338</v>
      </c>
    </row>
    <row r="1055" spans="1:2" x14ac:dyDescent="0.2">
      <c r="A1055">
        <v>577362</v>
      </c>
      <c r="B1055">
        <v>6387498</v>
      </c>
    </row>
    <row r="1056" spans="1:2" x14ac:dyDescent="0.2">
      <c r="A1056">
        <v>583997</v>
      </c>
      <c r="B1056">
        <v>6393245</v>
      </c>
    </row>
    <row r="1057" spans="1:2" x14ac:dyDescent="0.2">
      <c r="A1057">
        <v>586624</v>
      </c>
      <c r="B1057">
        <v>6395960</v>
      </c>
    </row>
    <row r="1058" spans="1:2" x14ac:dyDescent="0.2">
      <c r="A1058">
        <v>589932</v>
      </c>
      <c r="B1058">
        <v>6399126</v>
      </c>
    </row>
    <row r="1059" spans="1:2" x14ac:dyDescent="0.2">
      <c r="A1059">
        <v>591734</v>
      </c>
      <c r="B1059">
        <v>6400683</v>
      </c>
    </row>
    <row r="1060" spans="1:2" x14ac:dyDescent="0.2">
      <c r="A1060">
        <v>593403</v>
      </c>
      <c r="B1060">
        <v>6401510</v>
      </c>
    </row>
    <row r="1061" spans="1:2" x14ac:dyDescent="0.2">
      <c r="A1061">
        <v>595557</v>
      </c>
      <c r="B1061">
        <v>6401359</v>
      </c>
    </row>
    <row r="1062" spans="1:2" x14ac:dyDescent="0.2">
      <c r="A1062">
        <v>597939</v>
      </c>
      <c r="B1062">
        <v>6400674</v>
      </c>
    </row>
    <row r="1063" spans="1:2" x14ac:dyDescent="0.2">
      <c r="A1063">
        <v>597999</v>
      </c>
      <c r="B1063">
        <v>6400538</v>
      </c>
    </row>
    <row r="1064" spans="1:2" x14ac:dyDescent="0.2">
      <c r="A1064">
        <v>596592</v>
      </c>
      <c r="B1064">
        <v>6399559</v>
      </c>
    </row>
    <row r="1065" spans="1:2" x14ac:dyDescent="0.2">
      <c r="A1065">
        <v>593504</v>
      </c>
      <c r="B1065">
        <v>6397135</v>
      </c>
    </row>
    <row r="1066" spans="1:2" x14ac:dyDescent="0.2">
      <c r="A1066">
        <v>591013</v>
      </c>
      <c r="B1066">
        <v>6394510</v>
      </c>
    </row>
    <row r="1067" spans="1:2" x14ac:dyDescent="0.2">
      <c r="A1067">
        <v>589813</v>
      </c>
      <c r="B1067">
        <v>6392596</v>
      </c>
    </row>
    <row r="1068" spans="1:2" x14ac:dyDescent="0.2">
      <c r="A1068">
        <v>588405</v>
      </c>
      <c r="B1068">
        <v>6390245</v>
      </c>
    </row>
    <row r="1069" spans="1:2" x14ac:dyDescent="0.2">
      <c r="A1069">
        <v>587086</v>
      </c>
      <c r="B1069">
        <v>6387943</v>
      </c>
    </row>
    <row r="1070" spans="1:2" x14ac:dyDescent="0.2">
      <c r="A1070">
        <v>586196</v>
      </c>
      <c r="B1070">
        <v>6386115</v>
      </c>
    </row>
    <row r="1071" spans="1:2" x14ac:dyDescent="0.2">
      <c r="A1071">
        <v>585604</v>
      </c>
      <c r="B1071">
        <v>6383488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Ark2"/>
  <dimension ref="A1"/>
  <sheetViews>
    <sheetView workbookViewId="0"/>
  </sheetViews>
  <sheetFormatPr defaultRowHeight="12.75"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J2897"/>
  <sheetViews>
    <sheetView zoomScale="70" zoomScaleNormal="70" workbookViewId="0">
      <selection activeCell="AD3" sqref="AD3"/>
    </sheetView>
  </sheetViews>
  <sheetFormatPr defaultRowHeight="12.75" x14ac:dyDescent="0.2"/>
  <cols>
    <col min="1" max="1" width="29.5703125" customWidth="1"/>
    <col min="2" max="2" width="10.42578125" bestFit="1" customWidth="1"/>
    <col min="3" max="3" width="9.5703125" customWidth="1"/>
    <col min="4" max="4" width="11.85546875" customWidth="1"/>
    <col min="5" max="5" width="11.28515625" customWidth="1"/>
    <col min="6" max="6" width="12.7109375" customWidth="1"/>
    <col min="8" max="8" width="14" customWidth="1"/>
    <col min="9" max="9" width="9.28515625" bestFit="1" customWidth="1"/>
    <col min="13" max="13" width="9.42578125" bestFit="1" customWidth="1"/>
    <col min="17" max="17" width="10.42578125" customWidth="1"/>
    <col min="18" max="18" width="18.28515625" customWidth="1"/>
    <col min="19" max="19" width="17.5703125" customWidth="1"/>
    <col min="20" max="21" width="9.42578125" bestFit="1" customWidth="1"/>
    <col min="22" max="22" width="9.42578125" customWidth="1"/>
    <col min="23" max="23" width="12.28515625" customWidth="1"/>
    <col min="24" max="24" width="10.85546875" customWidth="1"/>
    <col min="25" max="25" width="12.5703125" customWidth="1"/>
    <col min="26" max="26" width="14.42578125" customWidth="1"/>
    <col min="27" max="27" width="12.42578125" bestFit="1" customWidth="1"/>
    <col min="28" max="28" width="14.42578125" bestFit="1" customWidth="1"/>
    <col min="29" max="29" width="9.85546875" bestFit="1" customWidth="1"/>
    <col min="30" max="30" width="13.42578125" bestFit="1" customWidth="1"/>
    <col min="31" max="31" width="9.85546875" bestFit="1" customWidth="1"/>
    <col min="32" max="32" width="12.42578125" bestFit="1" customWidth="1"/>
    <col min="33" max="34" width="9.42578125" bestFit="1" customWidth="1"/>
    <col min="35" max="37" width="12.42578125" bestFit="1" customWidth="1"/>
    <col min="38" max="38" width="9.28515625" bestFit="1" customWidth="1"/>
    <col min="39" max="39" width="12.7109375" bestFit="1" customWidth="1"/>
  </cols>
  <sheetData>
    <row r="1" spans="1:34" ht="18" x14ac:dyDescent="0.25">
      <c r="A1" s="21" t="s">
        <v>67</v>
      </c>
      <c r="B1" s="22"/>
      <c r="C1" s="22"/>
      <c r="D1" s="22"/>
      <c r="E1" s="22"/>
      <c r="F1" s="22"/>
      <c r="G1" s="26" t="s">
        <v>101</v>
      </c>
      <c r="H1" s="23"/>
      <c r="I1" s="23"/>
      <c r="J1" s="23"/>
      <c r="K1" s="23"/>
      <c r="L1" s="23"/>
      <c r="M1" s="26" t="s">
        <v>114</v>
      </c>
      <c r="N1" s="20"/>
      <c r="O1" s="20"/>
      <c r="P1" s="117"/>
      <c r="Q1" s="117"/>
      <c r="R1" s="118"/>
      <c r="T1" s="8" t="s">
        <v>55</v>
      </c>
      <c r="U1" s="9"/>
      <c r="V1" s="9"/>
      <c r="AD1" s="91" t="s">
        <v>127</v>
      </c>
    </row>
    <row r="2" spans="1:34" ht="18.75" x14ac:dyDescent="0.3">
      <c r="A2" s="24"/>
      <c r="B2" s="25"/>
      <c r="C2" s="25"/>
      <c r="D2" s="25"/>
      <c r="E2" s="25"/>
      <c r="F2" s="25"/>
      <c r="G2" s="71" t="s">
        <v>56</v>
      </c>
      <c r="H2" s="25"/>
      <c r="I2" s="25"/>
      <c r="J2" s="25"/>
      <c r="K2" s="25"/>
      <c r="L2" s="25"/>
      <c r="M2" s="71" t="s">
        <v>82</v>
      </c>
      <c r="N2" s="20"/>
      <c r="O2" s="20"/>
      <c r="P2" s="20"/>
      <c r="Q2" s="20"/>
      <c r="R2" s="27"/>
      <c r="T2" s="8"/>
      <c r="U2" s="9"/>
      <c r="V2" s="9"/>
      <c r="AD2" s="91" t="s">
        <v>126</v>
      </c>
    </row>
    <row r="3" spans="1:34" x14ac:dyDescent="0.2">
      <c r="A3" s="107" t="s">
        <v>240</v>
      </c>
      <c r="B3" s="123">
        <v>6225653</v>
      </c>
      <c r="C3" s="30"/>
      <c r="D3" s="25"/>
      <c r="E3" s="25"/>
      <c r="F3" s="25"/>
      <c r="G3" s="35" t="s">
        <v>81</v>
      </c>
      <c r="H3" s="35"/>
      <c r="I3" s="130">
        <v>240</v>
      </c>
      <c r="J3" s="30" t="str">
        <f>IF(OR(I3&lt;1,I3&gt;2880)," Fejl: Indtast storm varighed i intervallet 1 - 2880 min"," ")</f>
        <v xml:space="preserve"> </v>
      </c>
      <c r="K3" s="30"/>
      <c r="L3" s="30"/>
      <c r="M3" s="39" t="s">
        <v>90</v>
      </c>
      <c r="N3" s="40"/>
      <c r="O3" s="40"/>
      <c r="P3" s="40"/>
      <c r="Q3" s="132">
        <f>Bassindimensionering!B4</f>
        <v>1</v>
      </c>
      <c r="R3" s="27"/>
      <c r="T3" t="s">
        <v>84</v>
      </c>
      <c r="AD3">
        <f>initdummy(B3,B4,B8,B9,B10,I3,I4,I5,Q3,Q4,Q5)</f>
        <v>1</v>
      </c>
    </row>
    <row r="4" spans="1:34" x14ac:dyDescent="0.2">
      <c r="A4" s="107" t="s">
        <v>241</v>
      </c>
      <c r="B4" s="123">
        <v>534490.9</v>
      </c>
      <c r="C4" s="30"/>
      <c r="D4" s="25"/>
      <c r="E4" s="25"/>
      <c r="F4" s="25"/>
      <c r="G4" s="35" t="s">
        <v>45</v>
      </c>
      <c r="H4" s="35"/>
      <c r="I4" s="131">
        <v>1</v>
      </c>
      <c r="J4" s="30" t="str">
        <f>IF(OR(I4&lt;1,I4&gt;I3),CONCATENATE(" Fejl: Indtast tidsskridt i intervallet 1 - ",I3," min")," ")</f>
        <v xml:space="preserve"> </v>
      </c>
      <c r="K4" s="30"/>
      <c r="L4" s="30"/>
      <c r="M4" s="37" t="s">
        <v>91</v>
      </c>
      <c r="N4" s="38"/>
      <c r="O4" s="38"/>
      <c r="P4" s="38"/>
      <c r="Q4" s="132">
        <v>1</v>
      </c>
      <c r="R4" s="27"/>
      <c r="T4" t="s">
        <v>50</v>
      </c>
      <c r="U4">
        <f>EXP(X22/11+U7*W22/11)</f>
        <v>185.65602357491878</v>
      </c>
    </row>
    <row r="5" spans="1:34" x14ac:dyDescent="0.2">
      <c r="A5" s="125" t="s">
        <v>154</v>
      </c>
      <c r="B5" s="126">
        <f>MAP!H4</f>
        <v>781.9736477393576</v>
      </c>
      <c r="C5" s="122" t="s">
        <v>246</v>
      </c>
      <c r="D5" s="25"/>
      <c r="E5" s="25"/>
      <c r="F5" s="25"/>
      <c r="G5" s="35" t="s">
        <v>59</v>
      </c>
      <c r="H5" s="35"/>
      <c r="I5" s="129">
        <v>0.5</v>
      </c>
      <c r="J5" s="30" t="str">
        <f>IF(OR(I5&lt;0,I5&gt;1),"  Fejl: Indtast Asymmetri koefficient I intervallet 0-1"," ")</f>
        <v xml:space="preserve"> </v>
      </c>
      <c r="K5" s="30"/>
      <c r="L5" s="30"/>
      <c r="M5" s="37" t="s">
        <v>83</v>
      </c>
      <c r="N5" s="38"/>
      <c r="O5" s="38"/>
      <c r="P5" s="38"/>
      <c r="Q5" s="132">
        <f>Bassindimensionering!B6</f>
        <v>4</v>
      </c>
      <c r="R5" s="27"/>
      <c r="T5" t="s">
        <v>51</v>
      </c>
      <c r="U5">
        <f>AD11</f>
        <v>4.4787606909790032</v>
      </c>
      <c r="AD5" s="91" t="s">
        <v>128</v>
      </c>
      <c r="AE5" s="91" t="s">
        <v>117</v>
      </c>
    </row>
    <row r="6" spans="1:34" ht="25.5" x14ac:dyDescent="0.2">
      <c r="A6" s="127" t="s">
        <v>249</v>
      </c>
      <c r="B6" s="128">
        <f>'CGD mean'!H4</f>
        <v>25.357380405054631</v>
      </c>
      <c r="C6" s="122" t="s">
        <v>246</v>
      </c>
      <c r="D6" s="25"/>
      <c r="E6" s="25"/>
      <c r="F6" s="25"/>
      <c r="G6" s="25"/>
      <c r="H6" s="25"/>
      <c r="I6" s="29"/>
      <c r="J6" s="30"/>
      <c r="K6" s="30"/>
      <c r="L6" s="30"/>
      <c r="M6" s="25"/>
      <c r="N6" s="25"/>
      <c r="O6" s="25"/>
      <c r="P6" s="25"/>
      <c r="Q6" s="25"/>
      <c r="R6" s="27"/>
      <c r="AD6" s="91"/>
      <c r="AE6" s="91"/>
    </row>
    <row r="7" spans="1:34" x14ac:dyDescent="0.2">
      <c r="A7" s="28"/>
      <c r="B7" s="25"/>
      <c r="C7" s="25"/>
      <c r="D7" s="25"/>
      <c r="E7" s="25"/>
      <c r="F7" s="25"/>
      <c r="G7" s="25"/>
      <c r="H7" s="25"/>
      <c r="I7" s="31" t="s">
        <v>44</v>
      </c>
      <c r="J7" s="25"/>
      <c r="K7" s="25"/>
      <c r="L7" s="25"/>
      <c r="M7" s="20"/>
      <c r="N7" s="20"/>
      <c r="O7" s="20"/>
      <c r="P7" s="20"/>
      <c r="Q7" s="20"/>
      <c r="R7" s="27"/>
      <c r="T7" t="s">
        <v>52</v>
      </c>
      <c r="U7">
        <f>-(Z22-W22*X22/11)/(Y22-W22^2/11)</f>
        <v>0.75962374785235265</v>
      </c>
      <c r="AD7">
        <f>idftheta(AE7)</f>
        <v>0.11511603278230474</v>
      </c>
      <c r="AE7">
        <v>1</v>
      </c>
    </row>
    <row r="8" spans="1:34" x14ac:dyDescent="0.2">
      <c r="A8" s="36" t="s">
        <v>37</v>
      </c>
      <c r="B8" s="129">
        <f>Bassindimensionering!B9</f>
        <v>5</v>
      </c>
      <c r="C8" s="30" t="str">
        <f>IF(B8&lt;1/help1!C11,CONCATENATE(" Fejl: Indtast gentagelsesperiode &gt; ",ROUND(1/help1!C11,2)," år")," ")</f>
        <v xml:space="preserve"> </v>
      </c>
      <c r="D8" s="25"/>
      <c r="E8" s="25"/>
      <c r="F8" s="25"/>
      <c r="G8" s="32"/>
      <c r="H8" s="25"/>
      <c r="I8" s="25"/>
      <c r="J8" s="25"/>
      <c r="K8" s="25"/>
      <c r="L8" s="25"/>
      <c r="M8" s="79" t="s">
        <v>109</v>
      </c>
      <c r="N8" s="20"/>
      <c r="O8" s="20"/>
      <c r="P8" s="20"/>
      <c r="Q8" s="20"/>
      <c r="R8" s="27"/>
      <c r="AD8" s="91" t="s">
        <v>130</v>
      </c>
      <c r="AE8" s="91" t="s">
        <v>129</v>
      </c>
    </row>
    <row r="9" spans="1:34" x14ac:dyDescent="0.2">
      <c r="A9" s="107" t="s">
        <v>86</v>
      </c>
      <c r="B9" s="192">
        <f>Bassindimensionering!B5</f>
        <v>1.35</v>
      </c>
      <c r="C9" s="30" t="s">
        <v>85</v>
      </c>
      <c r="D9" s="25"/>
      <c r="E9" s="25"/>
      <c r="F9" s="25"/>
      <c r="G9" s="25"/>
      <c r="H9" s="25"/>
      <c r="I9" s="25"/>
      <c r="J9" s="25"/>
      <c r="K9" s="25"/>
      <c r="L9" s="25"/>
      <c r="M9" s="79" t="s">
        <v>110</v>
      </c>
      <c r="N9" s="20"/>
      <c r="O9" s="20"/>
      <c r="P9" s="20"/>
      <c r="Q9" s="20"/>
      <c r="R9" s="27"/>
      <c r="T9" s="18" t="s">
        <v>46</v>
      </c>
      <c r="U9" s="18" t="s">
        <v>43</v>
      </c>
      <c r="V9" s="18" t="s">
        <v>53</v>
      </c>
      <c r="W9" s="18" t="s">
        <v>71</v>
      </c>
      <c r="X9" s="18" t="s">
        <v>54</v>
      </c>
      <c r="Y9" s="18" t="s">
        <v>72</v>
      </c>
      <c r="Z9" s="18" t="s">
        <v>73</v>
      </c>
      <c r="AA9" s="18" t="s">
        <v>79</v>
      </c>
      <c r="AB9" s="18" t="s">
        <v>80</v>
      </c>
      <c r="AD9" s="18">
        <f>derividf(AE9)</f>
        <v>-0.14183633527398154</v>
      </c>
      <c r="AE9">
        <f>AE7</f>
        <v>1</v>
      </c>
    </row>
    <row r="10" spans="1:34" ht="15.75" x14ac:dyDescent="0.25">
      <c r="A10" s="119"/>
      <c r="B10" s="120"/>
      <c r="C10" s="54"/>
      <c r="D10" s="25"/>
      <c r="E10" s="25"/>
      <c r="F10" s="25"/>
      <c r="G10" s="25"/>
      <c r="H10" s="25"/>
      <c r="I10" s="25"/>
      <c r="J10" s="25"/>
      <c r="K10" s="25"/>
      <c r="L10" s="25"/>
      <c r="M10" s="72"/>
      <c r="N10" s="20"/>
      <c r="O10" s="20"/>
      <c r="P10" s="20"/>
      <c r="Q10" s="20"/>
      <c r="R10" s="27"/>
      <c r="T10">
        <f>Beregn!A18</f>
        <v>1</v>
      </c>
      <c r="U10" s="12">
        <f>Beregn!D18</f>
        <v>50.698972807827801</v>
      </c>
      <c r="V10">
        <f>LN(T10)</f>
        <v>0</v>
      </c>
      <c r="W10">
        <f>LN(T10+$U$5)</f>
        <v>1.7008789241026632</v>
      </c>
      <c r="X10">
        <f t="shared" ref="X10:X20" si="0">LN(U10)</f>
        <v>3.9259056501912619</v>
      </c>
      <c r="Y10">
        <f>W10^2</f>
        <v>2.8929891144566331</v>
      </c>
      <c r="Z10">
        <f t="shared" ref="Z10:Z20" si="1">W10*X10</f>
        <v>6.67749017842588</v>
      </c>
      <c r="AA10" s="2">
        <f t="shared" ref="AA10:AA20" si="2">$U$4*(T10+$U$5)^(-$U$7)</f>
        <v>51.002140528582096</v>
      </c>
      <c r="AB10">
        <f>(LN(U10)-LN(AA10))^2</f>
        <v>3.5544881200975555E-5</v>
      </c>
      <c r="AD10" s="91" t="s">
        <v>134</v>
      </c>
      <c r="AE10" s="91" t="s">
        <v>131</v>
      </c>
      <c r="AF10" s="91" t="s">
        <v>132</v>
      </c>
      <c r="AG10" s="91" t="s">
        <v>133</v>
      </c>
      <c r="AH10" s="91" t="s">
        <v>123</v>
      </c>
    </row>
    <row r="11" spans="1:34" ht="15.75" x14ac:dyDescent="0.25">
      <c r="A11" s="135" t="s">
        <v>264</v>
      </c>
      <c r="B11" s="136" t="s">
        <v>265</v>
      </c>
      <c r="C11" s="54"/>
      <c r="D11" s="20"/>
      <c r="E11" s="20"/>
      <c r="F11" s="25"/>
      <c r="G11" s="25"/>
      <c r="H11" s="25"/>
      <c r="I11" s="25"/>
      <c r="J11" s="25"/>
      <c r="K11" s="25"/>
      <c r="L11" s="25"/>
      <c r="M11" s="72"/>
      <c r="N11" s="20"/>
      <c r="O11" s="20"/>
      <c r="P11" s="20"/>
      <c r="Q11" s="20"/>
      <c r="R11" s="27"/>
      <c r="T11">
        <f>Beregn!A19</f>
        <v>2</v>
      </c>
      <c r="U11" s="12">
        <f>Beregn!D19</f>
        <v>44.695409913499745</v>
      </c>
      <c r="V11">
        <f t="shared" ref="V11:V20" si="3">LN(T11)</f>
        <v>0.69314718055994529</v>
      </c>
      <c r="W11">
        <f t="shared" ref="W11:W20" si="4">LN(T11+$U$5)</f>
        <v>1.8685292406811747</v>
      </c>
      <c r="X11">
        <f t="shared" si="0"/>
        <v>3.7998708098480165</v>
      </c>
      <c r="Y11">
        <f t="shared" ref="Y11:Y20" si="5">W11^2</f>
        <v>3.4914015232805671</v>
      </c>
      <c r="Z11">
        <f t="shared" si="1"/>
        <v>7.1001697190118742</v>
      </c>
      <c r="AA11" s="2">
        <f t="shared" si="2"/>
        <v>44.903531363840038</v>
      </c>
      <c r="AB11">
        <f t="shared" ref="AB11:AB20" si="6">(LN(U11)-LN(AA11))^2</f>
        <v>2.1581890511988574E-5</v>
      </c>
      <c r="AD11">
        <f>bisectidf(AE11,AF11,AG11,AH11)</f>
        <v>4.4787606909790032</v>
      </c>
      <c r="AE11">
        <v>0</v>
      </c>
      <c r="AF11">
        <v>60</v>
      </c>
      <c r="AG11">
        <f>(AE11+AF11)/2</f>
        <v>30</v>
      </c>
      <c r="AH11">
        <f>AD3/100000</f>
        <v>1.0000000000000001E-5</v>
      </c>
    </row>
    <row r="12" spans="1:34" ht="13.5" thickBot="1" x14ac:dyDescent="0.25">
      <c r="A12" s="133">
        <v>20</v>
      </c>
      <c r="B12" s="134">
        <f>Beregn!$U$4*(A12+Beregn!$U$5)^(-Beregn!$U$7)</f>
        <v>16.358806492272173</v>
      </c>
      <c r="C12" s="33"/>
      <c r="D12" s="33"/>
      <c r="E12" s="33"/>
      <c r="F12" s="33"/>
      <c r="G12" s="33"/>
      <c r="H12" s="33"/>
      <c r="I12" s="33"/>
      <c r="J12" s="33"/>
      <c r="K12" s="33"/>
      <c r="L12" s="33"/>
      <c r="M12" s="33"/>
      <c r="N12" s="33"/>
      <c r="O12" s="33"/>
      <c r="P12" s="33"/>
      <c r="Q12" s="33"/>
      <c r="R12" s="34"/>
      <c r="T12">
        <f>Beregn!A20</f>
        <v>5</v>
      </c>
      <c r="U12" s="12">
        <f>Beregn!D20</f>
        <v>33.707142207695249</v>
      </c>
      <c r="V12">
        <f t="shared" si="3"/>
        <v>1.6094379124341003</v>
      </c>
      <c r="W12">
        <f t="shared" si="4"/>
        <v>2.2490535789214929</v>
      </c>
      <c r="X12">
        <f t="shared" si="0"/>
        <v>3.5177097498497245</v>
      </c>
      <c r="Y12">
        <f t="shared" si="5"/>
        <v>5.0582420008595763</v>
      </c>
      <c r="Z12">
        <f t="shared" si="1"/>
        <v>7.9115177025065524</v>
      </c>
      <c r="AA12" s="2">
        <f t="shared" si="2"/>
        <v>33.6314323816026</v>
      </c>
      <c r="AB12">
        <f t="shared" si="6"/>
        <v>5.0563486986001707E-6</v>
      </c>
    </row>
    <row r="13" spans="1:34" ht="13.5" thickBot="1" x14ac:dyDescent="0.25">
      <c r="G13" s="11"/>
      <c r="H13" s="12"/>
      <c r="T13">
        <f>Beregn!A21</f>
        <v>10</v>
      </c>
      <c r="U13" s="12">
        <f>Beregn!D21</f>
        <v>24.838095523943256</v>
      </c>
      <c r="V13">
        <f t="shared" si="3"/>
        <v>2.3025850929940459</v>
      </c>
      <c r="W13">
        <f t="shared" si="4"/>
        <v>2.6726827956551675</v>
      </c>
      <c r="X13">
        <f t="shared" si="0"/>
        <v>3.2123785843974719</v>
      </c>
      <c r="Y13">
        <f t="shared" si="5"/>
        <v>7.1432333261911216</v>
      </c>
      <c r="Z13">
        <f t="shared" si="1"/>
        <v>8.5856689756502256</v>
      </c>
      <c r="AA13" s="2">
        <f t="shared" si="2"/>
        <v>24.377542128718847</v>
      </c>
      <c r="AB13">
        <f t="shared" si="6"/>
        <v>3.5029915543205605E-4</v>
      </c>
    </row>
    <row r="14" spans="1:34" ht="18" x14ac:dyDescent="0.25">
      <c r="A14" s="41" t="s">
        <v>68</v>
      </c>
      <c r="B14" s="42"/>
      <c r="C14" s="42"/>
      <c r="D14" s="42"/>
      <c r="E14" s="43"/>
      <c r="G14" s="41" t="s">
        <v>66</v>
      </c>
      <c r="H14" s="49"/>
      <c r="M14" s="41" t="s">
        <v>113</v>
      </c>
      <c r="N14" s="42"/>
      <c r="O14" s="42"/>
      <c r="P14" s="42"/>
      <c r="Q14" s="42"/>
      <c r="R14" s="43"/>
      <c r="T14">
        <f>Beregn!A22</f>
        <v>30</v>
      </c>
      <c r="U14" s="12">
        <f>Beregn!D22</f>
        <v>12.81496204444924</v>
      </c>
      <c r="V14">
        <f t="shared" si="3"/>
        <v>3.4011973816621555</v>
      </c>
      <c r="W14">
        <f t="shared" si="4"/>
        <v>3.5403435023124974</v>
      </c>
      <c r="X14">
        <f t="shared" si="0"/>
        <v>2.5506133980051122</v>
      </c>
      <c r="Y14">
        <f t="shared" si="5"/>
        <v>12.534032114366321</v>
      </c>
      <c r="Z14">
        <f t="shared" si="1"/>
        <v>9.0300475705385992</v>
      </c>
      <c r="AA14" s="2">
        <f t="shared" si="2"/>
        <v>12.610964400169449</v>
      </c>
      <c r="AB14">
        <f t="shared" si="6"/>
        <v>2.5749889015277597E-4</v>
      </c>
    </row>
    <row r="15" spans="1:34" x14ac:dyDescent="0.2">
      <c r="A15" s="44"/>
      <c r="B15" s="45"/>
      <c r="C15" s="45"/>
      <c r="D15" s="45"/>
      <c r="E15" s="46"/>
      <c r="G15" s="97" t="str">
        <f>IF(AB22&gt;0.1,"Dårlig optimering, check regnkurven for fejl"," ")</f>
        <v xml:space="preserve"> </v>
      </c>
      <c r="H15" s="46"/>
      <c r="J15" s="96"/>
      <c r="M15" s="50">
        <f>Q24*Q27*12</f>
        <v>447.37774874616167</v>
      </c>
      <c r="N15" s="86" t="s">
        <v>112</v>
      </c>
      <c r="O15" s="94" t="str">
        <f>IF(Y27&gt;0.1,"ADVARSEL: Programmet har muligvis ikke optimeret korrekt"," ")</f>
        <v xml:space="preserve"> </v>
      </c>
      <c r="P15" s="45"/>
      <c r="Q15" s="45"/>
      <c r="R15" s="46"/>
      <c r="T15">
        <f>Beregn!A23</f>
        <v>60</v>
      </c>
      <c r="U15" s="12">
        <f>Beregn!D23</f>
        <v>7.8339252299655735</v>
      </c>
      <c r="V15">
        <f t="shared" si="3"/>
        <v>4.0943445622221004</v>
      </c>
      <c r="W15">
        <f t="shared" si="4"/>
        <v>4.1663358779606101</v>
      </c>
      <c r="X15">
        <f t="shared" si="0"/>
        <v>2.0584636908995955</v>
      </c>
      <c r="Y15">
        <f t="shared" si="5"/>
        <v>17.358354647981809</v>
      </c>
      <c r="Z15">
        <f t="shared" si="1"/>
        <v>8.5762511288742047</v>
      </c>
      <c r="AA15" s="2">
        <f t="shared" si="2"/>
        <v>7.8385036214471189</v>
      </c>
      <c r="AB15">
        <f t="shared" si="6"/>
        <v>3.4136048892840809E-7</v>
      </c>
    </row>
    <row r="16" spans="1:34" ht="15.75" x14ac:dyDescent="0.3">
      <c r="A16" s="113" t="s">
        <v>57</v>
      </c>
      <c r="B16" s="114" t="s">
        <v>63</v>
      </c>
      <c r="C16" s="114" t="s">
        <v>64</v>
      </c>
      <c r="D16" s="121" t="s">
        <v>248</v>
      </c>
      <c r="E16" s="115" t="s">
        <v>55</v>
      </c>
      <c r="G16" s="113" t="s">
        <v>62</v>
      </c>
      <c r="H16" s="115" t="s">
        <v>34</v>
      </c>
      <c r="J16" s="96"/>
      <c r="K16" s="14"/>
      <c r="L16" s="14"/>
      <c r="M16" s="92" t="s">
        <v>135</v>
      </c>
      <c r="N16" s="86"/>
      <c r="O16" s="87"/>
      <c r="P16" s="45"/>
      <c r="Q16" s="45"/>
      <c r="R16" s="46"/>
      <c r="S16" s="14"/>
      <c r="T16">
        <f>Beregn!A24</f>
        <v>180</v>
      </c>
      <c r="U16" s="12">
        <f>Beregn!D24</f>
        <v>3.4449307747802846</v>
      </c>
      <c r="V16">
        <f t="shared" si="3"/>
        <v>5.1929568508902104</v>
      </c>
      <c r="W16">
        <f t="shared" si="4"/>
        <v>5.217534338647897</v>
      </c>
      <c r="X16">
        <f t="shared" si="0"/>
        <v>1.236903809860326</v>
      </c>
      <c r="Y16">
        <f t="shared" si="5"/>
        <v>27.222664574969947</v>
      </c>
      <c r="Z16">
        <f t="shared" si="1"/>
        <v>6.4535881015506602</v>
      </c>
      <c r="AA16" s="2">
        <f t="shared" si="2"/>
        <v>3.5272997577816656</v>
      </c>
      <c r="AB16">
        <f t="shared" si="6"/>
        <v>5.5832147625502323E-4</v>
      </c>
    </row>
    <row r="17" spans="1:36" ht="13.5" thickBot="1" x14ac:dyDescent="0.25">
      <c r="A17" s="113" t="s">
        <v>60</v>
      </c>
      <c r="B17" s="114" t="s">
        <v>61</v>
      </c>
      <c r="C17" s="114" t="s">
        <v>61</v>
      </c>
      <c r="D17" s="114" t="s">
        <v>61</v>
      </c>
      <c r="E17" s="115" t="s">
        <v>61</v>
      </c>
      <c r="G17" s="113" t="s">
        <v>60</v>
      </c>
      <c r="H17" s="115" t="s">
        <v>61</v>
      </c>
      <c r="J17" s="15" t="s">
        <v>69</v>
      </c>
      <c r="K17" s="15"/>
      <c r="L17" s="15"/>
      <c r="M17" s="93"/>
      <c r="N17" s="88"/>
      <c r="O17" s="88"/>
      <c r="P17" s="88"/>
      <c r="Q17" s="88"/>
      <c r="R17" s="89"/>
      <c r="S17" s="14"/>
      <c r="T17">
        <f>Beregn!A25</f>
        <v>360</v>
      </c>
      <c r="U17" s="12">
        <f>Beregn!D25</f>
        <v>2.0768478081629138</v>
      </c>
      <c r="V17">
        <f t="shared" si="3"/>
        <v>5.8861040314501558</v>
      </c>
      <c r="W17">
        <f t="shared" si="4"/>
        <v>5.898468280041719</v>
      </c>
      <c r="X17">
        <f t="shared" si="0"/>
        <v>0.7308512673719364</v>
      </c>
      <c r="Y17">
        <f t="shared" si="5"/>
        <v>34.791928050658314</v>
      </c>
      <c r="Z17">
        <f t="shared" si="1"/>
        <v>4.3109030180216559</v>
      </c>
      <c r="AA17" s="2">
        <f t="shared" si="2"/>
        <v>2.1028194605062827</v>
      </c>
      <c r="AB17">
        <f t="shared" si="6"/>
        <v>1.5444964406300578E-4</v>
      </c>
    </row>
    <row r="18" spans="1:36" x14ac:dyDescent="0.2">
      <c r="A18" s="44">
        <v>1</v>
      </c>
      <c r="B18" s="62">
        <f>help1!B17</f>
        <v>37.554794672465036</v>
      </c>
      <c r="C18" s="62">
        <f>help1!C17</f>
        <v>3.5482928187596645</v>
      </c>
      <c r="D18" s="62">
        <f>$B$9*B18</f>
        <v>50.698972807827801</v>
      </c>
      <c r="E18" s="63">
        <f>Beregn!$U$4*(A18+Beregn!$U$5)^(-Beregn!$U$7)</f>
        <v>51.002140528582096</v>
      </c>
      <c r="F18" s="3"/>
      <c r="G18" s="44">
        <v>0</v>
      </c>
      <c r="H18" s="46">
        <f>help2!G3</f>
        <v>0.72423479846176742</v>
      </c>
      <c r="J18" s="15" t="s">
        <v>70</v>
      </c>
      <c r="K18" s="15"/>
      <c r="L18" s="15"/>
      <c r="M18" s="98"/>
      <c r="N18" s="53"/>
      <c r="O18" s="53"/>
      <c r="P18" s="53"/>
      <c r="Q18" s="53"/>
      <c r="R18" s="53"/>
      <c r="S18" s="14"/>
      <c r="T18">
        <f>Beregn!A26</f>
        <v>720</v>
      </c>
      <c r="U18" s="12">
        <f>Beregn!D26</f>
        <v>1.2292288955474184</v>
      </c>
      <c r="V18">
        <f t="shared" si="3"/>
        <v>6.5792512120101012</v>
      </c>
      <c r="W18">
        <f t="shared" si="4"/>
        <v>6.5854524455145658</v>
      </c>
      <c r="X18">
        <f t="shared" si="0"/>
        <v>0.20638705860236631</v>
      </c>
      <c r="Y18">
        <f t="shared" si="5"/>
        <v>43.368183912133773</v>
      </c>
      <c r="Z18">
        <f t="shared" si="1"/>
        <v>1.3591521597955112</v>
      </c>
      <c r="AA18" s="2">
        <f t="shared" si="2"/>
        <v>1.2478593434130398</v>
      </c>
      <c r="AB18">
        <f t="shared" si="6"/>
        <v>2.2627678803625932E-4</v>
      </c>
    </row>
    <row r="19" spans="1:36" x14ac:dyDescent="0.2">
      <c r="A19" s="44">
        <v>2</v>
      </c>
      <c r="B19" s="62">
        <f>help1!B18</f>
        <v>33.107711047036844</v>
      </c>
      <c r="C19" s="62">
        <f>help1!C18</f>
        <v>2.8604283940213477</v>
      </c>
      <c r="D19" s="62">
        <f t="shared" ref="D19:D27" si="7">$B$9*B19</f>
        <v>44.695409913499745</v>
      </c>
      <c r="E19" s="63">
        <f>Beregn!$U$4*(A19+Beregn!$U$5)^(-Beregn!$U$7)</f>
        <v>44.903531363840038</v>
      </c>
      <c r="F19" s="3"/>
      <c r="G19" s="50">
        <f>G18+help2!$C$3</f>
        <v>1</v>
      </c>
      <c r="H19" s="46">
        <f>help2!G4</f>
        <v>0.72909700194653193</v>
      </c>
      <c r="J19" s="15" t="str">
        <f>CONCATENATE("til at plotte fra H",ROW( H18)," til H",COUNT(H18:H2897)+ROW(H18)-1)</f>
        <v>til at plotte fra H18 til H257</v>
      </c>
      <c r="K19" s="15"/>
      <c r="L19" s="15"/>
      <c r="M19" s="98"/>
      <c r="N19" s="53"/>
      <c r="O19" s="53"/>
      <c r="P19" s="53"/>
      <c r="Q19" s="53"/>
      <c r="R19" s="53"/>
      <c r="S19" s="14"/>
      <c r="T19">
        <f>Beregn!A27</f>
        <v>1440</v>
      </c>
      <c r="U19" s="12">
        <f>Beregn!D27</f>
        <v>0.73493490654513194</v>
      </c>
      <c r="V19">
        <f t="shared" si="3"/>
        <v>7.2723983925700466</v>
      </c>
      <c r="W19">
        <f t="shared" si="4"/>
        <v>7.2755038162266992</v>
      </c>
      <c r="X19">
        <f t="shared" si="0"/>
        <v>-0.30797334621482225</v>
      </c>
      <c r="Y19">
        <f t="shared" si="5"/>
        <v>52.932955779929266</v>
      </c>
      <c r="Z19">
        <f t="shared" si="1"/>
        <v>-2.2406612556820455</v>
      </c>
      <c r="AA19" s="2">
        <f t="shared" si="2"/>
        <v>0.73878387972462711</v>
      </c>
      <c r="AB19">
        <f t="shared" si="6"/>
        <v>2.7284908171775045E-5</v>
      </c>
    </row>
    <row r="20" spans="1:36" x14ac:dyDescent="0.2">
      <c r="A20" s="44">
        <v>5</v>
      </c>
      <c r="B20" s="62">
        <f>help1!B19</f>
        <v>24.968253487181663</v>
      </c>
      <c r="C20" s="62">
        <f>help1!C19</f>
        <v>1.6483412352677009</v>
      </c>
      <c r="D20" s="62">
        <f t="shared" si="7"/>
        <v>33.707142207695249</v>
      </c>
      <c r="E20" s="63">
        <f>Beregn!$U$4*(A20+Beregn!$U$5)^(-Beregn!$U$7)</f>
        <v>33.6314323816026</v>
      </c>
      <c r="F20" s="3"/>
      <c r="G20" s="50">
        <f>G19+help2!$C$3</f>
        <v>2</v>
      </c>
      <c r="H20" s="46">
        <f>help2!G5</f>
        <v>0.73403514029258377</v>
      </c>
      <c r="J20" s="14"/>
      <c r="K20" s="14"/>
      <c r="L20" s="14"/>
      <c r="M20" s="98"/>
      <c r="N20" s="53"/>
      <c r="O20" s="53"/>
      <c r="P20" s="53"/>
      <c r="Q20" s="53"/>
      <c r="R20" s="53"/>
      <c r="T20">
        <f>Beregn!A28</f>
        <v>2880</v>
      </c>
      <c r="U20" s="12">
        <f>Beregn!D28</f>
        <v>0.45040883374421548</v>
      </c>
      <c r="V20">
        <f t="shared" si="3"/>
        <v>7.965545573129992</v>
      </c>
      <c r="W20">
        <f t="shared" si="4"/>
        <v>7.967099490414844</v>
      </c>
      <c r="X20">
        <f t="shared" si="0"/>
        <v>-0.79759958924016439</v>
      </c>
      <c r="Y20">
        <f t="shared" si="5"/>
        <v>63.474674290168466</v>
      </c>
      <c r="Z20">
        <f t="shared" si="1"/>
        <v>-6.3545552809904029</v>
      </c>
      <c r="AA20" s="2">
        <f t="shared" si="2"/>
        <v>0.43687754154288311</v>
      </c>
      <c r="AB20">
        <f t="shared" si="6"/>
        <v>9.3041831998181418E-4</v>
      </c>
    </row>
    <row r="21" spans="1:36" x14ac:dyDescent="0.2">
      <c r="A21" s="44">
        <v>10</v>
      </c>
      <c r="B21" s="62">
        <f>help1!B20</f>
        <v>18.398589276995004</v>
      </c>
      <c r="C21" s="62">
        <f>help1!C20</f>
        <v>1.3815715181678012</v>
      </c>
      <c r="D21" s="62">
        <f t="shared" si="7"/>
        <v>24.838095523943256</v>
      </c>
      <c r="E21" s="63">
        <f>Beregn!$U$4*(A21+Beregn!$U$5)^(-Beregn!$U$7)</f>
        <v>24.377542128718847</v>
      </c>
      <c r="F21" s="3"/>
      <c r="G21" s="50">
        <f>G20+help2!$C$3</f>
        <v>3</v>
      </c>
      <c r="H21" s="46">
        <f>help2!G6</f>
        <v>0.73905108224511307</v>
      </c>
      <c r="J21" s="14"/>
      <c r="K21" s="14"/>
      <c r="L21" s="14"/>
      <c r="M21" s="99" t="s">
        <v>140</v>
      </c>
      <c r="N21" s="100"/>
      <c r="O21" s="100"/>
      <c r="P21" s="100"/>
      <c r="Q21" s="101"/>
      <c r="R21" s="53"/>
      <c r="T21" s="11"/>
      <c r="U21" s="12"/>
      <c r="V21" s="12"/>
      <c r="AA21" s="2"/>
    </row>
    <row r="22" spans="1:36" x14ac:dyDescent="0.2">
      <c r="A22" s="44">
        <v>30</v>
      </c>
      <c r="B22" s="62">
        <f>help1!B21</f>
        <v>9.4925644773698075</v>
      </c>
      <c r="C22" s="62">
        <f>help1!C21</f>
        <v>0.89335275471340869</v>
      </c>
      <c r="D22" s="62">
        <f t="shared" si="7"/>
        <v>12.81496204444924</v>
      </c>
      <c r="E22" s="63">
        <f>Beregn!$U$4*(A22+Beregn!$U$5)^(-Beregn!$U$7)</f>
        <v>12.610964400169449</v>
      </c>
      <c r="F22" s="3"/>
      <c r="G22" s="50">
        <f>G21+help2!$C$3</f>
        <v>4</v>
      </c>
      <c r="H22" s="46">
        <f>help2!G7</f>
        <v>0.74414675953117138</v>
      </c>
      <c r="M22" s="102" t="s">
        <v>139</v>
      </c>
      <c r="N22" s="15"/>
      <c r="O22" s="15"/>
      <c r="P22" s="15"/>
      <c r="Q22" s="103"/>
      <c r="R22" s="15"/>
      <c r="T22" s="13"/>
      <c r="U22" t="s">
        <v>78</v>
      </c>
      <c r="W22">
        <f>SUM(W10:W20)</f>
        <v>49.141882290479337</v>
      </c>
      <c r="X22">
        <f>SUM(X10:X20)</f>
        <v>20.133511083570827</v>
      </c>
      <c r="Y22">
        <f>SUM(Y10:Y20)</f>
        <v>270.26865933499579</v>
      </c>
      <c r="Z22">
        <f>SUM(Z10:Z20)</f>
        <v>51.409572017702722</v>
      </c>
      <c r="AB22" s="20">
        <f>SUM(AB10:AB20)</f>
        <v>2.5670736629932025E-3</v>
      </c>
      <c r="AJ22" s="52"/>
    </row>
    <row r="23" spans="1:36" x14ac:dyDescent="0.2">
      <c r="A23" s="44">
        <v>60</v>
      </c>
      <c r="B23" s="62">
        <f>help1!B22</f>
        <v>5.8029075777522765</v>
      </c>
      <c r="C23" s="62">
        <f>help1!C22</f>
        <v>0.65462924993721572</v>
      </c>
      <c r="D23" s="62">
        <f t="shared" si="7"/>
        <v>7.8339252299655735</v>
      </c>
      <c r="E23" s="63">
        <f>Beregn!$U$4*(A23+Beregn!$U$5)^(-Beregn!$U$7)</f>
        <v>7.8385036214471189</v>
      </c>
      <c r="F23" s="3"/>
      <c r="G23" s="50">
        <f>G22+help2!$C$3</f>
        <v>5</v>
      </c>
      <c r="H23" s="46">
        <f>help2!G8</f>
        <v>0.74932416956495007</v>
      </c>
      <c r="M23" s="105" t="s">
        <v>141</v>
      </c>
      <c r="N23" s="61"/>
      <c r="O23" s="61"/>
      <c r="P23" s="61"/>
      <c r="Q23" s="104"/>
      <c r="R23" s="53"/>
      <c r="T23" s="13"/>
      <c r="U23" s="13"/>
      <c r="V23" s="13"/>
      <c r="Z23" s="14"/>
      <c r="AA23" s="14"/>
      <c r="AB23" s="14"/>
    </row>
    <row r="24" spans="1:36" x14ac:dyDescent="0.2">
      <c r="A24" s="44">
        <v>180</v>
      </c>
      <c r="B24" s="62">
        <f>help1!B23</f>
        <v>2.5518005739113216</v>
      </c>
      <c r="C24" s="62">
        <f>help1!C23</f>
        <v>0.24235811238334523</v>
      </c>
      <c r="D24" s="62">
        <f t="shared" si="7"/>
        <v>3.4449307747802846</v>
      </c>
      <c r="E24" s="63">
        <f>Beregn!$U$4*(A24+Beregn!$U$5)^(-Beregn!$U$7)</f>
        <v>3.5272997577816656</v>
      </c>
      <c r="F24" s="3"/>
      <c r="G24" s="50">
        <f>G23+help2!$C$3</f>
        <v>6</v>
      </c>
      <c r="H24" s="46">
        <f>help2!G9</f>
        <v>0.75458537829004568</v>
      </c>
      <c r="M24" s="58" t="s">
        <v>92</v>
      </c>
      <c r="N24" s="14"/>
      <c r="O24" s="14"/>
      <c r="P24" s="14"/>
      <c r="Q24" s="75">
        <f>Q3*Q4</f>
        <v>1</v>
      </c>
      <c r="R24" s="52"/>
      <c r="T24" s="16"/>
      <c r="U24" s="13"/>
      <c r="V24" s="13"/>
    </row>
    <row r="25" spans="1:36" x14ac:dyDescent="0.2">
      <c r="A25" s="44">
        <v>360</v>
      </c>
      <c r="B25" s="62">
        <f>help1!B24</f>
        <v>1.5384057838243805</v>
      </c>
      <c r="C25" s="62">
        <f>help1!C24</f>
        <v>0.10526029753862118</v>
      </c>
      <c r="D25" s="62">
        <f t="shared" si="7"/>
        <v>2.0768478081629138</v>
      </c>
      <c r="E25" s="63">
        <f>Beregn!$U$4*(A25+Beregn!$U$5)^(-Beregn!$U$7)</f>
        <v>2.1028194605062827</v>
      </c>
      <c r="F25" s="3"/>
      <c r="G25" s="50">
        <f>G24+help2!$C$3</f>
        <v>7</v>
      </c>
      <c r="H25" s="46">
        <f>help2!G10</f>
        <v>0.75993252317429538</v>
      </c>
      <c r="M25" s="59" t="s">
        <v>99</v>
      </c>
      <c r="N25" s="14"/>
      <c r="O25" s="14"/>
      <c r="P25" s="14"/>
      <c r="Q25" s="75">
        <f>Q5/(Q24*10)</f>
        <v>0.4</v>
      </c>
      <c r="R25" s="52"/>
      <c r="V25" t="s">
        <v>87</v>
      </c>
      <c r="W25" s="14" t="s">
        <v>89</v>
      </c>
      <c r="X25" s="14" t="s">
        <v>88</v>
      </c>
      <c r="Y25" t="s">
        <v>93</v>
      </c>
      <c r="Z25" t="s">
        <v>98</v>
      </c>
      <c r="AD25" s="91" t="s">
        <v>124</v>
      </c>
      <c r="AE25" s="91" t="s">
        <v>115</v>
      </c>
      <c r="AF25" s="91" t="s">
        <v>116</v>
      </c>
      <c r="AG25" s="91" t="s">
        <v>117</v>
      </c>
      <c r="AH25" s="91" t="s">
        <v>118</v>
      </c>
      <c r="AI25" s="91" t="s">
        <v>119</v>
      </c>
    </row>
    <row r="26" spans="1:36" x14ac:dyDescent="0.2">
      <c r="A26" s="44">
        <v>720</v>
      </c>
      <c r="B26" s="62">
        <f>help1!B25</f>
        <v>0.91053992262771732</v>
      </c>
      <c r="C26" s="62">
        <f>help1!C25</f>
        <v>6.7026885935121128E-2</v>
      </c>
      <c r="D26" s="62">
        <f t="shared" si="7"/>
        <v>1.2292288955474184</v>
      </c>
      <c r="E26" s="63">
        <f>Beregn!$U$4*(A26+Beregn!$U$5)^(-Beregn!$U$7)</f>
        <v>1.2478593434130398</v>
      </c>
      <c r="F26" s="3"/>
      <c r="G26" s="50">
        <f>G25+help2!$C$3</f>
        <v>8</v>
      </c>
      <c r="H26" s="46">
        <f>help2!G11</f>
        <v>0.76536781636060303</v>
      </c>
      <c r="M26" s="59" t="s">
        <v>102</v>
      </c>
      <c r="N26" s="14"/>
      <c r="O26" s="14"/>
      <c r="P26" s="14"/>
      <c r="Q26" s="76">
        <f>W27/60</f>
        <v>8.318553437614872</v>
      </c>
      <c r="R26" s="52"/>
      <c r="T26" s="18"/>
      <c r="U26" s="19"/>
      <c r="V26" s="14" t="s">
        <v>94</v>
      </c>
      <c r="W26">
        <v>1153.5315245328354</v>
      </c>
      <c r="X26" t="s">
        <v>96</v>
      </c>
      <c r="Y26" t="s">
        <v>95</v>
      </c>
      <c r="Z26" t="s">
        <v>95</v>
      </c>
      <c r="AD26" s="81">
        <f>dbasvol(AE26,AF26,AG26,AH26,AI26)</f>
        <v>-6.8397331215595866E-2</v>
      </c>
      <c r="AE26">
        <f>U4</f>
        <v>185.65602357491878</v>
      </c>
      <c r="AF26">
        <f>U7</f>
        <v>0.75962374785235265</v>
      </c>
      <c r="AG26" s="69">
        <f>AE7</f>
        <v>1</v>
      </c>
      <c r="AH26" s="56">
        <v>638</v>
      </c>
      <c r="AI26">
        <f>V27</f>
        <v>0.4</v>
      </c>
    </row>
    <row r="27" spans="1:36" x14ac:dyDescent="0.2">
      <c r="A27" s="44">
        <v>1440</v>
      </c>
      <c r="B27" s="62">
        <f>help1!B26</f>
        <v>0.54439622707046809</v>
      </c>
      <c r="C27" s="62">
        <f>help1!C26</f>
        <v>3.8127463141305426E-2</v>
      </c>
      <c r="D27" s="62">
        <f t="shared" si="7"/>
        <v>0.73493490654513194</v>
      </c>
      <c r="E27" s="63">
        <f>Beregn!$U$4*(A27+Beregn!$U$5)^(-Beregn!$U$7)</f>
        <v>0.73878387972462711</v>
      </c>
      <c r="F27" s="3"/>
      <c r="G27" s="50">
        <f>G26+help2!$C$3</f>
        <v>9</v>
      </c>
      <c r="H27" s="46">
        <f>help2!G12</f>
        <v>0.77089354799280296</v>
      </c>
      <c r="M27" s="60" t="s">
        <v>100</v>
      </c>
      <c r="N27" s="61"/>
      <c r="O27" s="61"/>
      <c r="P27" s="61"/>
      <c r="Q27" s="77">
        <f>X27</f>
        <v>37.281479062180139</v>
      </c>
      <c r="T27" s="55" t="s">
        <v>104</v>
      </c>
      <c r="V27" s="67">
        <f>Q25</f>
        <v>0.4</v>
      </c>
      <c r="W27" s="80">
        <f>AD28</f>
        <v>499.11320625689234</v>
      </c>
      <c r="X27" s="68">
        <f>(U$4*(W27+U$5)^(-U$7)-V27)*W27*60/1000</f>
        <v>37.281479062180139</v>
      </c>
      <c r="Y27" s="67">
        <f>$U$4*(W27+$U$5)^(-1-$U$7)*(W27+$U$5-$U$7*W27)-V27</f>
        <v>6.5134522710092457E-3</v>
      </c>
      <c r="Z27" s="20">
        <f>SQRT(Y27^2)</f>
        <v>6.5134522710092457E-3</v>
      </c>
      <c r="AA27" s="52"/>
      <c r="AD27" s="91" t="s">
        <v>125</v>
      </c>
      <c r="AE27" s="91" t="s">
        <v>120</v>
      </c>
      <c r="AF27" s="91" t="s">
        <v>121</v>
      </c>
      <c r="AG27" s="91" t="s">
        <v>122</v>
      </c>
      <c r="AH27" s="91" t="s">
        <v>123</v>
      </c>
    </row>
    <row r="28" spans="1:36" ht="13.5" thickBot="1" x14ac:dyDescent="0.25">
      <c r="A28" s="47">
        <v>2880</v>
      </c>
      <c r="B28" s="64">
        <f>help1!B27</f>
        <v>0.33363617314386329</v>
      </c>
      <c r="C28" s="64">
        <f>help1!C27</f>
        <v>2.6936989447058694E-2</v>
      </c>
      <c r="D28" s="64">
        <f>$B$9*B28</f>
        <v>0.45040883374421548</v>
      </c>
      <c r="E28" s="65">
        <f>Beregn!$U$4*(A28+Beregn!$U$5)^(-Beregn!$U$7)</f>
        <v>0.43687754154288311</v>
      </c>
      <c r="F28" s="3"/>
      <c r="G28" s="50">
        <f>G27+help2!$C$3</f>
        <v>10</v>
      </c>
      <c r="H28" s="46">
        <f>help2!G13</f>
        <v>0.77651208971326202</v>
      </c>
      <c r="T28" t="s">
        <v>111</v>
      </c>
      <c r="V28" s="52"/>
      <c r="W28" s="62">
        <f>(U$4*(1-U$7)/V27)^(1/U$7)</f>
        <v>495.98303985546073</v>
      </c>
      <c r="X28" s="74"/>
      <c r="AA28" s="52"/>
      <c r="AD28" s="52">
        <f>bisectvol(AE28,AF28,AG28,AH28,AE26,AF26,AG26,AI26)</f>
        <v>499.11320625689234</v>
      </c>
      <c r="AE28" s="52">
        <f>0.3*W28</f>
        <v>148.7949119566382</v>
      </c>
      <c r="AF28">
        <f>3*W28</f>
        <v>1487.9491195663823</v>
      </c>
      <c r="AG28">
        <f>(AE28+AF28)/2</f>
        <v>818.37201576151028</v>
      </c>
      <c r="AH28">
        <f>AD3/100000</f>
        <v>1.0000000000000001E-5</v>
      </c>
    </row>
    <row r="29" spans="1:36" x14ac:dyDescent="0.2">
      <c r="G29" s="50">
        <f>G28+help2!$C$3</f>
        <v>11</v>
      </c>
      <c r="H29" s="46">
        <f>help2!G14</f>
        <v>0.78222589836054113</v>
      </c>
      <c r="M29" s="73"/>
      <c r="Z29" s="73"/>
      <c r="AA29" s="14"/>
      <c r="AB29" s="14"/>
      <c r="AC29" s="14"/>
      <c r="AD29" s="14"/>
      <c r="AE29" s="14"/>
      <c r="AF29" s="14"/>
    </row>
    <row r="30" spans="1:36" x14ac:dyDescent="0.2">
      <c r="G30" s="50">
        <f>G29+help2!$C$3</f>
        <v>12</v>
      </c>
      <c r="H30" s="46">
        <f>help2!G15</f>
        <v>0.78803751986328319</v>
      </c>
      <c r="M30" s="90"/>
      <c r="X30" s="91" t="s">
        <v>247</v>
      </c>
      <c r="Z30" s="66"/>
      <c r="AA30" s="66"/>
      <c r="AB30" s="66"/>
      <c r="AC30" s="66"/>
      <c r="AD30" s="95"/>
      <c r="AE30" s="66"/>
      <c r="AF30" s="14"/>
      <c r="AG30" s="4"/>
      <c r="AH30" s="3"/>
      <c r="AI30" s="56"/>
      <c r="AJ30" s="56"/>
    </row>
    <row r="31" spans="1:36" x14ac:dyDescent="0.2">
      <c r="G31" s="50">
        <f>G30+help2!$C$3</f>
        <v>13</v>
      </c>
      <c r="H31" s="46">
        <f>help2!G16</f>
        <v>0.79394959335695692</v>
      </c>
      <c r="M31" s="90"/>
      <c r="T31" s="14" t="s">
        <v>97</v>
      </c>
      <c r="V31" s="57">
        <v>0.01</v>
      </c>
      <c r="W31" s="82">
        <f t="shared" ref="W31:W69" si="8">(U$4*(1-U$7)/V31)^(1/U$7)</f>
        <v>63750.64855689236</v>
      </c>
      <c r="X31" s="56">
        <f t="shared" ref="X31:X69" si="9">(U$4*(W31+U$5)^(-U$7)-V31)*W31*60/1000</f>
        <v>120.86827427284292</v>
      </c>
      <c r="Z31" s="66"/>
      <c r="AA31" s="56"/>
      <c r="AB31" s="66"/>
      <c r="AC31" s="56"/>
      <c r="AD31" s="66"/>
      <c r="AE31" s="56"/>
    </row>
    <row r="32" spans="1:36" x14ac:dyDescent="0.2">
      <c r="G32" s="50">
        <f>G31+help2!$C$3</f>
        <v>14</v>
      </c>
      <c r="H32" s="46">
        <f>help2!G17</f>
        <v>0.79996485552914709</v>
      </c>
      <c r="T32" s="14" t="s">
        <v>103</v>
      </c>
      <c r="U32" s="14"/>
      <c r="V32" s="57">
        <f t="shared" ref="V32:V64" si="10">V31*1.2</f>
        <v>1.2E-2</v>
      </c>
      <c r="W32" s="82">
        <f t="shared" si="8"/>
        <v>50147.253538726014</v>
      </c>
      <c r="X32" s="56">
        <f t="shared" si="9"/>
        <v>114.09006734549693</v>
      </c>
      <c r="Z32" s="66"/>
      <c r="AA32" s="56"/>
      <c r="AB32" s="66"/>
      <c r="AC32" s="56"/>
      <c r="AD32" s="66"/>
      <c r="AE32" s="56"/>
    </row>
    <row r="33" spans="7:31" x14ac:dyDescent="0.2">
      <c r="G33" s="50">
        <f>G32+help2!$C$3</f>
        <v>15</v>
      </c>
      <c r="H33" s="46">
        <f>help2!G18</f>
        <v>0.80608614521239297</v>
      </c>
      <c r="V33" s="57">
        <f t="shared" si="10"/>
        <v>1.44E-2</v>
      </c>
      <c r="W33" s="82">
        <f t="shared" si="8"/>
        <v>39446.611044796933</v>
      </c>
      <c r="X33" s="56">
        <f t="shared" si="9"/>
        <v>107.69142077807696</v>
      </c>
      <c r="Z33" s="66"/>
      <c r="AA33" s="56"/>
      <c r="AB33" s="66"/>
      <c r="AC33" s="56"/>
      <c r="AD33" s="66"/>
      <c r="AE33" s="56"/>
    </row>
    <row r="34" spans="7:31" x14ac:dyDescent="0.2">
      <c r="G34" s="50">
        <f>G33+help2!$C$3</f>
        <v>16</v>
      </c>
      <c r="H34" s="46">
        <f>help2!G19</f>
        <v>0.81231640823966544</v>
      </c>
      <c r="V34" s="57">
        <f t="shared" si="10"/>
        <v>1.728E-2</v>
      </c>
      <c r="W34" s="82">
        <f t="shared" si="8"/>
        <v>31029.318918090859</v>
      </c>
      <c r="X34" s="56">
        <f t="shared" si="9"/>
        <v>101.65096902707711</v>
      </c>
      <c r="Z34" s="66"/>
      <c r="AA34" s="56"/>
      <c r="AB34" s="66"/>
      <c r="AC34" s="56"/>
      <c r="AD34" s="66"/>
      <c r="AE34" s="56"/>
    </row>
    <row r="35" spans="7:31" x14ac:dyDescent="0.2">
      <c r="G35" s="50">
        <f>G34+help2!$C$3</f>
        <v>17</v>
      </c>
      <c r="H35" s="46">
        <f>help2!G20</f>
        <v>0.8186587025818155</v>
      </c>
      <c r="V35" s="57">
        <f t="shared" si="10"/>
        <v>2.0736000000000001E-2</v>
      </c>
      <c r="W35" s="82">
        <f t="shared" si="8"/>
        <v>24408.145770169787</v>
      </c>
      <c r="X35" s="56">
        <f t="shared" si="9"/>
        <v>95.948526977414843</v>
      </c>
      <c r="Z35" s="66"/>
      <c r="AA35" s="56"/>
      <c r="AB35" s="66"/>
      <c r="AC35" s="56"/>
      <c r="AD35" s="66"/>
      <c r="AE35" s="56"/>
    </row>
    <row r="36" spans="7:31" x14ac:dyDescent="0.2">
      <c r="G36" s="50">
        <f>G35+help2!$C$3</f>
        <v>18</v>
      </c>
      <c r="H36" s="46">
        <f>help2!G21</f>
        <v>0.82511620378624562</v>
      </c>
      <c r="V36" s="57">
        <f t="shared" si="10"/>
        <v>2.4883200000000001E-2</v>
      </c>
      <c r="W36" s="82">
        <f t="shared" si="8"/>
        <v>19199.827798686059</v>
      </c>
      <c r="X36" s="56">
        <f t="shared" si="9"/>
        <v>90.565020310131288</v>
      </c>
      <c r="Z36" s="66"/>
      <c r="AA36" s="56"/>
      <c r="AB36" s="66"/>
      <c r="AC36" s="56"/>
      <c r="AD36" s="66"/>
      <c r="AE36" s="56"/>
    </row>
    <row r="37" spans="7:31" x14ac:dyDescent="0.2">
      <c r="G37" s="50">
        <f>G36+help2!$C$3</f>
        <v>19</v>
      </c>
      <c r="H37" s="46">
        <f>help2!G22</f>
        <v>0.8316922107341187</v>
      </c>
      <c r="V37" s="57">
        <f t="shared" si="10"/>
        <v>2.9859839999999999E-2</v>
      </c>
      <c r="W37" s="82">
        <f t="shared" si="8"/>
        <v>15102.883724568743</v>
      </c>
      <c r="X37" s="56">
        <f t="shared" si="9"/>
        <v>85.482419090136773</v>
      </c>
      <c r="Z37" s="66"/>
      <c r="AA37" s="56"/>
      <c r="AB37" s="66"/>
      <c r="AC37" s="56"/>
      <c r="AD37" s="66"/>
      <c r="AE37" s="56"/>
    </row>
    <row r="38" spans="7:31" x14ac:dyDescent="0.2">
      <c r="G38" s="50">
        <f>G37+help2!$C$3</f>
        <v>20</v>
      </c>
      <c r="H38" s="46">
        <f>help2!G23</f>
        <v>0.83839015174438325</v>
      </c>
      <c r="V38" s="57">
        <f t="shared" si="10"/>
        <v>3.5831808E-2</v>
      </c>
      <c r="W38" s="82">
        <f t="shared" si="8"/>
        <v>11880.163675918657</v>
      </c>
      <c r="X38" s="56">
        <f t="shared" si="9"/>
        <v>80.68367426072659</v>
      </c>
      <c r="Z38" s="66"/>
      <c r="AA38" s="56"/>
      <c r="AB38" s="66"/>
      <c r="AC38" s="56"/>
      <c r="AD38" s="66"/>
      <c r="AE38" s="56"/>
    </row>
    <row r="39" spans="7:31" x14ac:dyDescent="0.2">
      <c r="G39" s="50">
        <f>G38+help2!$C$3</f>
        <v>21</v>
      </c>
      <c r="H39" s="46">
        <f>help2!G24</f>
        <v>0.84521359104329086</v>
      </c>
      <c r="V39" s="57">
        <f t="shared" si="10"/>
        <v>4.2998169599999997E-2</v>
      </c>
      <c r="W39" s="82">
        <f t="shared" si="8"/>
        <v>9345.1218681515074</v>
      </c>
      <c r="X39" s="56">
        <f t="shared" si="9"/>
        <v>76.152656724668205</v>
      </c>
      <c r="Z39" s="66"/>
      <c r="AA39" s="56"/>
      <c r="AB39" s="66"/>
      <c r="AC39" s="56"/>
      <c r="AD39" s="66"/>
      <c r="AE39" s="56"/>
    </row>
    <row r="40" spans="7:31" x14ac:dyDescent="0.2">
      <c r="G40" s="50">
        <f>G39+help2!$C$3</f>
        <v>22</v>
      </c>
      <c r="H40" s="46">
        <f>help2!G25</f>
        <v>0.85216623563011573</v>
      </c>
      <c r="V40" s="57">
        <f t="shared" si="10"/>
        <v>5.1597803519999992E-2</v>
      </c>
      <c r="W40" s="82">
        <f t="shared" si="8"/>
        <v>7351.0184802946978</v>
      </c>
      <c r="X40" s="56">
        <f t="shared" si="9"/>
        <v>71.874098681330082</v>
      </c>
      <c r="Z40" s="66"/>
      <c r="AA40" s="56"/>
      <c r="AB40" s="66"/>
      <c r="AC40" s="56"/>
      <c r="AD40" s="66"/>
      <c r="AE40" s="56"/>
    </row>
    <row r="41" spans="7:31" x14ac:dyDescent="0.2">
      <c r="G41" s="50">
        <f>G40+help2!$C$3</f>
        <v>23</v>
      </c>
      <c r="H41" s="46">
        <f>help2!G26</f>
        <v>0.85925194256154469</v>
      </c>
      <c r="V41" s="57">
        <f t="shared" si="10"/>
        <v>6.1917364223999988E-2</v>
      </c>
      <c r="W41" s="82">
        <f t="shared" si="8"/>
        <v>5782.4256826222372</v>
      </c>
      <c r="X41" s="56">
        <f t="shared" si="9"/>
        <v>67.833536875554827</v>
      </c>
      <c r="Z41" s="66"/>
      <c r="AA41" s="56"/>
      <c r="AB41" s="66"/>
      <c r="AC41" s="56"/>
      <c r="AD41" s="66"/>
      <c r="AE41" s="56"/>
    </row>
    <row r="42" spans="7:31" x14ac:dyDescent="0.2">
      <c r="G42" s="50">
        <f>G41+help2!$C$3</f>
        <v>24</v>
      </c>
      <c r="H42" s="46">
        <f>help2!G27</f>
        <v>0.86647472669423031</v>
      </c>
      <c r="V42" s="57">
        <f t="shared" si="10"/>
        <v>7.4300837068799988E-2</v>
      </c>
      <c r="W42" s="82">
        <f t="shared" si="8"/>
        <v>4548.5461456367875</v>
      </c>
      <c r="X42" s="56">
        <f t="shared" si="9"/>
        <v>64.017257397022178</v>
      </c>
      <c r="Z42" s="66"/>
      <c r="AA42" s="56"/>
      <c r="AB42" s="66"/>
      <c r="AC42" s="56"/>
      <c r="AD42" s="66"/>
      <c r="AE42" s="56"/>
    </row>
    <row r="43" spans="7:31" x14ac:dyDescent="0.2">
      <c r="G43" s="50">
        <f>G42+help2!$C$3</f>
        <v>25</v>
      </c>
      <c r="H43" s="46">
        <f>help2!G28</f>
        <v>0.87383876891143542</v>
      </c>
      <c r="V43" s="57">
        <f t="shared" si="10"/>
        <v>8.916100448255998E-2</v>
      </c>
      <c r="W43" s="82">
        <f t="shared" si="8"/>
        <v>3577.95727512145</v>
      </c>
      <c r="X43" s="56">
        <f t="shared" si="9"/>
        <v>60.412241649379446</v>
      </c>
      <c r="Z43" s="66"/>
      <c r="AA43" s="56"/>
      <c r="AB43" s="66"/>
      <c r="AC43" s="56"/>
      <c r="AD43" s="66"/>
      <c r="AE43" s="56"/>
    </row>
    <row r="44" spans="7:31" x14ac:dyDescent="0.2">
      <c r="G44" s="50">
        <f>G43+help2!$C$3</f>
        <v>26</v>
      </c>
      <c r="H44" s="46">
        <f>help2!G29</f>
        <v>0.88134842487037823</v>
      </c>
      <c r="V44" s="57">
        <v>0.1</v>
      </c>
      <c r="W44" s="82">
        <f t="shared" si="8"/>
        <v>3076.4042662343072</v>
      </c>
      <c r="X44" s="56">
        <f t="shared" si="9"/>
        <v>58.246483919293034</v>
      </c>
      <c r="Z44" s="66"/>
      <c r="AA44" s="56"/>
      <c r="AB44" s="66"/>
      <c r="AC44" s="56"/>
      <c r="AD44" s="66"/>
      <c r="AE44" s="56"/>
    </row>
    <row r="45" spans="7:31" x14ac:dyDescent="0.2">
      <c r="G45" s="50">
        <f>G44+help2!$C$3</f>
        <v>27</v>
      </c>
      <c r="H45" s="46">
        <f>help2!G30</f>
        <v>0.88900823431455012</v>
      </c>
      <c r="V45" s="57">
        <f t="shared" si="10"/>
        <v>0.12</v>
      </c>
      <c r="W45" s="82">
        <f t="shared" si="8"/>
        <v>2419.9475333775413</v>
      </c>
      <c r="X45" s="56">
        <f t="shared" si="9"/>
        <v>54.959428325358395</v>
      </c>
      <c r="Z45" s="66"/>
      <c r="AA45" s="56"/>
      <c r="AB45" s="66"/>
      <c r="AC45" s="56"/>
      <c r="AD45" s="66"/>
      <c r="AE45" s="56"/>
    </row>
    <row r="46" spans="7:31" x14ac:dyDescent="0.2">
      <c r="G46" s="50">
        <f>G45+help2!$C$3</f>
        <v>28</v>
      </c>
      <c r="H46" s="46">
        <f>help2!G31</f>
        <v>0.89682293099095378</v>
      </c>
      <c r="V46" s="57">
        <f t="shared" si="10"/>
        <v>0.14399999999999999</v>
      </c>
      <c r="W46" s="82">
        <f t="shared" si="8"/>
        <v>1903.5684381845922</v>
      </c>
      <c r="X46" s="56">
        <f t="shared" si="9"/>
        <v>51.852333448036362</v>
      </c>
      <c r="Z46" s="66"/>
      <c r="AA46" s="56"/>
      <c r="AB46" s="66"/>
      <c r="AC46" s="56"/>
      <c r="AD46" s="66"/>
      <c r="AE46" s="56"/>
    </row>
    <row r="47" spans="7:31" x14ac:dyDescent="0.2">
      <c r="G47" s="50">
        <f>G46+help2!$C$3</f>
        <v>29</v>
      </c>
      <c r="H47" s="46">
        <f>help2!G32</f>
        <v>0.90479745321505189</v>
      </c>
      <c r="V47" s="57">
        <f t="shared" si="10"/>
        <v>0.17279999999999998</v>
      </c>
      <c r="W47" s="82">
        <f t="shared" si="8"/>
        <v>1497.3765955144793</v>
      </c>
      <c r="X47" s="56">
        <f t="shared" si="9"/>
        <v>48.9142579977837</v>
      </c>
      <c r="Z47" s="66"/>
      <c r="AA47" s="56"/>
      <c r="AB47" s="66"/>
      <c r="AC47" s="56"/>
      <c r="AD47" s="66"/>
      <c r="AE47" s="56"/>
    </row>
    <row r="48" spans="7:31" x14ac:dyDescent="0.2">
      <c r="G48" s="50">
        <f>G47+help2!$C$3</f>
        <v>30</v>
      </c>
      <c r="H48" s="46">
        <f>help2!G33</f>
        <v>0.91293695513969553</v>
      </c>
      <c r="V48" s="57">
        <f t="shared" si="10"/>
        <v>0.20735999999999996</v>
      </c>
      <c r="W48" s="82">
        <f t="shared" si="8"/>
        <v>1177.8597626533608</v>
      </c>
      <c r="X48" s="56">
        <f t="shared" si="9"/>
        <v>46.13470916987324</v>
      </c>
      <c r="Z48" s="66"/>
      <c r="AA48" s="56"/>
      <c r="AB48" s="66"/>
      <c r="AC48" s="56"/>
      <c r="AD48" s="66"/>
      <c r="AE48" s="56"/>
    </row>
    <row r="49" spans="7:31" x14ac:dyDescent="0.2">
      <c r="G49" s="50">
        <f>G48+help2!$C$3</f>
        <v>31</v>
      </c>
      <c r="H49" s="46">
        <f>help2!G34</f>
        <v>0.92124681878203807</v>
      </c>
      <c r="V49" s="57">
        <f t="shared" si="10"/>
        <v>0.24883199999999994</v>
      </c>
      <c r="W49" s="82">
        <f t="shared" si="8"/>
        <v>926.52284310691789</v>
      </c>
      <c r="X49" s="56">
        <f t="shared" si="9"/>
        <v>43.503587423213055</v>
      </c>
      <c r="Z49" s="66"/>
      <c r="AA49" s="56"/>
      <c r="AB49" s="66"/>
      <c r="AC49" s="56"/>
      <c r="AD49" s="66"/>
      <c r="AE49" s="56"/>
    </row>
    <row r="50" spans="7:31" x14ac:dyDescent="0.2">
      <c r="G50" s="50">
        <f>G49+help2!$C$3</f>
        <v>32</v>
      </c>
      <c r="H50" s="46">
        <f>help2!G35</f>
        <v>0.929732666863054</v>
      </c>
      <c r="V50" s="57">
        <f t="shared" si="10"/>
        <v>0.29859839999999993</v>
      </c>
      <c r="W50" s="82">
        <f t="shared" si="8"/>
        <v>728.81730577595272</v>
      </c>
      <c r="X50" s="56">
        <f t="shared" si="9"/>
        <v>41.01112982815966</v>
      </c>
      <c r="Z50" s="66"/>
      <c r="AA50" s="56"/>
      <c r="AB50" s="66"/>
      <c r="AC50" s="56"/>
      <c r="AD50" s="66"/>
      <c r="AE50" s="56"/>
    </row>
    <row r="51" spans="7:31" x14ac:dyDescent="0.2">
      <c r="G51" s="50">
        <f>G50+help2!$C$3</f>
        <v>33</v>
      </c>
      <c r="H51" s="46">
        <f>help2!G36</f>
        <v>0.93840037653502162</v>
      </c>
      <c r="V51" s="57">
        <f t="shared" si="10"/>
        <v>0.35831807999999993</v>
      </c>
      <c r="W51" s="82">
        <f t="shared" si="8"/>
        <v>573.29904939777362</v>
      </c>
      <c r="X51" s="56">
        <f t="shared" si="9"/>
        <v>38.647851907744545</v>
      </c>
      <c r="Z51" s="66"/>
      <c r="AA51" s="56"/>
      <c r="AB51" s="66"/>
      <c r="AC51" s="56"/>
      <c r="AD51" s="66"/>
      <c r="AE51" s="56"/>
    </row>
    <row r="52" spans="7:31" x14ac:dyDescent="0.2">
      <c r="G52" s="50">
        <f>G51+help2!$C$3</f>
        <v>34</v>
      </c>
      <c r="H52" s="46">
        <f>help2!G37</f>
        <v>0.94725609405657807</v>
      </c>
      <c r="V52" s="57">
        <f t="shared" si="10"/>
        <v>0.42998169599999991</v>
      </c>
      <c r="W52" s="82">
        <f t="shared" si="8"/>
        <v>450.96596559334296</v>
      </c>
      <c r="X52" s="56">
        <f t="shared" si="9"/>
        <v>36.404488233624235</v>
      </c>
      <c r="Z52" s="66"/>
      <c r="AA52" s="56"/>
      <c r="AB52" s="66"/>
      <c r="AC52" s="56"/>
      <c r="AD52" s="66"/>
      <c r="AE52" s="56"/>
    </row>
    <row r="53" spans="7:31" x14ac:dyDescent="0.2">
      <c r="G53" s="50">
        <f>G52+help2!$C$3</f>
        <v>35</v>
      </c>
      <c r="H53" s="46">
        <f>help2!G38</f>
        <v>0.95630625050954454</v>
      </c>
      <c r="V53" s="57">
        <f t="shared" si="10"/>
        <v>0.51597803519999985</v>
      </c>
      <c r="W53" s="82">
        <f t="shared" si="8"/>
        <v>354.73685563785227</v>
      </c>
      <c r="X53" s="56">
        <f t="shared" si="9"/>
        <v>34.271932586715401</v>
      </c>
      <c r="Z53" s="66"/>
      <c r="AA53" s="56"/>
      <c r="AB53" s="66"/>
      <c r="AC53" s="56"/>
      <c r="AD53" s="66"/>
      <c r="AE53" s="56"/>
    </row>
    <row r="54" spans="7:31" x14ac:dyDescent="0.2">
      <c r="G54" s="50">
        <f>G53+help2!$C$3</f>
        <v>36</v>
      </c>
      <c r="H54" s="46">
        <f>help2!G39</f>
        <v>0.96555757862290192</v>
      </c>
      <c r="V54" s="57">
        <f t="shared" si="10"/>
        <v>0.61917364223999982</v>
      </c>
      <c r="W54" s="82">
        <f t="shared" si="8"/>
        <v>279.04153827276775</v>
      </c>
      <c r="X54" s="56">
        <f t="shared" si="9"/>
        <v>32.241179349628545</v>
      </c>
      <c r="Z54" s="66"/>
      <c r="AA54" s="56"/>
      <c r="AB54" s="66"/>
      <c r="AC54" s="56"/>
      <c r="AD54" s="66"/>
      <c r="AE54" s="56"/>
    </row>
    <row r="55" spans="7:31" x14ac:dyDescent="0.2">
      <c r="G55" s="50">
        <f>G54+help2!$C$3</f>
        <v>37</v>
      </c>
      <c r="H55" s="46">
        <f>help2!G40</f>
        <v>0.97501713082194175</v>
      </c>
      <c r="V55" s="57">
        <f t="shared" si="10"/>
        <v>0.74300837068799974</v>
      </c>
      <c r="W55" s="82">
        <f t="shared" si="8"/>
        <v>219.49842212370348</v>
      </c>
      <c r="X55" s="56">
        <f t="shared" si="9"/>
        <v>30.303269089571735</v>
      </c>
      <c r="Z55" s="66"/>
      <c r="AA55" s="56"/>
      <c r="AB55" s="66"/>
      <c r="AC55" s="56"/>
      <c r="AD55" s="66"/>
      <c r="AE55" s="56"/>
    </row>
    <row r="56" spans="7:31" x14ac:dyDescent="0.2">
      <c r="G56" s="50">
        <f>G55+help2!$C$3</f>
        <v>38</v>
      </c>
      <c r="H56" s="46">
        <f>help2!G41</f>
        <v>0.9846922985835963</v>
      </c>
      <c r="V56" s="57">
        <v>1</v>
      </c>
      <c r="W56" s="82">
        <f t="shared" si="8"/>
        <v>148.4575204102986</v>
      </c>
      <c r="X56" s="56">
        <f t="shared" si="9"/>
        <v>27.321555288519193</v>
      </c>
      <c r="Z56" s="66"/>
      <c r="AA56" s="56"/>
      <c r="AB56" s="66"/>
      <c r="AC56" s="56"/>
      <c r="AD56" s="66"/>
      <c r="AE56" s="56"/>
    </row>
    <row r="57" spans="7:31" x14ac:dyDescent="0.2">
      <c r="G57" s="50">
        <f>G56+help2!$C$3</f>
        <v>39</v>
      </c>
      <c r="H57" s="46">
        <f>help2!G42</f>
        <v>0.99459083322805197</v>
      </c>
      <c r="V57" s="57">
        <f t="shared" si="10"/>
        <v>1.2</v>
      </c>
      <c r="W57" s="82">
        <f t="shared" si="8"/>
        <v>116.77899886935295</v>
      </c>
      <c r="X57" s="56">
        <f t="shared" si="9"/>
        <v>25.584935433311689</v>
      </c>
      <c r="Z57" s="66"/>
      <c r="AA57" s="56"/>
      <c r="AB57" s="66"/>
      <c r="AC57" s="56"/>
      <c r="AD57" s="66"/>
      <c r="AE57" s="56"/>
    </row>
    <row r="58" spans="7:31" x14ac:dyDescent="0.2">
      <c r="G58" s="50">
        <f>G57+help2!$C$3</f>
        <v>40</v>
      </c>
      <c r="H58" s="46">
        <f>help2!G43</f>
        <v>1.0047208682640505</v>
      </c>
      <c r="V58" s="57">
        <f t="shared" si="10"/>
        <v>1.44</v>
      </c>
      <c r="W58" s="82">
        <f t="shared" si="8"/>
        <v>91.860180199953717</v>
      </c>
      <c r="X58" s="56">
        <f t="shared" si="9"/>
        <v>23.908524236619378</v>
      </c>
      <c r="Z58" s="66"/>
      <c r="AA58" s="56"/>
      <c r="AB58" s="66"/>
      <c r="AC58" s="56"/>
      <c r="AD58" s="66"/>
      <c r="AE58" s="56"/>
    </row>
    <row r="59" spans="7:31" x14ac:dyDescent="0.2">
      <c r="G59" s="50">
        <f>G58+help2!$C$3</f>
        <v>41</v>
      </c>
      <c r="H59" s="46">
        <f>help2!G44</f>
        <v>1.0150909434255246</v>
      </c>
      <c r="V59" s="57">
        <f t="shared" si="10"/>
        <v>1.728</v>
      </c>
      <c r="W59" s="82">
        <f t="shared" si="8"/>
        <v>72.258649141258118</v>
      </c>
      <c r="X59" s="56">
        <f t="shared" si="9"/>
        <v>22.283372542515629</v>
      </c>
      <c r="Z59" s="66"/>
      <c r="AA59" s="56"/>
      <c r="AB59" s="66"/>
      <c r="AC59" s="56"/>
      <c r="AD59" s="66"/>
      <c r="AE59" s="56"/>
    </row>
    <row r="60" spans="7:31" x14ac:dyDescent="0.2">
      <c r="G60" s="50">
        <f>G59+help2!$C$3</f>
        <v>42</v>
      </c>
      <c r="H60" s="46">
        <f>help2!G45</f>
        <v>1.0257100305552322</v>
      </c>
      <c r="V60" s="57">
        <f t="shared" si="10"/>
        <v>2.0735999999999999</v>
      </c>
      <c r="W60" s="82">
        <f t="shared" si="8"/>
        <v>56.839779372891797</v>
      </c>
      <c r="X60" s="56">
        <f t="shared" si="9"/>
        <v>20.70075497015856</v>
      </c>
      <c r="Z60" s="66"/>
      <c r="AA60" s="56"/>
      <c r="AB60" s="66"/>
      <c r="AC60" s="56"/>
      <c r="AD60" s="66"/>
      <c r="AE60" s="56"/>
    </row>
    <row r="61" spans="7:31" x14ac:dyDescent="0.2">
      <c r="G61" s="50">
        <f>G60+help2!$C$3</f>
        <v>43</v>
      </c>
      <c r="H61" s="46">
        <f>help2!G46</f>
        <v>1.0365875614998257</v>
      </c>
      <c r="V61" s="57">
        <f t="shared" si="10"/>
        <v>2.4883199999999999</v>
      </c>
      <c r="W61" s="82">
        <f t="shared" si="8"/>
        <v>44.71105615112198</v>
      </c>
      <c r="X61" s="56">
        <f t="shared" si="9"/>
        <v>19.152428955047199</v>
      </c>
      <c r="Z61" s="66"/>
      <c r="AA61" s="56"/>
      <c r="AB61" s="66"/>
      <c r="AC61" s="56"/>
      <c r="AD61" s="66"/>
      <c r="AE61" s="56"/>
    </row>
    <row r="62" spans="7:31" x14ac:dyDescent="0.2">
      <c r="G62" s="50">
        <f>G61+help2!$C$3</f>
        <v>44</v>
      </c>
      <c r="H62" s="46">
        <f>help2!G47</f>
        <v>1.0477334582020772</v>
      </c>
      <c r="V62" s="57">
        <f t="shared" si="10"/>
        <v>2.9859839999999997</v>
      </c>
      <c r="W62" s="82">
        <f t="shared" si="8"/>
        <v>35.170413471066162</v>
      </c>
      <c r="X62" s="56">
        <f t="shared" si="9"/>
        <v>17.631021662654248</v>
      </c>
      <c r="Z62" s="66"/>
      <c r="AA62" s="56"/>
      <c r="AB62" s="66"/>
      <c r="AC62" s="56"/>
      <c r="AD62" s="66"/>
      <c r="AE62" s="56"/>
    </row>
    <row r="63" spans="7:31" x14ac:dyDescent="0.2">
      <c r="G63" s="50">
        <f>G62+help2!$C$3</f>
        <v>45</v>
      </c>
      <c r="H63" s="46">
        <f>help2!G48</f>
        <v>1.059158165198105</v>
      </c>
      <c r="V63" s="57">
        <f t="shared" si="10"/>
        <v>3.5831807999999996</v>
      </c>
      <c r="W63" s="82">
        <f t="shared" si="8"/>
        <v>27.66559527345704</v>
      </c>
      <c r="X63" s="56">
        <f t="shared" si="9"/>
        <v>16.1305590700088</v>
      </c>
      <c r="Z63" s="66"/>
      <c r="AA63" s="56"/>
      <c r="AB63" s="66"/>
      <c r="AC63" s="56"/>
      <c r="AD63" s="66"/>
      <c r="AE63" s="56"/>
    </row>
    <row r="64" spans="7:31" x14ac:dyDescent="0.2">
      <c r="G64" s="50">
        <f>G63+help2!$C$3</f>
        <v>46</v>
      </c>
      <c r="H64" s="46">
        <f>help2!G49</f>
        <v>1.0708726847415124</v>
      </c>
      <c r="V64" s="57">
        <f t="shared" si="10"/>
        <v>4.2998169599999994</v>
      </c>
      <c r="W64" s="82">
        <f t="shared" si="8"/>
        <v>21.762188336636761</v>
      </c>
      <c r="X64" s="56">
        <f t="shared" si="9"/>
        <v>14.647127574126637</v>
      </c>
    </row>
    <row r="65" spans="7:34" x14ac:dyDescent="0.2">
      <c r="G65" s="50">
        <f>G64+help2!$C$3</f>
        <v>47</v>
      </c>
      <c r="H65" s="46">
        <f>help2!G50</f>
        <v>1.0828886148129957</v>
      </c>
      <c r="T65" s="11"/>
      <c r="U65" s="11"/>
      <c r="V65" s="57">
        <f>V64*1.2</f>
        <v>5.1597803519999994</v>
      </c>
      <c r="W65" s="82">
        <f t="shared" si="8"/>
        <v>17.118476451277516</v>
      </c>
      <c r="X65" s="56">
        <f t="shared" si="9"/>
        <v>13.179616741782343</v>
      </c>
    </row>
    <row r="66" spans="7:34" x14ac:dyDescent="0.2">
      <c r="G66" s="50">
        <f>G65+help2!$C$3</f>
        <v>48</v>
      </c>
      <c r="H66" s="46">
        <f>help2!G51</f>
        <v>1.0952181902904636</v>
      </c>
      <c r="T66" s="16"/>
      <c r="U66" s="13"/>
      <c r="V66" s="57">
        <f>V65*1.2</f>
        <v>6.1917364223999991</v>
      </c>
      <c r="W66" s="82">
        <f t="shared" si="8"/>
        <v>13.465660322386091</v>
      </c>
      <c r="X66" s="56">
        <f t="shared" si="9"/>
        <v>11.730433503304509</v>
      </c>
    </row>
    <row r="67" spans="7:34" x14ac:dyDescent="0.2">
      <c r="G67" s="50">
        <f>G66+help2!$C$3</f>
        <v>49</v>
      </c>
      <c r="H67" s="46">
        <f>help2!G52</f>
        <v>1.1078743275945839</v>
      </c>
      <c r="T67" s="18"/>
      <c r="U67" s="19"/>
      <c r="V67" s="57">
        <f>V66*1.2</f>
        <v>7.4300837068799988</v>
      </c>
      <c r="W67" s="82">
        <f t="shared" si="8"/>
        <v>10.592298236000509</v>
      </c>
      <c r="X67" s="56">
        <f t="shared" si="9"/>
        <v>10.306015273696184</v>
      </c>
    </row>
    <row r="68" spans="7:34" x14ac:dyDescent="0.2">
      <c r="G68" s="50">
        <f>G67+help2!$C$3</f>
        <v>50</v>
      </c>
      <c r="H68" s="46">
        <f>help2!G53</f>
        <v>1.1208706731565261</v>
      </c>
      <c r="T68" s="14"/>
      <c r="U68" s="55"/>
      <c r="V68" s="57">
        <f>V67*1.2</f>
        <v>8.9161004482559978</v>
      </c>
      <c r="W68" s="82">
        <f t="shared" si="8"/>
        <v>8.3320668451629576</v>
      </c>
      <c r="X68" s="56">
        <f t="shared" si="9"/>
        <v>8.9169287693048407</v>
      </c>
      <c r="Y68" s="14"/>
      <c r="Z68" s="14"/>
      <c r="AA68" s="14"/>
      <c r="AB68" s="14"/>
      <c r="AC68" s="14"/>
      <c r="AD68" s="14"/>
      <c r="AE68" s="14"/>
      <c r="AG68" s="14"/>
    </row>
    <row r="69" spans="7:34" x14ac:dyDescent="0.2">
      <c r="G69" s="50">
        <f>G68+help2!$C$3</f>
        <v>51</v>
      </c>
      <c r="H69" s="46">
        <f>help2!G54</f>
        <v>1.1342216560938034</v>
      </c>
      <c r="T69" s="14"/>
      <c r="U69" s="14"/>
      <c r="V69" s="57">
        <v>10</v>
      </c>
      <c r="W69" s="82">
        <f t="shared" si="8"/>
        <v>7.1640894560817996</v>
      </c>
      <c r="X69" s="56">
        <f t="shared" si="9"/>
        <v>8.0672070928907189</v>
      </c>
      <c r="Z69" s="14"/>
      <c r="AB69" s="14"/>
      <c r="AD69" s="14"/>
      <c r="AG69" s="56"/>
      <c r="AH69" s="56"/>
    </row>
    <row r="70" spans="7:34" x14ac:dyDescent="0.2">
      <c r="G70" s="50">
        <f>G69+help2!$C$3</f>
        <v>52</v>
      </c>
      <c r="H70" s="46">
        <f>help2!G55</f>
        <v>1.1479425455317178</v>
      </c>
      <c r="T70" s="14"/>
      <c r="U70" s="14"/>
      <c r="V70" s="70"/>
      <c r="W70" s="14"/>
      <c r="X70" s="56"/>
      <c r="Z70" s="14"/>
      <c r="AB70" s="14"/>
      <c r="AD70" s="14"/>
      <c r="AG70" s="56"/>
      <c r="AH70" s="56"/>
    </row>
    <row r="71" spans="7:34" x14ac:dyDescent="0.2">
      <c r="G71" s="50">
        <f>G70+help2!$C$3</f>
        <v>53</v>
      </c>
      <c r="H71" s="46">
        <f>help2!G56</f>
        <v>1.1620495130511244</v>
      </c>
      <c r="T71" s="11"/>
      <c r="U71" s="11"/>
      <c r="V71" s="70"/>
      <c r="W71" s="14"/>
      <c r="X71" s="56"/>
      <c r="Z71" s="14"/>
      <c r="AB71" s="14"/>
      <c r="AD71" s="14"/>
      <c r="AG71" s="56"/>
      <c r="AH71" s="56"/>
    </row>
    <row r="72" spans="7:34" x14ac:dyDescent="0.2">
      <c r="G72" s="50">
        <f>G71+help2!$C$3</f>
        <v>54</v>
      </c>
      <c r="H72" s="46">
        <f>help2!G57</f>
        <v>1.1765597008104216</v>
      </c>
      <c r="T72" s="11"/>
      <c r="U72" s="11"/>
      <c r="V72" s="57"/>
      <c r="W72" s="14"/>
      <c r="X72" s="14"/>
      <c r="Z72" s="14"/>
      <c r="AB72" s="14"/>
      <c r="AD72" s="14"/>
      <c r="AG72" s="56"/>
      <c r="AH72" s="56"/>
    </row>
    <row r="73" spans="7:34" x14ac:dyDescent="0.2">
      <c r="G73" s="50">
        <f>G72+help2!$C$3</f>
        <v>55</v>
      </c>
      <c r="H73" s="46">
        <f>help2!G58</f>
        <v>1.1914912959503945</v>
      </c>
      <c r="T73" s="11"/>
      <c r="U73" s="11"/>
      <c r="V73" s="57"/>
      <c r="W73" s="14"/>
      <c r="X73" s="14"/>
      <c r="Z73" s="14"/>
      <c r="AB73" s="14"/>
      <c r="AD73" s="14"/>
      <c r="AG73" s="56"/>
      <c r="AH73" s="56"/>
    </row>
    <row r="74" spans="7:34" x14ac:dyDescent="0.2">
      <c r="G74" s="50">
        <f>G73+help2!$C$3</f>
        <v>56</v>
      </c>
      <c r="H74" s="46">
        <f>help2!G59</f>
        <v>1.206863611971714</v>
      </c>
      <c r="T74" s="11"/>
      <c r="U74" s="11"/>
      <c r="V74" s="57"/>
      <c r="W74" s="14"/>
      <c r="X74" s="14"/>
      <c r="Z74" s="14"/>
      <c r="AB74" s="14"/>
      <c r="AD74" s="14"/>
      <c r="AG74" s="56"/>
      <c r="AH74" s="56"/>
    </row>
    <row r="75" spans="7:34" x14ac:dyDescent="0.2">
      <c r="G75" s="50">
        <f>G74+help2!$C$3</f>
        <v>57</v>
      </c>
      <c r="H75" s="46">
        <f>help2!G60</f>
        <v>1.2226971778562254</v>
      </c>
      <c r="T75" s="11"/>
      <c r="U75" s="11"/>
      <c r="V75" s="57"/>
      <c r="W75" s="14"/>
      <c r="X75" s="14"/>
      <c r="Z75" s="14"/>
      <c r="AB75" s="14"/>
      <c r="AD75" s="14"/>
      <c r="AG75" s="56"/>
      <c r="AH75" s="56"/>
    </row>
    <row r="76" spans="7:34" x14ac:dyDescent="0.2">
      <c r="G76" s="50">
        <f>G75+help2!$C$3</f>
        <v>58</v>
      </c>
      <c r="H76" s="46">
        <f>help2!G61</f>
        <v>1.2390138358122804</v>
      </c>
      <c r="T76" s="11"/>
      <c r="U76" s="11"/>
      <c r="V76" s="57"/>
      <c r="W76" s="14"/>
      <c r="X76" s="14"/>
      <c r="Z76" s="14"/>
      <c r="AB76" s="14"/>
      <c r="AD76" s="14"/>
      <c r="AG76" s="56"/>
      <c r="AH76" s="56"/>
    </row>
    <row r="77" spans="7:34" x14ac:dyDescent="0.2">
      <c r="G77" s="50">
        <f>G76+help2!$C$3</f>
        <v>59</v>
      </c>
      <c r="H77" s="46">
        <f>help2!G62</f>
        <v>1.2558368486306013</v>
      </c>
      <c r="T77" s="11"/>
      <c r="U77" s="11"/>
      <c r="V77" s="57"/>
      <c r="W77" s="14"/>
      <c r="X77" s="14"/>
      <c r="Z77" s="14"/>
      <c r="AB77" s="14"/>
      <c r="AD77" s="14"/>
      <c r="AG77" s="56"/>
      <c r="AH77" s="56"/>
    </row>
    <row r="78" spans="7:34" x14ac:dyDescent="0.2">
      <c r="G78" s="50">
        <f>G77+help2!$C$3</f>
        <v>60</v>
      </c>
      <c r="H78" s="46">
        <f>help2!G63</f>
        <v>1.2731910177711436</v>
      </c>
      <c r="T78" s="11"/>
      <c r="U78" s="11"/>
      <c r="V78" s="57"/>
      <c r="W78" s="14"/>
      <c r="X78" s="14"/>
      <c r="Z78" s="14"/>
      <c r="AB78" s="14"/>
      <c r="AD78" s="14"/>
      <c r="AG78" s="56"/>
      <c r="AH78" s="56"/>
    </row>
    <row r="79" spans="7:34" x14ac:dyDescent="0.2">
      <c r="G79" s="50">
        <f>G78+help2!$C$3</f>
        <v>61</v>
      </c>
      <c r="H79" s="46">
        <f>help2!G64</f>
        <v>1.2911028134593927</v>
      </c>
      <c r="T79" s="11"/>
      <c r="U79" s="11"/>
      <c r="V79" s="57"/>
      <c r="W79" s="14"/>
      <c r="X79" s="14"/>
      <c r="Z79" s="14"/>
      <c r="AB79" s="14"/>
      <c r="AD79" s="14"/>
      <c r="AG79" s="56"/>
      <c r="AH79" s="56"/>
    </row>
    <row r="80" spans="7:34" x14ac:dyDescent="0.2">
      <c r="G80" s="50">
        <f>G79+help2!$C$3</f>
        <v>62</v>
      </c>
      <c r="H80" s="46">
        <f>help2!G65</f>
        <v>1.3096005182383124</v>
      </c>
      <c r="T80" s="11"/>
      <c r="U80" s="11"/>
      <c r="V80" s="57"/>
      <c r="W80" s="14"/>
      <c r="X80" s="14"/>
      <c r="Z80" s="14"/>
      <c r="AB80" s="14"/>
      <c r="AD80" s="14"/>
      <c r="AG80" s="56"/>
      <c r="AH80" s="56"/>
    </row>
    <row r="81" spans="7:34" x14ac:dyDescent="0.2">
      <c r="G81" s="50">
        <f>G80+help2!$C$3</f>
        <v>63</v>
      </c>
      <c r="H81" s="46">
        <f>help2!G66</f>
        <v>1.3287143856293131</v>
      </c>
      <c r="T81" s="11"/>
      <c r="U81" s="11"/>
      <c r="V81" s="57"/>
      <c r="W81" s="14"/>
      <c r="X81" s="14"/>
      <c r="Z81" s="14"/>
      <c r="AB81" s="14"/>
      <c r="AD81" s="14"/>
      <c r="AG81" s="56"/>
      <c r="AH81" s="56"/>
    </row>
    <row r="82" spans="7:34" x14ac:dyDescent="0.2">
      <c r="G82" s="50">
        <f>G81+help2!$C$3</f>
        <v>64</v>
      </c>
      <c r="H82" s="46">
        <f>help2!G67</f>
        <v>1.3484768157934286</v>
      </c>
      <c r="T82" s="11"/>
      <c r="U82" s="11"/>
      <c r="V82" s="57"/>
      <c r="W82" s="14"/>
      <c r="X82" s="14"/>
      <c r="Z82" s="14"/>
      <c r="AB82" s="14"/>
      <c r="AD82" s="14"/>
      <c r="AG82" s="56"/>
      <c r="AH82" s="56"/>
    </row>
    <row r="83" spans="7:34" x14ac:dyDescent="0.2">
      <c r="G83" s="50">
        <f>G82+help2!$C$3</f>
        <v>65</v>
      </c>
      <c r="H83" s="46">
        <f>help2!G68</f>
        <v>1.3689225503576146</v>
      </c>
      <c r="T83" s="11"/>
      <c r="U83" s="11"/>
      <c r="V83" s="57"/>
      <c r="W83" s="14"/>
      <c r="X83" s="14"/>
      <c r="Z83" s="14"/>
      <c r="AB83" s="14"/>
      <c r="AD83" s="14"/>
      <c r="AG83" s="56"/>
      <c r="AH83" s="56"/>
    </row>
    <row r="84" spans="7:34" x14ac:dyDescent="0.2">
      <c r="G84" s="50">
        <f>G83+help2!$C$3</f>
        <v>66</v>
      </c>
      <c r="H84" s="46">
        <f>help2!G69</f>
        <v>1.3900888888842664</v>
      </c>
      <c r="T84" s="11"/>
      <c r="U84" s="11"/>
      <c r="V84" s="57"/>
      <c r="W84" s="14"/>
      <c r="X84" s="14"/>
      <c r="Z84" s="14"/>
      <c r="AB84" s="14"/>
      <c r="AD84" s="14"/>
      <c r="AG84" s="56"/>
      <c r="AH84" s="56"/>
    </row>
    <row r="85" spans="7:34" x14ac:dyDescent="0.2">
      <c r="G85" s="50">
        <f>G84+help2!$C$3</f>
        <v>67</v>
      </c>
      <c r="H85" s="46">
        <f>help2!G70</f>
        <v>1.4120159298551966</v>
      </c>
      <c r="T85" s="11"/>
      <c r="U85" s="11"/>
      <c r="V85" s="57"/>
      <c r="W85" s="14"/>
      <c r="X85" s="14"/>
      <c r="Z85" s="14"/>
      <c r="AB85" s="14"/>
      <c r="AD85" s="14"/>
      <c r="AG85" s="56"/>
      <c r="AH85" s="56"/>
    </row>
    <row r="86" spans="7:34" x14ac:dyDescent="0.2">
      <c r="G86" s="50">
        <f>G85+help2!$C$3</f>
        <v>68</v>
      </c>
      <c r="H86" s="46">
        <f>help2!G71</f>
        <v>1.4347468394567371</v>
      </c>
      <c r="T86" s="11"/>
      <c r="U86" s="11"/>
      <c r="V86" s="57"/>
      <c r="W86" s="14"/>
      <c r="X86" s="14"/>
      <c r="Z86" s="14"/>
      <c r="AB86" s="14"/>
      <c r="AD86" s="14"/>
      <c r="AG86" s="56"/>
      <c r="AH86" s="56"/>
    </row>
    <row r="87" spans="7:34" x14ac:dyDescent="0.2">
      <c r="G87" s="50">
        <f>G86+help2!$C$3</f>
        <v>69</v>
      </c>
      <c r="H87" s="46">
        <f>help2!G72</f>
        <v>1.4583281519931899</v>
      </c>
      <c r="T87" s="11"/>
      <c r="U87" s="11"/>
      <c r="V87" s="57"/>
      <c r="W87" s="14"/>
      <c r="X87" s="14"/>
      <c r="Z87" s="14"/>
      <c r="AB87" s="14"/>
      <c r="AD87" s="14"/>
      <c r="AG87" s="56"/>
      <c r="AH87" s="56"/>
    </row>
    <row r="88" spans="7:34" x14ac:dyDescent="0.2">
      <c r="G88" s="50">
        <f>G87+help2!$C$3</f>
        <v>70</v>
      </c>
      <c r="H88" s="46">
        <f>help2!G73</f>
        <v>1.4828101063455255</v>
      </c>
      <c r="T88" s="11"/>
      <c r="U88" s="11"/>
      <c r="V88" s="57"/>
      <c r="W88" s="14"/>
      <c r="X88" s="14"/>
      <c r="Z88" s="14"/>
      <c r="AB88" s="14"/>
      <c r="AD88" s="14"/>
      <c r="AG88" s="56"/>
      <c r="AH88" s="56"/>
    </row>
    <row r="89" spans="7:34" x14ac:dyDescent="0.2">
      <c r="G89" s="50">
        <f>G88+help2!$C$3</f>
        <v>71</v>
      </c>
      <c r="H89" s="46">
        <f>help2!G74</f>
        <v>1.5082470236332217</v>
      </c>
      <c r="T89" s="11"/>
      <c r="U89" s="11"/>
      <c r="V89" s="57"/>
      <c r="W89" s="14"/>
      <c r="X89" s="14"/>
      <c r="Z89" s="14"/>
      <c r="AB89" s="14"/>
      <c r="AD89" s="14"/>
      <c r="AG89" s="56"/>
      <c r="AH89" s="56"/>
    </row>
    <row r="90" spans="7:34" x14ac:dyDescent="0.2">
      <c r="G90" s="50">
        <f>G89+help2!$C$3</f>
        <v>72</v>
      </c>
      <c r="H90" s="46">
        <f>help2!G75</f>
        <v>1.534697732075758</v>
      </c>
      <c r="T90" s="11"/>
      <c r="U90" s="11"/>
      <c r="V90" s="57"/>
      <c r="W90" s="14"/>
      <c r="X90" s="14"/>
      <c r="Z90" s="14"/>
      <c r="AB90" s="14"/>
      <c r="AD90" s="14"/>
      <c r="AG90" s="56"/>
      <c r="AH90" s="56"/>
    </row>
    <row r="91" spans="7:34" x14ac:dyDescent="0.2">
      <c r="G91" s="50">
        <f>G90+help2!$C$3</f>
        <v>73</v>
      </c>
      <c r="H91" s="46">
        <f>help2!G76</f>
        <v>1.5622260460831858</v>
      </c>
      <c r="T91" s="11"/>
      <c r="U91" s="11"/>
      <c r="V91" s="57"/>
      <c r="W91" s="14"/>
      <c r="X91" s="14"/>
      <c r="Z91" s="14"/>
      <c r="AB91" s="14"/>
      <c r="AD91" s="14"/>
      <c r="AG91" s="56"/>
      <c r="AH91" s="56"/>
    </row>
    <row r="92" spans="7:34" x14ac:dyDescent="0.2">
      <c r="G92" s="50">
        <f>G91+help2!$C$3</f>
        <v>74</v>
      </c>
      <c r="H92" s="46">
        <f>help2!G77</f>
        <v>1.5909013078205563</v>
      </c>
      <c r="T92" s="11"/>
      <c r="U92" s="11"/>
      <c r="V92" s="57"/>
      <c r="W92" s="14"/>
      <c r="X92" s="14"/>
      <c r="Z92" s="14"/>
      <c r="AB92" s="14"/>
      <c r="AD92" s="14"/>
      <c r="AG92" s="56"/>
      <c r="AH92" s="56"/>
    </row>
    <row r="93" spans="7:34" x14ac:dyDescent="0.2">
      <c r="G93" s="50">
        <f>G92+help2!$C$3</f>
        <v>75</v>
      </c>
      <c r="H93" s="46">
        <f>help2!G78</f>
        <v>1.6207990009514321</v>
      </c>
      <c r="T93" s="11"/>
      <c r="U93" s="11"/>
      <c r="V93" s="57"/>
      <c r="W93" s="14"/>
      <c r="X93" s="14"/>
      <c r="Z93" s="14"/>
      <c r="AB93" s="14"/>
      <c r="AD93" s="14"/>
      <c r="AG93" s="56"/>
      <c r="AH93" s="56"/>
    </row>
    <row r="94" spans="7:34" x14ac:dyDescent="0.2">
      <c r="G94" s="50">
        <f>G93+help2!$C$3</f>
        <v>76</v>
      </c>
      <c r="H94" s="46">
        <f>help2!G79</f>
        <v>1.6520014480273675</v>
      </c>
      <c r="T94" s="11"/>
      <c r="U94" s="11"/>
      <c r="V94" s="57"/>
      <c r="W94" s="14"/>
      <c r="X94" s="14"/>
      <c r="Z94" s="14"/>
      <c r="AB94" s="14"/>
      <c r="AD94" s="14"/>
      <c r="AG94" s="56"/>
      <c r="AH94" s="56"/>
    </row>
    <row r="95" spans="7:34" x14ac:dyDescent="0.2">
      <c r="G95" s="50">
        <f>G94+help2!$C$3</f>
        <v>77</v>
      </c>
      <c r="H95" s="46">
        <f>help2!G80</f>
        <v>1.6845986051169841</v>
      </c>
      <c r="T95" s="11"/>
      <c r="U95" s="11"/>
      <c r="V95" s="57"/>
      <c r="W95" s="14"/>
      <c r="X95" s="14"/>
      <c r="Z95" s="14"/>
      <c r="AB95" s="14"/>
      <c r="AD95" s="14"/>
      <c r="AG95" s="56"/>
      <c r="AH95" s="56"/>
    </row>
    <row r="96" spans="7:34" x14ac:dyDescent="0.2">
      <c r="G96" s="50">
        <f>G95+help2!$C$3</f>
        <v>78</v>
      </c>
      <c r="H96" s="46">
        <f>help2!G81</f>
        <v>1.7186889698465011</v>
      </c>
      <c r="T96" s="11"/>
      <c r="U96" s="11"/>
      <c r="V96" s="57"/>
      <c r="W96" s="14"/>
      <c r="X96" s="14"/>
      <c r="Z96" s="14"/>
      <c r="AB96" s="14"/>
      <c r="AD96" s="14"/>
      <c r="AG96" s="56"/>
      <c r="AH96" s="56"/>
    </row>
    <row r="97" spans="7:34" x14ac:dyDescent="0.2">
      <c r="G97" s="50">
        <f>G96+help2!$C$3</f>
        <v>79</v>
      </c>
      <c r="H97" s="46">
        <f>help2!G82</f>
        <v>1.7543806221715101</v>
      </c>
      <c r="T97" s="11"/>
      <c r="U97" s="11"/>
      <c r="V97" s="57"/>
      <c r="W97" s="14"/>
      <c r="X97" s="14"/>
      <c r="Z97" s="14"/>
      <c r="AB97" s="14"/>
      <c r="AD97" s="14"/>
      <c r="AG97" s="56"/>
      <c r="AH97" s="56"/>
    </row>
    <row r="98" spans="7:34" x14ac:dyDescent="0.2">
      <c r="G98" s="50">
        <f>G97+help2!$C$3</f>
        <v>80</v>
      </c>
      <c r="H98" s="46">
        <f>help2!G83</f>
        <v>1.791792421034113</v>
      </c>
      <c r="T98" s="11"/>
      <c r="U98" s="11"/>
      <c r="V98" s="57"/>
      <c r="W98" s="14"/>
      <c r="X98" s="14"/>
      <c r="Z98" s="14"/>
      <c r="AB98" s="14"/>
      <c r="AD98" s="14"/>
      <c r="AG98" s="56"/>
      <c r="AH98" s="56"/>
    </row>
    <row r="99" spans="7:34" x14ac:dyDescent="0.2">
      <c r="G99" s="50">
        <f>G98+help2!$C$3</f>
        <v>81</v>
      </c>
      <c r="H99" s="46">
        <f>help2!G84</f>
        <v>1.8310553848008639</v>
      </c>
      <c r="T99" s="11"/>
      <c r="U99" s="11"/>
      <c r="V99" s="57"/>
      <c r="W99" s="14"/>
      <c r="X99" s="14"/>
      <c r="Z99" s="14"/>
      <c r="AB99" s="14"/>
      <c r="AD99" s="14"/>
      <c r="AG99" s="56"/>
      <c r="AH99" s="56"/>
    </row>
    <row r="100" spans="7:34" x14ac:dyDescent="0.2">
      <c r="G100" s="50">
        <f>G99+help2!$C$3</f>
        <v>82</v>
      </c>
      <c r="H100" s="46">
        <f>help2!G85</f>
        <v>1.8723142892044944</v>
      </c>
      <c r="T100" s="11"/>
      <c r="U100" s="11"/>
    </row>
    <row r="101" spans="7:34" x14ac:dyDescent="0.2">
      <c r="G101" s="50">
        <f>G100+help2!$C$3</f>
        <v>83</v>
      </c>
      <c r="H101" s="46">
        <f>help2!G86</f>
        <v>1.915729523758452</v>
      </c>
      <c r="T101" s="11"/>
      <c r="U101" s="11"/>
    </row>
    <row r="102" spans="7:34" x14ac:dyDescent="0.2">
      <c r="G102" s="50">
        <f>G101+help2!$C$3</f>
        <v>84</v>
      </c>
      <c r="H102" s="46">
        <f>help2!G87</f>
        <v>1.9614792566571115</v>
      </c>
    </row>
    <row r="103" spans="7:34" x14ac:dyDescent="0.2">
      <c r="G103" s="50">
        <f>G102+help2!$C$3</f>
        <v>85</v>
      </c>
      <c r="H103" s="46">
        <f>help2!G88</f>
        <v>2.0097619695190914</v>
      </c>
    </row>
    <row r="104" spans="7:34" x14ac:dyDescent="0.2">
      <c r="G104" s="50">
        <f>G103+help2!$C$3</f>
        <v>86</v>
      </c>
      <c r="H104" s="46">
        <f>help2!G89</f>
        <v>2.060799437625418</v>
      </c>
    </row>
    <row r="105" spans="7:34" x14ac:dyDescent="0.2">
      <c r="G105" s="50">
        <f>G104+help2!$C$3</f>
        <v>87</v>
      </c>
      <c r="H105" s="46">
        <f>help2!G90</f>
        <v>2.1148402494944603</v>
      </c>
    </row>
    <row r="106" spans="7:34" x14ac:dyDescent="0.2">
      <c r="G106" s="50">
        <f>G105+help2!$C$3</f>
        <v>88</v>
      </c>
      <c r="H106" s="46">
        <f>help2!G91</f>
        <v>2.1721639828192725</v>
      </c>
    </row>
    <row r="107" spans="7:34" x14ac:dyDescent="0.2">
      <c r="G107" s="50">
        <f>G106+help2!$C$3</f>
        <v>89</v>
      </c>
      <c r="H107" s="46">
        <f>help2!G92</f>
        <v>2.2330861836642781</v>
      </c>
    </row>
    <row r="108" spans="7:34" x14ac:dyDescent="0.2">
      <c r="G108" s="50">
        <f>G107+help2!$C$3</f>
        <v>90</v>
      </c>
      <c r="H108" s="46">
        <f>help2!G93</f>
        <v>2.2979643344631526</v>
      </c>
    </row>
    <row r="109" spans="7:34" x14ac:dyDescent="0.2">
      <c r="G109" s="50">
        <f>G108+help2!$C$3</f>
        <v>91</v>
      </c>
      <c r="H109" s="46">
        <f>help2!G94</f>
        <v>2.3672050468353425</v>
      </c>
    </row>
    <row r="110" spans="7:34" x14ac:dyDescent="0.2">
      <c r="G110" s="50">
        <f>G109+help2!$C$3</f>
        <v>92</v>
      </c>
      <c r="H110" s="46">
        <f>help2!G95</f>
        <v>2.4412727816107447</v>
      </c>
    </row>
    <row r="111" spans="7:34" x14ac:dyDescent="0.2">
      <c r="G111" s="50">
        <f>G110+help2!$C$3</f>
        <v>93</v>
      </c>
      <c r="H111" s="46">
        <f>help2!G96</f>
        <v>2.5207004865068066</v>
      </c>
    </row>
    <row r="112" spans="7:34" x14ac:dyDescent="0.2">
      <c r="G112" s="50">
        <f>G111+help2!$C$3</f>
        <v>94</v>
      </c>
      <c r="H112" s="46">
        <f>help2!G97</f>
        <v>2.6061026597790193</v>
      </c>
    </row>
    <row r="113" spans="7:8" x14ac:dyDescent="0.2">
      <c r="G113" s="50">
        <f>G112+help2!$C$3</f>
        <v>95</v>
      </c>
      <c r="H113" s="46">
        <f>help2!G98</f>
        <v>2.6981915074445109</v>
      </c>
    </row>
    <row r="114" spans="7:8" x14ac:dyDescent="0.2">
      <c r="G114" s="50">
        <f>G113+help2!$C$3</f>
        <v>96</v>
      </c>
      <c r="H114" s="46">
        <f>help2!G99</f>
        <v>2.7977970791279958</v>
      </c>
    </row>
    <row r="115" spans="7:8" x14ac:dyDescent="0.2">
      <c r="G115" s="50">
        <f>G114+help2!$C$3</f>
        <v>97</v>
      </c>
      <c r="H115" s="46">
        <f>help2!G100</f>
        <v>2.9058925676937788</v>
      </c>
    </row>
    <row r="116" spans="7:8" x14ac:dyDescent="0.2">
      <c r="G116" s="50">
        <f>G115+help2!$C$3</f>
        <v>98</v>
      </c>
      <c r="H116" s="46">
        <f>help2!G101</f>
        <v>3.0236263768684881</v>
      </c>
    </row>
    <row r="117" spans="7:8" x14ac:dyDescent="0.2">
      <c r="G117" s="50">
        <f>G116+help2!$C$3</f>
        <v>99</v>
      </c>
      <c r="H117" s="46">
        <f>help2!G102</f>
        <v>3.1523631535671139</v>
      </c>
    </row>
    <row r="118" spans="7:8" x14ac:dyDescent="0.2">
      <c r="G118" s="50">
        <f>G117+help2!$C$3</f>
        <v>100</v>
      </c>
      <c r="H118" s="46">
        <f>help2!G103</f>
        <v>3.2937368307970831</v>
      </c>
    </row>
    <row r="119" spans="7:8" x14ac:dyDescent="0.2">
      <c r="G119" s="50">
        <f>G118+help2!$C$3</f>
        <v>101</v>
      </c>
      <c r="H119" s="46">
        <f>help2!G104</f>
        <v>3.449719961913885</v>
      </c>
    </row>
    <row r="120" spans="7:8" x14ac:dyDescent="0.2">
      <c r="G120" s="50">
        <f>G119+help2!$C$3</f>
        <v>102</v>
      </c>
      <c r="H120" s="46">
        <f>help2!G105</f>
        <v>3.6227154515428315</v>
      </c>
    </row>
    <row r="121" spans="7:8" x14ac:dyDescent="0.2">
      <c r="G121" s="50">
        <f>G120+help2!$C$3</f>
        <v>103</v>
      </c>
      <c r="H121" s="46">
        <f>help2!G106</f>
        <v>3.8156795310719018</v>
      </c>
    </row>
    <row r="122" spans="7:8" x14ac:dyDescent="0.2">
      <c r="G122" s="50">
        <f>G121+help2!$C$3</f>
        <v>104</v>
      </c>
      <c r="H122" s="46">
        <f>help2!G107</f>
        <v>4.0322890275660699</v>
      </c>
    </row>
    <row r="123" spans="7:8" x14ac:dyDescent="0.2">
      <c r="G123" s="50">
        <f>G122+help2!$C$3</f>
        <v>105</v>
      </c>
      <c r="H123" s="46">
        <f>help2!G108</f>
        <v>4.2771725440600648</v>
      </c>
    </row>
    <row r="124" spans="7:8" x14ac:dyDescent="0.2">
      <c r="G124" s="50">
        <f>G123+help2!$C$3</f>
        <v>106</v>
      </c>
      <c r="H124" s="46">
        <f>help2!G109</f>
        <v>4.5562356780842714</v>
      </c>
    </row>
    <row r="125" spans="7:8" x14ac:dyDescent="0.2">
      <c r="G125" s="50">
        <f>G124+help2!$C$3</f>
        <v>107</v>
      </c>
      <c r="H125" s="46">
        <f>help2!G110</f>
        <v>4.8771276464655831</v>
      </c>
    </row>
    <row r="126" spans="7:8" x14ac:dyDescent="0.2">
      <c r="G126" s="50">
        <f>G125+help2!$C$3</f>
        <v>108</v>
      </c>
      <c r="H126" s="46">
        <f>help2!G111</f>
        <v>5.2499257778375572</v>
      </c>
    </row>
    <row r="127" spans="7:8" x14ac:dyDescent="0.2">
      <c r="G127" s="50">
        <f>G126+help2!$C$3</f>
        <v>109</v>
      </c>
      <c r="H127" s="46">
        <f>help2!G112</f>
        <v>5.6881650015881506</v>
      </c>
    </row>
    <row r="128" spans="7:8" x14ac:dyDescent="0.2">
      <c r="G128" s="50">
        <f>G127+help2!$C$3</f>
        <v>110</v>
      </c>
      <c r="H128" s="46">
        <f>help2!G113</f>
        <v>6.2104309063641345</v>
      </c>
    </row>
    <row r="129" spans="7:8" x14ac:dyDescent="0.2">
      <c r="G129" s="50">
        <f>G128+help2!$C$3</f>
        <v>111</v>
      </c>
      <c r="H129" s="46">
        <f>help2!G114</f>
        <v>6.8429068338861008</v>
      </c>
    </row>
    <row r="130" spans="7:8" x14ac:dyDescent="0.2">
      <c r="G130" s="50">
        <f>G129+help2!$C$3</f>
        <v>112</v>
      </c>
      <c r="H130" s="46">
        <f>help2!G115</f>
        <v>7.6236040951519461</v>
      </c>
    </row>
    <row r="131" spans="7:8" x14ac:dyDescent="0.2">
      <c r="G131" s="50">
        <f>G130+help2!$C$3</f>
        <v>113</v>
      </c>
      <c r="H131" s="46">
        <f>help2!G116</f>
        <v>8.6097089347907119</v>
      </c>
    </row>
    <row r="132" spans="7:8" x14ac:dyDescent="0.2">
      <c r="G132" s="50">
        <f>G131+help2!$C$3</f>
        <v>114</v>
      </c>
      <c r="H132" s="46">
        <f>help2!G117</f>
        <v>9.8910436224512566</v>
      </c>
    </row>
    <row r="133" spans="7:8" x14ac:dyDescent="0.2">
      <c r="G133" s="50">
        <f>G132+help2!$C$3</f>
        <v>115</v>
      </c>
      <c r="H133" s="46">
        <f>help2!G118</f>
        <v>11.616390793898413</v>
      </c>
    </row>
    <row r="134" spans="7:8" x14ac:dyDescent="0.2">
      <c r="G134" s="50">
        <f>G133+help2!$C$3</f>
        <v>116</v>
      </c>
      <c r="H134" s="46">
        <f>help2!G119</f>
        <v>14.049336825084675</v>
      </c>
    </row>
    <row r="135" spans="7:8" x14ac:dyDescent="0.2">
      <c r="G135" s="50">
        <f>G134+help2!$C$3</f>
        <v>117</v>
      </c>
      <c r="H135" s="46">
        <f>help2!G120</f>
        <v>17.69983213233083</v>
      </c>
    </row>
    <row r="136" spans="7:8" x14ac:dyDescent="0.2">
      <c r="G136" s="50">
        <f>G135+help2!$C$3</f>
        <v>118</v>
      </c>
      <c r="H136" s="46">
        <f>help2!G121</f>
        <v>23.68113694840163</v>
      </c>
    </row>
    <row r="137" spans="7:8" x14ac:dyDescent="0.2">
      <c r="G137" s="50">
        <f>G136+help2!$C$3</f>
        <v>119</v>
      </c>
      <c r="H137" s="46">
        <f>help2!G122</f>
        <v>34.896373741313823</v>
      </c>
    </row>
    <row r="138" spans="7:8" x14ac:dyDescent="0.2">
      <c r="G138" s="50">
        <f>G137+help2!$C$3</f>
        <v>120</v>
      </c>
      <c r="H138" s="46">
        <f>help2!G123</f>
        <v>51.002140528582096</v>
      </c>
    </row>
    <row r="139" spans="7:8" x14ac:dyDescent="0.2">
      <c r="G139" s="50">
        <f>G138+help2!$C$3</f>
        <v>121</v>
      </c>
      <c r="H139" s="46">
        <f>help2!G124</f>
        <v>34.896373741313823</v>
      </c>
    </row>
    <row r="140" spans="7:8" x14ac:dyDescent="0.2">
      <c r="G140" s="50">
        <f>G139+help2!$C$3</f>
        <v>122</v>
      </c>
      <c r="H140" s="46">
        <f>help2!G125</f>
        <v>23.68113694840163</v>
      </c>
    </row>
    <row r="141" spans="7:8" x14ac:dyDescent="0.2">
      <c r="G141" s="50">
        <f>G140+help2!$C$3</f>
        <v>123</v>
      </c>
      <c r="H141" s="46">
        <f>help2!G126</f>
        <v>17.69983213233083</v>
      </c>
    </row>
    <row r="142" spans="7:8" x14ac:dyDescent="0.2">
      <c r="G142" s="50">
        <f>G141+help2!$C$3</f>
        <v>124</v>
      </c>
      <c r="H142" s="46">
        <f>help2!G127</f>
        <v>14.049336825084675</v>
      </c>
    </row>
    <row r="143" spans="7:8" x14ac:dyDescent="0.2">
      <c r="G143" s="50">
        <f>G142+help2!$C$3</f>
        <v>125</v>
      </c>
      <c r="H143" s="46">
        <f>help2!G128</f>
        <v>11.616390793898413</v>
      </c>
    </row>
    <row r="144" spans="7:8" x14ac:dyDescent="0.2">
      <c r="G144" s="50">
        <f>G143+help2!$C$3</f>
        <v>126</v>
      </c>
      <c r="H144" s="46">
        <f>help2!G129</f>
        <v>9.8910436224512566</v>
      </c>
    </row>
    <row r="145" spans="7:8" x14ac:dyDescent="0.2">
      <c r="G145" s="50">
        <f>G144+help2!$C$3</f>
        <v>127</v>
      </c>
      <c r="H145" s="46">
        <f>help2!G130</f>
        <v>8.6097089347907119</v>
      </c>
    </row>
    <row r="146" spans="7:8" x14ac:dyDescent="0.2">
      <c r="G146" s="50">
        <f>G145+help2!$C$3</f>
        <v>128</v>
      </c>
      <c r="H146" s="46">
        <f>help2!G131</f>
        <v>7.6236040951519461</v>
      </c>
    </row>
    <row r="147" spans="7:8" x14ac:dyDescent="0.2">
      <c r="G147" s="50">
        <f>G146+help2!$C$3</f>
        <v>129</v>
      </c>
      <c r="H147" s="46">
        <f>help2!G132</f>
        <v>6.8429068338861008</v>
      </c>
    </row>
    <row r="148" spans="7:8" x14ac:dyDescent="0.2">
      <c r="G148" s="50">
        <f>G147+help2!$C$3</f>
        <v>130</v>
      </c>
      <c r="H148" s="46">
        <f>help2!G133</f>
        <v>6.2104309063641345</v>
      </c>
    </row>
    <row r="149" spans="7:8" x14ac:dyDescent="0.2">
      <c r="G149" s="50">
        <f>G148+help2!$C$3</f>
        <v>131</v>
      </c>
      <c r="H149" s="46">
        <f>help2!G134</f>
        <v>5.6881650015881506</v>
      </c>
    </row>
    <row r="150" spans="7:8" x14ac:dyDescent="0.2">
      <c r="G150" s="50">
        <f>G149+help2!$C$3</f>
        <v>132</v>
      </c>
      <c r="H150" s="46">
        <f>help2!G135</f>
        <v>5.2499257778375572</v>
      </c>
    </row>
    <row r="151" spans="7:8" x14ac:dyDescent="0.2">
      <c r="G151" s="50">
        <f>G150+help2!$C$3</f>
        <v>133</v>
      </c>
      <c r="H151" s="46">
        <f>help2!G136</f>
        <v>4.8771276464655831</v>
      </c>
    </row>
    <row r="152" spans="7:8" x14ac:dyDescent="0.2">
      <c r="G152" s="50">
        <f>G151+help2!$C$3</f>
        <v>134</v>
      </c>
      <c r="H152" s="46">
        <f>help2!G137</f>
        <v>4.5562356780842714</v>
      </c>
    </row>
    <row r="153" spans="7:8" x14ac:dyDescent="0.2">
      <c r="G153" s="50">
        <f>G152+help2!$C$3</f>
        <v>135</v>
      </c>
      <c r="H153" s="46">
        <f>help2!G138</f>
        <v>4.2771725440600648</v>
      </c>
    </row>
    <row r="154" spans="7:8" x14ac:dyDescent="0.2">
      <c r="G154" s="50">
        <f>G153+help2!$C$3</f>
        <v>136</v>
      </c>
      <c r="H154" s="46">
        <f>help2!G139</f>
        <v>4.0322890275660699</v>
      </c>
    </row>
    <row r="155" spans="7:8" x14ac:dyDescent="0.2">
      <c r="G155" s="50">
        <f>G154+help2!$C$3</f>
        <v>137</v>
      </c>
      <c r="H155" s="46">
        <f>help2!G140</f>
        <v>3.8156795310719018</v>
      </c>
    </row>
    <row r="156" spans="7:8" x14ac:dyDescent="0.2">
      <c r="G156" s="50">
        <f>G155+help2!$C$3</f>
        <v>138</v>
      </c>
      <c r="H156" s="46">
        <f>help2!G141</f>
        <v>3.6227154515428315</v>
      </c>
    </row>
    <row r="157" spans="7:8" x14ac:dyDescent="0.2">
      <c r="G157" s="50">
        <f>G156+help2!$C$3</f>
        <v>139</v>
      </c>
      <c r="H157" s="46">
        <f>help2!G142</f>
        <v>3.449719961913885</v>
      </c>
    </row>
    <row r="158" spans="7:8" x14ac:dyDescent="0.2">
      <c r="G158" s="50">
        <f>G157+help2!$C$3</f>
        <v>140</v>
      </c>
      <c r="H158" s="46">
        <f>help2!G143</f>
        <v>3.2937368307970831</v>
      </c>
    </row>
    <row r="159" spans="7:8" x14ac:dyDescent="0.2">
      <c r="G159" s="50">
        <f>G158+help2!$C$3</f>
        <v>141</v>
      </c>
      <c r="H159" s="46">
        <f>help2!G144</f>
        <v>3.1523631535671139</v>
      </c>
    </row>
    <row r="160" spans="7:8" x14ac:dyDescent="0.2">
      <c r="G160" s="50">
        <f>G159+help2!$C$3</f>
        <v>142</v>
      </c>
      <c r="H160" s="46">
        <f>help2!G145</f>
        <v>3.0236263768684881</v>
      </c>
    </row>
    <row r="161" spans="7:8" x14ac:dyDescent="0.2">
      <c r="G161" s="50">
        <f>G160+help2!$C$3</f>
        <v>143</v>
      </c>
      <c r="H161" s="46">
        <f>help2!G146</f>
        <v>2.9058925676937788</v>
      </c>
    </row>
    <row r="162" spans="7:8" x14ac:dyDescent="0.2">
      <c r="G162" s="50">
        <f>G161+help2!$C$3</f>
        <v>144</v>
      </c>
      <c r="H162" s="46">
        <f>help2!G147</f>
        <v>2.7977970791279958</v>
      </c>
    </row>
    <row r="163" spans="7:8" x14ac:dyDescent="0.2">
      <c r="G163" s="50">
        <f>G162+help2!$C$3</f>
        <v>145</v>
      </c>
      <c r="H163" s="46">
        <f>help2!G148</f>
        <v>2.6981915074445109</v>
      </c>
    </row>
    <row r="164" spans="7:8" x14ac:dyDescent="0.2">
      <c r="G164" s="50">
        <f>G163+help2!$C$3</f>
        <v>146</v>
      </c>
      <c r="H164" s="46">
        <f>help2!G149</f>
        <v>2.6061026597790193</v>
      </c>
    </row>
    <row r="165" spans="7:8" x14ac:dyDescent="0.2">
      <c r="G165" s="50">
        <f>G164+help2!$C$3</f>
        <v>147</v>
      </c>
      <c r="H165" s="46">
        <f>help2!G150</f>
        <v>2.5207004865068066</v>
      </c>
    </row>
    <row r="166" spans="7:8" x14ac:dyDescent="0.2">
      <c r="G166" s="50">
        <f>G165+help2!$C$3</f>
        <v>148</v>
      </c>
      <c r="H166" s="46">
        <f>help2!G151</f>
        <v>2.4412727816107447</v>
      </c>
    </row>
    <row r="167" spans="7:8" x14ac:dyDescent="0.2">
      <c r="G167" s="50">
        <f>G166+help2!$C$3</f>
        <v>149</v>
      </c>
      <c r="H167" s="46">
        <f>help2!G152</f>
        <v>2.3672050468353425</v>
      </c>
    </row>
    <row r="168" spans="7:8" x14ac:dyDescent="0.2">
      <c r="G168" s="50">
        <f>G167+help2!$C$3</f>
        <v>150</v>
      </c>
      <c r="H168" s="46">
        <f>help2!G153</f>
        <v>2.2979643344631526</v>
      </c>
    </row>
    <row r="169" spans="7:8" x14ac:dyDescent="0.2">
      <c r="G169" s="50">
        <f>G168+help2!$C$3</f>
        <v>151</v>
      </c>
      <c r="H169" s="46">
        <f>help2!G154</f>
        <v>2.2330861836642781</v>
      </c>
    </row>
    <row r="170" spans="7:8" x14ac:dyDescent="0.2">
      <c r="G170" s="50">
        <f>G169+help2!$C$3</f>
        <v>152</v>
      </c>
      <c r="H170" s="46">
        <f>help2!G155</f>
        <v>2.1721639828192725</v>
      </c>
    </row>
    <row r="171" spans="7:8" x14ac:dyDescent="0.2">
      <c r="G171" s="50">
        <f>G170+help2!$C$3</f>
        <v>153</v>
      </c>
      <c r="H171" s="46">
        <f>help2!G156</f>
        <v>2.1148402494944603</v>
      </c>
    </row>
    <row r="172" spans="7:8" x14ac:dyDescent="0.2">
      <c r="G172" s="50">
        <f>G171+help2!$C$3</f>
        <v>154</v>
      </c>
      <c r="H172" s="46">
        <f>help2!G157</f>
        <v>2.060799437625418</v>
      </c>
    </row>
    <row r="173" spans="7:8" x14ac:dyDescent="0.2">
      <c r="G173" s="50">
        <f>G172+help2!$C$3</f>
        <v>155</v>
      </c>
      <c r="H173" s="46">
        <f>help2!G158</f>
        <v>2.0097619695190914</v>
      </c>
    </row>
    <row r="174" spans="7:8" x14ac:dyDescent="0.2">
      <c r="G174" s="50">
        <f>G173+help2!$C$3</f>
        <v>156</v>
      </c>
      <c r="H174" s="46">
        <f>help2!G159</f>
        <v>1.9614792566571115</v>
      </c>
    </row>
    <row r="175" spans="7:8" x14ac:dyDescent="0.2">
      <c r="G175" s="50">
        <f>G174+help2!$C$3</f>
        <v>157</v>
      </c>
      <c r="H175" s="46">
        <f>help2!G160</f>
        <v>1.915729523758452</v>
      </c>
    </row>
    <row r="176" spans="7:8" x14ac:dyDescent="0.2">
      <c r="G176" s="50">
        <f>G175+help2!$C$3</f>
        <v>158</v>
      </c>
      <c r="H176" s="46">
        <f>help2!G161</f>
        <v>1.8723142892044944</v>
      </c>
    </row>
    <row r="177" spans="7:8" x14ac:dyDescent="0.2">
      <c r="G177" s="50">
        <f>G176+help2!$C$3</f>
        <v>159</v>
      </c>
      <c r="H177" s="46">
        <f>help2!G162</f>
        <v>1.8310553848008639</v>
      </c>
    </row>
    <row r="178" spans="7:8" x14ac:dyDescent="0.2">
      <c r="G178" s="50">
        <f>G177+help2!$C$3</f>
        <v>160</v>
      </c>
      <c r="H178" s="46">
        <f>help2!G163</f>
        <v>1.791792421034113</v>
      </c>
    </row>
    <row r="179" spans="7:8" x14ac:dyDescent="0.2">
      <c r="G179" s="50">
        <f>G178+help2!$C$3</f>
        <v>161</v>
      </c>
      <c r="H179" s="46">
        <f>help2!G164</f>
        <v>1.7543806221715101</v>
      </c>
    </row>
    <row r="180" spans="7:8" x14ac:dyDescent="0.2">
      <c r="G180" s="50">
        <f>G179+help2!$C$3</f>
        <v>162</v>
      </c>
      <c r="H180" s="46">
        <f>help2!G165</f>
        <v>1.7186889698465011</v>
      </c>
    </row>
    <row r="181" spans="7:8" x14ac:dyDescent="0.2">
      <c r="G181" s="50">
        <f>G180+help2!$C$3</f>
        <v>163</v>
      </c>
      <c r="H181" s="46">
        <f>help2!G166</f>
        <v>1.6845986051169841</v>
      </c>
    </row>
    <row r="182" spans="7:8" x14ac:dyDescent="0.2">
      <c r="G182" s="50">
        <f>G181+help2!$C$3</f>
        <v>164</v>
      </c>
      <c r="H182" s="46">
        <f>help2!G167</f>
        <v>1.6520014480273675</v>
      </c>
    </row>
    <row r="183" spans="7:8" x14ac:dyDescent="0.2">
      <c r="G183" s="50">
        <f>G182+help2!$C$3</f>
        <v>165</v>
      </c>
      <c r="H183" s="46">
        <f>help2!G168</f>
        <v>1.6207990009514321</v>
      </c>
    </row>
    <row r="184" spans="7:8" x14ac:dyDescent="0.2">
      <c r="G184" s="50">
        <f>G183+help2!$C$3</f>
        <v>166</v>
      </c>
      <c r="H184" s="46">
        <f>help2!G169</f>
        <v>1.5909013078205563</v>
      </c>
    </row>
    <row r="185" spans="7:8" x14ac:dyDescent="0.2">
      <c r="G185" s="50">
        <f>G184+help2!$C$3</f>
        <v>167</v>
      </c>
      <c r="H185" s="46">
        <f>help2!G170</f>
        <v>1.5622260460831858</v>
      </c>
    </row>
    <row r="186" spans="7:8" x14ac:dyDescent="0.2">
      <c r="G186" s="50">
        <f>G185+help2!$C$3</f>
        <v>168</v>
      </c>
      <c r="H186" s="46">
        <f>help2!G171</f>
        <v>1.534697732075758</v>
      </c>
    </row>
    <row r="187" spans="7:8" x14ac:dyDescent="0.2">
      <c r="G187" s="50">
        <f>G186+help2!$C$3</f>
        <v>169</v>
      </c>
      <c r="H187" s="46">
        <f>help2!G172</f>
        <v>1.5082470236332217</v>
      </c>
    </row>
    <row r="188" spans="7:8" x14ac:dyDescent="0.2">
      <c r="G188" s="50">
        <f>G187+help2!$C$3</f>
        <v>170</v>
      </c>
      <c r="H188" s="46">
        <f>help2!G173</f>
        <v>1.4828101063455255</v>
      </c>
    </row>
    <row r="189" spans="7:8" x14ac:dyDescent="0.2">
      <c r="G189" s="50">
        <f>G188+help2!$C$3</f>
        <v>171</v>
      </c>
      <c r="H189" s="46">
        <f>help2!G174</f>
        <v>1.4583281519931899</v>
      </c>
    </row>
    <row r="190" spans="7:8" x14ac:dyDescent="0.2">
      <c r="G190" s="50">
        <f>G189+help2!$C$3</f>
        <v>172</v>
      </c>
      <c r="H190" s="46">
        <f>help2!G175</f>
        <v>1.4347468394567371</v>
      </c>
    </row>
    <row r="191" spans="7:8" x14ac:dyDescent="0.2">
      <c r="G191" s="50">
        <f>G190+help2!$C$3</f>
        <v>173</v>
      </c>
      <c r="H191" s="46">
        <f>help2!G176</f>
        <v>1.4120159298551966</v>
      </c>
    </row>
    <row r="192" spans="7:8" x14ac:dyDescent="0.2">
      <c r="G192" s="50">
        <f>G191+help2!$C$3</f>
        <v>174</v>
      </c>
      <c r="H192" s="46">
        <f>help2!G177</f>
        <v>1.3900888888842664</v>
      </c>
    </row>
    <row r="193" spans="7:8" x14ac:dyDescent="0.2">
      <c r="G193" s="50">
        <f>G192+help2!$C$3</f>
        <v>175</v>
      </c>
      <c r="H193" s="46">
        <f>help2!G178</f>
        <v>1.3689225503576146</v>
      </c>
    </row>
    <row r="194" spans="7:8" x14ac:dyDescent="0.2">
      <c r="G194" s="50">
        <f>G193+help2!$C$3</f>
        <v>176</v>
      </c>
      <c r="H194" s="46">
        <f>help2!G179</f>
        <v>1.3484768157934286</v>
      </c>
    </row>
    <row r="195" spans="7:8" x14ac:dyDescent="0.2">
      <c r="G195" s="50">
        <f>G194+help2!$C$3</f>
        <v>177</v>
      </c>
      <c r="H195" s="46">
        <f>help2!G180</f>
        <v>1.3287143856293131</v>
      </c>
    </row>
    <row r="196" spans="7:8" x14ac:dyDescent="0.2">
      <c r="G196" s="50">
        <f>G195+help2!$C$3</f>
        <v>178</v>
      </c>
      <c r="H196" s="46">
        <f>help2!G181</f>
        <v>1.3096005182383124</v>
      </c>
    </row>
    <row r="197" spans="7:8" x14ac:dyDescent="0.2">
      <c r="G197" s="50">
        <f>G196+help2!$C$3</f>
        <v>179</v>
      </c>
      <c r="H197" s="46">
        <f>help2!G182</f>
        <v>1.2911028134593927</v>
      </c>
    </row>
    <row r="198" spans="7:8" x14ac:dyDescent="0.2">
      <c r="G198" s="50">
        <f>G197+help2!$C$3</f>
        <v>180</v>
      </c>
      <c r="H198" s="46">
        <f>help2!G183</f>
        <v>1.2731910177711436</v>
      </c>
    </row>
    <row r="199" spans="7:8" x14ac:dyDescent="0.2">
      <c r="G199" s="50">
        <f>G198+help2!$C$3</f>
        <v>181</v>
      </c>
      <c r="H199" s="46">
        <f>help2!G184</f>
        <v>1.2558368486306013</v>
      </c>
    </row>
    <row r="200" spans="7:8" x14ac:dyDescent="0.2">
      <c r="G200" s="50">
        <f>G199+help2!$C$3</f>
        <v>182</v>
      </c>
      <c r="H200" s="46">
        <f>help2!G185</f>
        <v>1.2390138358122804</v>
      </c>
    </row>
    <row r="201" spans="7:8" x14ac:dyDescent="0.2">
      <c r="G201" s="50">
        <f>G200+help2!$C$3</f>
        <v>183</v>
      </c>
      <c r="H201" s="46">
        <f>help2!G186</f>
        <v>1.2226971778562254</v>
      </c>
    </row>
    <row r="202" spans="7:8" x14ac:dyDescent="0.2">
      <c r="G202" s="50">
        <f>G201+help2!$C$3</f>
        <v>184</v>
      </c>
      <c r="H202" s="46">
        <f>help2!G187</f>
        <v>1.206863611971714</v>
      </c>
    </row>
    <row r="203" spans="7:8" x14ac:dyDescent="0.2">
      <c r="G203" s="50">
        <f>G202+help2!$C$3</f>
        <v>185</v>
      </c>
      <c r="H203" s="46">
        <f>help2!G188</f>
        <v>1.1914912959503945</v>
      </c>
    </row>
    <row r="204" spans="7:8" x14ac:dyDescent="0.2">
      <c r="G204" s="50">
        <f>G203+help2!$C$3</f>
        <v>186</v>
      </c>
      <c r="H204" s="46">
        <f>help2!G189</f>
        <v>1.1765597008104216</v>
      </c>
    </row>
    <row r="205" spans="7:8" x14ac:dyDescent="0.2">
      <c r="G205" s="50">
        <f>G204+help2!$C$3</f>
        <v>187</v>
      </c>
      <c r="H205" s="46">
        <f>help2!G190</f>
        <v>1.1620495130511244</v>
      </c>
    </row>
    <row r="206" spans="7:8" x14ac:dyDescent="0.2">
      <c r="G206" s="50">
        <f>G205+help2!$C$3</f>
        <v>188</v>
      </c>
      <c r="H206" s="46">
        <f>help2!G191</f>
        <v>1.1479425455317178</v>
      </c>
    </row>
    <row r="207" spans="7:8" x14ac:dyDescent="0.2">
      <c r="G207" s="50">
        <f>G206+help2!$C$3</f>
        <v>189</v>
      </c>
      <c r="H207" s="46">
        <f>help2!G192</f>
        <v>1.1342216560938034</v>
      </c>
    </row>
    <row r="208" spans="7:8" x14ac:dyDescent="0.2">
      <c r="G208" s="50">
        <f>G207+help2!$C$3</f>
        <v>190</v>
      </c>
      <c r="H208" s="46">
        <f>help2!G193</f>
        <v>1.1208706731565261</v>
      </c>
    </row>
    <row r="209" spans="7:8" x14ac:dyDescent="0.2">
      <c r="G209" s="50">
        <f>G208+help2!$C$3</f>
        <v>191</v>
      </c>
      <c r="H209" s="46">
        <f>help2!G194</f>
        <v>1.1078743275945839</v>
      </c>
    </row>
    <row r="210" spans="7:8" x14ac:dyDescent="0.2">
      <c r="G210" s="50">
        <f>G209+help2!$C$3</f>
        <v>192</v>
      </c>
      <c r="H210" s="46">
        <f>help2!G195</f>
        <v>1.0952181902904636</v>
      </c>
    </row>
    <row r="211" spans="7:8" x14ac:dyDescent="0.2">
      <c r="G211" s="50">
        <f>G210+help2!$C$3</f>
        <v>193</v>
      </c>
      <c r="H211" s="46">
        <f>help2!G196</f>
        <v>1.0828886148129957</v>
      </c>
    </row>
    <row r="212" spans="7:8" x14ac:dyDescent="0.2">
      <c r="G212" s="50">
        <f>G211+help2!$C$3</f>
        <v>194</v>
      </c>
      <c r="H212" s="46">
        <f>help2!G197</f>
        <v>1.0708726847415124</v>
      </c>
    </row>
    <row r="213" spans="7:8" x14ac:dyDescent="0.2">
      <c r="G213" s="50">
        <f>G212+help2!$C$3</f>
        <v>195</v>
      </c>
      <c r="H213" s="46">
        <f>help2!G198</f>
        <v>1.059158165198105</v>
      </c>
    </row>
    <row r="214" spans="7:8" x14ac:dyDescent="0.2">
      <c r="G214" s="50">
        <f>G213+help2!$C$3</f>
        <v>196</v>
      </c>
      <c r="H214" s="46">
        <f>help2!G199</f>
        <v>1.0477334582020772</v>
      </c>
    </row>
    <row r="215" spans="7:8" x14ac:dyDescent="0.2">
      <c r="G215" s="50">
        <f>G214+help2!$C$3</f>
        <v>197</v>
      </c>
      <c r="H215" s="46">
        <f>help2!G200</f>
        <v>1.0365875614998257</v>
      </c>
    </row>
    <row r="216" spans="7:8" x14ac:dyDescent="0.2">
      <c r="G216" s="50">
        <f>G215+help2!$C$3</f>
        <v>198</v>
      </c>
      <c r="H216" s="46">
        <f>help2!G201</f>
        <v>1.0257100305552322</v>
      </c>
    </row>
    <row r="217" spans="7:8" x14ac:dyDescent="0.2">
      <c r="G217" s="50">
        <f>G216+help2!$C$3</f>
        <v>199</v>
      </c>
      <c r="H217" s="46">
        <f>help2!G202</f>
        <v>1.0150909434255246</v>
      </c>
    </row>
    <row r="218" spans="7:8" x14ac:dyDescent="0.2">
      <c r="G218" s="50">
        <f>G217+help2!$C$3</f>
        <v>200</v>
      </c>
      <c r="H218" s="46">
        <f>help2!G203</f>
        <v>1.0047208682640505</v>
      </c>
    </row>
    <row r="219" spans="7:8" x14ac:dyDescent="0.2">
      <c r="G219" s="50">
        <f>G218+help2!$C$3</f>
        <v>201</v>
      </c>
      <c r="H219" s="46">
        <f>help2!G204</f>
        <v>0.99459083322805197</v>
      </c>
    </row>
    <row r="220" spans="7:8" x14ac:dyDescent="0.2">
      <c r="G220" s="50">
        <f>G219+help2!$C$3</f>
        <v>202</v>
      </c>
      <c r="H220" s="46">
        <f>help2!G205</f>
        <v>0.9846922985835963</v>
      </c>
    </row>
    <row r="221" spans="7:8" x14ac:dyDescent="0.2">
      <c r="G221" s="50">
        <f>G220+help2!$C$3</f>
        <v>203</v>
      </c>
      <c r="H221" s="46">
        <f>help2!G206</f>
        <v>0.97501713082194175</v>
      </c>
    </row>
    <row r="222" spans="7:8" x14ac:dyDescent="0.2">
      <c r="G222" s="50">
        <f>G221+help2!$C$3</f>
        <v>204</v>
      </c>
      <c r="H222" s="46">
        <f>help2!G207</f>
        <v>0.96555757862290192</v>
      </c>
    </row>
    <row r="223" spans="7:8" x14ac:dyDescent="0.2">
      <c r="G223" s="50">
        <f>G222+help2!$C$3</f>
        <v>205</v>
      </c>
      <c r="H223" s="46">
        <f>help2!G208</f>
        <v>0.95630625050954454</v>
      </c>
    </row>
    <row r="224" spans="7:8" x14ac:dyDescent="0.2">
      <c r="G224" s="50">
        <f>G223+help2!$C$3</f>
        <v>206</v>
      </c>
      <c r="H224" s="46">
        <f>help2!G209</f>
        <v>0.94725609405657807</v>
      </c>
    </row>
    <row r="225" spans="7:8" x14ac:dyDescent="0.2">
      <c r="G225" s="50">
        <f>G224+help2!$C$3</f>
        <v>207</v>
      </c>
      <c r="H225" s="46">
        <f>help2!G210</f>
        <v>0.93840037653502162</v>
      </c>
    </row>
    <row r="226" spans="7:8" x14ac:dyDescent="0.2">
      <c r="G226" s="50">
        <f>G225+help2!$C$3</f>
        <v>208</v>
      </c>
      <c r="H226" s="46">
        <f>help2!G211</f>
        <v>0.929732666863054</v>
      </c>
    </row>
    <row r="227" spans="7:8" x14ac:dyDescent="0.2">
      <c r="G227" s="50">
        <f>G226+help2!$C$3</f>
        <v>209</v>
      </c>
      <c r="H227" s="46">
        <f>help2!G212</f>
        <v>0.92124681878203807</v>
      </c>
    </row>
    <row r="228" spans="7:8" x14ac:dyDescent="0.2">
      <c r="G228" s="50">
        <f>G227+help2!$C$3</f>
        <v>210</v>
      </c>
      <c r="H228" s="46">
        <f>help2!G213</f>
        <v>0.91293695513969553</v>
      </c>
    </row>
    <row r="229" spans="7:8" x14ac:dyDescent="0.2">
      <c r="G229" s="50">
        <f>G228+help2!$C$3</f>
        <v>211</v>
      </c>
      <c r="H229" s="46">
        <f>help2!G214</f>
        <v>0.90479745321505189</v>
      </c>
    </row>
    <row r="230" spans="7:8" x14ac:dyDescent="0.2">
      <c r="G230" s="50">
        <f>G229+help2!$C$3</f>
        <v>212</v>
      </c>
      <c r="H230" s="46">
        <f>help2!G215</f>
        <v>0.89682293099095378</v>
      </c>
    </row>
    <row r="231" spans="7:8" x14ac:dyDescent="0.2">
      <c r="G231" s="50">
        <f>G230+help2!$C$3</f>
        <v>213</v>
      </c>
      <c r="H231" s="46">
        <f>help2!G216</f>
        <v>0.88900823431455012</v>
      </c>
    </row>
    <row r="232" spans="7:8" x14ac:dyDescent="0.2">
      <c r="G232" s="50">
        <f>G231+help2!$C$3</f>
        <v>214</v>
      </c>
      <c r="H232" s="46">
        <f>help2!G217</f>
        <v>0.88134842487037823</v>
      </c>
    </row>
    <row r="233" spans="7:8" x14ac:dyDescent="0.2">
      <c r="G233" s="50">
        <f>G232+help2!$C$3</f>
        <v>215</v>
      </c>
      <c r="H233" s="46">
        <f>help2!G218</f>
        <v>0.87383876891143542</v>
      </c>
    </row>
    <row r="234" spans="7:8" x14ac:dyDescent="0.2">
      <c r="G234" s="50">
        <f>G233+help2!$C$3</f>
        <v>216</v>
      </c>
      <c r="H234" s="46">
        <f>help2!G219</f>
        <v>0.86647472669423031</v>
      </c>
    </row>
    <row r="235" spans="7:8" x14ac:dyDescent="0.2">
      <c r="G235" s="50">
        <f>G234+help2!$C$3</f>
        <v>217</v>
      </c>
      <c r="H235" s="46">
        <f>help2!G220</f>
        <v>0.85925194256154469</v>
      </c>
    </row>
    <row r="236" spans="7:8" x14ac:dyDescent="0.2">
      <c r="G236" s="50">
        <f>G235+help2!$C$3</f>
        <v>218</v>
      </c>
      <c r="H236" s="46">
        <f>help2!G221</f>
        <v>0.85216623563011573</v>
      </c>
    </row>
    <row r="237" spans="7:8" x14ac:dyDescent="0.2">
      <c r="G237" s="50">
        <f>G236+help2!$C$3</f>
        <v>219</v>
      </c>
      <c r="H237" s="46">
        <f>help2!G222</f>
        <v>0.84521359104329086</v>
      </c>
    </row>
    <row r="238" spans="7:8" x14ac:dyDescent="0.2">
      <c r="G238" s="50">
        <f>G237+help2!$C$3</f>
        <v>220</v>
      </c>
      <c r="H238" s="46">
        <f>help2!G223</f>
        <v>0.83839015174438325</v>
      </c>
    </row>
    <row r="239" spans="7:8" x14ac:dyDescent="0.2">
      <c r="G239" s="50">
        <f>G238+help2!$C$3</f>
        <v>221</v>
      </c>
      <c r="H239" s="46">
        <f>help2!G224</f>
        <v>0.8316922107341187</v>
      </c>
    </row>
    <row r="240" spans="7:8" x14ac:dyDescent="0.2">
      <c r="G240" s="50">
        <f>G239+help2!$C$3</f>
        <v>222</v>
      </c>
      <c r="H240" s="46">
        <f>help2!G225</f>
        <v>0.82511620378624562</v>
      </c>
    </row>
    <row r="241" spans="7:8" x14ac:dyDescent="0.2">
      <c r="G241" s="50">
        <f>G240+help2!$C$3</f>
        <v>223</v>
      </c>
      <c r="H241" s="46">
        <f>help2!G226</f>
        <v>0.8186587025818155</v>
      </c>
    </row>
    <row r="242" spans="7:8" x14ac:dyDescent="0.2">
      <c r="G242" s="50">
        <f>G241+help2!$C$3</f>
        <v>224</v>
      </c>
      <c r="H242" s="46">
        <f>help2!G227</f>
        <v>0.81231640823966544</v>
      </c>
    </row>
    <row r="243" spans="7:8" x14ac:dyDescent="0.2">
      <c r="G243" s="50">
        <f>G242+help2!$C$3</f>
        <v>225</v>
      </c>
      <c r="H243" s="46">
        <f>help2!G228</f>
        <v>0.80608614521239297</v>
      </c>
    </row>
    <row r="244" spans="7:8" x14ac:dyDescent="0.2">
      <c r="G244" s="50">
        <f>G243+help2!$C$3</f>
        <v>226</v>
      </c>
      <c r="H244" s="46">
        <f>help2!G229</f>
        <v>0.79996485552914709</v>
      </c>
    </row>
    <row r="245" spans="7:8" x14ac:dyDescent="0.2">
      <c r="G245" s="50">
        <f>G244+help2!$C$3</f>
        <v>227</v>
      </c>
      <c r="H245" s="46">
        <f>help2!G230</f>
        <v>0.79394959335695692</v>
      </c>
    </row>
    <row r="246" spans="7:8" x14ac:dyDescent="0.2">
      <c r="G246" s="50">
        <f>G245+help2!$C$3</f>
        <v>228</v>
      </c>
      <c r="H246" s="46">
        <f>help2!G231</f>
        <v>0.78803751986328319</v>
      </c>
    </row>
    <row r="247" spans="7:8" x14ac:dyDescent="0.2">
      <c r="G247" s="50">
        <f>G246+help2!$C$3</f>
        <v>229</v>
      </c>
      <c r="H247" s="46">
        <f>help2!G232</f>
        <v>0.78222589836054113</v>
      </c>
    </row>
    <row r="248" spans="7:8" x14ac:dyDescent="0.2">
      <c r="G248" s="50">
        <f>G247+help2!$C$3</f>
        <v>230</v>
      </c>
      <c r="H248" s="46">
        <f>help2!G233</f>
        <v>0.77651208971326202</v>
      </c>
    </row>
    <row r="249" spans="7:8" x14ac:dyDescent="0.2">
      <c r="G249" s="50">
        <f>G248+help2!$C$3</f>
        <v>231</v>
      </c>
      <c r="H249" s="46">
        <f>help2!G234</f>
        <v>0.77089354799280296</v>
      </c>
    </row>
    <row r="250" spans="7:8" x14ac:dyDescent="0.2">
      <c r="G250" s="50">
        <f>G249+help2!$C$3</f>
        <v>232</v>
      </c>
      <c r="H250" s="46">
        <f>help2!G235</f>
        <v>0.76536781636060303</v>
      </c>
    </row>
    <row r="251" spans="7:8" x14ac:dyDescent="0.2">
      <c r="G251" s="50">
        <f>G250+help2!$C$3</f>
        <v>233</v>
      </c>
      <c r="H251" s="46">
        <f>help2!G236</f>
        <v>0.75993252317429538</v>
      </c>
    </row>
    <row r="252" spans="7:8" x14ac:dyDescent="0.2">
      <c r="G252" s="50">
        <f>G251+help2!$C$3</f>
        <v>234</v>
      </c>
      <c r="H252" s="46">
        <f>help2!G237</f>
        <v>0.75458537829004568</v>
      </c>
    </row>
    <row r="253" spans="7:8" x14ac:dyDescent="0.2">
      <c r="G253" s="50">
        <f>G252+help2!$C$3</f>
        <v>235</v>
      </c>
      <c r="H253" s="46">
        <f>help2!G238</f>
        <v>0.74932416956495007</v>
      </c>
    </row>
    <row r="254" spans="7:8" x14ac:dyDescent="0.2">
      <c r="G254" s="50">
        <f>G253+help2!$C$3</f>
        <v>236</v>
      </c>
      <c r="H254" s="46">
        <f>help2!G239</f>
        <v>0.74414675953117138</v>
      </c>
    </row>
    <row r="255" spans="7:8" x14ac:dyDescent="0.2">
      <c r="G255" s="50">
        <f>G254+help2!$C$3</f>
        <v>237</v>
      </c>
      <c r="H255" s="46">
        <f>help2!G240</f>
        <v>0.73905108224511307</v>
      </c>
    </row>
    <row r="256" spans="7:8" x14ac:dyDescent="0.2">
      <c r="G256" s="50">
        <f>G255+help2!$C$3</f>
        <v>238</v>
      </c>
      <c r="H256" s="46">
        <f>help2!G241</f>
        <v>0.73403514029258377</v>
      </c>
    </row>
    <row r="257" spans="7:8" x14ac:dyDescent="0.2">
      <c r="G257" s="50">
        <f>G256+help2!$C$3</f>
        <v>239</v>
      </c>
      <c r="H257" s="46">
        <f>help2!G242</f>
        <v>0.72909700194653193</v>
      </c>
    </row>
    <row r="258" spans="7:8" x14ac:dyDescent="0.2">
      <c r="G258" s="50">
        <f>G257+help2!$C$3</f>
        <v>240</v>
      </c>
      <c r="H258" s="46" t="str">
        <f>help2!G243</f>
        <v xml:space="preserve"> </v>
      </c>
    </row>
    <row r="259" spans="7:8" x14ac:dyDescent="0.2">
      <c r="G259" s="50">
        <f>G258+help2!$C$3</f>
        <v>241</v>
      </c>
      <c r="H259" s="46" t="str">
        <f>help2!G244</f>
        <v xml:space="preserve"> </v>
      </c>
    </row>
    <row r="260" spans="7:8" x14ac:dyDescent="0.2">
      <c r="G260" s="50">
        <f>G259+help2!$C$3</f>
        <v>242</v>
      </c>
      <c r="H260" s="46" t="str">
        <f>help2!G245</f>
        <v xml:space="preserve"> </v>
      </c>
    </row>
    <row r="261" spans="7:8" x14ac:dyDescent="0.2">
      <c r="G261" s="50">
        <f>G260+help2!$C$3</f>
        <v>243</v>
      </c>
      <c r="H261" s="46" t="str">
        <f>help2!G246</f>
        <v xml:space="preserve"> </v>
      </c>
    </row>
    <row r="262" spans="7:8" x14ac:dyDescent="0.2">
      <c r="G262" s="50">
        <f>G261+help2!$C$3</f>
        <v>244</v>
      </c>
      <c r="H262" s="46" t="str">
        <f>help2!G247</f>
        <v xml:space="preserve"> </v>
      </c>
    </row>
    <row r="263" spans="7:8" x14ac:dyDescent="0.2">
      <c r="G263" s="50">
        <f>G262+help2!$C$3</f>
        <v>245</v>
      </c>
      <c r="H263" s="46" t="str">
        <f>help2!G248</f>
        <v xml:space="preserve"> </v>
      </c>
    </row>
    <row r="264" spans="7:8" x14ac:dyDescent="0.2">
      <c r="G264" s="50">
        <f>G263+help2!$C$3</f>
        <v>246</v>
      </c>
      <c r="H264" s="46" t="str">
        <f>help2!G249</f>
        <v xml:space="preserve"> </v>
      </c>
    </row>
    <row r="265" spans="7:8" x14ac:dyDescent="0.2">
      <c r="G265" s="50">
        <f>G264+help2!$C$3</f>
        <v>247</v>
      </c>
      <c r="H265" s="46" t="str">
        <f>help2!G250</f>
        <v xml:space="preserve"> </v>
      </c>
    </row>
    <row r="266" spans="7:8" x14ac:dyDescent="0.2">
      <c r="G266" s="50">
        <f>G265+help2!$C$3</f>
        <v>248</v>
      </c>
      <c r="H266" s="46" t="str">
        <f>help2!G251</f>
        <v xml:space="preserve"> </v>
      </c>
    </row>
    <row r="267" spans="7:8" x14ac:dyDescent="0.2">
      <c r="G267" s="50">
        <f>G266+help2!$C$3</f>
        <v>249</v>
      </c>
      <c r="H267" s="46" t="str">
        <f>help2!G252</f>
        <v xml:space="preserve"> </v>
      </c>
    </row>
    <row r="268" spans="7:8" x14ac:dyDescent="0.2">
      <c r="G268" s="50">
        <f>G267+help2!$C$3</f>
        <v>250</v>
      </c>
      <c r="H268" s="46" t="str">
        <f>help2!G253</f>
        <v xml:space="preserve"> </v>
      </c>
    </row>
    <row r="269" spans="7:8" x14ac:dyDescent="0.2">
      <c r="G269" s="50">
        <f>G268+help2!$C$3</f>
        <v>251</v>
      </c>
      <c r="H269" s="46" t="str">
        <f>help2!G254</f>
        <v xml:space="preserve"> </v>
      </c>
    </row>
    <row r="270" spans="7:8" x14ac:dyDescent="0.2">
      <c r="G270" s="50">
        <f>G269+help2!$C$3</f>
        <v>252</v>
      </c>
      <c r="H270" s="46" t="str">
        <f>help2!G255</f>
        <v xml:space="preserve"> </v>
      </c>
    </row>
    <row r="271" spans="7:8" x14ac:dyDescent="0.2">
      <c r="G271" s="50">
        <f>G270+help2!$C$3</f>
        <v>253</v>
      </c>
      <c r="H271" s="46" t="str">
        <f>help2!G256</f>
        <v xml:space="preserve"> </v>
      </c>
    </row>
    <row r="272" spans="7:8" x14ac:dyDescent="0.2">
      <c r="G272" s="50">
        <f>G271+help2!$C$3</f>
        <v>254</v>
      </c>
      <c r="H272" s="46" t="str">
        <f>help2!G257</f>
        <v xml:space="preserve"> </v>
      </c>
    </row>
    <row r="273" spans="7:8" x14ac:dyDescent="0.2">
      <c r="G273" s="50">
        <f>G272+help2!$C$3</f>
        <v>255</v>
      </c>
      <c r="H273" s="46" t="str">
        <f>help2!G258</f>
        <v xml:space="preserve"> </v>
      </c>
    </row>
    <row r="274" spans="7:8" x14ac:dyDescent="0.2">
      <c r="G274" s="50">
        <f>G273+help2!$C$3</f>
        <v>256</v>
      </c>
      <c r="H274" s="46" t="str">
        <f>help2!G259</f>
        <v xml:space="preserve"> </v>
      </c>
    </row>
    <row r="275" spans="7:8" x14ac:dyDescent="0.2">
      <c r="G275" s="50">
        <f>G274+help2!$C$3</f>
        <v>257</v>
      </c>
      <c r="H275" s="46" t="str">
        <f>help2!G260</f>
        <v xml:space="preserve"> </v>
      </c>
    </row>
    <row r="276" spans="7:8" x14ac:dyDescent="0.2">
      <c r="G276" s="50">
        <f>G275+help2!$C$3</f>
        <v>258</v>
      </c>
      <c r="H276" s="46" t="str">
        <f>help2!G261</f>
        <v xml:space="preserve"> </v>
      </c>
    </row>
    <row r="277" spans="7:8" x14ac:dyDescent="0.2">
      <c r="G277" s="50">
        <f>G276+help2!$C$3</f>
        <v>259</v>
      </c>
      <c r="H277" s="46" t="str">
        <f>help2!G262</f>
        <v xml:space="preserve"> </v>
      </c>
    </row>
    <row r="278" spans="7:8" x14ac:dyDescent="0.2">
      <c r="G278" s="50">
        <f>G277+help2!$C$3</f>
        <v>260</v>
      </c>
      <c r="H278" s="46" t="str">
        <f>help2!G263</f>
        <v xml:space="preserve"> </v>
      </c>
    </row>
    <row r="279" spans="7:8" x14ac:dyDescent="0.2">
      <c r="G279" s="50">
        <f>G278+help2!$C$3</f>
        <v>261</v>
      </c>
      <c r="H279" s="46" t="str">
        <f>help2!G264</f>
        <v xml:space="preserve"> </v>
      </c>
    </row>
    <row r="280" spans="7:8" x14ac:dyDescent="0.2">
      <c r="G280" s="50">
        <f>G279+help2!$C$3</f>
        <v>262</v>
      </c>
      <c r="H280" s="46" t="str">
        <f>help2!G265</f>
        <v xml:space="preserve"> </v>
      </c>
    </row>
    <row r="281" spans="7:8" x14ac:dyDescent="0.2">
      <c r="G281" s="50">
        <f>G280+help2!$C$3</f>
        <v>263</v>
      </c>
      <c r="H281" s="46" t="str">
        <f>help2!G266</f>
        <v xml:space="preserve"> </v>
      </c>
    </row>
    <row r="282" spans="7:8" x14ac:dyDescent="0.2">
      <c r="G282" s="50">
        <f>G281+help2!$C$3</f>
        <v>264</v>
      </c>
      <c r="H282" s="46" t="str">
        <f>help2!G267</f>
        <v xml:space="preserve"> </v>
      </c>
    </row>
    <row r="283" spans="7:8" x14ac:dyDescent="0.2">
      <c r="G283" s="50">
        <f>G282+help2!$C$3</f>
        <v>265</v>
      </c>
      <c r="H283" s="46" t="str">
        <f>help2!G268</f>
        <v xml:space="preserve"> </v>
      </c>
    </row>
    <row r="284" spans="7:8" x14ac:dyDescent="0.2">
      <c r="G284" s="50">
        <f>G283+help2!$C$3</f>
        <v>266</v>
      </c>
      <c r="H284" s="46" t="str">
        <f>help2!G269</f>
        <v xml:space="preserve"> </v>
      </c>
    </row>
    <row r="285" spans="7:8" x14ac:dyDescent="0.2">
      <c r="G285" s="50">
        <f>G284+help2!$C$3</f>
        <v>267</v>
      </c>
      <c r="H285" s="46" t="str">
        <f>help2!G270</f>
        <v xml:space="preserve"> </v>
      </c>
    </row>
    <row r="286" spans="7:8" x14ac:dyDescent="0.2">
      <c r="G286" s="50">
        <f>G285+help2!$C$3</f>
        <v>268</v>
      </c>
      <c r="H286" s="46" t="str">
        <f>help2!G271</f>
        <v xml:space="preserve"> </v>
      </c>
    </row>
    <row r="287" spans="7:8" x14ac:dyDescent="0.2">
      <c r="G287" s="50">
        <f>G286+help2!$C$3</f>
        <v>269</v>
      </c>
      <c r="H287" s="46" t="str">
        <f>help2!G272</f>
        <v xml:space="preserve"> </v>
      </c>
    </row>
    <row r="288" spans="7:8" x14ac:dyDescent="0.2">
      <c r="G288" s="50">
        <f>G287+help2!$C$3</f>
        <v>270</v>
      </c>
      <c r="H288" s="46" t="str">
        <f>help2!G273</f>
        <v xml:space="preserve"> </v>
      </c>
    </row>
    <row r="289" spans="7:8" x14ac:dyDescent="0.2">
      <c r="G289" s="50">
        <f>G288+help2!$C$3</f>
        <v>271</v>
      </c>
      <c r="H289" s="46" t="str">
        <f>help2!G274</f>
        <v xml:space="preserve"> </v>
      </c>
    </row>
    <row r="290" spans="7:8" x14ac:dyDescent="0.2">
      <c r="G290" s="50">
        <f>G289+help2!$C$3</f>
        <v>272</v>
      </c>
      <c r="H290" s="46" t="str">
        <f>help2!G275</f>
        <v xml:space="preserve"> </v>
      </c>
    </row>
    <row r="291" spans="7:8" x14ac:dyDescent="0.2">
      <c r="G291" s="50">
        <f>G290+help2!$C$3</f>
        <v>273</v>
      </c>
      <c r="H291" s="46" t="str">
        <f>help2!G276</f>
        <v xml:space="preserve"> </v>
      </c>
    </row>
    <row r="292" spans="7:8" x14ac:dyDescent="0.2">
      <c r="G292" s="50">
        <f>G291+help2!$C$3</f>
        <v>274</v>
      </c>
      <c r="H292" s="46" t="str">
        <f>help2!G277</f>
        <v xml:space="preserve"> </v>
      </c>
    </row>
    <row r="293" spans="7:8" x14ac:dyDescent="0.2">
      <c r="G293" s="50">
        <f>G292+help2!$C$3</f>
        <v>275</v>
      </c>
      <c r="H293" s="46" t="str">
        <f>help2!G278</f>
        <v xml:space="preserve"> </v>
      </c>
    </row>
    <row r="294" spans="7:8" x14ac:dyDescent="0.2">
      <c r="G294" s="50">
        <f>G293+help2!$C$3</f>
        <v>276</v>
      </c>
      <c r="H294" s="46" t="str">
        <f>help2!G279</f>
        <v xml:space="preserve"> </v>
      </c>
    </row>
    <row r="295" spans="7:8" x14ac:dyDescent="0.2">
      <c r="G295" s="50">
        <f>G294+help2!$C$3</f>
        <v>277</v>
      </c>
      <c r="H295" s="46" t="str">
        <f>help2!G280</f>
        <v xml:space="preserve"> </v>
      </c>
    </row>
    <row r="296" spans="7:8" x14ac:dyDescent="0.2">
      <c r="G296" s="50">
        <f>G295+help2!$C$3</f>
        <v>278</v>
      </c>
      <c r="H296" s="46" t="str">
        <f>help2!G281</f>
        <v xml:space="preserve"> </v>
      </c>
    </row>
    <row r="297" spans="7:8" x14ac:dyDescent="0.2">
      <c r="G297" s="50">
        <f>G296+help2!$C$3</f>
        <v>279</v>
      </c>
      <c r="H297" s="46" t="str">
        <f>help2!G282</f>
        <v xml:space="preserve"> </v>
      </c>
    </row>
    <row r="298" spans="7:8" x14ac:dyDescent="0.2">
      <c r="G298" s="50">
        <f>G297+help2!$C$3</f>
        <v>280</v>
      </c>
      <c r="H298" s="46" t="str">
        <f>help2!G283</f>
        <v xml:space="preserve"> </v>
      </c>
    </row>
    <row r="299" spans="7:8" x14ac:dyDescent="0.2">
      <c r="G299" s="50">
        <f>G298+help2!$C$3</f>
        <v>281</v>
      </c>
      <c r="H299" s="46" t="str">
        <f>help2!G284</f>
        <v xml:space="preserve"> </v>
      </c>
    </row>
    <row r="300" spans="7:8" x14ac:dyDescent="0.2">
      <c r="G300" s="50">
        <f>G299+help2!$C$3</f>
        <v>282</v>
      </c>
      <c r="H300" s="46" t="str">
        <f>help2!G285</f>
        <v xml:space="preserve"> </v>
      </c>
    </row>
    <row r="301" spans="7:8" x14ac:dyDescent="0.2">
      <c r="G301" s="50">
        <f>G300+help2!$C$3</f>
        <v>283</v>
      </c>
      <c r="H301" s="46" t="str">
        <f>help2!G286</f>
        <v xml:space="preserve"> </v>
      </c>
    </row>
    <row r="302" spans="7:8" x14ac:dyDescent="0.2">
      <c r="G302" s="50">
        <f>G301+help2!$C$3</f>
        <v>284</v>
      </c>
      <c r="H302" s="46" t="str">
        <f>help2!G287</f>
        <v xml:space="preserve"> </v>
      </c>
    </row>
    <row r="303" spans="7:8" x14ac:dyDescent="0.2">
      <c r="G303" s="50">
        <f>G302+help2!$C$3</f>
        <v>285</v>
      </c>
      <c r="H303" s="46" t="str">
        <f>help2!G288</f>
        <v xml:space="preserve"> </v>
      </c>
    </row>
    <row r="304" spans="7:8" x14ac:dyDescent="0.2">
      <c r="G304" s="50">
        <f>G303+help2!$C$3</f>
        <v>286</v>
      </c>
      <c r="H304" s="46" t="str">
        <f>help2!G289</f>
        <v xml:space="preserve"> </v>
      </c>
    </row>
    <row r="305" spans="7:8" x14ac:dyDescent="0.2">
      <c r="G305" s="50">
        <f>G304+help2!$C$3</f>
        <v>287</v>
      </c>
      <c r="H305" s="46" t="str">
        <f>help2!G290</f>
        <v xml:space="preserve"> </v>
      </c>
    </row>
    <row r="306" spans="7:8" x14ac:dyDescent="0.2">
      <c r="G306" s="50">
        <f>G305+help2!$C$3</f>
        <v>288</v>
      </c>
      <c r="H306" s="46" t="str">
        <f>help2!G291</f>
        <v xml:space="preserve"> </v>
      </c>
    </row>
    <row r="307" spans="7:8" x14ac:dyDescent="0.2">
      <c r="G307" s="50">
        <f>G306+help2!$C$3</f>
        <v>289</v>
      </c>
      <c r="H307" s="46" t="str">
        <f>help2!G292</f>
        <v xml:space="preserve"> </v>
      </c>
    </row>
    <row r="308" spans="7:8" x14ac:dyDescent="0.2">
      <c r="G308" s="50">
        <f>G307+help2!$C$3</f>
        <v>290</v>
      </c>
      <c r="H308" s="46" t="str">
        <f>help2!G293</f>
        <v xml:space="preserve"> </v>
      </c>
    </row>
    <row r="309" spans="7:8" x14ac:dyDescent="0.2">
      <c r="G309" s="50">
        <f>G308+help2!$C$3</f>
        <v>291</v>
      </c>
      <c r="H309" s="46" t="str">
        <f>help2!G294</f>
        <v xml:space="preserve"> </v>
      </c>
    </row>
    <row r="310" spans="7:8" x14ac:dyDescent="0.2">
      <c r="G310" s="50">
        <f>G309+help2!$C$3</f>
        <v>292</v>
      </c>
      <c r="H310" s="46" t="str">
        <f>help2!G295</f>
        <v xml:space="preserve"> </v>
      </c>
    </row>
    <row r="311" spans="7:8" x14ac:dyDescent="0.2">
      <c r="G311" s="50">
        <f>G310+help2!$C$3</f>
        <v>293</v>
      </c>
      <c r="H311" s="46" t="str">
        <f>help2!G296</f>
        <v xml:space="preserve"> </v>
      </c>
    </row>
    <row r="312" spans="7:8" x14ac:dyDescent="0.2">
      <c r="G312" s="50">
        <f>G311+help2!$C$3</f>
        <v>294</v>
      </c>
      <c r="H312" s="46" t="str">
        <f>help2!G297</f>
        <v xml:space="preserve"> </v>
      </c>
    </row>
    <row r="313" spans="7:8" x14ac:dyDescent="0.2">
      <c r="G313" s="50">
        <f>G312+help2!$C$3</f>
        <v>295</v>
      </c>
      <c r="H313" s="46" t="str">
        <f>help2!G298</f>
        <v xml:space="preserve"> </v>
      </c>
    </row>
    <row r="314" spans="7:8" x14ac:dyDescent="0.2">
      <c r="G314" s="50">
        <f>G313+help2!$C$3</f>
        <v>296</v>
      </c>
      <c r="H314" s="46" t="str">
        <f>help2!G299</f>
        <v xml:space="preserve"> </v>
      </c>
    </row>
    <row r="315" spans="7:8" x14ac:dyDescent="0.2">
      <c r="G315" s="50">
        <f>G314+help2!$C$3</f>
        <v>297</v>
      </c>
      <c r="H315" s="46" t="str">
        <f>help2!G300</f>
        <v xml:space="preserve"> </v>
      </c>
    </row>
    <row r="316" spans="7:8" x14ac:dyDescent="0.2">
      <c r="G316" s="50">
        <f>G315+help2!$C$3</f>
        <v>298</v>
      </c>
      <c r="H316" s="46" t="str">
        <f>help2!G301</f>
        <v xml:space="preserve"> </v>
      </c>
    </row>
    <row r="317" spans="7:8" x14ac:dyDescent="0.2">
      <c r="G317" s="50">
        <f>G316+help2!$C$3</f>
        <v>299</v>
      </c>
      <c r="H317" s="46" t="str">
        <f>help2!G302</f>
        <v xml:space="preserve"> </v>
      </c>
    </row>
    <row r="318" spans="7:8" x14ac:dyDescent="0.2">
      <c r="G318" s="50">
        <f>G317+help2!$C$3</f>
        <v>300</v>
      </c>
      <c r="H318" s="46" t="str">
        <f>help2!G303</f>
        <v xml:space="preserve"> </v>
      </c>
    </row>
    <row r="319" spans="7:8" x14ac:dyDescent="0.2">
      <c r="G319" s="50">
        <f>G318+help2!$C$3</f>
        <v>301</v>
      </c>
      <c r="H319" s="46" t="str">
        <f>help2!G304</f>
        <v xml:space="preserve"> </v>
      </c>
    </row>
    <row r="320" spans="7:8" x14ac:dyDescent="0.2">
      <c r="G320" s="50">
        <f>G319+help2!$C$3</f>
        <v>302</v>
      </c>
      <c r="H320" s="46" t="str">
        <f>help2!G305</f>
        <v xml:space="preserve"> </v>
      </c>
    </row>
    <row r="321" spans="7:8" x14ac:dyDescent="0.2">
      <c r="G321" s="50">
        <f>G320+help2!$C$3</f>
        <v>303</v>
      </c>
      <c r="H321" s="46" t="str">
        <f>help2!G306</f>
        <v xml:space="preserve"> </v>
      </c>
    </row>
    <row r="322" spans="7:8" x14ac:dyDescent="0.2">
      <c r="G322" s="50">
        <f>G321+help2!$C$3</f>
        <v>304</v>
      </c>
      <c r="H322" s="46" t="str">
        <f>help2!G307</f>
        <v xml:space="preserve"> </v>
      </c>
    </row>
    <row r="323" spans="7:8" x14ac:dyDescent="0.2">
      <c r="G323" s="50">
        <f>G322+help2!$C$3</f>
        <v>305</v>
      </c>
      <c r="H323" s="46" t="str">
        <f>help2!G308</f>
        <v xml:space="preserve"> </v>
      </c>
    </row>
    <row r="324" spans="7:8" x14ac:dyDescent="0.2">
      <c r="G324" s="50">
        <f>G323+help2!$C$3</f>
        <v>306</v>
      </c>
      <c r="H324" s="46" t="str">
        <f>help2!G309</f>
        <v xml:space="preserve"> </v>
      </c>
    </row>
    <row r="325" spans="7:8" x14ac:dyDescent="0.2">
      <c r="G325" s="50">
        <f>G324+help2!$C$3</f>
        <v>307</v>
      </c>
      <c r="H325" s="46" t="str">
        <f>help2!G310</f>
        <v xml:space="preserve"> </v>
      </c>
    </row>
    <row r="326" spans="7:8" x14ac:dyDescent="0.2">
      <c r="G326" s="50">
        <f>G325+help2!$C$3</f>
        <v>308</v>
      </c>
      <c r="H326" s="46" t="str">
        <f>help2!G311</f>
        <v xml:space="preserve"> </v>
      </c>
    </row>
    <row r="327" spans="7:8" x14ac:dyDescent="0.2">
      <c r="G327" s="50">
        <f>G326+help2!$C$3</f>
        <v>309</v>
      </c>
      <c r="H327" s="46" t="str">
        <f>help2!G312</f>
        <v xml:space="preserve"> </v>
      </c>
    </row>
    <row r="328" spans="7:8" x14ac:dyDescent="0.2">
      <c r="G328" s="50">
        <f>G327+help2!$C$3</f>
        <v>310</v>
      </c>
      <c r="H328" s="46" t="str">
        <f>help2!G313</f>
        <v xml:space="preserve"> </v>
      </c>
    </row>
    <row r="329" spans="7:8" x14ac:dyDescent="0.2">
      <c r="G329" s="50">
        <f>G328+help2!$C$3</f>
        <v>311</v>
      </c>
      <c r="H329" s="46" t="str">
        <f>help2!G314</f>
        <v xml:space="preserve"> </v>
      </c>
    </row>
    <row r="330" spans="7:8" x14ac:dyDescent="0.2">
      <c r="G330" s="50">
        <f>G329+help2!$C$3</f>
        <v>312</v>
      </c>
      <c r="H330" s="46" t="str">
        <f>help2!G315</f>
        <v xml:space="preserve"> </v>
      </c>
    </row>
    <row r="331" spans="7:8" x14ac:dyDescent="0.2">
      <c r="G331" s="50">
        <f>G330+help2!$C$3</f>
        <v>313</v>
      </c>
      <c r="H331" s="46" t="str">
        <f>help2!G316</f>
        <v xml:space="preserve"> </v>
      </c>
    </row>
    <row r="332" spans="7:8" x14ac:dyDescent="0.2">
      <c r="G332" s="50">
        <f>G331+help2!$C$3</f>
        <v>314</v>
      </c>
      <c r="H332" s="46" t="str">
        <f>help2!G317</f>
        <v xml:space="preserve"> </v>
      </c>
    </row>
    <row r="333" spans="7:8" x14ac:dyDescent="0.2">
      <c r="G333" s="50">
        <f>G332+help2!$C$3</f>
        <v>315</v>
      </c>
      <c r="H333" s="46" t="str">
        <f>help2!G318</f>
        <v xml:space="preserve"> </v>
      </c>
    </row>
    <row r="334" spans="7:8" x14ac:dyDescent="0.2">
      <c r="G334" s="50">
        <f>G333+help2!$C$3</f>
        <v>316</v>
      </c>
      <c r="H334" s="46" t="str">
        <f>help2!G319</f>
        <v xml:space="preserve"> </v>
      </c>
    </row>
    <row r="335" spans="7:8" x14ac:dyDescent="0.2">
      <c r="G335" s="50">
        <f>G334+help2!$C$3</f>
        <v>317</v>
      </c>
      <c r="H335" s="46" t="str">
        <f>help2!G320</f>
        <v xml:space="preserve"> </v>
      </c>
    </row>
    <row r="336" spans="7:8" x14ac:dyDescent="0.2">
      <c r="G336" s="50">
        <f>G335+help2!$C$3</f>
        <v>318</v>
      </c>
      <c r="H336" s="46" t="str">
        <f>help2!G321</f>
        <v xml:space="preserve"> </v>
      </c>
    </row>
    <row r="337" spans="7:8" x14ac:dyDescent="0.2">
      <c r="G337" s="50">
        <f>G336+help2!$C$3</f>
        <v>319</v>
      </c>
      <c r="H337" s="46" t="str">
        <f>help2!G322</f>
        <v xml:space="preserve"> </v>
      </c>
    </row>
    <row r="338" spans="7:8" x14ac:dyDescent="0.2">
      <c r="G338" s="50">
        <f>G337+help2!$C$3</f>
        <v>320</v>
      </c>
      <c r="H338" s="46" t="str">
        <f>help2!G323</f>
        <v xml:space="preserve"> </v>
      </c>
    </row>
    <row r="339" spans="7:8" x14ac:dyDescent="0.2">
      <c r="G339" s="50">
        <f>G338+help2!$C$3</f>
        <v>321</v>
      </c>
      <c r="H339" s="46" t="str">
        <f>help2!G324</f>
        <v xml:space="preserve"> </v>
      </c>
    </row>
    <row r="340" spans="7:8" x14ac:dyDescent="0.2">
      <c r="G340" s="50">
        <f>G339+help2!$C$3</f>
        <v>322</v>
      </c>
      <c r="H340" s="46" t="str">
        <f>help2!G325</f>
        <v xml:space="preserve"> </v>
      </c>
    </row>
    <row r="341" spans="7:8" x14ac:dyDescent="0.2">
      <c r="G341" s="50">
        <f>G340+help2!$C$3</f>
        <v>323</v>
      </c>
      <c r="H341" s="46" t="str">
        <f>help2!G326</f>
        <v xml:space="preserve"> </v>
      </c>
    </row>
    <row r="342" spans="7:8" x14ac:dyDescent="0.2">
      <c r="G342" s="50">
        <f>G341+help2!$C$3</f>
        <v>324</v>
      </c>
      <c r="H342" s="46" t="str">
        <f>help2!G327</f>
        <v xml:space="preserve"> </v>
      </c>
    </row>
    <row r="343" spans="7:8" x14ac:dyDescent="0.2">
      <c r="G343" s="50">
        <f>G342+help2!$C$3</f>
        <v>325</v>
      </c>
      <c r="H343" s="46" t="str">
        <f>help2!G328</f>
        <v xml:space="preserve"> </v>
      </c>
    </row>
    <row r="344" spans="7:8" x14ac:dyDescent="0.2">
      <c r="G344" s="50">
        <f>G343+help2!$C$3</f>
        <v>326</v>
      </c>
      <c r="H344" s="46" t="str">
        <f>help2!G329</f>
        <v xml:space="preserve"> </v>
      </c>
    </row>
    <row r="345" spans="7:8" x14ac:dyDescent="0.2">
      <c r="G345" s="50">
        <f>G344+help2!$C$3</f>
        <v>327</v>
      </c>
      <c r="H345" s="46" t="str">
        <f>help2!G330</f>
        <v xml:space="preserve"> </v>
      </c>
    </row>
    <row r="346" spans="7:8" x14ac:dyDescent="0.2">
      <c r="G346" s="50">
        <f>G345+help2!$C$3</f>
        <v>328</v>
      </c>
      <c r="H346" s="46" t="str">
        <f>help2!G331</f>
        <v xml:space="preserve"> </v>
      </c>
    </row>
    <row r="347" spans="7:8" x14ac:dyDescent="0.2">
      <c r="G347" s="50">
        <f>G346+help2!$C$3</f>
        <v>329</v>
      </c>
      <c r="H347" s="46" t="str">
        <f>help2!G332</f>
        <v xml:space="preserve"> </v>
      </c>
    </row>
    <row r="348" spans="7:8" x14ac:dyDescent="0.2">
      <c r="G348" s="50">
        <f>G347+help2!$C$3</f>
        <v>330</v>
      </c>
      <c r="H348" s="46" t="str">
        <f>help2!G333</f>
        <v xml:space="preserve"> </v>
      </c>
    </row>
    <row r="349" spans="7:8" x14ac:dyDescent="0.2">
      <c r="G349" s="50">
        <f>G348+help2!$C$3</f>
        <v>331</v>
      </c>
      <c r="H349" s="46" t="str">
        <f>help2!G334</f>
        <v xml:space="preserve"> </v>
      </c>
    </row>
    <row r="350" spans="7:8" x14ac:dyDescent="0.2">
      <c r="G350" s="50">
        <f>G349+help2!$C$3</f>
        <v>332</v>
      </c>
      <c r="H350" s="46" t="str">
        <f>help2!G335</f>
        <v xml:space="preserve"> </v>
      </c>
    </row>
    <row r="351" spans="7:8" x14ac:dyDescent="0.2">
      <c r="G351" s="50">
        <f>G350+help2!$C$3</f>
        <v>333</v>
      </c>
      <c r="H351" s="46" t="str">
        <f>help2!G336</f>
        <v xml:space="preserve"> </v>
      </c>
    </row>
    <row r="352" spans="7:8" x14ac:dyDescent="0.2">
      <c r="G352" s="50">
        <f>G351+help2!$C$3</f>
        <v>334</v>
      </c>
      <c r="H352" s="46" t="str">
        <f>help2!G337</f>
        <v xml:space="preserve"> </v>
      </c>
    </row>
    <row r="353" spans="7:8" x14ac:dyDescent="0.2">
      <c r="G353" s="50">
        <f>G352+help2!$C$3</f>
        <v>335</v>
      </c>
      <c r="H353" s="46" t="str">
        <f>help2!G338</f>
        <v xml:space="preserve"> </v>
      </c>
    </row>
    <row r="354" spans="7:8" x14ac:dyDescent="0.2">
      <c r="G354" s="50">
        <f>G353+help2!$C$3</f>
        <v>336</v>
      </c>
      <c r="H354" s="46" t="str">
        <f>help2!G339</f>
        <v xml:space="preserve"> </v>
      </c>
    </row>
    <row r="355" spans="7:8" x14ac:dyDescent="0.2">
      <c r="G355" s="50">
        <f>G354+help2!$C$3</f>
        <v>337</v>
      </c>
      <c r="H355" s="46" t="str">
        <f>help2!G340</f>
        <v xml:space="preserve"> </v>
      </c>
    </row>
    <row r="356" spans="7:8" x14ac:dyDescent="0.2">
      <c r="G356" s="50">
        <f>G355+help2!$C$3</f>
        <v>338</v>
      </c>
      <c r="H356" s="46" t="str">
        <f>help2!G341</f>
        <v xml:space="preserve"> </v>
      </c>
    </row>
    <row r="357" spans="7:8" x14ac:dyDescent="0.2">
      <c r="G357" s="50">
        <f>G356+help2!$C$3</f>
        <v>339</v>
      </c>
      <c r="H357" s="46" t="str">
        <f>help2!G342</f>
        <v xml:space="preserve"> </v>
      </c>
    </row>
    <row r="358" spans="7:8" x14ac:dyDescent="0.2">
      <c r="G358" s="50">
        <f>G357+help2!$C$3</f>
        <v>340</v>
      </c>
      <c r="H358" s="46" t="str">
        <f>help2!G343</f>
        <v xml:space="preserve"> </v>
      </c>
    </row>
    <row r="359" spans="7:8" x14ac:dyDescent="0.2">
      <c r="G359" s="50">
        <f>G358+help2!$C$3</f>
        <v>341</v>
      </c>
      <c r="H359" s="46" t="str">
        <f>help2!G344</f>
        <v xml:space="preserve"> </v>
      </c>
    </row>
    <row r="360" spans="7:8" x14ac:dyDescent="0.2">
      <c r="G360" s="50">
        <f>G359+help2!$C$3</f>
        <v>342</v>
      </c>
      <c r="H360" s="46" t="str">
        <f>help2!G345</f>
        <v xml:space="preserve"> </v>
      </c>
    </row>
    <row r="361" spans="7:8" x14ac:dyDescent="0.2">
      <c r="G361" s="50">
        <f>G360+help2!$C$3</f>
        <v>343</v>
      </c>
      <c r="H361" s="46" t="str">
        <f>help2!G346</f>
        <v xml:space="preserve"> </v>
      </c>
    </row>
    <row r="362" spans="7:8" x14ac:dyDescent="0.2">
      <c r="G362" s="50">
        <f>G361+help2!$C$3</f>
        <v>344</v>
      </c>
      <c r="H362" s="46" t="str">
        <f>help2!G347</f>
        <v xml:space="preserve"> </v>
      </c>
    </row>
    <row r="363" spans="7:8" x14ac:dyDescent="0.2">
      <c r="G363" s="50">
        <f>G362+help2!$C$3</f>
        <v>345</v>
      </c>
      <c r="H363" s="46" t="str">
        <f>help2!G348</f>
        <v xml:space="preserve"> </v>
      </c>
    </row>
    <row r="364" spans="7:8" x14ac:dyDescent="0.2">
      <c r="G364" s="50">
        <f>G363+help2!$C$3</f>
        <v>346</v>
      </c>
      <c r="H364" s="46" t="str">
        <f>help2!G349</f>
        <v xml:space="preserve"> </v>
      </c>
    </row>
    <row r="365" spans="7:8" x14ac:dyDescent="0.2">
      <c r="G365" s="50">
        <f>G364+help2!$C$3</f>
        <v>347</v>
      </c>
      <c r="H365" s="46" t="str">
        <f>help2!G350</f>
        <v xml:space="preserve"> </v>
      </c>
    </row>
    <row r="366" spans="7:8" x14ac:dyDescent="0.2">
      <c r="G366" s="50">
        <f>G365+help2!$C$3</f>
        <v>348</v>
      </c>
      <c r="H366" s="46" t="str">
        <f>help2!G351</f>
        <v xml:space="preserve"> </v>
      </c>
    </row>
    <row r="367" spans="7:8" x14ac:dyDescent="0.2">
      <c r="G367" s="50">
        <f>G366+help2!$C$3</f>
        <v>349</v>
      </c>
      <c r="H367" s="46" t="str">
        <f>help2!G352</f>
        <v xml:space="preserve"> </v>
      </c>
    </row>
    <row r="368" spans="7:8" x14ac:dyDescent="0.2">
      <c r="G368" s="50">
        <f>G367+help2!$C$3</f>
        <v>350</v>
      </c>
      <c r="H368" s="46" t="str">
        <f>help2!G353</f>
        <v xml:space="preserve"> </v>
      </c>
    </row>
    <row r="369" spans="7:8" x14ac:dyDescent="0.2">
      <c r="G369" s="50">
        <f>G368+help2!$C$3</f>
        <v>351</v>
      </c>
      <c r="H369" s="46" t="str">
        <f>help2!G354</f>
        <v xml:space="preserve"> </v>
      </c>
    </row>
    <row r="370" spans="7:8" x14ac:dyDescent="0.2">
      <c r="G370" s="50">
        <f>G369+help2!$C$3</f>
        <v>352</v>
      </c>
      <c r="H370" s="46" t="str">
        <f>help2!G355</f>
        <v xml:space="preserve"> </v>
      </c>
    </row>
    <row r="371" spans="7:8" x14ac:dyDescent="0.2">
      <c r="G371" s="50">
        <f>G370+help2!$C$3</f>
        <v>353</v>
      </c>
      <c r="H371" s="46" t="str">
        <f>help2!G356</f>
        <v xml:space="preserve"> </v>
      </c>
    </row>
    <row r="372" spans="7:8" x14ac:dyDescent="0.2">
      <c r="G372" s="50">
        <f>G371+help2!$C$3</f>
        <v>354</v>
      </c>
      <c r="H372" s="46" t="str">
        <f>help2!G357</f>
        <v xml:space="preserve"> </v>
      </c>
    </row>
    <row r="373" spans="7:8" x14ac:dyDescent="0.2">
      <c r="G373" s="50">
        <f>G372+help2!$C$3</f>
        <v>355</v>
      </c>
      <c r="H373" s="46" t="str">
        <f>help2!G358</f>
        <v xml:space="preserve"> </v>
      </c>
    </row>
    <row r="374" spans="7:8" x14ac:dyDescent="0.2">
      <c r="G374" s="50">
        <f>G373+help2!$C$3</f>
        <v>356</v>
      </c>
      <c r="H374" s="46" t="str">
        <f>help2!G359</f>
        <v xml:space="preserve"> </v>
      </c>
    </row>
    <row r="375" spans="7:8" x14ac:dyDescent="0.2">
      <c r="G375" s="50">
        <f>G374+help2!$C$3</f>
        <v>357</v>
      </c>
      <c r="H375" s="46" t="str">
        <f>help2!G360</f>
        <v xml:space="preserve"> </v>
      </c>
    </row>
    <row r="376" spans="7:8" x14ac:dyDescent="0.2">
      <c r="G376" s="50">
        <f>G375+help2!$C$3</f>
        <v>358</v>
      </c>
      <c r="H376" s="46" t="str">
        <f>help2!G361</f>
        <v xml:space="preserve"> </v>
      </c>
    </row>
    <row r="377" spans="7:8" x14ac:dyDescent="0.2">
      <c r="G377" s="50">
        <f>G376+help2!$C$3</f>
        <v>359</v>
      </c>
      <c r="H377" s="46" t="str">
        <f>help2!G362</f>
        <v xml:space="preserve"> </v>
      </c>
    </row>
    <row r="378" spans="7:8" x14ac:dyDescent="0.2">
      <c r="G378" s="50">
        <f>G377+help2!$C$3</f>
        <v>360</v>
      </c>
      <c r="H378" s="46" t="str">
        <f>help2!G363</f>
        <v xml:space="preserve"> </v>
      </c>
    </row>
    <row r="379" spans="7:8" x14ac:dyDescent="0.2">
      <c r="G379" s="50">
        <f>G378+help2!$C$3</f>
        <v>361</v>
      </c>
      <c r="H379" s="46" t="str">
        <f>help2!G364</f>
        <v xml:space="preserve"> </v>
      </c>
    </row>
    <row r="380" spans="7:8" x14ac:dyDescent="0.2">
      <c r="G380" s="50">
        <f>G379+help2!$C$3</f>
        <v>362</v>
      </c>
      <c r="H380" s="46" t="str">
        <f>help2!G365</f>
        <v xml:space="preserve"> </v>
      </c>
    </row>
    <row r="381" spans="7:8" x14ac:dyDescent="0.2">
      <c r="G381" s="50">
        <f>G380+help2!$C$3</f>
        <v>363</v>
      </c>
      <c r="H381" s="46" t="str">
        <f>help2!G366</f>
        <v xml:space="preserve"> </v>
      </c>
    </row>
    <row r="382" spans="7:8" x14ac:dyDescent="0.2">
      <c r="G382" s="50">
        <f>G381+help2!$C$3</f>
        <v>364</v>
      </c>
      <c r="H382" s="46" t="str">
        <f>help2!G367</f>
        <v xml:space="preserve"> </v>
      </c>
    </row>
    <row r="383" spans="7:8" x14ac:dyDescent="0.2">
      <c r="G383" s="50">
        <f>G382+help2!$C$3</f>
        <v>365</v>
      </c>
      <c r="H383" s="46" t="str">
        <f>help2!G368</f>
        <v xml:space="preserve"> </v>
      </c>
    </row>
    <row r="384" spans="7:8" x14ac:dyDescent="0.2">
      <c r="G384" s="50">
        <f>G383+help2!$C$3</f>
        <v>366</v>
      </c>
      <c r="H384" s="46" t="str">
        <f>help2!G369</f>
        <v xml:space="preserve"> </v>
      </c>
    </row>
    <row r="385" spans="7:8" x14ac:dyDescent="0.2">
      <c r="G385" s="50">
        <f>G384+help2!$C$3</f>
        <v>367</v>
      </c>
      <c r="H385" s="46" t="str">
        <f>help2!G370</f>
        <v xml:space="preserve"> </v>
      </c>
    </row>
    <row r="386" spans="7:8" x14ac:dyDescent="0.2">
      <c r="G386" s="50">
        <f>G385+help2!$C$3</f>
        <v>368</v>
      </c>
      <c r="H386" s="46" t="str">
        <f>help2!G371</f>
        <v xml:space="preserve"> </v>
      </c>
    </row>
    <row r="387" spans="7:8" x14ac:dyDescent="0.2">
      <c r="G387" s="50">
        <f>G386+help2!$C$3</f>
        <v>369</v>
      </c>
      <c r="H387" s="46" t="str">
        <f>help2!G372</f>
        <v xml:space="preserve"> </v>
      </c>
    </row>
    <row r="388" spans="7:8" x14ac:dyDescent="0.2">
      <c r="G388" s="50">
        <f>G387+help2!$C$3</f>
        <v>370</v>
      </c>
      <c r="H388" s="46" t="str">
        <f>help2!G373</f>
        <v xml:space="preserve"> </v>
      </c>
    </row>
    <row r="389" spans="7:8" x14ac:dyDescent="0.2">
      <c r="G389" s="50">
        <f>G388+help2!$C$3</f>
        <v>371</v>
      </c>
      <c r="H389" s="46" t="str">
        <f>help2!G374</f>
        <v xml:space="preserve"> </v>
      </c>
    </row>
    <row r="390" spans="7:8" x14ac:dyDescent="0.2">
      <c r="G390" s="50">
        <f>G389+help2!$C$3</f>
        <v>372</v>
      </c>
      <c r="H390" s="46" t="str">
        <f>help2!G375</f>
        <v xml:space="preserve"> </v>
      </c>
    </row>
    <row r="391" spans="7:8" x14ac:dyDescent="0.2">
      <c r="G391" s="50">
        <f>G390+help2!$C$3</f>
        <v>373</v>
      </c>
      <c r="H391" s="46" t="str">
        <f>help2!G376</f>
        <v xml:space="preserve"> </v>
      </c>
    </row>
    <row r="392" spans="7:8" x14ac:dyDescent="0.2">
      <c r="G392" s="50">
        <f>G391+help2!$C$3</f>
        <v>374</v>
      </c>
      <c r="H392" s="46" t="str">
        <f>help2!G377</f>
        <v xml:space="preserve"> </v>
      </c>
    </row>
    <row r="393" spans="7:8" x14ac:dyDescent="0.2">
      <c r="G393" s="50">
        <f>G392+help2!$C$3</f>
        <v>375</v>
      </c>
      <c r="H393" s="46" t="str">
        <f>help2!G378</f>
        <v xml:space="preserve"> </v>
      </c>
    </row>
    <row r="394" spans="7:8" x14ac:dyDescent="0.2">
      <c r="G394" s="50">
        <f>G393+help2!$C$3</f>
        <v>376</v>
      </c>
      <c r="H394" s="46" t="str">
        <f>help2!G379</f>
        <v xml:space="preserve"> </v>
      </c>
    </row>
    <row r="395" spans="7:8" x14ac:dyDescent="0.2">
      <c r="G395" s="50">
        <f>G394+help2!$C$3</f>
        <v>377</v>
      </c>
      <c r="H395" s="46" t="str">
        <f>help2!G380</f>
        <v xml:space="preserve"> </v>
      </c>
    </row>
    <row r="396" spans="7:8" x14ac:dyDescent="0.2">
      <c r="G396" s="50">
        <f>G395+help2!$C$3</f>
        <v>378</v>
      </c>
      <c r="H396" s="46" t="str">
        <f>help2!G381</f>
        <v xml:space="preserve"> </v>
      </c>
    </row>
    <row r="397" spans="7:8" x14ac:dyDescent="0.2">
      <c r="G397" s="50">
        <f>G396+help2!$C$3</f>
        <v>379</v>
      </c>
      <c r="H397" s="46" t="str">
        <f>help2!G382</f>
        <v xml:space="preserve"> </v>
      </c>
    </row>
    <row r="398" spans="7:8" x14ac:dyDescent="0.2">
      <c r="G398" s="50">
        <f>G397+help2!$C$3</f>
        <v>380</v>
      </c>
      <c r="H398" s="46" t="str">
        <f>help2!G383</f>
        <v xml:space="preserve"> </v>
      </c>
    </row>
    <row r="399" spans="7:8" x14ac:dyDescent="0.2">
      <c r="G399" s="50">
        <f>G398+help2!$C$3</f>
        <v>381</v>
      </c>
      <c r="H399" s="46" t="str">
        <f>help2!G384</f>
        <v xml:space="preserve"> </v>
      </c>
    </row>
    <row r="400" spans="7:8" x14ac:dyDescent="0.2">
      <c r="G400" s="50">
        <f>G399+help2!$C$3</f>
        <v>382</v>
      </c>
      <c r="H400" s="46" t="str">
        <f>help2!G385</f>
        <v xml:space="preserve"> </v>
      </c>
    </row>
    <row r="401" spans="7:8" x14ac:dyDescent="0.2">
      <c r="G401" s="50">
        <f>G400+help2!$C$3</f>
        <v>383</v>
      </c>
      <c r="H401" s="46" t="str">
        <f>help2!G386</f>
        <v xml:space="preserve"> </v>
      </c>
    </row>
    <row r="402" spans="7:8" x14ac:dyDescent="0.2">
      <c r="G402" s="50">
        <f>G401+help2!$C$3</f>
        <v>384</v>
      </c>
      <c r="H402" s="46" t="str">
        <f>help2!G387</f>
        <v xml:space="preserve"> </v>
      </c>
    </row>
    <row r="403" spans="7:8" x14ac:dyDescent="0.2">
      <c r="G403" s="50">
        <f>G402+help2!$C$3</f>
        <v>385</v>
      </c>
      <c r="H403" s="46" t="str">
        <f>help2!G388</f>
        <v xml:space="preserve"> </v>
      </c>
    </row>
    <row r="404" spans="7:8" x14ac:dyDescent="0.2">
      <c r="G404" s="50">
        <f>G403+help2!$C$3</f>
        <v>386</v>
      </c>
      <c r="H404" s="46" t="str">
        <f>help2!G389</f>
        <v xml:space="preserve"> </v>
      </c>
    </row>
    <row r="405" spans="7:8" x14ac:dyDescent="0.2">
      <c r="G405" s="50">
        <f>G404+help2!$C$3</f>
        <v>387</v>
      </c>
      <c r="H405" s="46" t="str">
        <f>help2!G390</f>
        <v xml:space="preserve"> </v>
      </c>
    </row>
    <row r="406" spans="7:8" x14ac:dyDescent="0.2">
      <c r="G406" s="50">
        <f>G405+help2!$C$3</f>
        <v>388</v>
      </c>
      <c r="H406" s="46" t="str">
        <f>help2!G391</f>
        <v xml:space="preserve"> </v>
      </c>
    </row>
    <row r="407" spans="7:8" x14ac:dyDescent="0.2">
      <c r="G407" s="50">
        <f>G406+help2!$C$3</f>
        <v>389</v>
      </c>
      <c r="H407" s="46" t="str">
        <f>help2!G392</f>
        <v xml:space="preserve"> </v>
      </c>
    </row>
    <row r="408" spans="7:8" x14ac:dyDescent="0.2">
      <c r="G408" s="50">
        <f>G407+help2!$C$3</f>
        <v>390</v>
      </c>
      <c r="H408" s="46" t="str">
        <f>help2!G393</f>
        <v xml:space="preserve"> </v>
      </c>
    </row>
    <row r="409" spans="7:8" x14ac:dyDescent="0.2">
      <c r="G409" s="50">
        <f>G408+help2!$C$3</f>
        <v>391</v>
      </c>
      <c r="H409" s="46" t="str">
        <f>help2!G394</f>
        <v xml:space="preserve"> </v>
      </c>
    </row>
    <row r="410" spans="7:8" x14ac:dyDescent="0.2">
      <c r="G410" s="50">
        <f>G409+help2!$C$3</f>
        <v>392</v>
      </c>
      <c r="H410" s="46" t="str">
        <f>help2!G395</f>
        <v xml:space="preserve"> </v>
      </c>
    </row>
    <row r="411" spans="7:8" x14ac:dyDescent="0.2">
      <c r="G411" s="50">
        <f>G410+help2!$C$3</f>
        <v>393</v>
      </c>
      <c r="H411" s="46" t="str">
        <f>help2!G396</f>
        <v xml:space="preserve"> </v>
      </c>
    </row>
    <row r="412" spans="7:8" x14ac:dyDescent="0.2">
      <c r="G412" s="50">
        <f>G411+help2!$C$3</f>
        <v>394</v>
      </c>
      <c r="H412" s="46" t="str">
        <f>help2!G397</f>
        <v xml:space="preserve"> </v>
      </c>
    </row>
    <row r="413" spans="7:8" x14ac:dyDescent="0.2">
      <c r="G413" s="50">
        <f>G412+help2!$C$3</f>
        <v>395</v>
      </c>
      <c r="H413" s="46" t="str">
        <f>help2!G398</f>
        <v xml:space="preserve"> </v>
      </c>
    </row>
    <row r="414" spans="7:8" x14ac:dyDescent="0.2">
      <c r="G414" s="50">
        <f>G413+help2!$C$3</f>
        <v>396</v>
      </c>
      <c r="H414" s="46" t="str">
        <f>help2!G399</f>
        <v xml:space="preserve"> </v>
      </c>
    </row>
    <row r="415" spans="7:8" x14ac:dyDescent="0.2">
      <c r="G415" s="50">
        <f>G414+help2!$C$3</f>
        <v>397</v>
      </c>
      <c r="H415" s="46" t="str">
        <f>help2!G400</f>
        <v xml:space="preserve"> </v>
      </c>
    </row>
    <row r="416" spans="7:8" x14ac:dyDescent="0.2">
      <c r="G416" s="50">
        <f>G415+help2!$C$3</f>
        <v>398</v>
      </c>
      <c r="H416" s="46" t="str">
        <f>help2!G401</f>
        <v xml:space="preserve"> </v>
      </c>
    </row>
    <row r="417" spans="7:8" x14ac:dyDescent="0.2">
      <c r="G417" s="50">
        <f>G416+help2!$C$3</f>
        <v>399</v>
      </c>
      <c r="H417" s="46" t="str">
        <f>help2!G402</f>
        <v xml:space="preserve"> </v>
      </c>
    </row>
    <row r="418" spans="7:8" x14ac:dyDescent="0.2">
      <c r="G418" s="50">
        <f>G417+help2!$C$3</f>
        <v>400</v>
      </c>
      <c r="H418" s="46" t="str">
        <f>help2!G403</f>
        <v xml:space="preserve"> </v>
      </c>
    </row>
    <row r="419" spans="7:8" x14ac:dyDescent="0.2">
      <c r="G419" s="50">
        <f>G418+help2!$C$3</f>
        <v>401</v>
      </c>
      <c r="H419" s="46" t="str">
        <f>help2!G404</f>
        <v xml:space="preserve"> </v>
      </c>
    </row>
    <row r="420" spans="7:8" x14ac:dyDescent="0.2">
      <c r="G420" s="50">
        <f>G419+help2!$C$3</f>
        <v>402</v>
      </c>
      <c r="H420" s="46" t="str">
        <f>help2!G405</f>
        <v xml:space="preserve"> </v>
      </c>
    </row>
    <row r="421" spans="7:8" x14ac:dyDescent="0.2">
      <c r="G421" s="50">
        <f>G420+help2!$C$3</f>
        <v>403</v>
      </c>
      <c r="H421" s="46" t="str">
        <f>help2!G406</f>
        <v xml:space="preserve"> </v>
      </c>
    </row>
    <row r="422" spans="7:8" x14ac:dyDescent="0.2">
      <c r="G422" s="50">
        <f>G421+help2!$C$3</f>
        <v>404</v>
      </c>
      <c r="H422" s="46" t="str">
        <f>help2!G407</f>
        <v xml:space="preserve"> </v>
      </c>
    </row>
    <row r="423" spans="7:8" x14ac:dyDescent="0.2">
      <c r="G423" s="50">
        <f>G422+help2!$C$3</f>
        <v>405</v>
      </c>
      <c r="H423" s="46" t="str">
        <f>help2!G408</f>
        <v xml:space="preserve"> </v>
      </c>
    </row>
    <row r="424" spans="7:8" x14ac:dyDescent="0.2">
      <c r="G424" s="50">
        <f>G423+help2!$C$3</f>
        <v>406</v>
      </c>
      <c r="H424" s="46" t="str">
        <f>help2!G409</f>
        <v xml:space="preserve"> </v>
      </c>
    </row>
    <row r="425" spans="7:8" x14ac:dyDescent="0.2">
      <c r="G425" s="50">
        <f>G424+help2!$C$3</f>
        <v>407</v>
      </c>
      <c r="H425" s="46" t="str">
        <f>help2!G410</f>
        <v xml:space="preserve"> </v>
      </c>
    </row>
    <row r="426" spans="7:8" x14ac:dyDescent="0.2">
      <c r="G426" s="50">
        <f>G425+help2!$C$3</f>
        <v>408</v>
      </c>
      <c r="H426" s="46" t="str">
        <f>help2!G411</f>
        <v xml:space="preserve"> </v>
      </c>
    </row>
    <row r="427" spans="7:8" x14ac:dyDescent="0.2">
      <c r="G427" s="50">
        <f>G426+help2!$C$3</f>
        <v>409</v>
      </c>
      <c r="H427" s="46" t="str">
        <f>help2!G412</f>
        <v xml:space="preserve"> </v>
      </c>
    </row>
    <row r="428" spans="7:8" x14ac:dyDescent="0.2">
      <c r="G428" s="50">
        <f>G427+help2!$C$3</f>
        <v>410</v>
      </c>
      <c r="H428" s="46" t="str">
        <f>help2!G413</f>
        <v xml:space="preserve"> </v>
      </c>
    </row>
    <row r="429" spans="7:8" x14ac:dyDescent="0.2">
      <c r="G429" s="50">
        <f>G428+help2!$C$3</f>
        <v>411</v>
      </c>
      <c r="H429" s="46" t="str">
        <f>help2!G414</f>
        <v xml:space="preserve"> </v>
      </c>
    </row>
    <row r="430" spans="7:8" x14ac:dyDescent="0.2">
      <c r="G430" s="50">
        <f>G429+help2!$C$3</f>
        <v>412</v>
      </c>
      <c r="H430" s="46" t="str">
        <f>help2!G415</f>
        <v xml:space="preserve"> </v>
      </c>
    </row>
    <row r="431" spans="7:8" x14ac:dyDescent="0.2">
      <c r="G431" s="50">
        <f>G430+help2!$C$3</f>
        <v>413</v>
      </c>
      <c r="H431" s="46" t="str">
        <f>help2!G416</f>
        <v xml:space="preserve"> </v>
      </c>
    </row>
    <row r="432" spans="7:8" x14ac:dyDescent="0.2">
      <c r="G432" s="50">
        <f>G431+help2!$C$3</f>
        <v>414</v>
      </c>
      <c r="H432" s="46" t="str">
        <f>help2!G417</f>
        <v xml:space="preserve"> </v>
      </c>
    </row>
    <row r="433" spans="7:8" x14ac:dyDescent="0.2">
      <c r="G433" s="50">
        <f>G432+help2!$C$3</f>
        <v>415</v>
      </c>
      <c r="H433" s="46" t="str">
        <f>help2!G418</f>
        <v xml:space="preserve"> </v>
      </c>
    </row>
    <row r="434" spans="7:8" x14ac:dyDescent="0.2">
      <c r="G434" s="50">
        <f>G433+help2!$C$3</f>
        <v>416</v>
      </c>
      <c r="H434" s="46" t="str">
        <f>help2!G419</f>
        <v xml:space="preserve"> </v>
      </c>
    </row>
    <row r="435" spans="7:8" x14ac:dyDescent="0.2">
      <c r="G435" s="50">
        <f>G434+help2!$C$3</f>
        <v>417</v>
      </c>
      <c r="H435" s="46" t="str">
        <f>help2!G420</f>
        <v xml:space="preserve"> </v>
      </c>
    </row>
    <row r="436" spans="7:8" x14ac:dyDescent="0.2">
      <c r="G436" s="50">
        <f>G435+help2!$C$3</f>
        <v>418</v>
      </c>
      <c r="H436" s="46" t="str">
        <f>help2!G421</f>
        <v xml:space="preserve"> </v>
      </c>
    </row>
    <row r="437" spans="7:8" x14ac:dyDescent="0.2">
      <c r="G437" s="50">
        <f>G436+help2!$C$3</f>
        <v>419</v>
      </c>
      <c r="H437" s="46" t="str">
        <f>help2!G422</f>
        <v xml:space="preserve"> </v>
      </c>
    </row>
    <row r="438" spans="7:8" x14ac:dyDescent="0.2">
      <c r="G438" s="50">
        <f>G437+help2!$C$3</f>
        <v>420</v>
      </c>
      <c r="H438" s="46" t="str">
        <f>help2!G423</f>
        <v xml:space="preserve"> </v>
      </c>
    </row>
    <row r="439" spans="7:8" x14ac:dyDescent="0.2">
      <c r="G439" s="50">
        <f>G438+help2!$C$3</f>
        <v>421</v>
      </c>
      <c r="H439" s="46" t="str">
        <f>help2!G424</f>
        <v xml:space="preserve"> </v>
      </c>
    </row>
    <row r="440" spans="7:8" x14ac:dyDescent="0.2">
      <c r="G440" s="50">
        <f>G439+help2!$C$3</f>
        <v>422</v>
      </c>
      <c r="H440" s="46" t="str">
        <f>help2!G425</f>
        <v xml:space="preserve"> </v>
      </c>
    </row>
    <row r="441" spans="7:8" x14ac:dyDescent="0.2">
      <c r="G441" s="50">
        <f>G440+help2!$C$3</f>
        <v>423</v>
      </c>
      <c r="H441" s="46" t="str">
        <f>help2!G426</f>
        <v xml:space="preserve"> </v>
      </c>
    </row>
    <row r="442" spans="7:8" x14ac:dyDescent="0.2">
      <c r="G442" s="50">
        <f>G441+help2!$C$3</f>
        <v>424</v>
      </c>
      <c r="H442" s="46" t="str">
        <f>help2!G427</f>
        <v xml:space="preserve"> </v>
      </c>
    </row>
    <row r="443" spans="7:8" x14ac:dyDescent="0.2">
      <c r="G443" s="50">
        <f>G442+help2!$C$3</f>
        <v>425</v>
      </c>
      <c r="H443" s="46" t="str">
        <f>help2!G428</f>
        <v xml:space="preserve"> </v>
      </c>
    </row>
    <row r="444" spans="7:8" x14ac:dyDescent="0.2">
      <c r="G444" s="50">
        <f>G443+help2!$C$3</f>
        <v>426</v>
      </c>
      <c r="H444" s="46" t="str">
        <f>help2!G429</f>
        <v xml:space="preserve"> </v>
      </c>
    </row>
    <row r="445" spans="7:8" x14ac:dyDescent="0.2">
      <c r="G445" s="50">
        <f>G444+help2!$C$3</f>
        <v>427</v>
      </c>
      <c r="H445" s="46" t="str">
        <f>help2!G430</f>
        <v xml:space="preserve"> </v>
      </c>
    </row>
    <row r="446" spans="7:8" x14ac:dyDescent="0.2">
      <c r="G446" s="50">
        <f>G445+help2!$C$3</f>
        <v>428</v>
      </c>
      <c r="H446" s="46" t="str">
        <f>help2!G431</f>
        <v xml:space="preserve"> </v>
      </c>
    </row>
    <row r="447" spans="7:8" x14ac:dyDescent="0.2">
      <c r="G447" s="50">
        <f>G446+help2!$C$3</f>
        <v>429</v>
      </c>
      <c r="H447" s="46" t="str">
        <f>help2!G432</f>
        <v xml:space="preserve"> </v>
      </c>
    </row>
    <row r="448" spans="7:8" x14ac:dyDescent="0.2">
      <c r="G448" s="50">
        <f>G447+help2!$C$3</f>
        <v>430</v>
      </c>
      <c r="H448" s="46" t="str">
        <f>help2!G433</f>
        <v xml:space="preserve"> </v>
      </c>
    </row>
    <row r="449" spans="7:8" x14ac:dyDescent="0.2">
      <c r="G449" s="50">
        <f>G448+help2!$C$3</f>
        <v>431</v>
      </c>
      <c r="H449" s="46" t="str">
        <f>help2!G434</f>
        <v xml:space="preserve"> </v>
      </c>
    </row>
    <row r="450" spans="7:8" x14ac:dyDescent="0.2">
      <c r="G450" s="50">
        <f>G449+help2!$C$3</f>
        <v>432</v>
      </c>
      <c r="H450" s="46" t="str">
        <f>help2!G435</f>
        <v xml:space="preserve"> </v>
      </c>
    </row>
    <row r="451" spans="7:8" x14ac:dyDescent="0.2">
      <c r="G451" s="50">
        <f>G450+help2!$C$3</f>
        <v>433</v>
      </c>
      <c r="H451" s="46" t="str">
        <f>help2!G436</f>
        <v xml:space="preserve"> </v>
      </c>
    </row>
    <row r="452" spans="7:8" x14ac:dyDescent="0.2">
      <c r="G452" s="50">
        <f>G451+help2!$C$3</f>
        <v>434</v>
      </c>
      <c r="H452" s="46" t="str">
        <f>help2!G437</f>
        <v xml:space="preserve"> </v>
      </c>
    </row>
    <row r="453" spans="7:8" x14ac:dyDescent="0.2">
      <c r="G453" s="50">
        <f>G452+help2!$C$3</f>
        <v>435</v>
      </c>
      <c r="H453" s="46" t="str">
        <f>help2!G438</f>
        <v xml:space="preserve"> </v>
      </c>
    </row>
    <row r="454" spans="7:8" x14ac:dyDescent="0.2">
      <c r="G454" s="50">
        <f>G453+help2!$C$3</f>
        <v>436</v>
      </c>
      <c r="H454" s="46" t="str">
        <f>help2!G439</f>
        <v xml:space="preserve"> </v>
      </c>
    </row>
    <row r="455" spans="7:8" x14ac:dyDescent="0.2">
      <c r="G455" s="50">
        <f>G454+help2!$C$3</f>
        <v>437</v>
      </c>
      <c r="H455" s="46" t="str">
        <f>help2!G440</f>
        <v xml:space="preserve"> </v>
      </c>
    </row>
    <row r="456" spans="7:8" x14ac:dyDescent="0.2">
      <c r="G456" s="50">
        <f>G455+help2!$C$3</f>
        <v>438</v>
      </c>
      <c r="H456" s="46" t="str">
        <f>help2!G441</f>
        <v xml:space="preserve"> </v>
      </c>
    </row>
    <row r="457" spans="7:8" x14ac:dyDescent="0.2">
      <c r="G457" s="50">
        <f>G456+help2!$C$3</f>
        <v>439</v>
      </c>
      <c r="H457" s="46" t="str">
        <f>help2!G442</f>
        <v xml:space="preserve"> </v>
      </c>
    </row>
    <row r="458" spans="7:8" x14ac:dyDescent="0.2">
      <c r="G458" s="50">
        <f>G457+help2!$C$3</f>
        <v>440</v>
      </c>
      <c r="H458" s="46" t="str">
        <f>help2!G443</f>
        <v xml:space="preserve"> </v>
      </c>
    </row>
    <row r="459" spans="7:8" x14ac:dyDescent="0.2">
      <c r="G459" s="50">
        <f>G458+help2!$C$3</f>
        <v>441</v>
      </c>
      <c r="H459" s="46" t="str">
        <f>help2!G444</f>
        <v xml:space="preserve"> </v>
      </c>
    </row>
    <row r="460" spans="7:8" x14ac:dyDescent="0.2">
      <c r="G460" s="50">
        <f>G459+help2!$C$3</f>
        <v>442</v>
      </c>
      <c r="H460" s="46" t="str">
        <f>help2!G445</f>
        <v xml:space="preserve"> </v>
      </c>
    </row>
    <row r="461" spans="7:8" x14ac:dyDescent="0.2">
      <c r="G461" s="50">
        <f>G460+help2!$C$3</f>
        <v>443</v>
      </c>
      <c r="H461" s="46" t="str">
        <f>help2!G446</f>
        <v xml:space="preserve"> </v>
      </c>
    </row>
    <row r="462" spans="7:8" x14ac:dyDescent="0.2">
      <c r="G462" s="50">
        <f>G461+help2!$C$3</f>
        <v>444</v>
      </c>
      <c r="H462" s="46" t="str">
        <f>help2!G447</f>
        <v xml:space="preserve"> </v>
      </c>
    </row>
    <row r="463" spans="7:8" x14ac:dyDescent="0.2">
      <c r="G463" s="50">
        <f>G462+help2!$C$3</f>
        <v>445</v>
      </c>
      <c r="H463" s="46" t="str">
        <f>help2!G448</f>
        <v xml:space="preserve"> </v>
      </c>
    </row>
    <row r="464" spans="7:8" x14ac:dyDescent="0.2">
      <c r="G464" s="50">
        <f>G463+help2!$C$3</f>
        <v>446</v>
      </c>
      <c r="H464" s="46" t="str">
        <f>help2!G449</f>
        <v xml:space="preserve"> </v>
      </c>
    </row>
    <row r="465" spans="7:8" x14ac:dyDescent="0.2">
      <c r="G465" s="50">
        <f>G464+help2!$C$3</f>
        <v>447</v>
      </c>
      <c r="H465" s="46" t="str">
        <f>help2!G450</f>
        <v xml:space="preserve"> </v>
      </c>
    </row>
    <row r="466" spans="7:8" x14ac:dyDescent="0.2">
      <c r="G466" s="50">
        <f>G465+help2!$C$3</f>
        <v>448</v>
      </c>
      <c r="H466" s="46" t="str">
        <f>help2!G451</f>
        <v xml:space="preserve"> </v>
      </c>
    </row>
    <row r="467" spans="7:8" x14ac:dyDescent="0.2">
      <c r="G467" s="50">
        <f>G466+help2!$C$3</f>
        <v>449</v>
      </c>
      <c r="H467" s="46" t="str">
        <f>help2!G452</f>
        <v xml:space="preserve"> </v>
      </c>
    </row>
    <row r="468" spans="7:8" x14ac:dyDescent="0.2">
      <c r="G468" s="50">
        <f>G467+help2!$C$3</f>
        <v>450</v>
      </c>
      <c r="H468" s="46" t="str">
        <f>help2!G453</f>
        <v xml:space="preserve"> </v>
      </c>
    </row>
    <row r="469" spans="7:8" x14ac:dyDescent="0.2">
      <c r="G469" s="50">
        <f>G468+help2!$C$3</f>
        <v>451</v>
      </c>
      <c r="H469" s="46" t="str">
        <f>help2!G454</f>
        <v xml:space="preserve"> </v>
      </c>
    </row>
    <row r="470" spans="7:8" x14ac:dyDescent="0.2">
      <c r="G470" s="50">
        <f>G469+help2!$C$3</f>
        <v>452</v>
      </c>
      <c r="H470" s="46" t="str">
        <f>help2!G455</f>
        <v xml:space="preserve"> </v>
      </c>
    </row>
    <row r="471" spans="7:8" x14ac:dyDescent="0.2">
      <c r="G471" s="50">
        <f>G470+help2!$C$3</f>
        <v>453</v>
      </c>
      <c r="H471" s="46" t="str">
        <f>help2!G456</f>
        <v xml:space="preserve"> </v>
      </c>
    </row>
    <row r="472" spans="7:8" x14ac:dyDescent="0.2">
      <c r="G472" s="50">
        <f>G471+help2!$C$3</f>
        <v>454</v>
      </c>
      <c r="H472" s="46" t="str">
        <f>help2!G457</f>
        <v xml:space="preserve"> </v>
      </c>
    </row>
    <row r="473" spans="7:8" x14ac:dyDescent="0.2">
      <c r="G473" s="50">
        <f>G472+help2!$C$3</f>
        <v>455</v>
      </c>
      <c r="H473" s="46" t="str">
        <f>help2!G458</f>
        <v xml:space="preserve"> </v>
      </c>
    </row>
    <row r="474" spans="7:8" x14ac:dyDescent="0.2">
      <c r="G474" s="50">
        <f>G473+help2!$C$3</f>
        <v>456</v>
      </c>
      <c r="H474" s="46" t="str">
        <f>help2!G459</f>
        <v xml:space="preserve"> </v>
      </c>
    </row>
    <row r="475" spans="7:8" x14ac:dyDescent="0.2">
      <c r="G475" s="50">
        <f>G474+help2!$C$3</f>
        <v>457</v>
      </c>
      <c r="H475" s="46" t="str">
        <f>help2!G460</f>
        <v xml:space="preserve"> </v>
      </c>
    </row>
    <row r="476" spans="7:8" x14ac:dyDescent="0.2">
      <c r="G476" s="50">
        <f>G475+help2!$C$3</f>
        <v>458</v>
      </c>
      <c r="H476" s="46" t="str">
        <f>help2!G461</f>
        <v xml:space="preserve"> </v>
      </c>
    </row>
    <row r="477" spans="7:8" x14ac:dyDescent="0.2">
      <c r="G477" s="50">
        <f>G476+help2!$C$3</f>
        <v>459</v>
      </c>
      <c r="H477" s="46" t="str">
        <f>help2!G462</f>
        <v xml:space="preserve"> </v>
      </c>
    </row>
    <row r="478" spans="7:8" x14ac:dyDescent="0.2">
      <c r="G478" s="50">
        <f>G477+help2!$C$3</f>
        <v>460</v>
      </c>
      <c r="H478" s="46" t="str">
        <f>help2!G463</f>
        <v xml:space="preserve"> </v>
      </c>
    </row>
    <row r="479" spans="7:8" x14ac:dyDescent="0.2">
      <c r="G479" s="50">
        <f>G478+help2!$C$3</f>
        <v>461</v>
      </c>
      <c r="H479" s="46" t="str">
        <f>help2!G464</f>
        <v xml:space="preserve"> </v>
      </c>
    </row>
    <row r="480" spans="7:8" x14ac:dyDescent="0.2">
      <c r="G480" s="50">
        <f>G479+help2!$C$3</f>
        <v>462</v>
      </c>
      <c r="H480" s="46" t="str">
        <f>help2!G465</f>
        <v xml:space="preserve"> </v>
      </c>
    </row>
    <row r="481" spans="7:8" x14ac:dyDescent="0.2">
      <c r="G481" s="50">
        <f>G480+help2!$C$3</f>
        <v>463</v>
      </c>
      <c r="H481" s="46" t="str">
        <f>help2!G466</f>
        <v xml:space="preserve"> </v>
      </c>
    </row>
    <row r="482" spans="7:8" x14ac:dyDescent="0.2">
      <c r="G482" s="50">
        <f>G481+help2!$C$3</f>
        <v>464</v>
      </c>
      <c r="H482" s="46" t="str">
        <f>help2!G467</f>
        <v xml:space="preserve"> </v>
      </c>
    </row>
    <row r="483" spans="7:8" x14ac:dyDescent="0.2">
      <c r="G483" s="50">
        <f>G482+help2!$C$3</f>
        <v>465</v>
      </c>
      <c r="H483" s="46" t="str">
        <f>help2!G468</f>
        <v xml:space="preserve"> </v>
      </c>
    </row>
    <row r="484" spans="7:8" x14ac:dyDescent="0.2">
      <c r="G484" s="50">
        <f>G483+help2!$C$3</f>
        <v>466</v>
      </c>
      <c r="H484" s="46" t="str">
        <f>help2!G469</f>
        <v xml:space="preserve"> </v>
      </c>
    </row>
    <row r="485" spans="7:8" x14ac:dyDescent="0.2">
      <c r="G485" s="50">
        <f>G484+help2!$C$3</f>
        <v>467</v>
      </c>
      <c r="H485" s="46" t="str">
        <f>help2!G470</f>
        <v xml:space="preserve"> </v>
      </c>
    </row>
    <row r="486" spans="7:8" x14ac:dyDescent="0.2">
      <c r="G486" s="50">
        <f>G485+help2!$C$3</f>
        <v>468</v>
      </c>
      <c r="H486" s="46" t="str">
        <f>help2!G471</f>
        <v xml:space="preserve"> </v>
      </c>
    </row>
    <row r="487" spans="7:8" x14ac:dyDescent="0.2">
      <c r="G487" s="50">
        <f>G486+help2!$C$3</f>
        <v>469</v>
      </c>
      <c r="H487" s="46" t="str">
        <f>help2!G472</f>
        <v xml:space="preserve"> </v>
      </c>
    </row>
    <row r="488" spans="7:8" x14ac:dyDescent="0.2">
      <c r="G488" s="50">
        <f>G487+help2!$C$3</f>
        <v>470</v>
      </c>
      <c r="H488" s="46" t="str">
        <f>help2!G473</f>
        <v xml:space="preserve"> </v>
      </c>
    </row>
    <row r="489" spans="7:8" x14ac:dyDescent="0.2">
      <c r="G489" s="50">
        <f>G488+help2!$C$3</f>
        <v>471</v>
      </c>
      <c r="H489" s="46" t="str">
        <f>help2!G474</f>
        <v xml:space="preserve"> </v>
      </c>
    </row>
    <row r="490" spans="7:8" x14ac:dyDescent="0.2">
      <c r="G490" s="50">
        <f>G489+help2!$C$3</f>
        <v>472</v>
      </c>
      <c r="H490" s="46" t="str">
        <f>help2!G475</f>
        <v xml:space="preserve"> </v>
      </c>
    </row>
    <row r="491" spans="7:8" x14ac:dyDescent="0.2">
      <c r="G491" s="50">
        <f>G490+help2!$C$3</f>
        <v>473</v>
      </c>
      <c r="H491" s="46" t="str">
        <f>help2!G476</f>
        <v xml:space="preserve"> </v>
      </c>
    </row>
    <row r="492" spans="7:8" x14ac:dyDescent="0.2">
      <c r="G492" s="50">
        <f>G491+help2!$C$3</f>
        <v>474</v>
      </c>
      <c r="H492" s="46" t="str">
        <f>help2!G477</f>
        <v xml:space="preserve"> </v>
      </c>
    </row>
    <row r="493" spans="7:8" x14ac:dyDescent="0.2">
      <c r="G493" s="50">
        <f>G492+help2!$C$3</f>
        <v>475</v>
      </c>
      <c r="H493" s="46" t="str">
        <f>help2!G478</f>
        <v xml:space="preserve"> </v>
      </c>
    </row>
    <row r="494" spans="7:8" x14ac:dyDescent="0.2">
      <c r="G494" s="50">
        <f>G493+help2!$C$3</f>
        <v>476</v>
      </c>
      <c r="H494" s="46" t="str">
        <f>help2!G479</f>
        <v xml:space="preserve"> </v>
      </c>
    </row>
    <row r="495" spans="7:8" x14ac:dyDescent="0.2">
      <c r="G495" s="50">
        <f>G494+help2!$C$3</f>
        <v>477</v>
      </c>
      <c r="H495" s="46" t="str">
        <f>help2!G480</f>
        <v xml:space="preserve"> </v>
      </c>
    </row>
    <row r="496" spans="7:8" x14ac:dyDescent="0.2">
      <c r="G496" s="50">
        <f>G495+help2!$C$3</f>
        <v>478</v>
      </c>
      <c r="H496" s="46" t="str">
        <f>help2!G481</f>
        <v xml:space="preserve"> </v>
      </c>
    </row>
    <row r="497" spans="7:8" x14ac:dyDescent="0.2">
      <c r="G497" s="50">
        <f>G496+help2!$C$3</f>
        <v>479</v>
      </c>
      <c r="H497" s="46" t="str">
        <f>help2!G482</f>
        <v xml:space="preserve"> </v>
      </c>
    </row>
    <row r="498" spans="7:8" x14ac:dyDescent="0.2">
      <c r="G498" s="50">
        <f>G497+help2!$C$3</f>
        <v>480</v>
      </c>
      <c r="H498" s="46" t="str">
        <f>help2!G483</f>
        <v xml:space="preserve"> </v>
      </c>
    </row>
    <row r="499" spans="7:8" x14ac:dyDescent="0.2">
      <c r="G499" s="50">
        <f>G498+help2!$C$3</f>
        <v>481</v>
      </c>
      <c r="H499" s="46" t="str">
        <f>help2!G484</f>
        <v xml:space="preserve"> </v>
      </c>
    </row>
    <row r="500" spans="7:8" x14ac:dyDescent="0.2">
      <c r="G500" s="50">
        <f>G499+help2!$C$3</f>
        <v>482</v>
      </c>
      <c r="H500" s="46" t="str">
        <f>help2!G485</f>
        <v xml:space="preserve"> </v>
      </c>
    </row>
    <row r="501" spans="7:8" x14ac:dyDescent="0.2">
      <c r="G501" s="50">
        <f>G500+help2!$C$3</f>
        <v>483</v>
      </c>
      <c r="H501" s="46" t="str">
        <f>help2!G486</f>
        <v xml:space="preserve"> </v>
      </c>
    </row>
    <row r="502" spans="7:8" x14ac:dyDescent="0.2">
      <c r="G502" s="50">
        <f>G501+help2!$C$3</f>
        <v>484</v>
      </c>
      <c r="H502" s="46" t="str">
        <f>help2!G487</f>
        <v xml:space="preserve"> </v>
      </c>
    </row>
    <row r="503" spans="7:8" x14ac:dyDescent="0.2">
      <c r="G503" s="50">
        <f>G502+help2!$C$3</f>
        <v>485</v>
      </c>
      <c r="H503" s="46" t="str">
        <f>help2!G488</f>
        <v xml:space="preserve"> </v>
      </c>
    </row>
    <row r="504" spans="7:8" x14ac:dyDescent="0.2">
      <c r="G504" s="50">
        <f>G503+help2!$C$3</f>
        <v>486</v>
      </c>
      <c r="H504" s="46" t="str">
        <f>help2!G489</f>
        <v xml:space="preserve"> </v>
      </c>
    </row>
    <row r="505" spans="7:8" x14ac:dyDescent="0.2">
      <c r="G505" s="50">
        <f>G504+help2!$C$3</f>
        <v>487</v>
      </c>
      <c r="H505" s="46" t="str">
        <f>help2!G490</f>
        <v xml:space="preserve"> </v>
      </c>
    </row>
    <row r="506" spans="7:8" x14ac:dyDescent="0.2">
      <c r="G506" s="50">
        <f>G505+help2!$C$3</f>
        <v>488</v>
      </c>
      <c r="H506" s="46" t="str">
        <f>help2!G491</f>
        <v xml:space="preserve"> </v>
      </c>
    </row>
    <row r="507" spans="7:8" x14ac:dyDescent="0.2">
      <c r="G507" s="50">
        <f>G506+help2!$C$3</f>
        <v>489</v>
      </c>
      <c r="H507" s="46" t="str">
        <f>help2!G492</f>
        <v xml:space="preserve"> </v>
      </c>
    </row>
    <row r="508" spans="7:8" x14ac:dyDescent="0.2">
      <c r="G508" s="50">
        <f>G507+help2!$C$3</f>
        <v>490</v>
      </c>
      <c r="H508" s="46" t="str">
        <f>help2!G493</f>
        <v xml:space="preserve"> </v>
      </c>
    </row>
    <row r="509" spans="7:8" x14ac:dyDescent="0.2">
      <c r="G509" s="50">
        <f>G508+help2!$C$3</f>
        <v>491</v>
      </c>
      <c r="H509" s="46" t="str">
        <f>help2!G494</f>
        <v xml:space="preserve"> </v>
      </c>
    </row>
    <row r="510" spans="7:8" x14ac:dyDescent="0.2">
      <c r="G510" s="50">
        <f>G509+help2!$C$3</f>
        <v>492</v>
      </c>
      <c r="H510" s="46" t="str">
        <f>help2!G495</f>
        <v xml:space="preserve"> </v>
      </c>
    </row>
    <row r="511" spans="7:8" x14ac:dyDescent="0.2">
      <c r="G511" s="50">
        <f>G510+help2!$C$3</f>
        <v>493</v>
      </c>
      <c r="H511" s="46" t="str">
        <f>help2!G496</f>
        <v xml:space="preserve"> </v>
      </c>
    </row>
    <row r="512" spans="7:8" x14ac:dyDescent="0.2">
      <c r="G512" s="50">
        <f>G511+help2!$C$3</f>
        <v>494</v>
      </c>
      <c r="H512" s="46" t="str">
        <f>help2!G497</f>
        <v xml:space="preserve"> </v>
      </c>
    </row>
    <row r="513" spans="7:8" x14ac:dyDescent="0.2">
      <c r="G513" s="50">
        <f>G512+help2!$C$3</f>
        <v>495</v>
      </c>
      <c r="H513" s="46" t="str">
        <f>help2!G498</f>
        <v xml:space="preserve"> </v>
      </c>
    </row>
    <row r="514" spans="7:8" x14ac:dyDescent="0.2">
      <c r="G514" s="50">
        <f>G513+help2!$C$3</f>
        <v>496</v>
      </c>
      <c r="H514" s="46" t="str">
        <f>help2!G499</f>
        <v xml:space="preserve"> </v>
      </c>
    </row>
    <row r="515" spans="7:8" x14ac:dyDescent="0.2">
      <c r="G515" s="50">
        <f>G514+help2!$C$3</f>
        <v>497</v>
      </c>
      <c r="H515" s="46" t="str">
        <f>help2!G500</f>
        <v xml:space="preserve"> </v>
      </c>
    </row>
    <row r="516" spans="7:8" x14ac:dyDescent="0.2">
      <c r="G516" s="50">
        <f>G515+help2!$C$3</f>
        <v>498</v>
      </c>
      <c r="H516" s="46" t="str">
        <f>help2!G501</f>
        <v xml:space="preserve"> </v>
      </c>
    </row>
    <row r="517" spans="7:8" x14ac:dyDescent="0.2">
      <c r="G517" s="50">
        <f>G516+help2!$C$3</f>
        <v>499</v>
      </c>
      <c r="H517" s="46" t="str">
        <f>help2!G502</f>
        <v xml:space="preserve"> </v>
      </c>
    </row>
    <row r="518" spans="7:8" x14ac:dyDescent="0.2">
      <c r="G518" s="50">
        <f>G517+help2!$C$3</f>
        <v>500</v>
      </c>
      <c r="H518" s="46" t="str">
        <f>help2!G503</f>
        <v xml:space="preserve"> </v>
      </c>
    </row>
    <row r="519" spans="7:8" x14ac:dyDescent="0.2">
      <c r="G519" s="50">
        <f>G518+help2!$C$3</f>
        <v>501</v>
      </c>
      <c r="H519" s="46" t="str">
        <f>help2!G504</f>
        <v xml:space="preserve"> </v>
      </c>
    </row>
    <row r="520" spans="7:8" x14ac:dyDescent="0.2">
      <c r="G520" s="50">
        <f>G519+help2!$C$3</f>
        <v>502</v>
      </c>
      <c r="H520" s="46" t="str">
        <f>help2!G505</f>
        <v xml:space="preserve"> </v>
      </c>
    </row>
    <row r="521" spans="7:8" x14ac:dyDescent="0.2">
      <c r="G521" s="50">
        <f>G520+help2!$C$3</f>
        <v>503</v>
      </c>
      <c r="H521" s="46" t="str">
        <f>help2!G506</f>
        <v xml:space="preserve"> </v>
      </c>
    </row>
    <row r="522" spans="7:8" x14ac:dyDescent="0.2">
      <c r="G522" s="50">
        <f>G521+help2!$C$3</f>
        <v>504</v>
      </c>
      <c r="H522" s="46" t="str">
        <f>help2!G507</f>
        <v xml:space="preserve"> </v>
      </c>
    </row>
    <row r="523" spans="7:8" x14ac:dyDescent="0.2">
      <c r="G523" s="50">
        <f>G522+help2!$C$3</f>
        <v>505</v>
      </c>
      <c r="H523" s="46" t="str">
        <f>help2!G508</f>
        <v xml:space="preserve"> </v>
      </c>
    </row>
    <row r="524" spans="7:8" x14ac:dyDescent="0.2">
      <c r="G524" s="50">
        <f>G523+help2!$C$3</f>
        <v>506</v>
      </c>
      <c r="H524" s="46" t="str">
        <f>help2!G509</f>
        <v xml:space="preserve"> </v>
      </c>
    </row>
    <row r="525" spans="7:8" x14ac:dyDescent="0.2">
      <c r="G525" s="50">
        <f>G524+help2!$C$3</f>
        <v>507</v>
      </c>
      <c r="H525" s="46" t="str">
        <f>help2!G510</f>
        <v xml:space="preserve"> </v>
      </c>
    </row>
    <row r="526" spans="7:8" x14ac:dyDescent="0.2">
      <c r="G526" s="50">
        <f>G525+help2!$C$3</f>
        <v>508</v>
      </c>
      <c r="H526" s="46" t="str">
        <f>help2!G511</f>
        <v xml:space="preserve"> </v>
      </c>
    </row>
    <row r="527" spans="7:8" x14ac:dyDescent="0.2">
      <c r="G527" s="50">
        <f>G526+help2!$C$3</f>
        <v>509</v>
      </c>
      <c r="H527" s="46" t="str">
        <f>help2!G512</f>
        <v xml:space="preserve"> </v>
      </c>
    </row>
    <row r="528" spans="7:8" x14ac:dyDescent="0.2">
      <c r="G528" s="50">
        <f>G527+help2!$C$3</f>
        <v>510</v>
      </c>
      <c r="H528" s="46" t="str">
        <f>help2!G513</f>
        <v xml:space="preserve"> </v>
      </c>
    </row>
    <row r="529" spans="7:8" x14ac:dyDescent="0.2">
      <c r="G529" s="50">
        <f>G528+help2!$C$3</f>
        <v>511</v>
      </c>
      <c r="H529" s="46" t="str">
        <f>help2!G514</f>
        <v xml:space="preserve"> </v>
      </c>
    </row>
    <row r="530" spans="7:8" x14ac:dyDescent="0.2">
      <c r="G530" s="50">
        <f>G529+help2!$C$3</f>
        <v>512</v>
      </c>
      <c r="H530" s="46" t="str">
        <f>help2!G515</f>
        <v xml:space="preserve"> </v>
      </c>
    </row>
    <row r="531" spans="7:8" x14ac:dyDescent="0.2">
      <c r="G531" s="50">
        <f>G530+help2!$C$3</f>
        <v>513</v>
      </c>
      <c r="H531" s="46" t="str">
        <f>help2!G516</f>
        <v xml:space="preserve"> </v>
      </c>
    </row>
    <row r="532" spans="7:8" x14ac:dyDescent="0.2">
      <c r="G532" s="50">
        <f>G531+help2!$C$3</f>
        <v>514</v>
      </c>
      <c r="H532" s="46" t="str">
        <f>help2!G517</f>
        <v xml:space="preserve"> </v>
      </c>
    </row>
    <row r="533" spans="7:8" x14ac:dyDescent="0.2">
      <c r="G533" s="50">
        <f>G532+help2!$C$3</f>
        <v>515</v>
      </c>
      <c r="H533" s="46" t="str">
        <f>help2!G518</f>
        <v xml:space="preserve"> </v>
      </c>
    </row>
    <row r="534" spans="7:8" x14ac:dyDescent="0.2">
      <c r="G534" s="50">
        <f>G533+help2!$C$3</f>
        <v>516</v>
      </c>
      <c r="H534" s="46" t="str">
        <f>help2!G519</f>
        <v xml:space="preserve"> </v>
      </c>
    </row>
    <row r="535" spans="7:8" x14ac:dyDescent="0.2">
      <c r="G535" s="50">
        <f>G534+help2!$C$3</f>
        <v>517</v>
      </c>
      <c r="H535" s="46" t="str">
        <f>help2!G520</f>
        <v xml:space="preserve"> </v>
      </c>
    </row>
    <row r="536" spans="7:8" x14ac:dyDescent="0.2">
      <c r="G536" s="50">
        <f>G535+help2!$C$3</f>
        <v>518</v>
      </c>
      <c r="H536" s="46" t="str">
        <f>help2!G521</f>
        <v xml:space="preserve"> </v>
      </c>
    </row>
    <row r="537" spans="7:8" x14ac:dyDescent="0.2">
      <c r="G537" s="50">
        <f>G536+help2!$C$3</f>
        <v>519</v>
      </c>
      <c r="H537" s="46" t="str">
        <f>help2!G522</f>
        <v xml:space="preserve"> </v>
      </c>
    </row>
    <row r="538" spans="7:8" x14ac:dyDescent="0.2">
      <c r="G538" s="50">
        <f>G537+help2!$C$3</f>
        <v>520</v>
      </c>
      <c r="H538" s="46" t="str">
        <f>help2!G523</f>
        <v xml:space="preserve"> </v>
      </c>
    </row>
    <row r="539" spans="7:8" x14ac:dyDescent="0.2">
      <c r="G539" s="50">
        <f>G538+help2!$C$3</f>
        <v>521</v>
      </c>
      <c r="H539" s="46" t="str">
        <f>help2!G524</f>
        <v xml:space="preserve"> </v>
      </c>
    </row>
    <row r="540" spans="7:8" x14ac:dyDescent="0.2">
      <c r="G540" s="50">
        <f>G539+help2!$C$3</f>
        <v>522</v>
      </c>
      <c r="H540" s="46" t="str">
        <f>help2!G525</f>
        <v xml:space="preserve"> </v>
      </c>
    </row>
    <row r="541" spans="7:8" x14ac:dyDescent="0.2">
      <c r="G541" s="50">
        <f>G540+help2!$C$3</f>
        <v>523</v>
      </c>
      <c r="H541" s="46" t="str">
        <f>help2!G526</f>
        <v xml:space="preserve"> </v>
      </c>
    </row>
    <row r="542" spans="7:8" x14ac:dyDescent="0.2">
      <c r="G542" s="50">
        <f>G541+help2!$C$3</f>
        <v>524</v>
      </c>
      <c r="H542" s="46" t="str">
        <f>help2!G527</f>
        <v xml:space="preserve"> </v>
      </c>
    </row>
    <row r="543" spans="7:8" x14ac:dyDescent="0.2">
      <c r="G543" s="50">
        <f>G542+help2!$C$3</f>
        <v>525</v>
      </c>
      <c r="H543" s="46" t="str">
        <f>help2!G528</f>
        <v xml:space="preserve"> </v>
      </c>
    </row>
    <row r="544" spans="7:8" x14ac:dyDescent="0.2">
      <c r="G544" s="50">
        <f>G543+help2!$C$3</f>
        <v>526</v>
      </c>
      <c r="H544" s="46" t="str">
        <f>help2!G529</f>
        <v xml:space="preserve"> </v>
      </c>
    </row>
    <row r="545" spans="7:8" x14ac:dyDescent="0.2">
      <c r="G545" s="50">
        <f>G544+help2!$C$3</f>
        <v>527</v>
      </c>
      <c r="H545" s="46" t="str">
        <f>help2!G530</f>
        <v xml:space="preserve"> </v>
      </c>
    </row>
    <row r="546" spans="7:8" x14ac:dyDescent="0.2">
      <c r="G546" s="50">
        <f>G545+help2!$C$3</f>
        <v>528</v>
      </c>
      <c r="H546" s="46" t="str">
        <f>help2!G531</f>
        <v xml:space="preserve"> </v>
      </c>
    </row>
    <row r="547" spans="7:8" x14ac:dyDescent="0.2">
      <c r="G547" s="50">
        <f>G546+help2!$C$3</f>
        <v>529</v>
      </c>
      <c r="H547" s="46" t="str">
        <f>help2!G532</f>
        <v xml:space="preserve"> </v>
      </c>
    </row>
    <row r="548" spans="7:8" x14ac:dyDescent="0.2">
      <c r="G548" s="50">
        <f>G547+help2!$C$3</f>
        <v>530</v>
      </c>
      <c r="H548" s="46" t="str">
        <f>help2!G533</f>
        <v xml:space="preserve"> </v>
      </c>
    </row>
    <row r="549" spans="7:8" x14ac:dyDescent="0.2">
      <c r="G549" s="50">
        <f>G548+help2!$C$3</f>
        <v>531</v>
      </c>
      <c r="H549" s="46" t="str">
        <f>help2!G534</f>
        <v xml:space="preserve"> </v>
      </c>
    </row>
    <row r="550" spans="7:8" x14ac:dyDescent="0.2">
      <c r="G550" s="50">
        <f>G549+help2!$C$3</f>
        <v>532</v>
      </c>
      <c r="H550" s="46" t="str">
        <f>help2!G535</f>
        <v xml:space="preserve"> </v>
      </c>
    </row>
    <row r="551" spans="7:8" x14ac:dyDescent="0.2">
      <c r="G551" s="50">
        <f>G550+help2!$C$3</f>
        <v>533</v>
      </c>
      <c r="H551" s="46" t="str">
        <f>help2!G536</f>
        <v xml:space="preserve"> </v>
      </c>
    </row>
    <row r="552" spans="7:8" x14ac:dyDescent="0.2">
      <c r="G552" s="50">
        <f>G551+help2!$C$3</f>
        <v>534</v>
      </c>
      <c r="H552" s="46" t="str">
        <f>help2!G537</f>
        <v xml:space="preserve"> </v>
      </c>
    </row>
    <row r="553" spans="7:8" x14ac:dyDescent="0.2">
      <c r="G553" s="50">
        <f>G552+help2!$C$3</f>
        <v>535</v>
      </c>
      <c r="H553" s="46" t="str">
        <f>help2!G538</f>
        <v xml:space="preserve"> </v>
      </c>
    </row>
    <row r="554" spans="7:8" x14ac:dyDescent="0.2">
      <c r="G554" s="50">
        <f>G553+help2!$C$3</f>
        <v>536</v>
      </c>
      <c r="H554" s="46" t="str">
        <f>help2!G539</f>
        <v xml:space="preserve"> </v>
      </c>
    </row>
    <row r="555" spans="7:8" x14ac:dyDescent="0.2">
      <c r="G555" s="50">
        <f>G554+help2!$C$3</f>
        <v>537</v>
      </c>
      <c r="H555" s="46" t="str">
        <f>help2!G540</f>
        <v xml:space="preserve"> </v>
      </c>
    </row>
    <row r="556" spans="7:8" x14ac:dyDescent="0.2">
      <c r="G556" s="50">
        <f>G555+help2!$C$3</f>
        <v>538</v>
      </c>
      <c r="H556" s="46" t="str">
        <f>help2!G541</f>
        <v xml:space="preserve"> </v>
      </c>
    </row>
    <row r="557" spans="7:8" x14ac:dyDescent="0.2">
      <c r="G557" s="50">
        <f>G556+help2!$C$3</f>
        <v>539</v>
      </c>
      <c r="H557" s="46" t="str">
        <f>help2!G542</f>
        <v xml:space="preserve"> </v>
      </c>
    </row>
    <row r="558" spans="7:8" x14ac:dyDescent="0.2">
      <c r="G558" s="50">
        <f>G557+help2!$C$3</f>
        <v>540</v>
      </c>
      <c r="H558" s="46" t="str">
        <f>help2!G543</f>
        <v xml:space="preserve"> </v>
      </c>
    </row>
    <row r="559" spans="7:8" x14ac:dyDescent="0.2">
      <c r="G559" s="50">
        <f>G558+help2!$C$3</f>
        <v>541</v>
      </c>
      <c r="H559" s="46" t="str">
        <f>help2!G544</f>
        <v xml:space="preserve"> </v>
      </c>
    </row>
    <row r="560" spans="7:8" x14ac:dyDescent="0.2">
      <c r="G560" s="50">
        <f>G559+help2!$C$3</f>
        <v>542</v>
      </c>
      <c r="H560" s="46" t="str">
        <f>help2!G545</f>
        <v xml:space="preserve"> </v>
      </c>
    </row>
    <row r="561" spans="7:8" x14ac:dyDescent="0.2">
      <c r="G561" s="50">
        <f>G560+help2!$C$3</f>
        <v>543</v>
      </c>
      <c r="H561" s="46" t="str">
        <f>help2!G546</f>
        <v xml:space="preserve"> </v>
      </c>
    </row>
    <row r="562" spans="7:8" x14ac:dyDescent="0.2">
      <c r="G562" s="50">
        <f>G561+help2!$C$3</f>
        <v>544</v>
      </c>
      <c r="H562" s="46" t="str">
        <f>help2!G547</f>
        <v xml:space="preserve"> </v>
      </c>
    </row>
    <row r="563" spans="7:8" x14ac:dyDescent="0.2">
      <c r="G563" s="50">
        <f>G562+help2!$C$3</f>
        <v>545</v>
      </c>
      <c r="H563" s="46" t="str">
        <f>help2!G548</f>
        <v xml:space="preserve"> </v>
      </c>
    </row>
    <row r="564" spans="7:8" x14ac:dyDescent="0.2">
      <c r="G564" s="50">
        <f>G563+help2!$C$3</f>
        <v>546</v>
      </c>
      <c r="H564" s="46" t="str">
        <f>help2!G549</f>
        <v xml:space="preserve"> </v>
      </c>
    </row>
    <row r="565" spans="7:8" x14ac:dyDescent="0.2">
      <c r="G565" s="50">
        <f>G564+help2!$C$3</f>
        <v>547</v>
      </c>
      <c r="H565" s="46" t="str">
        <f>help2!G550</f>
        <v xml:space="preserve"> </v>
      </c>
    </row>
    <row r="566" spans="7:8" x14ac:dyDescent="0.2">
      <c r="G566" s="50">
        <f>G565+help2!$C$3</f>
        <v>548</v>
      </c>
      <c r="H566" s="46" t="str">
        <f>help2!G551</f>
        <v xml:space="preserve"> </v>
      </c>
    </row>
    <row r="567" spans="7:8" x14ac:dyDescent="0.2">
      <c r="G567" s="50">
        <f>G566+help2!$C$3</f>
        <v>549</v>
      </c>
      <c r="H567" s="46" t="str">
        <f>help2!G552</f>
        <v xml:space="preserve"> </v>
      </c>
    </row>
    <row r="568" spans="7:8" x14ac:dyDescent="0.2">
      <c r="G568" s="50">
        <f>G567+help2!$C$3</f>
        <v>550</v>
      </c>
      <c r="H568" s="46" t="str">
        <f>help2!G553</f>
        <v xml:space="preserve"> </v>
      </c>
    </row>
    <row r="569" spans="7:8" x14ac:dyDescent="0.2">
      <c r="G569" s="50">
        <f>G568+help2!$C$3</f>
        <v>551</v>
      </c>
      <c r="H569" s="46" t="str">
        <f>help2!G554</f>
        <v xml:space="preserve"> </v>
      </c>
    </row>
    <row r="570" spans="7:8" x14ac:dyDescent="0.2">
      <c r="G570" s="50">
        <f>G569+help2!$C$3</f>
        <v>552</v>
      </c>
      <c r="H570" s="46" t="str">
        <f>help2!G555</f>
        <v xml:space="preserve"> </v>
      </c>
    </row>
    <row r="571" spans="7:8" x14ac:dyDescent="0.2">
      <c r="G571" s="50">
        <f>G570+help2!$C$3</f>
        <v>553</v>
      </c>
      <c r="H571" s="46" t="str">
        <f>help2!G556</f>
        <v xml:space="preserve"> </v>
      </c>
    </row>
    <row r="572" spans="7:8" x14ac:dyDescent="0.2">
      <c r="G572" s="50">
        <f>G571+help2!$C$3</f>
        <v>554</v>
      </c>
      <c r="H572" s="46" t="str">
        <f>help2!G557</f>
        <v xml:space="preserve"> </v>
      </c>
    </row>
    <row r="573" spans="7:8" x14ac:dyDescent="0.2">
      <c r="G573" s="50">
        <f>G572+help2!$C$3</f>
        <v>555</v>
      </c>
      <c r="H573" s="46" t="str">
        <f>help2!G558</f>
        <v xml:space="preserve"> </v>
      </c>
    </row>
    <row r="574" spans="7:8" x14ac:dyDescent="0.2">
      <c r="G574" s="50">
        <f>G573+help2!$C$3</f>
        <v>556</v>
      </c>
      <c r="H574" s="46" t="str">
        <f>help2!G559</f>
        <v xml:space="preserve"> </v>
      </c>
    </row>
    <row r="575" spans="7:8" x14ac:dyDescent="0.2">
      <c r="G575" s="50">
        <f>G574+help2!$C$3</f>
        <v>557</v>
      </c>
      <c r="H575" s="46" t="str">
        <f>help2!G560</f>
        <v xml:space="preserve"> </v>
      </c>
    </row>
    <row r="576" spans="7:8" x14ac:dyDescent="0.2">
      <c r="G576" s="50">
        <f>G575+help2!$C$3</f>
        <v>558</v>
      </c>
      <c r="H576" s="46" t="str">
        <f>help2!G561</f>
        <v xml:space="preserve"> </v>
      </c>
    </row>
    <row r="577" spans="7:8" x14ac:dyDescent="0.2">
      <c r="G577" s="50">
        <f>G576+help2!$C$3</f>
        <v>559</v>
      </c>
      <c r="H577" s="46" t="str">
        <f>help2!G562</f>
        <v xml:space="preserve"> </v>
      </c>
    </row>
    <row r="578" spans="7:8" x14ac:dyDescent="0.2">
      <c r="G578" s="50">
        <f>G577+help2!$C$3</f>
        <v>560</v>
      </c>
      <c r="H578" s="46" t="str">
        <f>help2!G563</f>
        <v xml:space="preserve"> </v>
      </c>
    </row>
    <row r="579" spans="7:8" x14ac:dyDescent="0.2">
      <c r="G579" s="50">
        <f>G578+help2!$C$3</f>
        <v>561</v>
      </c>
      <c r="H579" s="46" t="str">
        <f>help2!G564</f>
        <v xml:space="preserve"> </v>
      </c>
    </row>
    <row r="580" spans="7:8" x14ac:dyDescent="0.2">
      <c r="G580" s="50">
        <f>G579+help2!$C$3</f>
        <v>562</v>
      </c>
      <c r="H580" s="46" t="str">
        <f>help2!G565</f>
        <v xml:space="preserve"> </v>
      </c>
    </row>
    <row r="581" spans="7:8" x14ac:dyDescent="0.2">
      <c r="G581" s="50">
        <f>G580+help2!$C$3</f>
        <v>563</v>
      </c>
      <c r="H581" s="46" t="str">
        <f>help2!G566</f>
        <v xml:space="preserve"> </v>
      </c>
    </row>
    <row r="582" spans="7:8" x14ac:dyDescent="0.2">
      <c r="G582" s="50">
        <f>G581+help2!$C$3</f>
        <v>564</v>
      </c>
      <c r="H582" s="46" t="str">
        <f>help2!G567</f>
        <v xml:space="preserve"> </v>
      </c>
    </row>
    <row r="583" spans="7:8" x14ac:dyDescent="0.2">
      <c r="G583" s="50">
        <f>G582+help2!$C$3</f>
        <v>565</v>
      </c>
      <c r="H583" s="46" t="str">
        <f>help2!G568</f>
        <v xml:space="preserve"> </v>
      </c>
    </row>
    <row r="584" spans="7:8" x14ac:dyDescent="0.2">
      <c r="G584" s="50">
        <f>G583+help2!$C$3</f>
        <v>566</v>
      </c>
      <c r="H584" s="46" t="str">
        <f>help2!G569</f>
        <v xml:space="preserve"> </v>
      </c>
    </row>
    <row r="585" spans="7:8" x14ac:dyDescent="0.2">
      <c r="G585" s="50">
        <f>G584+help2!$C$3</f>
        <v>567</v>
      </c>
      <c r="H585" s="46" t="str">
        <f>help2!G570</f>
        <v xml:space="preserve"> </v>
      </c>
    </row>
    <row r="586" spans="7:8" x14ac:dyDescent="0.2">
      <c r="G586" s="50">
        <f>G585+help2!$C$3</f>
        <v>568</v>
      </c>
      <c r="H586" s="46" t="str">
        <f>help2!G571</f>
        <v xml:space="preserve"> </v>
      </c>
    </row>
    <row r="587" spans="7:8" x14ac:dyDescent="0.2">
      <c r="G587" s="50">
        <f>G586+help2!$C$3</f>
        <v>569</v>
      </c>
      <c r="H587" s="46" t="str">
        <f>help2!G572</f>
        <v xml:space="preserve"> </v>
      </c>
    </row>
    <row r="588" spans="7:8" x14ac:dyDescent="0.2">
      <c r="G588" s="50">
        <f>G587+help2!$C$3</f>
        <v>570</v>
      </c>
      <c r="H588" s="46" t="str">
        <f>help2!G573</f>
        <v xml:space="preserve"> </v>
      </c>
    </row>
    <row r="589" spans="7:8" x14ac:dyDescent="0.2">
      <c r="G589" s="50">
        <f>G588+help2!$C$3</f>
        <v>571</v>
      </c>
      <c r="H589" s="46" t="str">
        <f>help2!G574</f>
        <v xml:space="preserve"> </v>
      </c>
    </row>
    <row r="590" spans="7:8" x14ac:dyDescent="0.2">
      <c r="G590" s="50">
        <f>G589+help2!$C$3</f>
        <v>572</v>
      </c>
      <c r="H590" s="46" t="str">
        <f>help2!G575</f>
        <v xml:space="preserve"> </v>
      </c>
    </row>
    <row r="591" spans="7:8" x14ac:dyDescent="0.2">
      <c r="G591" s="50">
        <f>G590+help2!$C$3</f>
        <v>573</v>
      </c>
      <c r="H591" s="46" t="str">
        <f>help2!G576</f>
        <v xml:space="preserve"> </v>
      </c>
    </row>
    <row r="592" spans="7:8" x14ac:dyDescent="0.2">
      <c r="G592" s="50">
        <f>G591+help2!$C$3</f>
        <v>574</v>
      </c>
      <c r="H592" s="46" t="str">
        <f>help2!G577</f>
        <v xml:space="preserve"> </v>
      </c>
    </row>
    <row r="593" spans="7:8" x14ac:dyDescent="0.2">
      <c r="G593" s="50">
        <f>G592+help2!$C$3</f>
        <v>575</v>
      </c>
      <c r="H593" s="46" t="str">
        <f>help2!G578</f>
        <v xml:space="preserve"> </v>
      </c>
    </row>
    <row r="594" spans="7:8" x14ac:dyDescent="0.2">
      <c r="G594" s="50">
        <f>G593+help2!$C$3</f>
        <v>576</v>
      </c>
      <c r="H594" s="46" t="str">
        <f>help2!G579</f>
        <v xml:space="preserve"> </v>
      </c>
    </row>
    <row r="595" spans="7:8" x14ac:dyDescent="0.2">
      <c r="G595" s="50">
        <f>G594+help2!$C$3</f>
        <v>577</v>
      </c>
      <c r="H595" s="46" t="str">
        <f>help2!G580</f>
        <v xml:space="preserve"> </v>
      </c>
    </row>
    <row r="596" spans="7:8" x14ac:dyDescent="0.2">
      <c r="G596" s="50">
        <f>G595+help2!$C$3</f>
        <v>578</v>
      </c>
      <c r="H596" s="46" t="str">
        <f>help2!G581</f>
        <v xml:space="preserve"> </v>
      </c>
    </row>
    <row r="597" spans="7:8" x14ac:dyDescent="0.2">
      <c r="G597" s="50">
        <f>G596+help2!$C$3</f>
        <v>579</v>
      </c>
      <c r="H597" s="46" t="str">
        <f>help2!G582</f>
        <v xml:space="preserve"> </v>
      </c>
    </row>
    <row r="598" spans="7:8" x14ac:dyDescent="0.2">
      <c r="G598" s="50">
        <f>G597+help2!$C$3</f>
        <v>580</v>
      </c>
      <c r="H598" s="46" t="str">
        <f>help2!G583</f>
        <v xml:space="preserve"> </v>
      </c>
    </row>
    <row r="599" spans="7:8" x14ac:dyDescent="0.2">
      <c r="G599" s="50">
        <f>G598+help2!$C$3</f>
        <v>581</v>
      </c>
      <c r="H599" s="46" t="str">
        <f>help2!G584</f>
        <v xml:space="preserve"> </v>
      </c>
    </row>
    <row r="600" spans="7:8" x14ac:dyDescent="0.2">
      <c r="G600" s="50">
        <f>G599+help2!$C$3</f>
        <v>582</v>
      </c>
      <c r="H600" s="46" t="str">
        <f>help2!G585</f>
        <v xml:space="preserve"> </v>
      </c>
    </row>
    <row r="601" spans="7:8" x14ac:dyDescent="0.2">
      <c r="G601" s="50">
        <f>G600+help2!$C$3</f>
        <v>583</v>
      </c>
      <c r="H601" s="46" t="str">
        <f>help2!G586</f>
        <v xml:space="preserve"> </v>
      </c>
    </row>
    <row r="602" spans="7:8" x14ac:dyDescent="0.2">
      <c r="G602" s="50">
        <f>G601+help2!$C$3</f>
        <v>584</v>
      </c>
      <c r="H602" s="46" t="str">
        <f>help2!G587</f>
        <v xml:space="preserve"> </v>
      </c>
    </row>
    <row r="603" spans="7:8" x14ac:dyDescent="0.2">
      <c r="G603" s="50">
        <f>G602+help2!$C$3</f>
        <v>585</v>
      </c>
      <c r="H603" s="46" t="str">
        <f>help2!G588</f>
        <v xml:space="preserve"> </v>
      </c>
    </row>
    <row r="604" spans="7:8" x14ac:dyDescent="0.2">
      <c r="G604" s="50">
        <f>G603+help2!$C$3</f>
        <v>586</v>
      </c>
      <c r="H604" s="46" t="str">
        <f>help2!G589</f>
        <v xml:space="preserve"> </v>
      </c>
    </row>
    <row r="605" spans="7:8" x14ac:dyDescent="0.2">
      <c r="G605" s="50">
        <f>G604+help2!$C$3</f>
        <v>587</v>
      </c>
      <c r="H605" s="46" t="str">
        <f>help2!G590</f>
        <v xml:space="preserve"> </v>
      </c>
    </row>
    <row r="606" spans="7:8" x14ac:dyDescent="0.2">
      <c r="G606" s="50">
        <f>G605+help2!$C$3</f>
        <v>588</v>
      </c>
      <c r="H606" s="46" t="str">
        <f>help2!G591</f>
        <v xml:space="preserve"> </v>
      </c>
    </row>
    <row r="607" spans="7:8" x14ac:dyDescent="0.2">
      <c r="G607" s="50">
        <f>G606+help2!$C$3</f>
        <v>589</v>
      </c>
      <c r="H607" s="46" t="str">
        <f>help2!G592</f>
        <v xml:space="preserve"> </v>
      </c>
    </row>
    <row r="608" spans="7:8" x14ac:dyDescent="0.2">
      <c r="G608" s="50">
        <f>G607+help2!$C$3</f>
        <v>590</v>
      </c>
      <c r="H608" s="46" t="str">
        <f>help2!G593</f>
        <v xml:space="preserve"> </v>
      </c>
    </row>
    <row r="609" spans="7:8" x14ac:dyDescent="0.2">
      <c r="G609" s="50">
        <f>G608+help2!$C$3</f>
        <v>591</v>
      </c>
      <c r="H609" s="46" t="str">
        <f>help2!G594</f>
        <v xml:space="preserve"> </v>
      </c>
    </row>
    <row r="610" spans="7:8" x14ac:dyDescent="0.2">
      <c r="G610" s="50">
        <f>G609+help2!$C$3</f>
        <v>592</v>
      </c>
      <c r="H610" s="46" t="str">
        <f>help2!G595</f>
        <v xml:space="preserve"> </v>
      </c>
    </row>
    <row r="611" spans="7:8" x14ac:dyDescent="0.2">
      <c r="G611" s="50">
        <f>G610+help2!$C$3</f>
        <v>593</v>
      </c>
      <c r="H611" s="46" t="str">
        <f>help2!G596</f>
        <v xml:space="preserve"> </v>
      </c>
    </row>
    <row r="612" spans="7:8" x14ac:dyDescent="0.2">
      <c r="G612" s="50">
        <f>G611+help2!$C$3</f>
        <v>594</v>
      </c>
      <c r="H612" s="46" t="str">
        <f>help2!G597</f>
        <v xml:space="preserve"> </v>
      </c>
    </row>
    <row r="613" spans="7:8" x14ac:dyDescent="0.2">
      <c r="G613" s="50">
        <f>G612+help2!$C$3</f>
        <v>595</v>
      </c>
      <c r="H613" s="46" t="str">
        <f>help2!G598</f>
        <v xml:space="preserve"> </v>
      </c>
    </row>
    <row r="614" spans="7:8" x14ac:dyDescent="0.2">
      <c r="G614" s="50">
        <f>G613+help2!$C$3</f>
        <v>596</v>
      </c>
      <c r="H614" s="46" t="str">
        <f>help2!G599</f>
        <v xml:space="preserve"> </v>
      </c>
    </row>
    <row r="615" spans="7:8" x14ac:dyDescent="0.2">
      <c r="G615" s="50">
        <f>G614+help2!$C$3</f>
        <v>597</v>
      </c>
      <c r="H615" s="46" t="str">
        <f>help2!G600</f>
        <v xml:space="preserve"> </v>
      </c>
    </row>
    <row r="616" spans="7:8" x14ac:dyDescent="0.2">
      <c r="G616" s="50">
        <f>G615+help2!$C$3</f>
        <v>598</v>
      </c>
      <c r="H616" s="46" t="str">
        <f>help2!G601</f>
        <v xml:space="preserve"> </v>
      </c>
    </row>
    <row r="617" spans="7:8" x14ac:dyDescent="0.2">
      <c r="G617" s="50">
        <f>G616+help2!$C$3</f>
        <v>599</v>
      </c>
      <c r="H617" s="46" t="str">
        <f>help2!G602</f>
        <v xml:space="preserve"> </v>
      </c>
    </row>
    <row r="618" spans="7:8" x14ac:dyDescent="0.2">
      <c r="G618" s="50">
        <f>G617+help2!$C$3</f>
        <v>600</v>
      </c>
      <c r="H618" s="46" t="str">
        <f>help2!G603</f>
        <v xml:space="preserve"> </v>
      </c>
    </row>
    <row r="619" spans="7:8" x14ac:dyDescent="0.2">
      <c r="G619" s="50">
        <f>G618+help2!$C$3</f>
        <v>601</v>
      </c>
      <c r="H619" s="46" t="str">
        <f>help2!G604</f>
        <v xml:space="preserve"> </v>
      </c>
    </row>
    <row r="620" spans="7:8" x14ac:dyDescent="0.2">
      <c r="G620" s="50">
        <f>G619+help2!$C$3</f>
        <v>602</v>
      </c>
      <c r="H620" s="46" t="str">
        <f>help2!G605</f>
        <v xml:space="preserve"> </v>
      </c>
    </row>
    <row r="621" spans="7:8" x14ac:dyDescent="0.2">
      <c r="G621" s="50">
        <f>G620+help2!$C$3</f>
        <v>603</v>
      </c>
      <c r="H621" s="46" t="str">
        <f>help2!G606</f>
        <v xml:space="preserve"> </v>
      </c>
    </row>
    <row r="622" spans="7:8" x14ac:dyDescent="0.2">
      <c r="G622" s="50">
        <f>G621+help2!$C$3</f>
        <v>604</v>
      </c>
      <c r="H622" s="46" t="str">
        <f>help2!G607</f>
        <v xml:space="preserve"> </v>
      </c>
    </row>
    <row r="623" spans="7:8" x14ac:dyDescent="0.2">
      <c r="G623" s="50">
        <f>G622+help2!$C$3</f>
        <v>605</v>
      </c>
      <c r="H623" s="46" t="str">
        <f>help2!G608</f>
        <v xml:space="preserve"> </v>
      </c>
    </row>
    <row r="624" spans="7:8" x14ac:dyDescent="0.2">
      <c r="G624" s="50">
        <f>G623+help2!$C$3</f>
        <v>606</v>
      </c>
      <c r="H624" s="46" t="str">
        <f>help2!G609</f>
        <v xml:space="preserve"> </v>
      </c>
    </row>
    <row r="625" spans="7:8" x14ac:dyDescent="0.2">
      <c r="G625" s="50">
        <f>G624+help2!$C$3</f>
        <v>607</v>
      </c>
      <c r="H625" s="46" t="str">
        <f>help2!G610</f>
        <v xml:space="preserve"> </v>
      </c>
    </row>
    <row r="626" spans="7:8" x14ac:dyDescent="0.2">
      <c r="G626" s="50">
        <f>G625+help2!$C$3</f>
        <v>608</v>
      </c>
      <c r="H626" s="46" t="str">
        <f>help2!G611</f>
        <v xml:space="preserve"> </v>
      </c>
    </row>
    <row r="627" spans="7:8" x14ac:dyDescent="0.2">
      <c r="G627" s="50">
        <f>G626+help2!$C$3</f>
        <v>609</v>
      </c>
      <c r="H627" s="46" t="str">
        <f>help2!G612</f>
        <v xml:space="preserve"> </v>
      </c>
    </row>
    <row r="628" spans="7:8" x14ac:dyDescent="0.2">
      <c r="G628" s="50">
        <f>G627+help2!$C$3</f>
        <v>610</v>
      </c>
      <c r="H628" s="46" t="str">
        <f>help2!G613</f>
        <v xml:space="preserve"> </v>
      </c>
    </row>
    <row r="629" spans="7:8" x14ac:dyDescent="0.2">
      <c r="G629" s="50">
        <f>G628+help2!$C$3</f>
        <v>611</v>
      </c>
      <c r="H629" s="46" t="str">
        <f>help2!G614</f>
        <v xml:space="preserve"> </v>
      </c>
    </row>
    <row r="630" spans="7:8" x14ac:dyDescent="0.2">
      <c r="G630" s="50">
        <f>G629+help2!$C$3</f>
        <v>612</v>
      </c>
      <c r="H630" s="46" t="str">
        <f>help2!G615</f>
        <v xml:space="preserve"> </v>
      </c>
    </row>
    <row r="631" spans="7:8" x14ac:dyDescent="0.2">
      <c r="G631" s="50">
        <f>G630+help2!$C$3</f>
        <v>613</v>
      </c>
      <c r="H631" s="46" t="str">
        <f>help2!G616</f>
        <v xml:space="preserve"> </v>
      </c>
    </row>
    <row r="632" spans="7:8" x14ac:dyDescent="0.2">
      <c r="G632" s="50">
        <f>G631+help2!$C$3</f>
        <v>614</v>
      </c>
      <c r="H632" s="46" t="str">
        <f>help2!G617</f>
        <v xml:space="preserve"> </v>
      </c>
    </row>
    <row r="633" spans="7:8" x14ac:dyDescent="0.2">
      <c r="G633" s="50">
        <f>G632+help2!$C$3</f>
        <v>615</v>
      </c>
      <c r="H633" s="46" t="str">
        <f>help2!G618</f>
        <v xml:space="preserve"> </v>
      </c>
    </row>
    <row r="634" spans="7:8" x14ac:dyDescent="0.2">
      <c r="G634" s="50">
        <f>G633+help2!$C$3</f>
        <v>616</v>
      </c>
      <c r="H634" s="46" t="str">
        <f>help2!G619</f>
        <v xml:space="preserve"> </v>
      </c>
    </row>
    <row r="635" spans="7:8" x14ac:dyDescent="0.2">
      <c r="G635" s="50">
        <f>G634+help2!$C$3</f>
        <v>617</v>
      </c>
      <c r="H635" s="46" t="str">
        <f>help2!G620</f>
        <v xml:space="preserve"> </v>
      </c>
    </row>
    <row r="636" spans="7:8" x14ac:dyDescent="0.2">
      <c r="G636" s="50">
        <f>G635+help2!$C$3</f>
        <v>618</v>
      </c>
      <c r="H636" s="46" t="str">
        <f>help2!G621</f>
        <v xml:space="preserve"> </v>
      </c>
    </row>
    <row r="637" spans="7:8" x14ac:dyDescent="0.2">
      <c r="G637" s="50">
        <f>G636+help2!$C$3</f>
        <v>619</v>
      </c>
      <c r="H637" s="46" t="str">
        <f>help2!G622</f>
        <v xml:space="preserve"> </v>
      </c>
    </row>
    <row r="638" spans="7:8" x14ac:dyDescent="0.2">
      <c r="G638" s="50">
        <f>G637+help2!$C$3</f>
        <v>620</v>
      </c>
      <c r="H638" s="46" t="str">
        <f>help2!G623</f>
        <v xml:space="preserve"> </v>
      </c>
    </row>
    <row r="639" spans="7:8" x14ac:dyDescent="0.2">
      <c r="G639" s="50">
        <f>G638+help2!$C$3</f>
        <v>621</v>
      </c>
      <c r="H639" s="46" t="str">
        <f>help2!G624</f>
        <v xml:space="preserve"> </v>
      </c>
    </row>
    <row r="640" spans="7:8" x14ac:dyDescent="0.2">
      <c r="G640" s="50">
        <f>G639+help2!$C$3</f>
        <v>622</v>
      </c>
      <c r="H640" s="46" t="str">
        <f>help2!G625</f>
        <v xml:space="preserve"> </v>
      </c>
    </row>
    <row r="641" spans="7:8" x14ac:dyDescent="0.2">
      <c r="G641" s="50">
        <f>G640+help2!$C$3</f>
        <v>623</v>
      </c>
      <c r="H641" s="46" t="str">
        <f>help2!G626</f>
        <v xml:space="preserve"> </v>
      </c>
    </row>
    <row r="642" spans="7:8" x14ac:dyDescent="0.2">
      <c r="G642" s="50">
        <f>G641+help2!$C$3</f>
        <v>624</v>
      </c>
      <c r="H642" s="46" t="str">
        <f>help2!G627</f>
        <v xml:space="preserve"> </v>
      </c>
    </row>
    <row r="643" spans="7:8" x14ac:dyDescent="0.2">
      <c r="G643" s="50">
        <f>G642+help2!$C$3</f>
        <v>625</v>
      </c>
      <c r="H643" s="46" t="str">
        <f>help2!G628</f>
        <v xml:space="preserve"> </v>
      </c>
    </row>
    <row r="644" spans="7:8" x14ac:dyDescent="0.2">
      <c r="G644" s="50">
        <f>G643+help2!$C$3</f>
        <v>626</v>
      </c>
      <c r="H644" s="46" t="str">
        <f>help2!G629</f>
        <v xml:space="preserve"> </v>
      </c>
    </row>
    <row r="645" spans="7:8" x14ac:dyDescent="0.2">
      <c r="G645" s="50">
        <f>G644+help2!$C$3</f>
        <v>627</v>
      </c>
      <c r="H645" s="46" t="str">
        <f>help2!G630</f>
        <v xml:space="preserve"> </v>
      </c>
    </row>
    <row r="646" spans="7:8" x14ac:dyDescent="0.2">
      <c r="G646" s="50">
        <f>G645+help2!$C$3</f>
        <v>628</v>
      </c>
      <c r="H646" s="46" t="str">
        <f>help2!G631</f>
        <v xml:space="preserve"> </v>
      </c>
    </row>
    <row r="647" spans="7:8" x14ac:dyDescent="0.2">
      <c r="G647" s="50">
        <f>G646+help2!$C$3</f>
        <v>629</v>
      </c>
      <c r="H647" s="46" t="str">
        <f>help2!G632</f>
        <v xml:space="preserve"> </v>
      </c>
    </row>
    <row r="648" spans="7:8" x14ac:dyDescent="0.2">
      <c r="G648" s="50">
        <f>G647+help2!$C$3</f>
        <v>630</v>
      </c>
      <c r="H648" s="46" t="str">
        <f>help2!G633</f>
        <v xml:space="preserve"> </v>
      </c>
    </row>
    <row r="649" spans="7:8" x14ac:dyDescent="0.2">
      <c r="G649" s="50">
        <f>G648+help2!$C$3</f>
        <v>631</v>
      </c>
      <c r="H649" s="46" t="str">
        <f>help2!G634</f>
        <v xml:space="preserve"> </v>
      </c>
    </row>
    <row r="650" spans="7:8" x14ac:dyDescent="0.2">
      <c r="G650" s="50">
        <f>G649+help2!$C$3</f>
        <v>632</v>
      </c>
      <c r="H650" s="46" t="str">
        <f>help2!G635</f>
        <v xml:space="preserve"> </v>
      </c>
    </row>
    <row r="651" spans="7:8" x14ac:dyDescent="0.2">
      <c r="G651" s="50">
        <f>G650+help2!$C$3</f>
        <v>633</v>
      </c>
      <c r="H651" s="46" t="str">
        <f>help2!G636</f>
        <v xml:space="preserve"> </v>
      </c>
    </row>
    <row r="652" spans="7:8" x14ac:dyDescent="0.2">
      <c r="G652" s="50">
        <f>G651+help2!$C$3</f>
        <v>634</v>
      </c>
      <c r="H652" s="46" t="str">
        <f>help2!G637</f>
        <v xml:space="preserve"> </v>
      </c>
    </row>
    <row r="653" spans="7:8" x14ac:dyDescent="0.2">
      <c r="G653" s="50">
        <f>G652+help2!$C$3</f>
        <v>635</v>
      </c>
      <c r="H653" s="46" t="str">
        <f>help2!G638</f>
        <v xml:space="preserve"> </v>
      </c>
    </row>
    <row r="654" spans="7:8" x14ac:dyDescent="0.2">
      <c r="G654" s="50">
        <f>G653+help2!$C$3</f>
        <v>636</v>
      </c>
      <c r="H654" s="46" t="str">
        <f>help2!G639</f>
        <v xml:space="preserve"> </v>
      </c>
    </row>
    <row r="655" spans="7:8" x14ac:dyDescent="0.2">
      <c r="G655" s="50">
        <f>G654+help2!$C$3</f>
        <v>637</v>
      </c>
      <c r="H655" s="46" t="str">
        <f>help2!G640</f>
        <v xml:space="preserve"> </v>
      </c>
    </row>
    <row r="656" spans="7:8" x14ac:dyDescent="0.2">
      <c r="G656" s="50">
        <f>G655+help2!$C$3</f>
        <v>638</v>
      </c>
      <c r="H656" s="46" t="str">
        <f>help2!G641</f>
        <v xml:space="preserve"> </v>
      </c>
    </row>
    <row r="657" spans="7:8" x14ac:dyDescent="0.2">
      <c r="G657" s="50">
        <f>G656+help2!$C$3</f>
        <v>639</v>
      </c>
      <c r="H657" s="46" t="str">
        <f>help2!G642</f>
        <v xml:space="preserve"> </v>
      </c>
    </row>
    <row r="658" spans="7:8" x14ac:dyDescent="0.2">
      <c r="G658" s="50">
        <f>G657+help2!$C$3</f>
        <v>640</v>
      </c>
      <c r="H658" s="46" t="str">
        <f>help2!G643</f>
        <v xml:space="preserve"> </v>
      </c>
    </row>
    <row r="659" spans="7:8" x14ac:dyDescent="0.2">
      <c r="G659" s="50">
        <f>G658+help2!$C$3</f>
        <v>641</v>
      </c>
      <c r="H659" s="46" t="str">
        <f>help2!G644</f>
        <v xml:space="preserve"> </v>
      </c>
    </row>
    <row r="660" spans="7:8" x14ac:dyDescent="0.2">
      <c r="G660" s="50">
        <f>G659+help2!$C$3</f>
        <v>642</v>
      </c>
      <c r="H660" s="46" t="str">
        <f>help2!G645</f>
        <v xml:space="preserve"> </v>
      </c>
    </row>
    <row r="661" spans="7:8" x14ac:dyDescent="0.2">
      <c r="G661" s="50">
        <f>G660+help2!$C$3</f>
        <v>643</v>
      </c>
      <c r="H661" s="46" t="str">
        <f>help2!G646</f>
        <v xml:space="preserve"> </v>
      </c>
    </row>
    <row r="662" spans="7:8" x14ac:dyDescent="0.2">
      <c r="G662" s="50">
        <f>G661+help2!$C$3</f>
        <v>644</v>
      </c>
      <c r="H662" s="46" t="str">
        <f>help2!G647</f>
        <v xml:space="preserve"> </v>
      </c>
    </row>
    <row r="663" spans="7:8" x14ac:dyDescent="0.2">
      <c r="G663" s="50">
        <f>G662+help2!$C$3</f>
        <v>645</v>
      </c>
      <c r="H663" s="46" t="str">
        <f>help2!G648</f>
        <v xml:space="preserve"> </v>
      </c>
    </row>
    <row r="664" spans="7:8" x14ac:dyDescent="0.2">
      <c r="G664" s="50">
        <f>G663+help2!$C$3</f>
        <v>646</v>
      </c>
      <c r="H664" s="46" t="str">
        <f>help2!G649</f>
        <v xml:space="preserve"> </v>
      </c>
    </row>
    <row r="665" spans="7:8" x14ac:dyDescent="0.2">
      <c r="G665" s="50">
        <f>G664+help2!$C$3</f>
        <v>647</v>
      </c>
      <c r="H665" s="46" t="str">
        <f>help2!G650</f>
        <v xml:space="preserve"> </v>
      </c>
    </row>
    <row r="666" spans="7:8" x14ac:dyDescent="0.2">
      <c r="G666" s="50">
        <f>G665+help2!$C$3</f>
        <v>648</v>
      </c>
      <c r="H666" s="46" t="str">
        <f>help2!G651</f>
        <v xml:space="preserve"> </v>
      </c>
    </row>
    <row r="667" spans="7:8" x14ac:dyDescent="0.2">
      <c r="G667" s="50">
        <f>G666+help2!$C$3</f>
        <v>649</v>
      </c>
      <c r="H667" s="46" t="str">
        <f>help2!G652</f>
        <v xml:space="preserve"> </v>
      </c>
    </row>
    <row r="668" spans="7:8" x14ac:dyDescent="0.2">
      <c r="G668" s="50">
        <f>G667+help2!$C$3</f>
        <v>650</v>
      </c>
      <c r="H668" s="46" t="str">
        <f>help2!G653</f>
        <v xml:space="preserve"> </v>
      </c>
    </row>
    <row r="669" spans="7:8" x14ac:dyDescent="0.2">
      <c r="G669" s="50">
        <f>G668+help2!$C$3</f>
        <v>651</v>
      </c>
      <c r="H669" s="46" t="str">
        <f>help2!G654</f>
        <v xml:space="preserve"> </v>
      </c>
    </row>
    <row r="670" spans="7:8" x14ac:dyDescent="0.2">
      <c r="G670" s="50">
        <f>G669+help2!$C$3</f>
        <v>652</v>
      </c>
      <c r="H670" s="46" t="str">
        <f>help2!G655</f>
        <v xml:space="preserve"> </v>
      </c>
    </row>
    <row r="671" spans="7:8" x14ac:dyDescent="0.2">
      <c r="G671" s="50">
        <f>G670+help2!$C$3</f>
        <v>653</v>
      </c>
      <c r="H671" s="46" t="str">
        <f>help2!G656</f>
        <v xml:space="preserve"> </v>
      </c>
    </row>
    <row r="672" spans="7:8" x14ac:dyDescent="0.2">
      <c r="G672" s="50">
        <f>G671+help2!$C$3</f>
        <v>654</v>
      </c>
      <c r="H672" s="46" t="str">
        <f>help2!G657</f>
        <v xml:space="preserve"> </v>
      </c>
    </row>
    <row r="673" spans="7:8" x14ac:dyDescent="0.2">
      <c r="G673" s="50">
        <f>G672+help2!$C$3</f>
        <v>655</v>
      </c>
      <c r="H673" s="46" t="str">
        <f>help2!G658</f>
        <v xml:space="preserve"> </v>
      </c>
    </row>
    <row r="674" spans="7:8" x14ac:dyDescent="0.2">
      <c r="G674" s="50">
        <f>G673+help2!$C$3</f>
        <v>656</v>
      </c>
      <c r="H674" s="46" t="str">
        <f>help2!G659</f>
        <v xml:space="preserve"> </v>
      </c>
    </row>
    <row r="675" spans="7:8" x14ac:dyDescent="0.2">
      <c r="G675" s="50">
        <f>G674+help2!$C$3</f>
        <v>657</v>
      </c>
      <c r="H675" s="46" t="str">
        <f>help2!G660</f>
        <v xml:space="preserve"> </v>
      </c>
    </row>
    <row r="676" spans="7:8" x14ac:dyDescent="0.2">
      <c r="G676" s="50">
        <f>G675+help2!$C$3</f>
        <v>658</v>
      </c>
      <c r="H676" s="46" t="str">
        <f>help2!G661</f>
        <v xml:space="preserve"> </v>
      </c>
    </row>
    <row r="677" spans="7:8" x14ac:dyDescent="0.2">
      <c r="G677" s="50">
        <f>G676+help2!$C$3</f>
        <v>659</v>
      </c>
      <c r="H677" s="46" t="str">
        <f>help2!G662</f>
        <v xml:space="preserve"> </v>
      </c>
    </row>
    <row r="678" spans="7:8" x14ac:dyDescent="0.2">
      <c r="G678" s="50">
        <f>G677+help2!$C$3</f>
        <v>660</v>
      </c>
      <c r="H678" s="46" t="str">
        <f>help2!G663</f>
        <v xml:space="preserve"> </v>
      </c>
    </row>
    <row r="679" spans="7:8" x14ac:dyDescent="0.2">
      <c r="G679" s="50">
        <f>G678+help2!$C$3</f>
        <v>661</v>
      </c>
      <c r="H679" s="46" t="str">
        <f>help2!G664</f>
        <v xml:space="preserve"> </v>
      </c>
    </row>
    <row r="680" spans="7:8" x14ac:dyDescent="0.2">
      <c r="G680" s="50">
        <f>G679+help2!$C$3</f>
        <v>662</v>
      </c>
      <c r="H680" s="46" t="str">
        <f>help2!G665</f>
        <v xml:space="preserve"> </v>
      </c>
    </row>
    <row r="681" spans="7:8" x14ac:dyDescent="0.2">
      <c r="G681" s="50">
        <f>G680+help2!$C$3</f>
        <v>663</v>
      </c>
      <c r="H681" s="46" t="str">
        <f>help2!G666</f>
        <v xml:space="preserve"> </v>
      </c>
    </row>
    <row r="682" spans="7:8" x14ac:dyDescent="0.2">
      <c r="G682" s="50">
        <f>G681+help2!$C$3</f>
        <v>664</v>
      </c>
      <c r="H682" s="46" t="str">
        <f>help2!G667</f>
        <v xml:space="preserve"> </v>
      </c>
    </row>
    <row r="683" spans="7:8" x14ac:dyDescent="0.2">
      <c r="G683" s="50">
        <f>G682+help2!$C$3</f>
        <v>665</v>
      </c>
      <c r="H683" s="46" t="str">
        <f>help2!G668</f>
        <v xml:space="preserve"> </v>
      </c>
    </row>
    <row r="684" spans="7:8" x14ac:dyDescent="0.2">
      <c r="G684" s="50">
        <f>G683+help2!$C$3</f>
        <v>666</v>
      </c>
      <c r="H684" s="46" t="str">
        <f>help2!G669</f>
        <v xml:space="preserve"> </v>
      </c>
    </row>
    <row r="685" spans="7:8" x14ac:dyDescent="0.2">
      <c r="G685" s="50">
        <f>G684+help2!$C$3</f>
        <v>667</v>
      </c>
      <c r="H685" s="46" t="str">
        <f>help2!G670</f>
        <v xml:space="preserve"> </v>
      </c>
    </row>
    <row r="686" spans="7:8" x14ac:dyDescent="0.2">
      <c r="G686" s="50">
        <f>G685+help2!$C$3</f>
        <v>668</v>
      </c>
      <c r="H686" s="46" t="str">
        <f>help2!G671</f>
        <v xml:space="preserve"> </v>
      </c>
    </row>
    <row r="687" spans="7:8" x14ac:dyDescent="0.2">
      <c r="G687" s="50">
        <f>G686+help2!$C$3</f>
        <v>669</v>
      </c>
      <c r="H687" s="46" t="str">
        <f>help2!G672</f>
        <v xml:space="preserve"> </v>
      </c>
    </row>
    <row r="688" spans="7:8" x14ac:dyDescent="0.2">
      <c r="G688" s="50">
        <f>G687+help2!$C$3</f>
        <v>670</v>
      </c>
      <c r="H688" s="46" t="str">
        <f>help2!G673</f>
        <v xml:space="preserve"> </v>
      </c>
    </row>
    <row r="689" spans="7:8" x14ac:dyDescent="0.2">
      <c r="G689" s="50">
        <f>G688+help2!$C$3</f>
        <v>671</v>
      </c>
      <c r="H689" s="46" t="str">
        <f>help2!G674</f>
        <v xml:space="preserve"> </v>
      </c>
    </row>
    <row r="690" spans="7:8" x14ac:dyDescent="0.2">
      <c r="G690" s="50">
        <f>G689+help2!$C$3</f>
        <v>672</v>
      </c>
      <c r="H690" s="46" t="str">
        <f>help2!G675</f>
        <v xml:space="preserve"> </v>
      </c>
    </row>
    <row r="691" spans="7:8" x14ac:dyDescent="0.2">
      <c r="G691" s="50">
        <f>G690+help2!$C$3</f>
        <v>673</v>
      </c>
      <c r="H691" s="46" t="str">
        <f>help2!G676</f>
        <v xml:space="preserve"> </v>
      </c>
    </row>
    <row r="692" spans="7:8" x14ac:dyDescent="0.2">
      <c r="G692" s="50">
        <f>G691+help2!$C$3</f>
        <v>674</v>
      </c>
      <c r="H692" s="46" t="str">
        <f>help2!G677</f>
        <v xml:space="preserve"> </v>
      </c>
    </row>
    <row r="693" spans="7:8" x14ac:dyDescent="0.2">
      <c r="G693" s="50">
        <f>G692+help2!$C$3</f>
        <v>675</v>
      </c>
      <c r="H693" s="46" t="str">
        <f>help2!G678</f>
        <v xml:space="preserve"> </v>
      </c>
    </row>
    <row r="694" spans="7:8" x14ac:dyDescent="0.2">
      <c r="G694" s="50">
        <f>G693+help2!$C$3</f>
        <v>676</v>
      </c>
      <c r="H694" s="46" t="str">
        <f>help2!G679</f>
        <v xml:space="preserve"> </v>
      </c>
    </row>
    <row r="695" spans="7:8" x14ac:dyDescent="0.2">
      <c r="G695" s="50">
        <f>G694+help2!$C$3</f>
        <v>677</v>
      </c>
      <c r="H695" s="46" t="str">
        <f>help2!G680</f>
        <v xml:space="preserve"> </v>
      </c>
    </row>
    <row r="696" spans="7:8" x14ac:dyDescent="0.2">
      <c r="G696" s="50">
        <f>G695+help2!$C$3</f>
        <v>678</v>
      </c>
      <c r="H696" s="46" t="str">
        <f>help2!G681</f>
        <v xml:space="preserve"> </v>
      </c>
    </row>
    <row r="697" spans="7:8" x14ac:dyDescent="0.2">
      <c r="G697" s="50">
        <f>G696+help2!$C$3</f>
        <v>679</v>
      </c>
      <c r="H697" s="46" t="str">
        <f>help2!G682</f>
        <v xml:space="preserve"> </v>
      </c>
    </row>
    <row r="698" spans="7:8" x14ac:dyDescent="0.2">
      <c r="G698" s="50">
        <f>G697+help2!$C$3</f>
        <v>680</v>
      </c>
      <c r="H698" s="46" t="str">
        <f>help2!G683</f>
        <v xml:space="preserve"> </v>
      </c>
    </row>
    <row r="699" spans="7:8" x14ac:dyDescent="0.2">
      <c r="G699" s="50">
        <f>G698+help2!$C$3</f>
        <v>681</v>
      </c>
      <c r="H699" s="46" t="str">
        <f>help2!G684</f>
        <v xml:space="preserve"> </v>
      </c>
    </row>
    <row r="700" spans="7:8" x14ac:dyDescent="0.2">
      <c r="G700" s="50">
        <f>G699+help2!$C$3</f>
        <v>682</v>
      </c>
      <c r="H700" s="46" t="str">
        <f>help2!G685</f>
        <v xml:space="preserve"> </v>
      </c>
    </row>
    <row r="701" spans="7:8" x14ac:dyDescent="0.2">
      <c r="G701" s="50">
        <f>G700+help2!$C$3</f>
        <v>683</v>
      </c>
      <c r="H701" s="46" t="str">
        <f>help2!G686</f>
        <v xml:space="preserve"> </v>
      </c>
    </row>
    <row r="702" spans="7:8" x14ac:dyDescent="0.2">
      <c r="G702" s="50">
        <f>G701+help2!$C$3</f>
        <v>684</v>
      </c>
      <c r="H702" s="46" t="str">
        <f>help2!G687</f>
        <v xml:space="preserve"> </v>
      </c>
    </row>
    <row r="703" spans="7:8" x14ac:dyDescent="0.2">
      <c r="G703" s="50">
        <f>G702+help2!$C$3</f>
        <v>685</v>
      </c>
      <c r="H703" s="46" t="str">
        <f>help2!G688</f>
        <v xml:space="preserve"> </v>
      </c>
    </row>
    <row r="704" spans="7:8" x14ac:dyDescent="0.2">
      <c r="G704" s="50">
        <f>G703+help2!$C$3</f>
        <v>686</v>
      </c>
      <c r="H704" s="46" t="str">
        <f>help2!G689</f>
        <v xml:space="preserve"> </v>
      </c>
    </row>
    <row r="705" spans="7:8" x14ac:dyDescent="0.2">
      <c r="G705" s="50">
        <f>G704+help2!$C$3</f>
        <v>687</v>
      </c>
      <c r="H705" s="46" t="str">
        <f>help2!G690</f>
        <v xml:space="preserve"> </v>
      </c>
    </row>
    <row r="706" spans="7:8" x14ac:dyDescent="0.2">
      <c r="G706" s="50">
        <f>G705+help2!$C$3</f>
        <v>688</v>
      </c>
      <c r="H706" s="46" t="str">
        <f>help2!G691</f>
        <v xml:space="preserve"> </v>
      </c>
    </row>
    <row r="707" spans="7:8" x14ac:dyDescent="0.2">
      <c r="G707" s="50">
        <f>G706+help2!$C$3</f>
        <v>689</v>
      </c>
      <c r="H707" s="46" t="str">
        <f>help2!G692</f>
        <v xml:space="preserve"> </v>
      </c>
    </row>
    <row r="708" spans="7:8" x14ac:dyDescent="0.2">
      <c r="G708" s="50">
        <f>G707+help2!$C$3</f>
        <v>690</v>
      </c>
      <c r="H708" s="46" t="str">
        <f>help2!G693</f>
        <v xml:space="preserve"> </v>
      </c>
    </row>
    <row r="709" spans="7:8" x14ac:dyDescent="0.2">
      <c r="G709" s="50">
        <f>G708+help2!$C$3</f>
        <v>691</v>
      </c>
      <c r="H709" s="46" t="str">
        <f>help2!G694</f>
        <v xml:space="preserve"> </v>
      </c>
    </row>
    <row r="710" spans="7:8" x14ac:dyDescent="0.2">
      <c r="G710" s="50">
        <f>G709+help2!$C$3</f>
        <v>692</v>
      </c>
      <c r="H710" s="46" t="str">
        <f>help2!G695</f>
        <v xml:space="preserve"> </v>
      </c>
    </row>
    <row r="711" spans="7:8" x14ac:dyDescent="0.2">
      <c r="G711" s="50">
        <f>G710+help2!$C$3</f>
        <v>693</v>
      </c>
      <c r="H711" s="46" t="str">
        <f>help2!G696</f>
        <v xml:space="preserve"> </v>
      </c>
    </row>
    <row r="712" spans="7:8" x14ac:dyDescent="0.2">
      <c r="G712" s="50">
        <f>G711+help2!$C$3</f>
        <v>694</v>
      </c>
      <c r="H712" s="46" t="str">
        <f>help2!G697</f>
        <v xml:space="preserve"> </v>
      </c>
    </row>
    <row r="713" spans="7:8" x14ac:dyDescent="0.2">
      <c r="G713" s="50">
        <f>G712+help2!$C$3</f>
        <v>695</v>
      </c>
      <c r="H713" s="46" t="str">
        <f>help2!G698</f>
        <v xml:space="preserve"> </v>
      </c>
    </row>
    <row r="714" spans="7:8" x14ac:dyDescent="0.2">
      <c r="G714" s="50">
        <f>G713+help2!$C$3</f>
        <v>696</v>
      </c>
      <c r="H714" s="46" t="str">
        <f>help2!G699</f>
        <v xml:space="preserve"> </v>
      </c>
    </row>
    <row r="715" spans="7:8" x14ac:dyDescent="0.2">
      <c r="G715" s="50">
        <f>G714+help2!$C$3</f>
        <v>697</v>
      </c>
      <c r="H715" s="46" t="str">
        <f>help2!G700</f>
        <v xml:space="preserve"> </v>
      </c>
    </row>
    <row r="716" spans="7:8" x14ac:dyDescent="0.2">
      <c r="G716" s="50">
        <f>G715+help2!$C$3</f>
        <v>698</v>
      </c>
      <c r="H716" s="46" t="str">
        <f>help2!G701</f>
        <v xml:space="preserve"> </v>
      </c>
    </row>
    <row r="717" spans="7:8" x14ac:dyDescent="0.2">
      <c r="G717" s="50">
        <f>G716+help2!$C$3</f>
        <v>699</v>
      </c>
      <c r="H717" s="46" t="str">
        <f>help2!G702</f>
        <v xml:space="preserve"> </v>
      </c>
    </row>
    <row r="718" spans="7:8" x14ac:dyDescent="0.2">
      <c r="G718" s="50">
        <f>G717+help2!$C$3</f>
        <v>700</v>
      </c>
      <c r="H718" s="46" t="str">
        <f>help2!G703</f>
        <v xml:space="preserve"> </v>
      </c>
    </row>
    <row r="719" spans="7:8" x14ac:dyDescent="0.2">
      <c r="G719" s="50">
        <f>G718+help2!$C$3</f>
        <v>701</v>
      </c>
      <c r="H719" s="46" t="str">
        <f>help2!G704</f>
        <v xml:space="preserve"> </v>
      </c>
    </row>
    <row r="720" spans="7:8" x14ac:dyDescent="0.2">
      <c r="G720" s="50">
        <f>G719+help2!$C$3</f>
        <v>702</v>
      </c>
      <c r="H720" s="46" t="str">
        <f>help2!G705</f>
        <v xml:space="preserve"> </v>
      </c>
    </row>
    <row r="721" spans="7:8" x14ac:dyDescent="0.2">
      <c r="G721" s="50">
        <f>G720+help2!$C$3</f>
        <v>703</v>
      </c>
      <c r="H721" s="46" t="str">
        <f>help2!G706</f>
        <v xml:space="preserve"> </v>
      </c>
    </row>
    <row r="722" spans="7:8" x14ac:dyDescent="0.2">
      <c r="G722" s="50">
        <f>G721+help2!$C$3</f>
        <v>704</v>
      </c>
      <c r="H722" s="46" t="str">
        <f>help2!G707</f>
        <v xml:space="preserve"> </v>
      </c>
    </row>
    <row r="723" spans="7:8" x14ac:dyDescent="0.2">
      <c r="G723" s="50">
        <f>G722+help2!$C$3</f>
        <v>705</v>
      </c>
      <c r="H723" s="46" t="str">
        <f>help2!G708</f>
        <v xml:space="preserve"> </v>
      </c>
    </row>
    <row r="724" spans="7:8" x14ac:dyDescent="0.2">
      <c r="G724" s="50">
        <f>G723+help2!$C$3</f>
        <v>706</v>
      </c>
      <c r="H724" s="46" t="str">
        <f>help2!G709</f>
        <v xml:space="preserve"> </v>
      </c>
    </row>
    <row r="725" spans="7:8" x14ac:dyDescent="0.2">
      <c r="G725" s="50">
        <f>G724+help2!$C$3</f>
        <v>707</v>
      </c>
      <c r="H725" s="46" t="str">
        <f>help2!G710</f>
        <v xml:space="preserve"> </v>
      </c>
    </row>
    <row r="726" spans="7:8" x14ac:dyDescent="0.2">
      <c r="G726" s="50">
        <f>G725+help2!$C$3</f>
        <v>708</v>
      </c>
      <c r="H726" s="46" t="str">
        <f>help2!G711</f>
        <v xml:space="preserve"> </v>
      </c>
    </row>
    <row r="727" spans="7:8" x14ac:dyDescent="0.2">
      <c r="G727" s="50">
        <f>G726+help2!$C$3</f>
        <v>709</v>
      </c>
      <c r="H727" s="46" t="str">
        <f>help2!G712</f>
        <v xml:space="preserve"> </v>
      </c>
    </row>
    <row r="728" spans="7:8" x14ac:dyDescent="0.2">
      <c r="G728" s="50">
        <f>G727+help2!$C$3</f>
        <v>710</v>
      </c>
      <c r="H728" s="46" t="str">
        <f>help2!G713</f>
        <v xml:space="preserve"> </v>
      </c>
    </row>
    <row r="729" spans="7:8" x14ac:dyDescent="0.2">
      <c r="G729" s="50">
        <f>G728+help2!$C$3</f>
        <v>711</v>
      </c>
      <c r="H729" s="46" t="str">
        <f>help2!G714</f>
        <v xml:space="preserve"> </v>
      </c>
    </row>
    <row r="730" spans="7:8" x14ac:dyDescent="0.2">
      <c r="G730" s="50">
        <f>G729+help2!$C$3</f>
        <v>712</v>
      </c>
      <c r="H730" s="46" t="str">
        <f>help2!G715</f>
        <v xml:space="preserve"> </v>
      </c>
    </row>
    <row r="731" spans="7:8" x14ac:dyDescent="0.2">
      <c r="G731" s="50">
        <f>G730+help2!$C$3</f>
        <v>713</v>
      </c>
      <c r="H731" s="46" t="str">
        <f>help2!G716</f>
        <v xml:space="preserve"> </v>
      </c>
    </row>
    <row r="732" spans="7:8" x14ac:dyDescent="0.2">
      <c r="G732" s="50">
        <f>G731+help2!$C$3</f>
        <v>714</v>
      </c>
      <c r="H732" s="46" t="str">
        <f>help2!G717</f>
        <v xml:space="preserve"> </v>
      </c>
    </row>
    <row r="733" spans="7:8" x14ac:dyDescent="0.2">
      <c r="G733" s="50">
        <f>G732+help2!$C$3</f>
        <v>715</v>
      </c>
      <c r="H733" s="46" t="str">
        <f>help2!G718</f>
        <v xml:space="preserve"> </v>
      </c>
    </row>
    <row r="734" spans="7:8" x14ac:dyDescent="0.2">
      <c r="G734" s="50">
        <f>G733+help2!$C$3</f>
        <v>716</v>
      </c>
      <c r="H734" s="46" t="str">
        <f>help2!G719</f>
        <v xml:space="preserve"> </v>
      </c>
    </row>
    <row r="735" spans="7:8" x14ac:dyDescent="0.2">
      <c r="G735" s="50">
        <f>G734+help2!$C$3</f>
        <v>717</v>
      </c>
      <c r="H735" s="46" t="str">
        <f>help2!G720</f>
        <v xml:space="preserve"> </v>
      </c>
    </row>
    <row r="736" spans="7:8" x14ac:dyDescent="0.2">
      <c r="G736" s="50">
        <f>G735+help2!$C$3</f>
        <v>718</v>
      </c>
      <c r="H736" s="46" t="str">
        <f>help2!G721</f>
        <v xml:space="preserve"> </v>
      </c>
    </row>
    <row r="737" spans="7:8" x14ac:dyDescent="0.2">
      <c r="G737" s="50">
        <f>G736+help2!$C$3</f>
        <v>719</v>
      </c>
      <c r="H737" s="46" t="str">
        <f>help2!G722</f>
        <v xml:space="preserve"> </v>
      </c>
    </row>
    <row r="738" spans="7:8" x14ac:dyDescent="0.2">
      <c r="G738" s="50">
        <f>G737+help2!$C$3</f>
        <v>720</v>
      </c>
      <c r="H738" s="46" t="str">
        <f>help2!G723</f>
        <v xml:space="preserve"> </v>
      </c>
    </row>
    <row r="739" spans="7:8" x14ac:dyDescent="0.2">
      <c r="G739" s="50">
        <f>G738+help2!$C$3</f>
        <v>721</v>
      </c>
      <c r="H739" s="46" t="str">
        <f>help2!G724</f>
        <v xml:space="preserve"> </v>
      </c>
    </row>
    <row r="740" spans="7:8" x14ac:dyDescent="0.2">
      <c r="G740" s="50">
        <f>G739+help2!$C$3</f>
        <v>722</v>
      </c>
      <c r="H740" s="46" t="str">
        <f>help2!G725</f>
        <v xml:space="preserve"> </v>
      </c>
    </row>
    <row r="741" spans="7:8" x14ac:dyDescent="0.2">
      <c r="G741" s="50">
        <f>G740+help2!$C$3</f>
        <v>723</v>
      </c>
      <c r="H741" s="46" t="str">
        <f>help2!G726</f>
        <v xml:space="preserve"> </v>
      </c>
    </row>
    <row r="742" spans="7:8" x14ac:dyDescent="0.2">
      <c r="G742" s="50">
        <f>G741+help2!$C$3</f>
        <v>724</v>
      </c>
      <c r="H742" s="46" t="str">
        <f>help2!G727</f>
        <v xml:space="preserve"> </v>
      </c>
    </row>
    <row r="743" spans="7:8" x14ac:dyDescent="0.2">
      <c r="G743" s="50">
        <f>G742+help2!$C$3</f>
        <v>725</v>
      </c>
      <c r="H743" s="46" t="str">
        <f>help2!G728</f>
        <v xml:space="preserve"> </v>
      </c>
    </row>
    <row r="744" spans="7:8" x14ac:dyDescent="0.2">
      <c r="G744" s="50">
        <f>G743+help2!$C$3</f>
        <v>726</v>
      </c>
      <c r="H744" s="46" t="str">
        <f>help2!G729</f>
        <v xml:space="preserve"> </v>
      </c>
    </row>
    <row r="745" spans="7:8" x14ac:dyDescent="0.2">
      <c r="G745" s="50">
        <f>G744+help2!$C$3</f>
        <v>727</v>
      </c>
      <c r="H745" s="46" t="str">
        <f>help2!G730</f>
        <v xml:space="preserve"> </v>
      </c>
    </row>
    <row r="746" spans="7:8" x14ac:dyDescent="0.2">
      <c r="G746" s="50">
        <f>G745+help2!$C$3</f>
        <v>728</v>
      </c>
      <c r="H746" s="46" t="str">
        <f>help2!G731</f>
        <v xml:space="preserve"> </v>
      </c>
    </row>
    <row r="747" spans="7:8" x14ac:dyDescent="0.2">
      <c r="G747" s="50">
        <f>G746+help2!$C$3</f>
        <v>729</v>
      </c>
      <c r="H747" s="46" t="str">
        <f>help2!G732</f>
        <v xml:space="preserve"> </v>
      </c>
    </row>
    <row r="748" spans="7:8" x14ac:dyDescent="0.2">
      <c r="G748" s="50">
        <f>G747+help2!$C$3</f>
        <v>730</v>
      </c>
      <c r="H748" s="46" t="str">
        <f>help2!G733</f>
        <v xml:space="preserve"> </v>
      </c>
    </row>
    <row r="749" spans="7:8" x14ac:dyDescent="0.2">
      <c r="G749" s="50">
        <f>G748+help2!$C$3</f>
        <v>731</v>
      </c>
      <c r="H749" s="46" t="str">
        <f>help2!G734</f>
        <v xml:space="preserve"> </v>
      </c>
    </row>
    <row r="750" spans="7:8" x14ac:dyDescent="0.2">
      <c r="G750" s="50">
        <f>G749+help2!$C$3</f>
        <v>732</v>
      </c>
      <c r="H750" s="46" t="str">
        <f>help2!G735</f>
        <v xml:space="preserve"> </v>
      </c>
    </row>
    <row r="751" spans="7:8" x14ac:dyDescent="0.2">
      <c r="G751" s="50">
        <f>G750+help2!$C$3</f>
        <v>733</v>
      </c>
      <c r="H751" s="46" t="str">
        <f>help2!G736</f>
        <v xml:space="preserve"> </v>
      </c>
    </row>
    <row r="752" spans="7:8" x14ac:dyDescent="0.2">
      <c r="G752" s="50">
        <f>G751+help2!$C$3</f>
        <v>734</v>
      </c>
      <c r="H752" s="46" t="str">
        <f>help2!G737</f>
        <v xml:space="preserve"> </v>
      </c>
    </row>
    <row r="753" spans="7:8" x14ac:dyDescent="0.2">
      <c r="G753" s="50">
        <f>G752+help2!$C$3</f>
        <v>735</v>
      </c>
      <c r="H753" s="46" t="str">
        <f>help2!G738</f>
        <v xml:space="preserve"> </v>
      </c>
    </row>
    <row r="754" spans="7:8" x14ac:dyDescent="0.2">
      <c r="G754" s="50">
        <f>G753+help2!$C$3</f>
        <v>736</v>
      </c>
      <c r="H754" s="46" t="str">
        <f>help2!G739</f>
        <v xml:space="preserve"> </v>
      </c>
    </row>
    <row r="755" spans="7:8" x14ac:dyDescent="0.2">
      <c r="G755" s="50">
        <f>G754+help2!$C$3</f>
        <v>737</v>
      </c>
      <c r="H755" s="46" t="str">
        <f>help2!G740</f>
        <v xml:space="preserve"> </v>
      </c>
    </row>
    <row r="756" spans="7:8" x14ac:dyDescent="0.2">
      <c r="G756" s="50">
        <f>G755+help2!$C$3</f>
        <v>738</v>
      </c>
      <c r="H756" s="46" t="str">
        <f>help2!G741</f>
        <v xml:space="preserve"> </v>
      </c>
    </row>
    <row r="757" spans="7:8" x14ac:dyDescent="0.2">
      <c r="G757" s="50">
        <f>G756+help2!$C$3</f>
        <v>739</v>
      </c>
      <c r="H757" s="46" t="str">
        <f>help2!G742</f>
        <v xml:space="preserve"> </v>
      </c>
    </row>
    <row r="758" spans="7:8" x14ac:dyDescent="0.2">
      <c r="G758" s="50">
        <f>G757+help2!$C$3</f>
        <v>740</v>
      </c>
      <c r="H758" s="46" t="str">
        <f>help2!G743</f>
        <v xml:space="preserve"> </v>
      </c>
    </row>
    <row r="759" spans="7:8" x14ac:dyDescent="0.2">
      <c r="G759" s="50">
        <f>G758+help2!$C$3</f>
        <v>741</v>
      </c>
      <c r="H759" s="46" t="str">
        <f>help2!G744</f>
        <v xml:space="preserve"> </v>
      </c>
    </row>
    <row r="760" spans="7:8" x14ac:dyDescent="0.2">
      <c r="G760" s="50">
        <f>G759+help2!$C$3</f>
        <v>742</v>
      </c>
      <c r="H760" s="46" t="str">
        <f>help2!G745</f>
        <v xml:space="preserve"> </v>
      </c>
    </row>
    <row r="761" spans="7:8" x14ac:dyDescent="0.2">
      <c r="G761" s="50">
        <f>G760+help2!$C$3</f>
        <v>743</v>
      </c>
      <c r="H761" s="46" t="str">
        <f>help2!G746</f>
        <v xml:space="preserve"> </v>
      </c>
    </row>
    <row r="762" spans="7:8" x14ac:dyDescent="0.2">
      <c r="G762" s="50">
        <f>G761+help2!$C$3</f>
        <v>744</v>
      </c>
      <c r="H762" s="46" t="str">
        <f>help2!G747</f>
        <v xml:space="preserve"> </v>
      </c>
    </row>
    <row r="763" spans="7:8" x14ac:dyDescent="0.2">
      <c r="G763" s="50">
        <f>G762+help2!$C$3</f>
        <v>745</v>
      </c>
      <c r="H763" s="46" t="str">
        <f>help2!G748</f>
        <v xml:space="preserve"> </v>
      </c>
    </row>
    <row r="764" spans="7:8" x14ac:dyDescent="0.2">
      <c r="G764" s="50">
        <f>G763+help2!$C$3</f>
        <v>746</v>
      </c>
      <c r="H764" s="46" t="str">
        <f>help2!G749</f>
        <v xml:space="preserve"> </v>
      </c>
    </row>
    <row r="765" spans="7:8" x14ac:dyDescent="0.2">
      <c r="G765" s="50">
        <f>G764+help2!$C$3</f>
        <v>747</v>
      </c>
      <c r="H765" s="46" t="str">
        <f>help2!G750</f>
        <v xml:space="preserve"> </v>
      </c>
    </row>
    <row r="766" spans="7:8" x14ac:dyDescent="0.2">
      <c r="G766" s="50">
        <f>G765+help2!$C$3</f>
        <v>748</v>
      </c>
      <c r="H766" s="46" t="str">
        <f>help2!G751</f>
        <v xml:space="preserve"> </v>
      </c>
    </row>
    <row r="767" spans="7:8" x14ac:dyDescent="0.2">
      <c r="G767" s="50">
        <f>G766+help2!$C$3</f>
        <v>749</v>
      </c>
      <c r="H767" s="46" t="str">
        <f>help2!G752</f>
        <v xml:space="preserve"> </v>
      </c>
    </row>
    <row r="768" spans="7:8" x14ac:dyDescent="0.2">
      <c r="G768" s="50">
        <f>G767+help2!$C$3</f>
        <v>750</v>
      </c>
      <c r="H768" s="46" t="str">
        <f>help2!G753</f>
        <v xml:space="preserve"> </v>
      </c>
    </row>
    <row r="769" spans="7:8" x14ac:dyDescent="0.2">
      <c r="G769" s="50">
        <f>G768+help2!$C$3</f>
        <v>751</v>
      </c>
      <c r="H769" s="46" t="str">
        <f>help2!G754</f>
        <v xml:space="preserve"> </v>
      </c>
    </row>
    <row r="770" spans="7:8" x14ac:dyDescent="0.2">
      <c r="G770" s="50">
        <f>G769+help2!$C$3</f>
        <v>752</v>
      </c>
      <c r="H770" s="46" t="str">
        <f>help2!G755</f>
        <v xml:space="preserve"> </v>
      </c>
    </row>
    <row r="771" spans="7:8" x14ac:dyDescent="0.2">
      <c r="G771" s="50">
        <f>G770+help2!$C$3</f>
        <v>753</v>
      </c>
      <c r="H771" s="46" t="str">
        <f>help2!G756</f>
        <v xml:space="preserve"> </v>
      </c>
    </row>
    <row r="772" spans="7:8" x14ac:dyDescent="0.2">
      <c r="G772" s="50">
        <f>G771+help2!$C$3</f>
        <v>754</v>
      </c>
      <c r="H772" s="46" t="str">
        <f>help2!G757</f>
        <v xml:space="preserve"> </v>
      </c>
    </row>
    <row r="773" spans="7:8" x14ac:dyDescent="0.2">
      <c r="G773" s="50">
        <f>G772+help2!$C$3</f>
        <v>755</v>
      </c>
      <c r="H773" s="46" t="str">
        <f>help2!G758</f>
        <v xml:space="preserve"> </v>
      </c>
    </row>
    <row r="774" spans="7:8" x14ac:dyDescent="0.2">
      <c r="G774" s="50">
        <f>G773+help2!$C$3</f>
        <v>756</v>
      </c>
      <c r="H774" s="46" t="str">
        <f>help2!G759</f>
        <v xml:space="preserve"> </v>
      </c>
    </row>
    <row r="775" spans="7:8" x14ac:dyDescent="0.2">
      <c r="G775" s="50">
        <f>G774+help2!$C$3</f>
        <v>757</v>
      </c>
      <c r="H775" s="46" t="str">
        <f>help2!G760</f>
        <v xml:space="preserve"> </v>
      </c>
    </row>
    <row r="776" spans="7:8" x14ac:dyDescent="0.2">
      <c r="G776" s="50">
        <f>G775+help2!$C$3</f>
        <v>758</v>
      </c>
      <c r="H776" s="46" t="str">
        <f>help2!G761</f>
        <v xml:space="preserve"> </v>
      </c>
    </row>
    <row r="777" spans="7:8" x14ac:dyDescent="0.2">
      <c r="G777" s="50">
        <f>G776+help2!$C$3</f>
        <v>759</v>
      </c>
      <c r="H777" s="46" t="str">
        <f>help2!G762</f>
        <v xml:space="preserve"> </v>
      </c>
    </row>
    <row r="778" spans="7:8" x14ac:dyDescent="0.2">
      <c r="G778" s="50">
        <f>G777+help2!$C$3</f>
        <v>760</v>
      </c>
      <c r="H778" s="46" t="str">
        <f>help2!G763</f>
        <v xml:space="preserve"> </v>
      </c>
    </row>
    <row r="779" spans="7:8" x14ac:dyDescent="0.2">
      <c r="G779" s="50">
        <f>G778+help2!$C$3</f>
        <v>761</v>
      </c>
      <c r="H779" s="46" t="str">
        <f>help2!G764</f>
        <v xml:space="preserve"> </v>
      </c>
    </row>
    <row r="780" spans="7:8" x14ac:dyDescent="0.2">
      <c r="G780" s="50">
        <f>G779+help2!$C$3</f>
        <v>762</v>
      </c>
      <c r="H780" s="46" t="str">
        <f>help2!G765</f>
        <v xml:space="preserve"> </v>
      </c>
    </row>
    <row r="781" spans="7:8" x14ac:dyDescent="0.2">
      <c r="G781" s="50">
        <f>G780+help2!$C$3</f>
        <v>763</v>
      </c>
      <c r="H781" s="46" t="str">
        <f>help2!G766</f>
        <v xml:space="preserve"> </v>
      </c>
    </row>
    <row r="782" spans="7:8" x14ac:dyDescent="0.2">
      <c r="G782" s="50">
        <f>G781+help2!$C$3</f>
        <v>764</v>
      </c>
      <c r="H782" s="46" t="str">
        <f>help2!G767</f>
        <v xml:space="preserve"> </v>
      </c>
    </row>
    <row r="783" spans="7:8" x14ac:dyDescent="0.2">
      <c r="G783" s="50">
        <f>G782+help2!$C$3</f>
        <v>765</v>
      </c>
      <c r="H783" s="46" t="str">
        <f>help2!G768</f>
        <v xml:space="preserve"> </v>
      </c>
    </row>
    <row r="784" spans="7:8" x14ac:dyDescent="0.2">
      <c r="G784" s="50">
        <f>G783+help2!$C$3</f>
        <v>766</v>
      </c>
      <c r="H784" s="46" t="str">
        <f>help2!G769</f>
        <v xml:space="preserve"> </v>
      </c>
    </row>
    <row r="785" spans="7:8" x14ac:dyDescent="0.2">
      <c r="G785" s="50">
        <f>G784+help2!$C$3</f>
        <v>767</v>
      </c>
      <c r="H785" s="46" t="str">
        <f>help2!G770</f>
        <v xml:space="preserve"> </v>
      </c>
    </row>
    <row r="786" spans="7:8" x14ac:dyDescent="0.2">
      <c r="G786" s="50">
        <f>G785+help2!$C$3</f>
        <v>768</v>
      </c>
      <c r="H786" s="46" t="str">
        <f>help2!G771</f>
        <v xml:space="preserve"> </v>
      </c>
    </row>
    <row r="787" spans="7:8" x14ac:dyDescent="0.2">
      <c r="G787" s="50">
        <f>G786+help2!$C$3</f>
        <v>769</v>
      </c>
      <c r="H787" s="46" t="str">
        <f>help2!G772</f>
        <v xml:space="preserve"> </v>
      </c>
    </row>
    <row r="788" spans="7:8" x14ac:dyDescent="0.2">
      <c r="G788" s="50">
        <f>G787+help2!$C$3</f>
        <v>770</v>
      </c>
      <c r="H788" s="46" t="str">
        <f>help2!G773</f>
        <v xml:space="preserve"> </v>
      </c>
    </row>
    <row r="789" spans="7:8" x14ac:dyDescent="0.2">
      <c r="G789" s="50">
        <f>G788+help2!$C$3</f>
        <v>771</v>
      </c>
      <c r="H789" s="46" t="str">
        <f>help2!G774</f>
        <v xml:space="preserve"> </v>
      </c>
    </row>
    <row r="790" spans="7:8" x14ac:dyDescent="0.2">
      <c r="G790" s="50">
        <f>G789+help2!$C$3</f>
        <v>772</v>
      </c>
      <c r="H790" s="46" t="str">
        <f>help2!G775</f>
        <v xml:space="preserve"> </v>
      </c>
    </row>
    <row r="791" spans="7:8" x14ac:dyDescent="0.2">
      <c r="G791" s="50">
        <f>G790+help2!$C$3</f>
        <v>773</v>
      </c>
      <c r="H791" s="46" t="str">
        <f>help2!G776</f>
        <v xml:space="preserve"> </v>
      </c>
    </row>
    <row r="792" spans="7:8" x14ac:dyDescent="0.2">
      <c r="G792" s="50">
        <f>G791+help2!$C$3</f>
        <v>774</v>
      </c>
      <c r="H792" s="46" t="str">
        <f>help2!G777</f>
        <v xml:space="preserve"> </v>
      </c>
    </row>
    <row r="793" spans="7:8" x14ac:dyDescent="0.2">
      <c r="G793" s="50">
        <f>G792+help2!$C$3</f>
        <v>775</v>
      </c>
      <c r="H793" s="46" t="str">
        <f>help2!G778</f>
        <v xml:space="preserve"> </v>
      </c>
    </row>
    <row r="794" spans="7:8" x14ac:dyDescent="0.2">
      <c r="G794" s="50">
        <f>G793+help2!$C$3</f>
        <v>776</v>
      </c>
      <c r="H794" s="46" t="str">
        <f>help2!G779</f>
        <v xml:space="preserve"> </v>
      </c>
    </row>
    <row r="795" spans="7:8" x14ac:dyDescent="0.2">
      <c r="G795" s="50">
        <f>G794+help2!$C$3</f>
        <v>777</v>
      </c>
      <c r="H795" s="46" t="str">
        <f>help2!G780</f>
        <v xml:space="preserve"> </v>
      </c>
    </row>
    <row r="796" spans="7:8" x14ac:dyDescent="0.2">
      <c r="G796" s="50">
        <f>G795+help2!$C$3</f>
        <v>778</v>
      </c>
      <c r="H796" s="46" t="str">
        <f>help2!G781</f>
        <v xml:space="preserve"> </v>
      </c>
    </row>
    <row r="797" spans="7:8" x14ac:dyDescent="0.2">
      <c r="G797" s="50">
        <f>G796+help2!$C$3</f>
        <v>779</v>
      </c>
      <c r="H797" s="46" t="str">
        <f>help2!G782</f>
        <v xml:space="preserve"> </v>
      </c>
    </row>
    <row r="798" spans="7:8" x14ac:dyDescent="0.2">
      <c r="G798" s="50">
        <f>G797+help2!$C$3</f>
        <v>780</v>
      </c>
      <c r="H798" s="46" t="str">
        <f>help2!G783</f>
        <v xml:space="preserve"> </v>
      </c>
    </row>
    <row r="799" spans="7:8" x14ac:dyDescent="0.2">
      <c r="G799" s="50">
        <f>G798+help2!$C$3</f>
        <v>781</v>
      </c>
      <c r="H799" s="46" t="str">
        <f>help2!G784</f>
        <v xml:space="preserve"> </v>
      </c>
    </row>
    <row r="800" spans="7:8" x14ac:dyDescent="0.2">
      <c r="G800" s="50">
        <f>G799+help2!$C$3</f>
        <v>782</v>
      </c>
      <c r="H800" s="46" t="str">
        <f>help2!G785</f>
        <v xml:space="preserve"> </v>
      </c>
    </row>
    <row r="801" spans="7:8" x14ac:dyDescent="0.2">
      <c r="G801" s="50">
        <f>G800+help2!$C$3</f>
        <v>783</v>
      </c>
      <c r="H801" s="46" t="str">
        <f>help2!G786</f>
        <v xml:space="preserve"> </v>
      </c>
    </row>
    <row r="802" spans="7:8" x14ac:dyDescent="0.2">
      <c r="G802" s="50">
        <f>G801+help2!$C$3</f>
        <v>784</v>
      </c>
      <c r="H802" s="46" t="str">
        <f>help2!G787</f>
        <v xml:space="preserve"> </v>
      </c>
    </row>
    <row r="803" spans="7:8" x14ac:dyDescent="0.2">
      <c r="G803" s="50">
        <f>G802+help2!$C$3</f>
        <v>785</v>
      </c>
      <c r="H803" s="46" t="str">
        <f>help2!G788</f>
        <v xml:space="preserve"> </v>
      </c>
    </row>
    <row r="804" spans="7:8" x14ac:dyDescent="0.2">
      <c r="G804" s="50">
        <f>G803+help2!$C$3</f>
        <v>786</v>
      </c>
      <c r="H804" s="46" t="str">
        <f>help2!G789</f>
        <v xml:space="preserve"> </v>
      </c>
    </row>
    <row r="805" spans="7:8" x14ac:dyDescent="0.2">
      <c r="G805" s="50">
        <f>G804+help2!$C$3</f>
        <v>787</v>
      </c>
      <c r="H805" s="46" t="str">
        <f>help2!G790</f>
        <v xml:space="preserve"> </v>
      </c>
    </row>
    <row r="806" spans="7:8" x14ac:dyDescent="0.2">
      <c r="G806" s="50">
        <f>G805+help2!$C$3</f>
        <v>788</v>
      </c>
      <c r="H806" s="46" t="str">
        <f>help2!G791</f>
        <v xml:space="preserve"> </v>
      </c>
    </row>
    <row r="807" spans="7:8" x14ac:dyDescent="0.2">
      <c r="G807" s="50">
        <f>G806+help2!$C$3</f>
        <v>789</v>
      </c>
      <c r="H807" s="46" t="str">
        <f>help2!G792</f>
        <v xml:space="preserve"> </v>
      </c>
    </row>
    <row r="808" spans="7:8" x14ac:dyDescent="0.2">
      <c r="G808" s="50">
        <f>G807+help2!$C$3</f>
        <v>790</v>
      </c>
      <c r="H808" s="46" t="str">
        <f>help2!G793</f>
        <v xml:space="preserve"> </v>
      </c>
    </row>
    <row r="809" spans="7:8" x14ac:dyDescent="0.2">
      <c r="G809" s="50">
        <f>G808+help2!$C$3</f>
        <v>791</v>
      </c>
      <c r="H809" s="46" t="str">
        <f>help2!G794</f>
        <v xml:space="preserve"> </v>
      </c>
    </row>
    <row r="810" spans="7:8" x14ac:dyDescent="0.2">
      <c r="G810" s="50">
        <f>G809+help2!$C$3</f>
        <v>792</v>
      </c>
      <c r="H810" s="46" t="str">
        <f>help2!G795</f>
        <v xml:space="preserve"> </v>
      </c>
    </row>
    <row r="811" spans="7:8" x14ac:dyDescent="0.2">
      <c r="G811" s="50">
        <f>G810+help2!$C$3</f>
        <v>793</v>
      </c>
      <c r="H811" s="46" t="str">
        <f>help2!G796</f>
        <v xml:space="preserve"> </v>
      </c>
    </row>
    <row r="812" spans="7:8" x14ac:dyDescent="0.2">
      <c r="G812" s="50">
        <f>G811+help2!$C$3</f>
        <v>794</v>
      </c>
      <c r="H812" s="46" t="str">
        <f>help2!G797</f>
        <v xml:space="preserve"> </v>
      </c>
    </row>
    <row r="813" spans="7:8" x14ac:dyDescent="0.2">
      <c r="G813" s="50">
        <f>G812+help2!$C$3</f>
        <v>795</v>
      </c>
      <c r="H813" s="46" t="str">
        <f>help2!G798</f>
        <v xml:space="preserve"> </v>
      </c>
    </row>
    <row r="814" spans="7:8" x14ac:dyDescent="0.2">
      <c r="G814" s="50">
        <f>G813+help2!$C$3</f>
        <v>796</v>
      </c>
      <c r="H814" s="46" t="str">
        <f>help2!G799</f>
        <v xml:space="preserve"> </v>
      </c>
    </row>
    <row r="815" spans="7:8" x14ac:dyDescent="0.2">
      <c r="G815" s="50">
        <f>G814+help2!$C$3</f>
        <v>797</v>
      </c>
      <c r="H815" s="46" t="str">
        <f>help2!G800</f>
        <v xml:space="preserve"> </v>
      </c>
    </row>
    <row r="816" spans="7:8" x14ac:dyDescent="0.2">
      <c r="G816" s="50">
        <f>G815+help2!$C$3</f>
        <v>798</v>
      </c>
      <c r="H816" s="46" t="str">
        <f>help2!G801</f>
        <v xml:space="preserve"> </v>
      </c>
    </row>
    <row r="817" spans="7:8" x14ac:dyDescent="0.2">
      <c r="G817" s="50">
        <f>G816+help2!$C$3</f>
        <v>799</v>
      </c>
      <c r="H817" s="46" t="str">
        <f>help2!G802</f>
        <v xml:space="preserve"> </v>
      </c>
    </row>
    <row r="818" spans="7:8" x14ac:dyDescent="0.2">
      <c r="G818" s="50">
        <f>G817+help2!$C$3</f>
        <v>800</v>
      </c>
      <c r="H818" s="46" t="str">
        <f>help2!G803</f>
        <v xml:space="preserve"> </v>
      </c>
    </row>
    <row r="819" spans="7:8" x14ac:dyDescent="0.2">
      <c r="G819" s="50">
        <f>G818+help2!$C$3</f>
        <v>801</v>
      </c>
      <c r="H819" s="46" t="str">
        <f>help2!G804</f>
        <v xml:space="preserve"> </v>
      </c>
    </row>
    <row r="820" spans="7:8" x14ac:dyDescent="0.2">
      <c r="G820" s="50">
        <f>G819+help2!$C$3</f>
        <v>802</v>
      </c>
      <c r="H820" s="46" t="str">
        <f>help2!G805</f>
        <v xml:space="preserve"> </v>
      </c>
    </row>
    <row r="821" spans="7:8" x14ac:dyDescent="0.2">
      <c r="G821" s="50">
        <f>G820+help2!$C$3</f>
        <v>803</v>
      </c>
      <c r="H821" s="46" t="str">
        <f>help2!G806</f>
        <v xml:space="preserve"> </v>
      </c>
    </row>
    <row r="822" spans="7:8" x14ac:dyDescent="0.2">
      <c r="G822" s="50">
        <f>G821+help2!$C$3</f>
        <v>804</v>
      </c>
      <c r="H822" s="46" t="str">
        <f>help2!G807</f>
        <v xml:space="preserve"> </v>
      </c>
    </row>
    <row r="823" spans="7:8" x14ac:dyDescent="0.2">
      <c r="G823" s="50">
        <f>G822+help2!$C$3</f>
        <v>805</v>
      </c>
      <c r="H823" s="46" t="str">
        <f>help2!G808</f>
        <v xml:space="preserve"> </v>
      </c>
    </row>
    <row r="824" spans="7:8" x14ac:dyDescent="0.2">
      <c r="G824" s="50">
        <f>G823+help2!$C$3</f>
        <v>806</v>
      </c>
      <c r="H824" s="46" t="str">
        <f>help2!G809</f>
        <v xml:space="preserve"> </v>
      </c>
    </row>
    <row r="825" spans="7:8" x14ac:dyDescent="0.2">
      <c r="G825" s="50">
        <f>G824+help2!$C$3</f>
        <v>807</v>
      </c>
      <c r="H825" s="46" t="str">
        <f>help2!G810</f>
        <v xml:space="preserve"> </v>
      </c>
    </row>
    <row r="826" spans="7:8" x14ac:dyDescent="0.2">
      <c r="G826" s="50">
        <f>G825+help2!$C$3</f>
        <v>808</v>
      </c>
      <c r="H826" s="46" t="str">
        <f>help2!G811</f>
        <v xml:space="preserve"> </v>
      </c>
    </row>
    <row r="827" spans="7:8" x14ac:dyDescent="0.2">
      <c r="G827" s="50">
        <f>G826+help2!$C$3</f>
        <v>809</v>
      </c>
      <c r="H827" s="46" t="str">
        <f>help2!G812</f>
        <v xml:space="preserve"> </v>
      </c>
    </row>
    <row r="828" spans="7:8" x14ac:dyDescent="0.2">
      <c r="G828" s="50">
        <f>G827+help2!$C$3</f>
        <v>810</v>
      </c>
      <c r="H828" s="46" t="str">
        <f>help2!G813</f>
        <v xml:space="preserve"> </v>
      </c>
    </row>
    <row r="829" spans="7:8" x14ac:dyDescent="0.2">
      <c r="G829" s="50">
        <f>G828+help2!$C$3</f>
        <v>811</v>
      </c>
      <c r="H829" s="46" t="str">
        <f>help2!G814</f>
        <v xml:space="preserve"> </v>
      </c>
    </row>
    <row r="830" spans="7:8" x14ac:dyDescent="0.2">
      <c r="G830" s="50">
        <f>G829+help2!$C$3</f>
        <v>812</v>
      </c>
      <c r="H830" s="46" t="str">
        <f>help2!G815</f>
        <v xml:space="preserve"> </v>
      </c>
    </row>
    <row r="831" spans="7:8" x14ac:dyDescent="0.2">
      <c r="G831" s="50">
        <f>G830+help2!$C$3</f>
        <v>813</v>
      </c>
      <c r="H831" s="46" t="str">
        <f>help2!G816</f>
        <v xml:space="preserve"> </v>
      </c>
    </row>
    <row r="832" spans="7:8" x14ac:dyDescent="0.2">
      <c r="G832" s="50">
        <f>G831+help2!$C$3</f>
        <v>814</v>
      </c>
      <c r="H832" s="46" t="str">
        <f>help2!G817</f>
        <v xml:space="preserve"> </v>
      </c>
    </row>
    <row r="833" spans="7:8" x14ac:dyDescent="0.2">
      <c r="G833" s="50">
        <f>G832+help2!$C$3</f>
        <v>815</v>
      </c>
      <c r="H833" s="46" t="str">
        <f>help2!G818</f>
        <v xml:space="preserve"> </v>
      </c>
    </row>
    <row r="834" spans="7:8" x14ac:dyDescent="0.2">
      <c r="G834" s="50">
        <f>G833+help2!$C$3</f>
        <v>816</v>
      </c>
      <c r="H834" s="46" t="str">
        <f>help2!G819</f>
        <v xml:space="preserve"> </v>
      </c>
    </row>
    <row r="835" spans="7:8" x14ac:dyDescent="0.2">
      <c r="G835" s="50">
        <f>G834+help2!$C$3</f>
        <v>817</v>
      </c>
      <c r="H835" s="46" t="str">
        <f>help2!G820</f>
        <v xml:space="preserve"> </v>
      </c>
    </row>
    <row r="836" spans="7:8" x14ac:dyDescent="0.2">
      <c r="G836" s="50">
        <f>G835+help2!$C$3</f>
        <v>818</v>
      </c>
      <c r="H836" s="46" t="str">
        <f>help2!G821</f>
        <v xml:space="preserve"> </v>
      </c>
    </row>
    <row r="837" spans="7:8" x14ac:dyDescent="0.2">
      <c r="G837" s="50">
        <f>G836+help2!$C$3</f>
        <v>819</v>
      </c>
      <c r="H837" s="46" t="str">
        <f>help2!G822</f>
        <v xml:space="preserve"> </v>
      </c>
    </row>
    <row r="838" spans="7:8" x14ac:dyDescent="0.2">
      <c r="G838" s="50">
        <f>G837+help2!$C$3</f>
        <v>820</v>
      </c>
      <c r="H838" s="46" t="str">
        <f>help2!G823</f>
        <v xml:space="preserve"> </v>
      </c>
    </row>
    <row r="839" spans="7:8" x14ac:dyDescent="0.2">
      <c r="G839" s="50">
        <f>G838+help2!$C$3</f>
        <v>821</v>
      </c>
      <c r="H839" s="46" t="str">
        <f>help2!G824</f>
        <v xml:space="preserve"> </v>
      </c>
    </row>
    <row r="840" spans="7:8" x14ac:dyDescent="0.2">
      <c r="G840" s="50">
        <f>G839+help2!$C$3</f>
        <v>822</v>
      </c>
      <c r="H840" s="46" t="str">
        <f>help2!G825</f>
        <v xml:space="preserve"> </v>
      </c>
    </row>
    <row r="841" spans="7:8" x14ac:dyDescent="0.2">
      <c r="G841" s="50">
        <f>G840+help2!$C$3</f>
        <v>823</v>
      </c>
      <c r="H841" s="46" t="str">
        <f>help2!G826</f>
        <v xml:space="preserve"> </v>
      </c>
    </row>
    <row r="842" spans="7:8" x14ac:dyDescent="0.2">
      <c r="G842" s="50">
        <f>G841+help2!$C$3</f>
        <v>824</v>
      </c>
      <c r="H842" s="46" t="str">
        <f>help2!G827</f>
        <v xml:space="preserve"> </v>
      </c>
    </row>
    <row r="843" spans="7:8" x14ac:dyDescent="0.2">
      <c r="G843" s="50">
        <f>G842+help2!$C$3</f>
        <v>825</v>
      </c>
      <c r="H843" s="46" t="str">
        <f>help2!G828</f>
        <v xml:space="preserve"> </v>
      </c>
    </row>
    <row r="844" spans="7:8" x14ac:dyDescent="0.2">
      <c r="G844" s="50">
        <f>G843+help2!$C$3</f>
        <v>826</v>
      </c>
      <c r="H844" s="46" t="str">
        <f>help2!G829</f>
        <v xml:space="preserve"> </v>
      </c>
    </row>
    <row r="845" spans="7:8" x14ac:dyDescent="0.2">
      <c r="G845" s="50">
        <f>G844+help2!$C$3</f>
        <v>827</v>
      </c>
      <c r="H845" s="46" t="str">
        <f>help2!G830</f>
        <v xml:space="preserve"> </v>
      </c>
    </row>
    <row r="846" spans="7:8" x14ac:dyDescent="0.2">
      <c r="G846" s="50">
        <f>G845+help2!$C$3</f>
        <v>828</v>
      </c>
      <c r="H846" s="46" t="str">
        <f>help2!G831</f>
        <v xml:space="preserve"> </v>
      </c>
    </row>
    <row r="847" spans="7:8" x14ac:dyDescent="0.2">
      <c r="G847" s="50">
        <f>G846+help2!$C$3</f>
        <v>829</v>
      </c>
      <c r="H847" s="46" t="str">
        <f>help2!G832</f>
        <v xml:space="preserve"> </v>
      </c>
    </row>
    <row r="848" spans="7:8" x14ac:dyDescent="0.2">
      <c r="G848" s="50">
        <f>G847+help2!$C$3</f>
        <v>830</v>
      </c>
      <c r="H848" s="46" t="str">
        <f>help2!G833</f>
        <v xml:space="preserve"> </v>
      </c>
    </row>
    <row r="849" spans="7:8" x14ac:dyDescent="0.2">
      <c r="G849" s="50">
        <f>G848+help2!$C$3</f>
        <v>831</v>
      </c>
      <c r="H849" s="46" t="str">
        <f>help2!G834</f>
        <v xml:space="preserve"> </v>
      </c>
    </row>
    <row r="850" spans="7:8" x14ac:dyDescent="0.2">
      <c r="G850" s="50">
        <f>G849+help2!$C$3</f>
        <v>832</v>
      </c>
      <c r="H850" s="46" t="str">
        <f>help2!G835</f>
        <v xml:space="preserve"> </v>
      </c>
    </row>
    <row r="851" spans="7:8" x14ac:dyDescent="0.2">
      <c r="G851" s="50">
        <f>G850+help2!$C$3</f>
        <v>833</v>
      </c>
      <c r="H851" s="46" t="str">
        <f>help2!G836</f>
        <v xml:space="preserve"> </v>
      </c>
    </row>
    <row r="852" spans="7:8" x14ac:dyDescent="0.2">
      <c r="G852" s="50">
        <f>G851+help2!$C$3</f>
        <v>834</v>
      </c>
      <c r="H852" s="46" t="str">
        <f>help2!G837</f>
        <v xml:space="preserve"> </v>
      </c>
    </row>
    <row r="853" spans="7:8" x14ac:dyDescent="0.2">
      <c r="G853" s="50">
        <f>G852+help2!$C$3</f>
        <v>835</v>
      </c>
      <c r="H853" s="46" t="str">
        <f>help2!G838</f>
        <v xml:space="preserve"> </v>
      </c>
    </row>
    <row r="854" spans="7:8" x14ac:dyDescent="0.2">
      <c r="G854" s="50">
        <f>G853+help2!$C$3</f>
        <v>836</v>
      </c>
      <c r="H854" s="46" t="str">
        <f>help2!G839</f>
        <v xml:space="preserve"> </v>
      </c>
    </row>
    <row r="855" spans="7:8" x14ac:dyDescent="0.2">
      <c r="G855" s="50">
        <f>G854+help2!$C$3</f>
        <v>837</v>
      </c>
      <c r="H855" s="46" t="str">
        <f>help2!G840</f>
        <v xml:space="preserve"> </v>
      </c>
    </row>
    <row r="856" spans="7:8" x14ac:dyDescent="0.2">
      <c r="G856" s="50">
        <f>G855+help2!$C$3</f>
        <v>838</v>
      </c>
      <c r="H856" s="46" t="str">
        <f>help2!G841</f>
        <v xml:space="preserve"> </v>
      </c>
    </row>
    <row r="857" spans="7:8" x14ac:dyDescent="0.2">
      <c r="G857" s="50">
        <f>G856+help2!$C$3</f>
        <v>839</v>
      </c>
      <c r="H857" s="46" t="str">
        <f>help2!G842</f>
        <v xml:space="preserve"> </v>
      </c>
    </row>
    <row r="858" spans="7:8" x14ac:dyDescent="0.2">
      <c r="G858" s="50">
        <f>G857+help2!$C$3</f>
        <v>840</v>
      </c>
      <c r="H858" s="46" t="str">
        <f>help2!G843</f>
        <v xml:space="preserve"> </v>
      </c>
    </row>
    <row r="859" spans="7:8" x14ac:dyDescent="0.2">
      <c r="G859" s="50">
        <f>G858+help2!$C$3</f>
        <v>841</v>
      </c>
      <c r="H859" s="46" t="str">
        <f>help2!G844</f>
        <v xml:space="preserve"> </v>
      </c>
    </row>
    <row r="860" spans="7:8" x14ac:dyDescent="0.2">
      <c r="G860" s="50">
        <f>G859+help2!$C$3</f>
        <v>842</v>
      </c>
      <c r="H860" s="46" t="str">
        <f>help2!G845</f>
        <v xml:space="preserve"> </v>
      </c>
    </row>
    <row r="861" spans="7:8" x14ac:dyDescent="0.2">
      <c r="G861" s="50">
        <f>G860+help2!$C$3</f>
        <v>843</v>
      </c>
      <c r="H861" s="46" t="str">
        <f>help2!G846</f>
        <v xml:space="preserve"> </v>
      </c>
    </row>
    <row r="862" spans="7:8" x14ac:dyDescent="0.2">
      <c r="G862" s="50">
        <f>G861+help2!$C$3</f>
        <v>844</v>
      </c>
      <c r="H862" s="46" t="str">
        <f>help2!G847</f>
        <v xml:space="preserve"> </v>
      </c>
    </row>
    <row r="863" spans="7:8" x14ac:dyDescent="0.2">
      <c r="G863" s="50">
        <f>G862+help2!$C$3</f>
        <v>845</v>
      </c>
      <c r="H863" s="46" t="str">
        <f>help2!G848</f>
        <v xml:space="preserve"> </v>
      </c>
    </row>
    <row r="864" spans="7:8" x14ac:dyDescent="0.2">
      <c r="G864" s="50">
        <f>G863+help2!$C$3</f>
        <v>846</v>
      </c>
      <c r="H864" s="46" t="str">
        <f>help2!G849</f>
        <v xml:space="preserve"> </v>
      </c>
    </row>
    <row r="865" spans="7:8" x14ac:dyDescent="0.2">
      <c r="G865" s="50">
        <f>G864+help2!$C$3</f>
        <v>847</v>
      </c>
      <c r="H865" s="46" t="str">
        <f>help2!G850</f>
        <v xml:space="preserve"> </v>
      </c>
    </row>
    <row r="866" spans="7:8" x14ac:dyDescent="0.2">
      <c r="G866" s="50">
        <f>G865+help2!$C$3</f>
        <v>848</v>
      </c>
      <c r="H866" s="46" t="str">
        <f>help2!G851</f>
        <v xml:space="preserve"> </v>
      </c>
    </row>
    <row r="867" spans="7:8" x14ac:dyDescent="0.2">
      <c r="G867" s="50">
        <f>G866+help2!$C$3</f>
        <v>849</v>
      </c>
      <c r="H867" s="46" t="str">
        <f>help2!G852</f>
        <v xml:space="preserve"> </v>
      </c>
    </row>
    <row r="868" spans="7:8" x14ac:dyDescent="0.2">
      <c r="G868" s="50">
        <f>G867+help2!$C$3</f>
        <v>850</v>
      </c>
      <c r="H868" s="46" t="str">
        <f>help2!G853</f>
        <v xml:space="preserve"> </v>
      </c>
    </row>
    <row r="869" spans="7:8" x14ac:dyDescent="0.2">
      <c r="G869" s="50">
        <f>G868+help2!$C$3</f>
        <v>851</v>
      </c>
      <c r="H869" s="46" t="str">
        <f>help2!G854</f>
        <v xml:space="preserve"> </v>
      </c>
    </row>
    <row r="870" spans="7:8" x14ac:dyDescent="0.2">
      <c r="G870" s="50">
        <f>G869+help2!$C$3</f>
        <v>852</v>
      </c>
      <c r="H870" s="46" t="str">
        <f>help2!G855</f>
        <v xml:space="preserve"> </v>
      </c>
    </row>
    <row r="871" spans="7:8" x14ac:dyDescent="0.2">
      <c r="G871" s="50">
        <f>G870+help2!$C$3</f>
        <v>853</v>
      </c>
      <c r="H871" s="46" t="str">
        <f>help2!G856</f>
        <v xml:space="preserve"> </v>
      </c>
    </row>
    <row r="872" spans="7:8" x14ac:dyDescent="0.2">
      <c r="G872" s="50">
        <f>G871+help2!$C$3</f>
        <v>854</v>
      </c>
      <c r="H872" s="46" t="str">
        <f>help2!G857</f>
        <v xml:space="preserve"> </v>
      </c>
    </row>
    <row r="873" spans="7:8" x14ac:dyDescent="0.2">
      <c r="G873" s="50">
        <f>G872+help2!$C$3</f>
        <v>855</v>
      </c>
      <c r="H873" s="46" t="str">
        <f>help2!G858</f>
        <v xml:space="preserve"> </v>
      </c>
    </row>
    <row r="874" spans="7:8" x14ac:dyDescent="0.2">
      <c r="G874" s="50">
        <f>G873+help2!$C$3</f>
        <v>856</v>
      </c>
      <c r="H874" s="46" t="str">
        <f>help2!G859</f>
        <v xml:space="preserve"> </v>
      </c>
    </row>
    <row r="875" spans="7:8" x14ac:dyDescent="0.2">
      <c r="G875" s="50">
        <f>G874+help2!$C$3</f>
        <v>857</v>
      </c>
      <c r="H875" s="46" t="str">
        <f>help2!G860</f>
        <v xml:space="preserve"> </v>
      </c>
    </row>
    <row r="876" spans="7:8" x14ac:dyDescent="0.2">
      <c r="G876" s="50">
        <f>G875+help2!$C$3</f>
        <v>858</v>
      </c>
      <c r="H876" s="46" t="str">
        <f>help2!G861</f>
        <v xml:space="preserve"> </v>
      </c>
    </row>
    <row r="877" spans="7:8" x14ac:dyDescent="0.2">
      <c r="G877" s="50">
        <f>G876+help2!$C$3</f>
        <v>859</v>
      </c>
      <c r="H877" s="46" t="str">
        <f>help2!G862</f>
        <v xml:space="preserve"> </v>
      </c>
    </row>
    <row r="878" spans="7:8" x14ac:dyDescent="0.2">
      <c r="G878" s="50">
        <f>G877+help2!$C$3</f>
        <v>860</v>
      </c>
      <c r="H878" s="46" t="str">
        <f>help2!G863</f>
        <v xml:space="preserve"> </v>
      </c>
    </row>
    <row r="879" spans="7:8" x14ac:dyDescent="0.2">
      <c r="G879" s="50">
        <f>G878+help2!$C$3</f>
        <v>861</v>
      </c>
      <c r="H879" s="46" t="str">
        <f>help2!G864</f>
        <v xml:space="preserve"> </v>
      </c>
    </row>
    <row r="880" spans="7:8" x14ac:dyDescent="0.2">
      <c r="G880" s="50">
        <f>G879+help2!$C$3</f>
        <v>862</v>
      </c>
      <c r="H880" s="46" t="str">
        <f>help2!G865</f>
        <v xml:space="preserve"> </v>
      </c>
    </row>
    <row r="881" spans="7:8" x14ac:dyDescent="0.2">
      <c r="G881" s="50">
        <f>G880+help2!$C$3</f>
        <v>863</v>
      </c>
      <c r="H881" s="46" t="str">
        <f>help2!G866</f>
        <v xml:space="preserve"> </v>
      </c>
    </row>
    <row r="882" spans="7:8" x14ac:dyDescent="0.2">
      <c r="G882" s="50">
        <f>G881+help2!$C$3</f>
        <v>864</v>
      </c>
      <c r="H882" s="46" t="str">
        <f>help2!G867</f>
        <v xml:space="preserve"> </v>
      </c>
    </row>
    <row r="883" spans="7:8" x14ac:dyDescent="0.2">
      <c r="G883" s="50">
        <f>G882+help2!$C$3</f>
        <v>865</v>
      </c>
      <c r="H883" s="46" t="str">
        <f>help2!G868</f>
        <v xml:space="preserve"> </v>
      </c>
    </row>
    <row r="884" spans="7:8" x14ac:dyDescent="0.2">
      <c r="G884" s="50">
        <f>G883+help2!$C$3</f>
        <v>866</v>
      </c>
      <c r="H884" s="46" t="str">
        <f>help2!G869</f>
        <v xml:space="preserve"> </v>
      </c>
    </row>
    <row r="885" spans="7:8" x14ac:dyDescent="0.2">
      <c r="G885" s="50">
        <f>G884+help2!$C$3</f>
        <v>867</v>
      </c>
      <c r="H885" s="46" t="str">
        <f>help2!G870</f>
        <v xml:space="preserve"> </v>
      </c>
    </row>
    <row r="886" spans="7:8" x14ac:dyDescent="0.2">
      <c r="G886" s="50">
        <f>G885+help2!$C$3</f>
        <v>868</v>
      </c>
      <c r="H886" s="46" t="str">
        <f>help2!G871</f>
        <v xml:space="preserve"> </v>
      </c>
    </row>
    <row r="887" spans="7:8" x14ac:dyDescent="0.2">
      <c r="G887" s="50">
        <f>G886+help2!$C$3</f>
        <v>869</v>
      </c>
      <c r="H887" s="46" t="str">
        <f>help2!G872</f>
        <v xml:space="preserve"> </v>
      </c>
    </row>
    <row r="888" spans="7:8" x14ac:dyDescent="0.2">
      <c r="G888" s="50">
        <f>G887+help2!$C$3</f>
        <v>870</v>
      </c>
      <c r="H888" s="46" t="str">
        <f>help2!G873</f>
        <v xml:space="preserve"> </v>
      </c>
    </row>
    <row r="889" spans="7:8" x14ac:dyDescent="0.2">
      <c r="G889" s="50">
        <f>G888+help2!$C$3</f>
        <v>871</v>
      </c>
      <c r="H889" s="46" t="str">
        <f>help2!G874</f>
        <v xml:space="preserve"> </v>
      </c>
    </row>
    <row r="890" spans="7:8" x14ac:dyDescent="0.2">
      <c r="G890" s="50">
        <f>G889+help2!$C$3</f>
        <v>872</v>
      </c>
      <c r="H890" s="46" t="str">
        <f>help2!G875</f>
        <v xml:space="preserve"> </v>
      </c>
    </row>
    <row r="891" spans="7:8" x14ac:dyDescent="0.2">
      <c r="G891" s="50">
        <f>G890+help2!$C$3</f>
        <v>873</v>
      </c>
      <c r="H891" s="46" t="str">
        <f>help2!G876</f>
        <v xml:space="preserve"> </v>
      </c>
    </row>
    <row r="892" spans="7:8" x14ac:dyDescent="0.2">
      <c r="G892" s="50">
        <f>G891+help2!$C$3</f>
        <v>874</v>
      </c>
      <c r="H892" s="46" t="str">
        <f>help2!G877</f>
        <v xml:space="preserve"> </v>
      </c>
    </row>
    <row r="893" spans="7:8" x14ac:dyDescent="0.2">
      <c r="G893" s="50">
        <f>G892+help2!$C$3</f>
        <v>875</v>
      </c>
      <c r="H893" s="46" t="str">
        <f>help2!G878</f>
        <v xml:space="preserve"> </v>
      </c>
    </row>
    <row r="894" spans="7:8" x14ac:dyDescent="0.2">
      <c r="G894" s="50">
        <f>G893+help2!$C$3</f>
        <v>876</v>
      </c>
      <c r="H894" s="46" t="str">
        <f>help2!G879</f>
        <v xml:space="preserve"> </v>
      </c>
    </row>
    <row r="895" spans="7:8" x14ac:dyDescent="0.2">
      <c r="G895" s="50">
        <f>G894+help2!$C$3</f>
        <v>877</v>
      </c>
      <c r="H895" s="46" t="str">
        <f>help2!G880</f>
        <v xml:space="preserve"> </v>
      </c>
    </row>
    <row r="896" spans="7:8" x14ac:dyDescent="0.2">
      <c r="G896" s="50">
        <f>G895+help2!$C$3</f>
        <v>878</v>
      </c>
      <c r="H896" s="46" t="str">
        <f>help2!G881</f>
        <v xml:space="preserve"> </v>
      </c>
    </row>
    <row r="897" spans="7:8" x14ac:dyDescent="0.2">
      <c r="G897" s="50">
        <f>G896+help2!$C$3</f>
        <v>879</v>
      </c>
      <c r="H897" s="46" t="str">
        <f>help2!G882</f>
        <v xml:space="preserve"> </v>
      </c>
    </row>
    <row r="898" spans="7:8" x14ac:dyDescent="0.2">
      <c r="G898" s="50">
        <f>G897+help2!$C$3</f>
        <v>880</v>
      </c>
      <c r="H898" s="46" t="str">
        <f>help2!G883</f>
        <v xml:space="preserve"> </v>
      </c>
    </row>
    <row r="899" spans="7:8" x14ac:dyDescent="0.2">
      <c r="G899" s="50">
        <f>G898+help2!$C$3</f>
        <v>881</v>
      </c>
      <c r="H899" s="46" t="str">
        <f>help2!G884</f>
        <v xml:space="preserve"> </v>
      </c>
    </row>
    <row r="900" spans="7:8" x14ac:dyDescent="0.2">
      <c r="G900" s="50">
        <f>G899+help2!$C$3</f>
        <v>882</v>
      </c>
      <c r="H900" s="46" t="str">
        <f>help2!G885</f>
        <v xml:space="preserve"> </v>
      </c>
    </row>
    <row r="901" spans="7:8" x14ac:dyDescent="0.2">
      <c r="G901" s="50">
        <f>G900+help2!$C$3</f>
        <v>883</v>
      </c>
      <c r="H901" s="46" t="str">
        <f>help2!G886</f>
        <v xml:space="preserve"> </v>
      </c>
    </row>
    <row r="902" spans="7:8" x14ac:dyDescent="0.2">
      <c r="G902" s="50">
        <f>G901+help2!$C$3</f>
        <v>884</v>
      </c>
      <c r="H902" s="46" t="str">
        <f>help2!G887</f>
        <v xml:space="preserve"> </v>
      </c>
    </row>
    <row r="903" spans="7:8" x14ac:dyDescent="0.2">
      <c r="G903" s="50">
        <f>G902+help2!$C$3</f>
        <v>885</v>
      </c>
      <c r="H903" s="46" t="str">
        <f>help2!G888</f>
        <v xml:space="preserve"> </v>
      </c>
    </row>
    <row r="904" spans="7:8" x14ac:dyDescent="0.2">
      <c r="G904" s="50">
        <f>G903+help2!$C$3</f>
        <v>886</v>
      </c>
      <c r="H904" s="46" t="str">
        <f>help2!G889</f>
        <v xml:space="preserve"> </v>
      </c>
    </row>
    <row r="905" spans="7:8" x14ac:dyDescent="0.2">
      <c r="G905" s="50">
        <f>G904+help2!$C$3</f>
        <v>887</v>
      </c>
      <c r="H905" s="46" t="str">
        <f>help2!G890</f>
        <v xml:space="preserve"> </v>
      </c>
    </row>
    <row r="906" spans="7:8" x14ac:dyDescent="0.2">
      <c r="G906" s="50">
        <f>G905+help2!$C$3</f>
        <v>888</v>
      </c>
      <c r="H906" s="46" t="str">
        <f>help2!G891</f>
        <v xml:space="preserve"> </v>
      </c>
    </row>
    <row r="907" spans="7:8" x14ac:dyDescent="0.2">
      <c r="G907" s="50">
        <f>G906+help2!$C$3</f>
        <v>889</v>
      </c>
      <c r="H907" s="46" t="str">
        <f>help2!G892</f>
        <v xml:space="preserve"> </v>
      </c>
    </row>
    <row r="908" spans="7:8" x14ac:dyDescent="0.2">
      <c r="G908" s="50">
        <f>G907+help2!$C$3</f>
        <v>890</v>
      </c>
      <c r="H908" s="46" t="str">
        <f>help2!G893</f>
        <v xml:space="preserve"> </v>
      </c>
    </row>
    <row r="909" spans="7:8" x14ac:dyDescent="0.2">
      <c r="G909" s="50">
        <f>G908+help2!$C$3</f>
        <v>891</v>
      </c>
      <c r="H909" s="46" t="str">
        <f>help2!G894</f>
        <v xml:space="preserve"> </v>
      </c>
    </row>
    <row r="910" spans="7:8" x14ac:dyDescent="0.2">
      <c r="G910" s="50">
        <f>G909+help2!$C$3</f>
        <v>892</v>
      </c>
      <c r="H910" s="46" t="str">
        <f>help2!G895</f>
        <v xml:space="preserve"> </v>
      </c>
    </row>
    <row r="911" spans="7:8" x14ac:dyDescent="0.2">
      <c r="G911" s="50">
        <f>G910+help2!$C$3</f>
        <v>893</v>
      </c>
      <c r="H911" s="46" t="str">
        <f>help2!G896</f>
        <v xml:space="preserve"> </v>
      </c>
    </row>
    <row r="912" spans="7:8" x14ac:dyDescent="0.2">
      <c r="G912" s="50">
        <f>G911+help2!$C$3</f>
        <v>894</v>
      </c>
      <c r="H912" s="46" t="str">
        <f>help2!G897</f>
        <v xml:space="preserve"> </v>
      </c>
    </row>
    <row r="913" spans="7:8" x14ac:dyDescent="0.2">
      <c r="G913" s="50">
        <f>G912+help2!$C$3</f>
        <v>895</v>
      </c>
      <c r="H913" s="46" t="str">
        <f>help2!G898</f>
        <v xml:space="preserve"> </v>
      </c>
    </row>
    <row r="914" spans="7:8" x14ac:dyDescent="0.2">
      <c r="G914" s="50">
        <f>G913+help2!$C$3</f>
        <v>896</v>
      </c>
      <c r="H914" s="46" t="str">
        <f>help2!G899</f>
        <v xml:space="preserve"> </v>
      </c>
    </row>
    <row r="915" spans="7:8" x14ac:dyDescent="0.2">
      <c r="G915" s="50">
        <f>G914+help2!$C$3</f>
        <v>897</v>
      </c>
      <c r="H915" s="46" t="str">
        <f>help2!G900</f>
        <v xml:space="preserve"> </v>
      </c>
    </row>
    <row r="916" spans="7:8" x14ac:dyDescent="0.2">
      <c r="G916" s="50">
        <f>G915+help2!$C$3</f>
        <v>898</v>
      </c>
      <c r="H916" s="46" t="str">
        <f>help2!G901</f>
        <v xml:space="preserve"> </v>
      </c>
    </row>
    <row r="917" spans="7:8" x14ac:dyDescent="0.2">
      <c r="G917" s="50">
        <f>G916+help2!$C$3</f>
        <v>899</v>
      </c>
      <c r="H917" s="46" t="str">
        <f>help2!G902</f>
        <v xml:space="preserve"> </v>
      </c>
    </row>
    <row r="918" spans="7:8" x14ac:dyDescent="0.2">
      <c r="G918" s="50">
        <f>G917+help2!$C$3</f>
        <v>900</v>
      </c>
      <c r="H918" s="46" t="str">
        <f>help2!G903</f>
        <v xml:space="preserve"> </v>
      </c>
    </row>
    <row r="919" spans="7:8" x14ac:dyDescent="0.2">
      <c r="G919" s="50">
        <f>G918+help2!$C$3</f>
        <v>901</v>
      </c>
      <c r="H919" s="46" t="str">
        <f>help2!G904</f>
        <v xml:space="preserve"> </v>
      </c>
    </row>
    <row r="920" spans="7:8" x14ac:dyDescent="0.2">
      <c r="G920" s="50">
        <f>G919+help2!$C$3</f>
        <v>902</v>
      </c>
      <c r="H920" s="46" t="str">
        <f>help2!G905</f>
        <v xml:space="preserve"> </v>
      </c>
    </row>
    <row r="921" spans="7:8" x14ac:dyDescent="0.2">
      <c r="G921" s="50">
        <f>G920+help2!$C$3</f>
        <v>903</v>
      </c>
      <c r="H921" s="46" t="str">
        <f>help2!G906</f>
        <v xml:space="preserve"> </v>
      </c>
    </row>
    <row r="922" spans="7:8" x14ac:dyDescent="0.2">
      <c r="G922" s="50">
        <f>G921+help2!$C$3</f>
        <v>904</v>
      </c>
      <c r="H922" s="46" t="str">
        <f>help2!G907</f>
        <v xml:space="preserve"> </v>
      </c>
    </row>
    <row r="923" spans="7:8" x14ac:dyDescent="0.2">
      <c r="G923" s="50">
        <f>G922+help2!$C$3</f>
        <v>905</v>
      </c>
      <c r="H923" s="46" t="str">
        <f>help2!G908</f>
        <v xml:space="preserve"> </v>
      </c>
    </row>
    <row r="924" spans="7:8" x14ac:dyDescent="0.2">
      <c r="G924" s="50">
        <f>G923+help2!$C$3</f>
        <v>906</v>
      </c>
      <c r="H924" s="46" t="str">
        <f>help2!G909</f>
        <v xml:space="preserve"> </v>
      </c>
    </row>
    <row r="925" spans="7:8" x14ac:dyDescent="0.2">
      <c r="G925" s="50">
        <f>G924+help2!$C$3</f>
        <v>907</v>
      </c>
      <c r="H925" s="46" t="str">
        <f>help2!G910</f>
        <v xml:space="preserve"> </v>
      </c>
    </row>
    <row r="926" spans="7:8" x14ac:dyDescent="0.2">
      <c r="G926" s="50">
        <f>G925+help2!$C$3</f>
        <v>908</v>
      </c>
      <c r="H926" s="46" t="str">
        <f>help2!G911</f>
        <v xml:space="preserve"> </v>
      </c>
    </row>
    <row r="927" spans="7:8" x14ac:dyDescent="0.2">
      <c r="G927" s="50">
        <f>G926+help2!$C$3</f>
        <v>909</v>
      </c>
      <c r="H927" s="46" t="str">
        <f>help2!G912</f>
        <v xml:space="preserve"> </v>
      </c>
    </row>
    <row r="928" spans="7:8" x14ac:dyDescent="0.2">
      <c r="G928" s="50">
        <f>G927+help2!$C$3</f>
        <v>910</v>
      </c>
      <c r="H928" s="46" t="str">
        <f>help2!G913</f>
        <v xml:space="preserve"> </v>
      </c>
    </row>
    <row r="929" spans="7:8" x14ac:dyDescent="0.2">
      <c r="G929" s="50">
        <f>G928+help2!$C$3</f>
        <v>911</v>
      </c>
      <c r="H929" s="46" t="str">
        <f>help2!G914</f>
        <v xml:space="preserve"> </v>
      </c>
    </row>
    <row r="930" spans="7:8" x14ac:dyDescent="0.2">
      <c r="G930" s="50">
        <f>G929+help2!$C$3</f>
        <v>912</v>
      </c>
      <c r="H930" s="46" t="str">
        <f>help2!G915</f>
        <v xml:space="preserve"> </v>
      </c>
    </row>
    <row r="931" spans="7:8" x14ac:dyDescent="0.2">
      <c r="G931" s="50">
        <f>G930+help2!$C$3</f>
        <v>913</v>
      </c>
      <c r="H931" s="46" t="str">
        <f>help2!G916</f>
        <v xml:space="preserve"> </v>
      </c>
    </row>
    <row r="932" spans="7:8" x14ac:dyDescent="0.2">
      <c r="G932" s="50">
        <f>G931+help2!$C$3</f>
        <v>914</v>
      </c>
      <c r="H932" s="46" t="str">
        <f>help2!G917</f>
        <v xml:space="preserve"> </v>
      </c>
    </row>
    <row r="933" spans="7:8" x14ac:dyDescent="0.2">
      <c r="G933" s="50">
        <f>G932+help2!$C$3</f>
        <v>915</v>
      </c>
      <c r="H933" s="46" t="str">
        <f>help2!G918</f>
        <v xml:space="preserve"> </v>
      </c>
    </row>
    <row r="934" spans="7:8" x14ac:dyDescent="0.2">
      <c r="G934" s="50">
        <f>G933+help2!$C$3</f>
        <v>916</v>
      </c>
      <c r="H934" s="46" t="str">
        <f>help2!G919</f>
        <v xml:space="preserve"> </v>
      </c>
    </row>
    <row r="935" spans="7:8" x14ac:dyDescent="0.2">
      <c r="G935" s="50">
        <f>G934+help2!$C$3</f>
        <v>917</v>
      </c>
      <c r="H935" s="46" t="str">
        <f>help2!G920</f>
        <v xml:space="preserve"> </v>
      </c>
    </row>
    <row r="936" spans="7:8" x14ac:dyDescent="0.2">
      <c r="G936" s="50">
        <f>G935+help2!$C$3</f>
        <v>918</v>
      </c>
      <c r="H936" s="46" t="str">
        <f>help2!G921</f>
        <v xml:space="preserve"> </v>
      </c>
    </row>
    <row r="937" spans="7:8" x14ac:dyDescent="0.2">
      <c r="G937" s="50">
        <f>G936+help2!$C$3</f>
        <v>919</v>
      </c>
      <c r="H937" s="46" t="str">
        <f>help2!G922</f>
        <v xml:space="preserve"> </v>
      </c>
    </row>
    <row r="938" spans="7:8" x14ac:dyDescent="0.2">
      <c r="G938" s="50">
        <f>G937+help2!$C$3</f>
        <v>920</v>
      </c>
      <c r="H938" s="46" t="str">
        <f>help2!G923</f>
        <v xml:space="preserve"> </v>
      </c>
    </row>
    <row r="939" spans="7:8" x14ac:dyDescent="0.2">
      <c r="G939" s="50">
        <f>G938+help2!$C$3</f>
        <v>921</v>
      </c>
      <c r="H939" s="46" t="str">
        <f>help2!G924</f>
        <v xml:space="preserve"> </v>
      </c>
    </row>
    <row r="940" spans="7:8" x14ac:dyDescent="0.2">
      <c r="G940" s="50">
        <f>G939+help2!$C$3</f>
        <v>922</v>
      </c>
      <c r="H940" s="46" t="str">
        <f>help2!G925</f>
        <v xml:space="preserve"> </v>
      </c>
    </row>
    <row r="941" spans="7:8" x14ac:dyDescent="0.2">
      <c r="G941" s="50">
        <f>G940+help2!$C$3</f>
        <v>923</v>
      </c>
      <c r="H941" s="46" t="str">
        <f>help2!G926</f>
        <v xml:space="preserve"> </v>
      </c>
    </row>
    <row r="942" spans="7:8" x14ac:dyDescent="0.2">
      <c r="G942" s="50">
        <f>G941+help2!$C$3</f>
        <v>924</v>
      </c>
      <c r="H942" s="46" t="str">
        <f>help2!G927</f>
        <v xml:space="preserve"> </v>
      </c>
    </row>
    <row r="943" spans="7:8" x14ac:dyDescent="0.2">
      <c r="G943" s="50">
        <f>G942+help2!$C$3</f>
        <v>925</v>
      </c>
      <c r="H943" s="46" t="str">
        <f>help2!G928</f>
        <v xml:space="preserve"> </v>
      </c>
    </row>
    <row r="944" spans="7:8" x14ac:dyDescent="0.2">
      <c r="G944" s="50">
        <f>G943+help2!$C$3</f>
        <v>926</v>
      </c>
      <c r="H944" s="46" t="str">
        <f>help2!G929</f>
        <v xml:space="preserve"> </v>
      </c>
    </row>
    <row r="945" spans="7:8" x14ac:dyDescent="0.2">
      <c r="G945" s="50">
        <f>G944+help2!$C$3</f>
        <v>927</v>
      </c>
      <c r="H945" s="46" t="str">
        <f>help2!G930</f>
        <v xml:space="preserve"> </v>
      </c>
    </row>
    <row r="946" spans="7:8" x14ac:dyDescent="0.2">
      <c r="G946" s="50">
        <f>G945+help2!$C$3</f>
        <v>928</v>
      </c>
      <c r="H946" s="46" t="str">
        <f>help2!G931</f>
        <v xml:space="preserve"> </v>
      </c>
    </row>
    <row r="947" spans="7:8" x14ac:dyDescent="0.2">
      <c r="G947" s="50">
        <f>G946+help2!$C$3</f>
        <v>929</v>
      </c>
      <c r="H947" s="46" t="str">
        <f>help2!G932</f>
        <v xml:space="preserve"> </v>
      </c>
    </row>
    <row r="948" spans="7:8" x14ac:dyDescent="0.2">
      <c r="G948" s="50">
        <f>G947+help2!$C$3</f>
        <v>930</v>
      </c>
      <c r="H948" s="46" t="str">
        <f>help2!G933</f>
        <v xml:space="preserve"> </v>
      </c>
    </row>
    <row r="949" spans="7:8" x14ac:dyDescent="0.2">
      <c r="G949" s="50">
        <f>G948+help2!$C$3</f>
        <v>931</v>
      </c>
      <c r="H949" s="46" t="str">
        <f>help2!G934</f>
        <v xml:space="preserve"> </v>
      </c>
    </row>
    <row r="950" spans="7:8" x14ac:dyDescent="0.2">
      <c r="G950" s="50">
        <f>G949+help2!$C$3</f>
        <v>932</v>
      </c>
      <c r="H950" s="46" t="str">
        <f>help2!G935</f>
        <v xml:space="preserve"> </v>
      </c>
    </row>
    <row r="951" spans="7:8" x14ac:dyDescent="0.2">
      <c r="G951" s="50">
        <f>G950+help2!$C$3</f>
        <v>933</v>
      </c>
      <c r="H951" s="46" t="str">
        <f>help2!G936</f>
        <v xml:space="preserve"> </v>
      </c>
    </row>
    <row r="952" spans="7:8" x14ac:dyDescent="0.2">
      <c r="G952" s="50">
        <f>G951+help2!$C$3</f>
        <v>934</v>
      </c>
      <c r="H952" s="46" t="str">
        <f>help2!G937</f>
        <v xml:space="preserve"> </v>
      </c>
    </row>
    <row r="953" spans="7:8" x14ac:dyDescent="0.2">
      <c r="G953" s="50">
        <f>G952+help2!$C$3</f>
        <v>935</v>
      </c>
      <c r="H953" s="46" t="str">
        <f>help2!G938</f>
        <v xml:space="preserve"> </v>
      </c>
    </row>
    <row r="954" spans="7:8" x14ac:dyDescent="0.2">
      <c r="G954" s="50">
        <f>G953+help2!$C$3</f>
        <v>936</v>
      </c>
      <c r="H954" s="46" t="str">
        <f>help2!G939</f>
        <v xml:space="preserve"> </v>
      </c>
    </row>
    <row r="955" spans="7:8" x14ac:dyDescent="0.2">
      <c r="G955" s="50">
        <f>G954+help2!$C$3</f>
        <v>937</v>
      </c>
      <c r="H955" s="46" t="str">
        <f>help2!G940</f>
        <v xml:space="preserve"> </v>
      </c>
    </row>
    <row r="956" spans="7:8" x14ac:dyDescent="0.2">
      <c r="G956" s="50">
        <f>G955+help2!$C$3</f>
        <v>938</v>
      </c>
      <c r="H956" s="46" t="str">
        <f>help2!G941</f>
        <v xml:space="preserve"> </v>
      </c>
    </row>
    <row r="957" spans="7:8" x14ac:dyDescent="0.2">
      <c r="G957" s="50">
        <f>G956+help2!$C$3</f>
        <v>939</v>
      </c>
      <c r="H957" s="46" t="str">
        <f>help2!G942</f>
        <v xml:space="preserve"> </v>
      </c>
    </row>
    <row r="958" spans="7:8" x14ac:dyDescent="0.2">
      <c r="G958" s="50">
        <f>G957+help2!$C$3</f>
        <v>940</v>
      </c>
      <c r="H958" s="46" t="str">
        <f>help2!G943</f>
        <v xml:space="preserve"> </v>
      </c>
    </row>
    <row r="959" spans="7:8" x14ac:dyDescent="0.2">
      <c r="G959" s="50">
        <f>G958+help2!$C$3</f>
        <v>941</v>
      </c>
      <c r="H959" s="46" t="str">
        <f>help2!G944</f>
        <v xml:space="preserve"> </v>
      </c>
    </row>
    <row r="960" spans="7:8" x14ac:dyDescent="0.2">
      <c r="G960" s="50">
        <f>G959+help2!$C$3</f>
        <v>942</v>
      </c>
      <c r="H960" s="46" t="str">
        <f>help2!G945</f>
        <v xml:space="preserve"> </v>
      </c>
    </row>
    <row r="961" spans="7:8" x14ac:dyDescent="0.2">
      <c r="G961" s="50">
        <f>G960+help2!$C$3</f>
        <v>943</v>
      </c>
      <c r="H961" s="46" t="str">
        <f>help2!G946</f>
        <v xml:space="preserve"> </v>
      </c>
    </row>
    <row r="962" spans="7:8" x14ac:dyDescent="0.2">
      <c r="G962" s="50">
        <f>G961+help2!$C$3</f>
        <v>944</v>
      </c>
      <c r="H962" s="46" t="str">
        <f>help2!G947</f>
        <v xml:space="preserve"> </v>
      </c>
    </row>
    <row r="963" spans="7:8" x14ac:dyDescent="0.2">
      <c r="G963" s="50">
        <f>G962+help2!$C$3</f>
        <v>945</v>
      </c>
      <c r="H963" s="46" t="str">
        <f>help2!G948</f>
        <v xml:space="preserve"> </v>
      </c>
    </row>
    <row r="964" spans="7:8" x14ac:dyDescent="0.2">
      <c r="G964" s="50">
        <f>G963+help2!$C$3</f>
        <v>946</v>
      </c>
      <c r="H964" s="46" t="str">
        <f>help2!G949</f>
        <v xml:space="preserve"> </v>
      </c>
    </row>
    <row r="965" spans="7:8" x14ac:dyDescent="0.2">
      <c r="G965" s="50">
        <f>G964+help2!$C$3</f>
        <v>947</v>
      </c>
      <c r="H965" s="46" t="str">
        <f>help2!G950</f>
        <v xml:space="preserve"> </v>
      </c>
    </row>
    <row r="966" spans="7:8" x14ac:dyDescent="0.2">
      <c r="G966" s="50">
        <f>G965+help2!$C$3</f>
        <v>948</v>
      </c>
      <c r="H966" s="46" t="str">
        <f>help2!G951</f>
        <v xml:space="preserve"> </v>
      </c>
    </row>
    <row r="967" spans="7:8" x14ac:dyDescent="0.2">
      <c r="G967" s="50">
        <f>G966+help2!$C$3</f>
        <v>949</v>
      </c>
      <c r="H967" s="46" t="str">
        <f>help2!G952</f>
        <v xml:space="preserve"> </v>
      </c>
    </row>
    <row r="968" spans="7:8" x14ac:dyDescent="0.2">
      <c r="G968" s="50">
        <f>G967+help2!$C$3</f>
        <v>950</v>
      </c>
      <c r="H968" s="46" t="str">
        <f>help2!G953</f>
        <v xml:space="preserve"> </v>
      </c>
    </row>
    <row r="969" spans="7:8" x14ac:dyDescent="0.2">
      <c r="G969" s="50">
        <f>G968+help2!$C$3</f>
        <v>951</v>
      </c>
      <c r="H969" s="46" t="str">
        <f>help2!G954</f>
        <v xml:space="preserve"> </v>
      </c>
    </row>
    <row r="970" spans="7:8" x14ac:dyDescent="0.2">
      <c r="G970" s="50">
        <f>G969+help2!$C$3</f>
        <v>952</v>
      </c>
      <c r="H970" s="46" t="str">
        <f>help2!G955</f>
        <v xml:space="preserve"> </v>
      </c>
    </row>
    <row r="971" spans="7:8" x14ac:dyDescent="0.2">
      <c r="G971" s="50">
        <f>G970+help2!$C$3</f>
        <v>953</v>
      </c>
      <c r="H971" s="46" t="str">
        <f>help2!G956</f>
        <v xml:space="preserve"> </v>
      </c>
    </row>
    <row r="972" spans="7:8" x14ac:dyDescent="0.2">
      <c r="G972" s="50">
        <f>G971+help2!$C$3</f>
        <v>954</v>
      </c>
      <c r="H972" s="46" t="str">
        <f>help2!G957</f>
        <v xml:space="preserve"> </v>
      </c>
    </row>
    <row r="973" spans="7:8" x14ac:dyDescent="0.2">
      <c r="G973" s="50">
        <f>G972+help2!$C$3</f>
        <v>955</v>
      </c>
      <c r="H973" s="46" t="str">
        <f>help2!G958</f>
        <v xml:space="preserve"> </v>
      </c>
    </row>
    <row r="974" spans="7:8" x14ac:dyDescent="0.2">
      <c r="G974" s="50">
        <f>G973+help2!$C$3</f>
        <v>956</v>
      </c>
      <c r="H974" s="46" t="str">
        <f>help2!G959</f>
        <v xml:space="preserve"> </v>
      </c>
    </row>
    <row r="975" spans="7:8" x14ac:dyDescent="0.2">
      <c r="G975" s="50">
        <f>G974+help2!$C$3</f>
        <v>957</v>
      </c>
      <c r="H975" s="46" t="str">
        <f>help2!G960</f>
        <v xml:space="preserve"> </v>
      </c>
    </row>
    <row r="976" spans="7:8" x14ac:dyDescent="0.2">
      <c r="G976" s="50">
        <f>G975+help2!$C$3</f>
        <v>958</v>
      </c>
      <c r="H976" s="46" t="str">
        <f>help2!G961</f>
        <v xml:space="preserve"> </v>
      </c>
    </row>
    <row r="977" spans="7:8" x14ac:dyDescent="0.2">
      <c r="G977" s="50">
        <f>G976+help2!$C$3</f>
        <v>959</v>
      </c>
      <c r="H977" s="46" t="str">
        <f>help2!G962</f>
        <v xml:space="preserve"> </v>
      </c>
    </row>
    <row r="978" spans="7:8" x14ac:dyDescent="0.2">
      <c r="G978" s="50">
        <f>G977+help2!$C$3</f>
        <v>960</v>
      </c>
      <c r="H978" s="46" t="str">
        <f>help2!G963</f>
        <v xml:space="preserve"> </v>
      </c>
    </row>
    <row r="979" spans="7:8" x14ac:dyDescent="0.2">
      <c r="G979" s="50">
        <f>G978+help2!$C$3</f>
        <v>961</v>
      </c>
      <c r="H979" s="46" t="str">
        <f>help2!G964</f>
        <v xml:space="preserve"> </v>
      </c>
    </row>
    <row r="980" spans="7:8" x14ac:dyDescent="0.2">
      <c r="G980" s="50">
        <f>G979+help2!$C$3</f>
        <v>962</v>
      </c>
      <c r="H980" s="46" t="str">
        <f>help2!G965</f>
        <v xml:space="preserve"> </v>
      </c>
    </row>
    <row r="981" spans="7:8" x14ac:dyDescent="0.2">
      <c r="G981" s="50">
        <f>G980+help2!$C$3</f>
        <v>963</v>
      </c>
      <c r="H981" s="46" t="str">
        <f>help2!G966</f>
        <v xml:space="preserve"> </v>
      </c>
    </row>
    <row r="982" spans="7:8" x14ac:dyDescent="0.2">
      <c r="G982" s="50">
        <f>G981+help2!$C$3</f>
        <v>964</v>
      </c>
      <c r="H982" s="46" t="str">
        <f>help2!G967</f>
        <v xml:space="preserve"> </v>
      </c>
    </row>
    <row r="983" spans="7:8" x14ac:dyDescent="0.2">
      <c r="G983" s="50">
        <f>G982+help2!$C$3</f>
        <v>965</v>
      </c>
      <c r="H983" s="46" t="str">
        <f>help2!G968</f>
        <v xml:space="preserve"> </v>
      </c>
    </row>
    <row r="984" spans="7:8" x14ac:dyDescent="0.2">
      <c r="G984" s="50">
        <f>G983+help2!$C$3</f>
        <v>966</v>
      </c>
      <c r="H984" s="46" t="str">
        <f>help2!G969</f>
        <v xml:space="preserve"> </v>
      </c>
    </row>
    <row r="985" spans="7:8" x14ac:dyDescent="0.2">
      <c r="G985" s="50">
        <f>G984+help2!$C$3</f>
        <v>967</v>
      </c>
      <c r="H985" s="46" t="str">
        <f>help2!G970</f>
        <v xml:space="preserve"> </v>
      </c>
    </row>
    <row r="986" spans="7:8" x14ac:dyDescent="0.2">
      <c r="G986" s="50">
        <f>G985+help2!$C$3</f>
        <v>968</v>
      </c>
      <c r="H986" s="46" t="str">
        <f>help2!G971</f>
        <v xml:space="preserve"> </v>
      </c>
    </row>
    <row r="987" spans="7:8" x14ac:dyDescent="0.2">
      <c r="G987" s="50">
        <f>G986+help2!$C$3</f>
        <v>969</v>
      </c>
      <c r="H987" s="46" t="str">
        <f>help2!G972</f>
        <v xml:space="preserve"> </v>
      </c>
    </row>
    <row r="988" spans="7:8" x14ac:dyDescent="0.2">
      <c r="G988" s="50">
        <f>G987+help2!$C$3</f>
        <v>970</v>
      </c>
      <c r="H988" s="46" t="str">
        <f>help2!G973</f>
        <v xml:space="preserve"> </v>
      </c>
    </row>
    <row r="989" spans="7:8" x14ac:dyDescent="0.2">
      <c r="G989" s="50">
        <f>G988+help2!$C$3</f>
        <v>971</v>
      </c>
      <c r="H989" s="46" t="str">
        <f>help2!G974</f>
        <v xml:space="preserve"> </v>
      </c>
    </row>
    <row r="990" spans="7:8" x14ac:dyDescent="0.2">
      <c r="G990" s="50">
        <f>G989+help2!$C$3</f>
        <v>972</v>
      </c>
      <c r="H990" s="46" t="str">
        <f>help2!G975</f>
        <v xml:space="preserve"> </v>
      </c>
    </row>
    <row r="991" spans="7:8" x14ac:dyDescent="0.2">
      <c r="G991" s="50">
        <f>G990+help2!$C$3</f>
        <v>973</v>
      </c>
      <c r="H991" s="46" t="str">
        <f>help2!G976</f>
        <v xml:space="preserve"> </v>
      </c>
    </row>
    <row r="992" spans="7:8" x14ac:dyDescent="0.2">
      <c r="G992" s="50">
        <f>G991+help2!$C$3</f>
        <v>974</v>
      </c>
      <c r="H992" s="46" t="str">
        <f>help2!G977</f>
        <v xml:space="preserve"> </v>
      </c>
    </row>
    <row r="993" spans="7:8" x14ac:dyDescent="0.2">
      <c r="G993" s="50">
        <f>G992+help2!$C$3</f>
        <v>975</v>
      </c>
      <c r="H993" s="46" t="str">
        <f>help2!G978</f>
        <v xml:space="preserve"> </v>
      </c>
    </row>
    <row r="994" spans="7:8" x14ac:dyDescent="0.2">
      <c r="G994" s="50">
        <f>G993+help2!$C$3</f>
        <v>976</v>
      </c>
      <c r="H994" s="46" t="str">
        <f>help2!G979</f>
        <v xml:space="preserve"> </v>
      </c>
    </row>
    <row r="995" spans="7:8" x14ac:dyDescent="0.2">
      <c r="G995" s="50">
        <f>G994+help2!$C$3</f>
        <v>977</v>
      </c>
      <c r="H995" s="46" t="str">
        <f>help2!G980</f>
        <v xml:space="preserve"> </v>
      </c>
    </row>
    <row r="996" spans="7:8" x14ac:dyDescent="0.2">
      <c r="G996" s="50">
        <f>G995+help2!$C$3</f>
        <v>978</v>
      </c>
      <c r="H996" s="46" t="str">
        <f>help2!G981</f>
        <v xml:space="preserve"> </v>
      </c>
    </row>
    <row r="997" spans="7:8" x14ac:dyDescent="0.2">
      <c r="G997" s="50">
        <f>G996+help2!$C$3</f>
        <v>979</v>
      </c>
      <c r="H997" s="46" t="str">
        <f>help2!G982</f>
        <v xml:space="preserve"> </v>
      </c>
    </row>
    <row r="998" spans="7:8" x14ac:dyDescent="0.2">
      <c r="G998" s="50">
        <f>G997+help2!$C$3</f>
        <v>980</v>
      </c>
      <c r="H998" s="46" t="str">
        <f>help2!G983</f>
        <v xml:space="preserve"> </v>
      </c>
    </row>
    <row r="999" spans="7:8" x14ac:dyDescent="0.2">
      <c r="G999" s="50">
        <f>G998+help2!$C$3</f>
        <v>981</v>
      </c>
      <c r="H999" s="46" t="str">
        <f>help2!G984</f>
        <v xml:space="preserve"> </v>
      </c>
    </row>
    <row r="1000" spans="7:8" x14ac:dyDescent="0.2">
      <c r="G1000" s="50">
        <f>G999+help2!$C$3</f>
        <v>982</v>
      </c>
      <c r="H1000" s="46" t="str">
        <f>help2!G985</f>
        <v xml:space="preserve"> </v>
      </c>
    </row>
    <row r="1001" spans="7:8" x14ac:dyDescent="0.2">
      <c r="G1001" s="50">
        <f>G1000+help2!$C$3</f>
        <v>983</v>
      </c>
      <c r="H1001" s="46" t="str">
        <f>help2!G986</f>
        <v xml:space="preserve"> </v>
      </c>
    </row>
    <row r="1002" spans="7:8" x14ac:dyDescent="0.2">
      <c r="G1002" s="50">
        <f>G1001+help2!$C$3</f>
        <v>984</v>
      </c>
      <c r="H1002" s="46" t="str">
        <f>help2!G987</f>
        <v xml:space="preserve"> </v>
      </c>
    </row>
    <row r="1003" spans="7:8" x14ac:dyDescent="0.2">
      <c r="G1003" s="50">
        <f>G1002+help2!$C$3</f>
        <v>985</v>
      </c>
      <c r="H1003" s="46" t="str">
        <f>help2!G988</f>
        <v xml:space="preserve"> </v>
      </c>
    </row>
    <row r="1004" spans="7:8" x14ac:dyDescent="0.2">
      <c r="G1004" s="50">
        <f>G1003+help2!$C$3</f>
        <v>986</v>
      </c>
      <c r="H1004" s="46" t="str">
        <f>help2!G989</f>
        <v xml:space="preserve"> </v>
      </c>
    </row>
    <row r="1005" spans="7:8" x14ac:dyDescent="0.2">
      <c r="G1005" s="50">
        <f>G1004+help2!$C$3</f>
        <v>987</v>
      </c>
      <c r="H1005" s="46" t="str">
        <f>help2!G990</f>
        <v xml:space="preserve"> </v>
      </c>
    </row>
    <row r="1006" spans="7:8" x14ac:dyDescent="0.2">
      <c r="G1006" s="50">
        <f>G1005+help2!$C$3</f>
        <v>988</v>
      </c>
      <c r="H1006" s="46" t="str">
        <f>help2!G991</f>
        <v xml:space="preserve"> </v>
      </c>
    </row>
    <row r="1007" spans="7:8" x14ac:dyDescent="0.2">
      <c r="G1007" s="50">
        <f>G1006+help2!$C$3</f>
        <v>989</v>
      </c>
      <c r="H1007" s="46" t="str">
        <f>help2!G992</f>
        <v xml:space="preserve"> </v>
      </c>
    </row>
    <row r="1008" spans="7:8" x14ac:dyDescent="0.2">
      <c r="G1008" s="50">
        <f>G1007+help2!$C$3</f>
        <v>990</v>
      </c>
      <c r="H1008" s="46" t="str">
        <f>help2!G993</f>
        <v xml:space="preserve"> </v>
      </c>
    </row>
    <row r="1009" spans="7:8" x14ac:dyDescent="0.2">
      <c r="G1009" s="50">
        <f>G1008+help2!$C$3</f>
        <v>991</v>
      </c>
      <c r="H1009" s="46" t="str">
        <f>help2!G994</f>
        <v xml:space="preserve"> </v>
      </c>
    </row>
    <row r="1010" spans="7:8" x14ac:dyDescent="0.2">
      <c r="G1010" s="50">
        <f>G1009+help2!$C$3</f>
        <v>992</v>
      </c>
      <c r="H1010" s="46" t="str">
        <f>help2!G995</f>
        <v xml:space="preserve"> </v>
      </c>
    </row>
    <row r="1011" spans="7:8" x14ac:dyDescent="0.2">
      <c r="G1011" s="50">
        <f>G1010+help2!$C$3</f>
        <v>993</v>
      </c>
      <c r="H1011" s="46" t="str">
        <f>help2!G996</f>
        <v xml:space="preserve"> </v>
      </c>
    </row>
    <row r="1012" spans="7:8" x14ac:dyDescent="0.2">
      <c r="G1012" s="50">
        <f>G1011+help2!$C$3</f>
        <v>994</v>
      </c>
      <c r="H1012" s="46" t="str">
        <f>help2!G997</f>
        <v xml:space="preserve"> </v>
      </c>
    </row>
    <row r="1013" spans="7:8" x14ac:dyDescent="0.2">
      <c r="G1013" s="50">
        <f>G1012+help2!$C$3</f>
        <v>995</v>
      </c>
      <c r="H1013" s="46" t="str">
        <f>help2!G998</f>
        <v xml:space="preserve"> </v>
      </c>
    </row>
    <row r="1014" spans="7:8" x14ac:dyDescent="0.2">
      <c r="G1014" s="50">
        <f>G1013+help2!$C$3</f>
        <v>996</v>
      </c>
      <c r="H1014" s="46" t="str">
        <f>help2!G999</f>
        <v xml:space="preserve"> </v>
      </c>
    </row>
    <row r="1015" spans="7:8" x14ac:dyDescent="0.2">
      <c r="G1015" s="50">
        <f>G1014+help2!$C$3</f>
        <v>997</v>
      </c>
      <c r="H1015" s="46" t="str">
        <f>help2!G1000</f>
        <v xml:space="preserve"> </v>
      </c>
    </row>
    <row r="1016" spans="7:8" x14ac:dyDescent="0.2">
      <c r="G1016" s="50">
        <f>G1015+help2!$C$3</f>
        <v>998</v>
      </c>
      <c r="H1016" s="46" t="str">
        <f>help2!G1001</f>
        <v xml:space="preserve"> </v>
      </c>
    </row>
    <row r="1017" spans="7:8" x14ac:dyDescent="0.2">
      <c r="G1017" s="50">
        <f>G1016+help2!$C$3</f>
        <v>999</v>
      </c>
      <c r="H1017" s="46" t="str">
        <f>help2!G1002</f>
        <v xml:space="preserve"> </v>
      </c>
    </row>
    <row r="1018" spans="7:8" x14ac:dyDescent="0.2">
      <c r="G1018" s="50">
        <f>G1017+help2!$C$3</f>
        <v>1000</v>
      </c>
      <c r="H1018" s="46" t="str">
        <f>help2!G1003</f>
        <v xml:space="preserve"> </v>
      </c>
    </row>
    <row r="1019" spans="7:8" x14ac:dyDescent="0.2">
      <c r="G1019" s="50">
        <f>G1018+help2!$C$3</f>
        <v>1001</v>
      </c>
      <c r="H1019" s="46" t="str">
        <f>help2!G1004</f>
        <v xml:space="preserve"> </v>
      </c>
    </row>
    <row r="1020" spans="7:8" x14ac:dyDescent="0.2">
      <c r="G1020" s="50">
        <f>G1019+help2!$C$3</f>
        <v>1002</v>
      </c>
      <c r="H1020" s="46" t="str">
        <f>help2!G1005</f>
        <v xml:space="preserve"> </v>
      </c>
    </row>
    <row r="1021" spans="7:8" x14ac:dyDescent="0.2">
      <c r="G1021" s="50">
        <f>G1020+help2!$C$3</f>
        <v>1003</v>
      </c>
      <c r="H1021" s="46" t="str">
        <f>help2!G1006</f>
        <v xml:space="preserve"> </v>
      </c>
    </row>
    <row r="1022" spans="7:8" x14ac:dyDescent="0.2">
      <c r="G1022" s="50">
        <f>G1021+help2!$C$3</f>
        <v>1004</v>
      </c>
      <c r="H1022" s="46" t="str">
        <f>help2!G1007</f>
        <v xml:space="preserve"> </v>
      </c>
    </row>
    <row r="1023" spans="7:8" x14ac:dyDescent="0.2">
      <c r="G1023" s="50">
        <f>G1022+help2!$C$3</f>
        <v>1005</v>
      </c>
      <c r="H1023" s="46" t="str">
        <f>help2!G1008</f>
        <v xml:space="preserve"> </v>
      </c>
    </row>
    <row r="1024" spans="7:8" x14ac:dyDescent="0.2">
      <c r="G1024" s="50">
        <f>G1023+help2!$C$3</f>
        <v>1006</v>
      </c>
      <c r="H1024" s="46" t="str">
        <f>help2!G1009</f>
        <v xml:space="preserve"> </v>
      </c>
    </row>
    <row r="1025" spans="7:8" x14ac:dyDescent="0.2">
      <c r="G1025" s="50">
        <f>G1024+help2!$C$3</f>
        <v>1007</v>
      </c>
      <c r="H1025" s="46" t="str">
        <f>help2!G1010</f>
        <v xml:space="preserve"> </v>
      </c>
    </row>
    <row r="1026" spans="7:8" x14ac:dyDescent="0.2">
      <c r="G1026" s="50">
        <f>G1025+help2!$C$3</f>
        <v>1008</v>
      </c>
      <c r="H1026" s="46" t="str">
        <f>help2!G1011</f>
        <v xml:space="preserve"> </v>
      </c>
    </row>
    <row r="1027" spans="7:8" x14ac:dyDescent="0.2">
      <c r="G1027" s="50">
        <f>G1026+help2!$C$3</f>
        <v>1009</v>
      </c>
      <c r="H1027" s="46" t="str">
        <f>help2!G1012</f>
        <v xml:space="preserve"> </v>
      </c>
    </row>
    <row r="1028" spans="7:8" x14ac:dyDescent="0.2">
      <c r="G1028" s="50">
        <f>G1027+help2!$C$3</f>
        <v>1010</v>
      </c>
      <c r="H1028" s="46" t="str">
        <f>help2!G1013</f>
        <v xml:space="preserve"> </v>
      </c>
    </row>
    <row r="1029" spans="7:8" x14ac:dyDescent="0.2">
      <c r="G1029" s="50">
        <f>G1028+help2!$C$3</f>
        <v>1011</v>
      </c>
      <c r="H1029" s="46" t="str">
        <f>help2!G1014</f>
        <v xml:space="preserve"> </v>
      </c>
    </row>
    <row r="1030" spans="7:8" x14ac:dyDescent="0.2">
      <c r="G1030" s="50">
        <f>G1029+help2!$C$3</f>
        <v>1012</v>
      </c>
      <c r="H1030" s="46" t="str">
        <f>help2!G1015</f>
        <v xml:space="preserve"> </v>
      </c>
    </row>
    <row r="1031" spans="7:8" x14ac:dyDescent="0.2">
      <c r="G1031" s="50">
        <f>G1030+help2!$C$3</f>
        <v>1013</v>
      </c>
      <c r="H1031" s="46" t="str">
        <f>help2!G1016</f>
        <v xml:space="preserve"> </v>
      </c>
    </row>
    <row r="1032" spans="7:8" x14ac:dyDescent="0.2">
      <c r="G1032" s="50">
        <f>G1031+help2!$C$3</f>
        <v>1014</v>
      </c>
      <c r="H1032" s="46" t="str">
        <f>help2!G1017</f>
        <v xml:space="preserve"> </v>
      </c>
    </row>
    <row r="1033" spans="7:8" x14ac:dyDescent="0.2">
      <c r="G1033" s="50">
        <f>G1032+help2!$C$3</f>
        <v>1015</v>
      </c>
      <c r="H1033" s="46" t="str">
        <f>help2!G1018</f>
        <v xml:space="preserve"> </v>
      </c>
    </row>
    <row r="1034" spans="7:8" x14ac:dyDescent="0.2">
      <c r="G1034" s="50">
        <f>G1033+help2!$C$3</f>
        <v>1016</v>
      </c>
      <c r="H1034" s="46" t="str">
        <f>help2!G1019</f>
        <v xml:space="preserve"> </v>
      </c>
    </row>
    <row r="1035" spans="7:8" x14ac:dyDescent="0.2">
      <c r="G1035" s="50">
        <f>G1034+help2!$C$3</f>
        <v>1017</v>
      </c>
      <c r="H1035" s="46" t="str">
        <f>help2!G1020</f>
        <v xml:space="preserve"> </v>
      </c>
    </row>
    <row r="1036" spans="7:8" x14ac:dyDescent="0.2">
      <c r="G1036" s="50">
        <f>G1035+help2!$C$3</f>
        <v>1018</v>
      </c>
      <c r="H1036" s="46" t="str">
        <f>help2!G1021</f>
        <v xml:space="preserve"> </v>
      </c>
    </row>
    <row r="1037" spans="7:8" x14ac:dyDescent="0.2">
      <c r="G1037" s="50">
        <f>G1036+help2!$C$3</f>
        <v>1019</v>
      </c>
      <c r="H1037" s="46" t="str">
        <f>help2!G1022</f>
        <v xml:space="preserve"> </v>
      </c>
    </row>
    <row r="1038" spans="7:8" x14ac:dyDescent="0.2">
      <c r="G1038" s="50">
        <f>G1037+help2!$C$3</f>
        <v>1020</v>
      </c>
      <c r="H1038" s="46" t="str">
        <f>help2!G1023</f>
        <v xml:space="preserve"> </v>
      </c>
    </row>
    <row r="1039" spans="7:8" x14ac:dyDescent="0.2">
      <c r="G1039" s="50">
        <f>G1038+help2!$C$3</f>
        <v>1021</v>
      </c>
      <c r="H1039" s="46" t="str">
        <f>help2!G1024</f>
        <v xml:space="preserve"> </v>
      </c>
    </row>
    <row r="1040" spans="7:8" x14ac:dyDescent="0.2">
      <c r="G1040" s="50">
        <f>G1039+help2!$C$3</f>
        <v>1022</v>
      </c>
      <c r="H1040" s="46" t="str">
        <f>help2!G1025</f>
        <v xml:space="preserve"> </v>
      </c>
    </row>
    <row r="1041" spans="7:8" x14ac:dyDescent="0.2">
      <c r="G1041" s="50">
        <f>G1040+help2!$C$3</f>
        <v>1023</v>
      </c>
      <c r="H1041" s="46" t="str">
        <f>help2!G1026</f>
        <v xml:space="preserve"> </v>
      </c>
    </row>
    <row r="1042" spans="7:8" x14ac:dyDescent="0.2">
      <c r="G1042" s="50">
        <f>G1041+help2!$C$3</f>
        <v>1024</v>
      </c>
      <c r="H1042" s="46" t="str">
        <f>help2!G1027</f>
        <v xml:space="preserve"> </v>
      </c>
    </row>
    <row r="1043" spans="7:8" x14ac:dyDescent="0.2">
      <c r="G1043" s="50">
        <f>G1042+help2!$C$3</f>
        <v>1025</v>
      </c>
      <c r="H1043" s="46" t="str">
        <f>help2!G1028</f>
        <v xml:space="preserve"> </v>
      </c>
    </row>
    <row r="1044" spans="7:8" x14ac:dyDescent="0.2">
      <c r="G1044" s="50">
        <f>G1043+help2!$C$3</f>
        <v>1026</v>
      </c>
      <c r="H1044" s="46" t="str">
        <f>help2!G1029</f>
        <v xml:space="preserve"> </v>
      </c>
    </row>
    <row r="1045" spans="7:8" x14ac:dyDescent="0.2">
      <c r="G1045" s="50">
        <f>G1044+help2!$C$3</f>
        <v>1027</v>
      </c>
      <c r="H1045" s="46" t="str">
        <f>help2!G1030</f>
        <v xml:space="preserve"> </v>
      </c>
    </row>
    <row r="1046" spans="7:8" x14ac:dyDescent="0.2">
      <c r="G1046" s="50">
        <f>G1045+help2!$C$3</f>
        <v>1028</v>
      </c>
      <c r="H1046" s="46" t="str">
        <f>help2!G1031</f>
        <v xml:space="preserve"> </v>
      </c>
    </row>
    <row r="1047" spans="7:8" x14ac:dyDescent="0.2">
      <c r="G1047" s="50">
        <f>G1046+help2!$C$3</f>
        <v>1029</v>
      </c>
      <c r="H1047" s="46" t="str">
        <f>help2!G1032</f>
        <v xml:space="preserve"> </v>
      </c>
    </row>
    <row r="1048" spans="7:8" x14ac:dyDescent="0.2">
      <c r="G1048" s="50">
        <f>G1047+help2!$C$3</f>
        <v>1030</v>
      </c>
      <c r="H1048" s="46" t="str">
        <f>help2!G1033</f>
        <v xml:space="preserve"> </v>
      </c>
    </row>
    <row r="1049" spans="7:8" x14ac:dyDescent="0.2">
      <c r="G1049" s="50">
        <f>G1048+help2!$C$3</f>
        <v>1031</v>
      </c>
      <c r="H1049" s="46" t="str">
        <f>help2!G1034</f>
        <v xml:space="preserve"> </v>
      </c>
    </row>
    <row r="1050" spans="7:8" x14ac:dyDescent="0.2">
      <c r="G1050" s="50">
        <f>G1049+help2!$C$3</f>
        <v>1032</v>
      </c>
      <c r="H1050" s="46" t="str">
        <f>help2!G1035</f>
        <v xml:space="preserve"> </v>
      </c>
    </row>
    <row r="1051" spans="7:8" x14ac:dyDescent="0.2">
      <c r="G1051" s="50">
        <f>G1050+help2!$C$3</f>
        <v>1033</v>
      </c>
      <c r="H1051" s="46" t="str">
        <f>help2!G1036</f>
        <v xml:space="preserve"> </v>
      </c>
    </row>
    <row r="1052" spans="7:8" x14ac:dyDescent="0.2">
      <c r="G1052" s="50">
        <f>G1051+help2!$C$3</f>
        <v>1034</v>
      </c>
      <c r="H1052" s="46" t="str">
        <f>help2!G1037</f>
        <v xml:space="preserve"> </v>
      </c>
    </row>
    <row r="1053" spans="7:8" x14ac:dyDescent="0.2">
      <c r="G1053" s="50">
        <f>G1052+help2!$C$3</f>
        <v>1035</v>
      </c>
      <c r="H1053" s="46" t="str">
        <f>help2!G1038</f>
        <v xml:space="preserve"> </v>
      </c>
    </row>
    <row r="1054" spans="7:8" x14ac:dyDescent="0.2">
      <c r="G1054" s="50">
        <f>G1053+help2!$C$3</f>
        <v>1036</v>
      </c>
      <c r="H1054" s="46" t="str">
        <f>help2!G1039</f>
        <v xml:space="preserve"> </v>
      </c>
    </row>
    <row r="1055" spans="7:8" x14ac:dyDescent="0.2">
      <c r="G1055" s="50">
        <f>G1054+help2!$C$3</f>
        <v>1037</v>
      </c>
      <c r="H1055" s="46" t="str">
        <f>help2!G1040</f>
        <v xml:space="preserve"> </v>
      </c>
    </row>
    <row r="1056" spans="7:8" x14ac:dyDescent="0.2">
      <c r="G1056" s="50">
        <f>G1055+help2!$C$3</f>
        <v>1038</v>
      </c>
      <c r="H1056" s="46" t="str">
        <f>help2!G1041</f>
        <v xml:space="preserve"> </v>
      </c>
    </row>
    <row r="1057" spans="7:8" x14ac:dyDescent="0.2">
      <c r="G1057" s="50">
        <f>G1056+help2!$C$3</f>
        <v>1039</v>
      </c>
      <c r="H1057" s="46" t="str">
        <f>help2!G1042</f>
        <v xml:space="preserve"> </v>
      </c>
    </row>
    <row r="1058" spans="7:8" x14ac:dyDescent="0.2">
      <c r="G1058" s="50">
        <f>G1057+help2!$C$3</f>
        <v>1040</v>
      </c>
      <c r="H1058" s="46" t="str">
        <f>help2!G1043</f>
        <v xml:space="preserve"> </v>
      </c>
    </row>
    <row r="1059" spans="7:8" x14ac:dyDescent="0.2">
      <c r="G1059" s="50">
        <f>G1058+help2!$C$3</f>
        <v>1041</v>
      </c>
      <c r="H1059" s="46" t="str">
        <f>help2!G1044</f>
        <v xml:space="preserve"> </v>
      </c>
    </row>
    <row r="1060" spans="7:8" x14ac:dyDescent="0.2">
      <c r="G1060" s="50">
        <f>G1059+help2!$C$3</f>
        <v>1042</v>
      </c>
      <c r="H1060" s="46" t="str">
        <f>help2!G1045</f>
        <v xml:space="preserve"> </v>
      </c>
    </row>
    <row r="1061" spans="7:8" x14ac:dyDescent="0.2">
      <c r="G1061" s="50">
        <f>G1060+help2!$C$3</f>
        <v>1043</v>
      </c>
      <c r="H1061" s="46" t="str">
        <f>help2!G1046</f>
        <v xml:space="preserve"> </v>
      </c>
    </row>
    <row r="1062" spans="7:8" x14ac:dyDescent="0.2">
      <c r="G1062" s="50">
        <f>G1061+help2!$C$3</f>
        <v>1044</v>
      </c>
      <c r="H1062" s="46" t="str">
        <f>help2!G1047</f>
        <v xml:space="preserve"> </v>
      </c>
    </row>
    <row r="1063" spans="7:8" x14ac:dyDescent="0.2">
      <c r="G1063" s="50">
        <f>G1062+help2!$C$3</f>
        <v>1045</v>
      </c>
      <c r="H1063" s="46" t="str">
        <f>help2!G1048</f>
        <v xml:space="preserve"> </v>
      </c>
    </row>
    <row r="1064" spans="7:8" x14ac:dyDescent="0.2">
      <c r="G1064" s="50">
        <f>G1063+help2!$C$3</f>
        <v>1046</v>
      </c>
      <c r="H1064" s="46" t="str">
        <f>help2!G1049</f>
        <v xml:space="preserve"> </v>
      </c>
    </row>
    <row r="1065" spans="7:8" x14ac:dyDescent="0.2">
      <c r="G1065" s="50">
        <f>G1064+help2!$C$3</f>
        <v>1047</v>
      </c>
      <c r="H1065" s="46" t="str">
        <f>help2!G1050</f>
        <v xml:space="preserve"> </v>
      </c>
    </row>
    <row r="1066" spans="7:8" x14ac:dyDescent="0.2">
      <c r="G1066" s="50">
        <f>G1065+help2!$C$3</f>
        <v>1048</v>
      </c>
      <c r="H1066" s="46" t="str">
        <f>help2!G1051</f>
        <v xml:space="preserve"> </v>
      </c>
    </row>
    <row r="1067" spans="7:8" x14ac:dyDescent="0.2">
      <c r="G1067" s="50">
        <f>G1066+help2!$C$3</f>
        <v>1049</v>
      </c>
      <c r="H1067" s="46" t="str">
        <f>help2!G1052</f>
        <v xml:space="preserve"> </v>
      </c>
    </row>
    <row r="1068" spans="7:8" x14ac:dyDescent="0.2">
      <c r="G1068" s="50">
        <f>G1067+help2!$C$3</f>
        <v>1050</v>
      </c>
      <c r="H1068" s="46" t="str">
        <f>help2!G1053</f>
        <v xml:space="preserve"> </v>
      </c>
    </row>
    <row r="1069" spans="7:8" x14ac:dyDescent="0.2">
      <c r="G1069" s="50">
        <f>G1068+help2!$C$3</f>
        <v>1051</v>
      </c>
      <c r="H1069" s="46" t="str">
        <f>help2!G1054</f>
        <v xml:space="preserve"> </v>
      </c>
    </row>
    <row r="1070" spans="7:8" x14ac:dyDescent="0.2">
      <c r="G1070" s="50">
        <f>G1069+help2!$C$3</f>
        <v>1052</v>
      </c>
      <c r="H1070" s="46" t="str">
        <f>help2!G1055</f>
        <v xml:space="preserve"> </v>
      </c>
    </row>
    <row r="1071" spans="7:8" x14ac:dyDescent="0.2">
      <c r="G1071" s="50">
        <f>G1070+help2!$C$3</f>
        <v>1053</v>
      </c>
      <c r="H1071" s="46" t="str">
        <f>help2!G1056</f>
        <v xml:space="preserve"> </v>
      </c>
    </row>
    <row r="1072" spans="7:8" x14ac:dyDescent="0.2">
      <c r="G1072" s="50">
        <f>G1071+help2!$C$3</f>
        <v>1054</v>
      </c>
      <c r="H1072" s="46" t="str">
        <f>help2!G1057</f>
        <v xml:space="preserve"> </v>
      </c>
    </row>
    <row r="1073" spans="7:8" x14ac:dyDescent="0.2">
      <c r="G1073" s="50">
        <f>G1072+help2!$C$3</f>
        <v>1055</v>
      </c>
      <c r="H1073" s="46" t="str">
        <f>help2!G1058</f>
        <v xml:space="preserve"> </v>
      </c>
    </row>
    <row r="1074" spans="7:8" x14ac:dyDescent="0.2">
      <c r="G1074" s="50">
        <f>G1073+help2!$C$3</f>
        <v>1056</v>
      </c>
      <c r="H1074" s="46" t="str">
        <f>help2!G1059</f>
        <v xml:space="preserve"> </v>
      </c>
    </row>
    <row r="1075" spans="7:8" x14ac:dyDescent="0.2">
      <c r="G1075" s="50">
        <f>G1074+help2!$C$3</f>
        <v>1057</v>
      </c>
      <c r="H1075" s="46" t="str">
        <f>help2!G1060</f>
        <v xml:space="preserve"> </v>
      </c>
    </row>
    <row r="1076" spans="7:8" x14ac:dyDescent="0.2">
      <c r="G1076" s="50">
        <f>G1075+help2!$C$3</f>
        <v>1058</v>
      </c>
      <c r="H1076" s="46" t="str">
        <f>help2!G1061</f>
        <v xml:space="preserve"> </v>
      </c>
    </row>
    <row r="1077" spans="7:8" x14ac:dyDescent="0.2">
      <c r="G1077" s="50">
        <f>G1076+help2!$C$3</f>
        <v>1059</v>
      </c>
      <c r="H1077" s="46" t="str">
        <f>help2!G1062</f>
        <v xml:space="preserve"> </v>
      </c>
    </row>
    <row r="1078" spans="7:8" x14ac:dyDescent="0.2">
      <c r="G1078" s="50">
        <f>G1077+help2!$C$3</f>
        <v>1060</v>
      </c>
      <c r="H1078" s="46" t="str">
        <f>help2!G1063</f>
        <v xml:space="preserve"> </v>
      </c>
    </row>
    <row r="1079" spans="7:8" x14ac:dyDescent="0.2">
      <c r="G1079" s="50">
        <f>G1078+help2!$C$3</f>
        <v>1061</v>
      </c>
      <c r="H1079" s="46" t="str">
        <f>help2!G1064</f>
        <v xml:space="preserve"> </v>
      </c>
    </row>
    <row r="1080" spans="7:8" x14ac:dyDescent="0.2">
      <c r="G1080" s="50">
        <f>G1079+help2!$C$3</f>
        <v>1062</v>
      </c>
      <c r="H1080" s="46" t="str">
        <f>help2!G1065</f>
        <v xml:space="preserve"> </v>
      </c>
    </row>
    <row r="1081" spans="7:8" x14ac:dyDescent="0.2">
      <c r="G1081" s="50">
        <f>G1080+help2!$C$3</f>
        <v>1063</v>
      </c>
      <c r="H1081" s="46" t="str">
        <f>help2!G1066</f>
        <v xml:space="preserve"> </v>
      </c>
    </row>
    <row r="1082" spans="7:8" x14ac:dyDescent="0.2">
      <c r="G1082" s="50">
        <f>G1081+help2!$C$3</f>
        <v>1064</v>
      </c>
      <c r="H1082" s="46" t="str">
        <f>help2!G1067</f>
        <v xml:space="preserve"> </v>
      </c>
    </row>
    <row r="1083" spans="7:8" x14ac:dyDescent="0.2">
      <c r="G1083" s="50">
        <f>G1082+help2!$C$3</f>
        <v>1065</v>
      </c>
      <c r="H1083" s="46" t="str">
        <f>help2!G1068</f>
        <v xml:space="preserve"> </v>
      </c>
    </row>
    <row r="1084" spans="7:8" x14ac:dyDescent="0.2">
      <c r="G1084" s="50">
        <f>G1083+help2!$C$3</f>
        <v>1066</v>
      </c>
      <c r="H1084" s="46" t="str">
        <f>help2!G1069</f>
        <v xml:space="preserve"> </v>
      </c>
    </row>
    <row r="1085" spans="7:8" x14ac:dyDescent="0.2">
      <c r="G1085" s="50">
        <f>G1084+help2!$C$3</f>
        <v>1067</v>
      </c>
      <c r="H1085" s="46" t="str">
        <f>help2!G1070</f>
        <v xml:space="preserve"> </v>
      </c>
    </row>
    <row r="1086" spans="7:8" x14ac:dyDescent="0.2">
      <c r="G1086" s="50">
        <f>G1085+help2!$C$3</f>
        <v>1068</v>
      </c>
      <c r="H1086" s="46" t="str">
        <f>help2!G1071</f>
        <v xml:space="preserve"> </v>
      </c>
    </row>
    <row r="1087" spans="7:8" x14ac:dyDescent="0.2">
      <c r="G1087" s="50">
        <f>G1086+help2!$C$3</f>
        <v>1069</v>
      </c>
      <c r="H1087" s="46" t="str">
        <f>help2!G1072</f>
        <v xml:space="preserve"> </v>
      </c>
    </row>
    <row r="1088" spans="7:8" x14ac:dyDescent="0.2">
      <c r="G1088" s="50">
        <f>G1087+help2!$C$3</f>
        <v>1070</v>
      </c>
      <c r="H1088" s="46" t="str">
        <f>help2!G1073</f>
        <v xml:space="preserve"> </v>
      </c>
    </row>
    <row r="1089" spans="7:8" x14ac:dyDescent="0.2">
      <c r="G1089" s="50">
        <f>G1088+help2!$C$3</f>
        <v>1071</v>
      </c>
      <c r="H1089" s="46" t="str">
        <f>help2!G1074</f>
        <v xml:space="preserve"> </v>
      </c>
    </row>
    <row r="1090" spans="7:8" x14ac:dyDescent="0.2">
      <c r="G1090" s="50">
        <f>G1089+help2!$C$3</f>
        <v>1072</v>
      </c>
      <c r="H1090" s="46" t="str">
        <f>help2!G1075</f>
        <v xml:space="preserve"> </v>
      </c>
    </row>
    <row r="1091" spans="7:8" x14ac:dyDescent="0.2">
      <c r="G1091" s="50">
        <f>G1090+help2!$C$3</f>
        <v>1073</v>
      </c>
      <c r="H1091" s="46" t="str">
        <f>help2!G1076</f>
        <v xml:space="preserve"> </v>
      </c>
    </row>
    <row r="1092" spans="7:8" x14ac:dyDescent="0.2">
      <c r="G1092" s="50">
        <f>G1091+help2!$C$3</f>
        <v>1074</v>
      </c>
      <c r="H1092" s="46" t="str">
        <f>help2!G1077</f>
        <v xml:space="preserve"> </v>
      </c>
    </row>
    <row r="1093" spans="7:8" x14ac:dyDescent="0.2">
      <c r="G1093" s="50">
        <f>G1092+help2!$C$3</f>
        <v>1075</v>
      </c>
      <c r="H1093" s="46" t="str">
        <f>help2!G1078</f>
        <v xml:space="preserve"> </v>
      </c>
    </row>
    <row r="1094" spans="7:8" x14ac:dyDescent="0.2">
      <c r="G1094" s="50">
        <f>G1093+help2!$C$3</f>
        <v>1076</v>
      </c>
      <c r="H1094" s="46" t="str">
        <f>help2!G1079</f>
        <v xml:space="preserve"> </v>
      </c>
    </row>
    <row r="1095" spans="7:8" x14ac:dyDescent="0.2">
      <c r="G1095" s="50">
        <f>G1094+help2!$C$3</f>
        <v>1077</v>
      </c>
      <c r="H1095" s="46" t="str">
        <f>help2!G1080</f>
        <v xml:space="preserve"> </v>
      </c>
    </row>
    <row r="1096" spans="7:8" x14ac:dyDescent="0.2">
      <c r="G1096" s="50">
        <f>G1095+help2!$C$3</f>
        <v>1078</v>
      </c>
      <c r="H1096" s="46" t="str">
        <f>help2!G1081</f>
        <v xml:space="preserve"> </v>
      </c>
    </row>
    <row r="1097" spans="7:8" x14ac:dyDescent="0.2">
      <c r="G1097" s="50">
        <f>G1096+help2!$C$3</f>
        <v>1079</v>
      </c>
      <c r="H1097" s="46" t="str">
        <f>help2!G1082</f>
        <v xml:space="preserve"> </v>
      </c>
    </row>
    <row r="1098" spans="7:8" x14ac:dyDescent="0.2">
      <c r="G1098" s="50">
        <f>G1097+help2!$C$3</f>
        <v>1080</v>
      </c>
      <c r="H1098" s="46" t="str">
        <f>help2!G1083</f>
        <v xml:space="preserve"> </v>
      </c>
    </row>
    <row r="1099" spans="7:8" x14ac:dyDescent="0.2">
      <c r="G1099" s="50">
        <f>G1098+help2!$C$3</f>
        <v>1081</v>
      </c>
      <c r="H1099" s="46" t="str">
        <f>help2!G1084</f>
        <v xml:space="preserve"> </v>
      </c>
    </row>
    <row r="1100" spans="7:8" x14ac:dyDescent="0.2">
      <c r="G1100" s="50">
        <f>G1099+help2!$C$3</f>
        <v>1082</v>
      </c>
      <c r="H1100" s="46" t="str">
        <f>help2!G1085</f>
        <v xml:space="preserve"> </v>
      </c>
    </row>
    <row r="1101" spans="7:8" x14ac:dyDescent="0.2">
      <c r="G1101" s="50">
        <f>G1100+help2!$C$3</f>
        <v>1083</v>
      </c>
      <c r="H1101" s="46" t="str">
        <f>help2!G1086</f>
        <v xml:space="preserve"> </v>
      </c>
    </row>
    <row r="1102" spans="7:8" x14ac:dyDescent="0.2">
      <c r="G1102" s="50">
        <f>G1101+help2!$C$3</f>
        <v>1084</v>
      </c>
      <c r="H1102" s="46" t="str">
        <f>help2!G1087</f>
        <v xml:space="preserve"> </v>
      </c>
    </row>
    <row r="1103" spans="7:8" x14ac:dyDescent="0.2">
      <c r="G1103" s="50">
        <f>G1102+help2!$C$3</f>
        <v>1085</v>
      </c>
      <c r="H1103" s="46" t="str">
        <f>help2!G1088</f>
        <v xml:space="preserve"> </v>
      </c>
    </row>
    <row r="1104" spans="7:8" x14ac:dyDescent="0.2">
      <c r="G1104" s="50">
        <f>G1103+help2!$C$3</f>
        <v>1086</v>
      </c>
      <c r="H1104" s="46" t="str">
        <f>help2!G1089</f>
        <v xml:space="preserve"> </v>
      </c>
    </row>
    <row r="1105" spans="7:8" x14ac:dyDescent="0.2">
      <c r="G1105" s="50">
        <f>G1104+help2!$C$3</f>
        <v>1087</v>
      </c>
      <c r="H1105" s="46" t="str">
        <f>help2!G1090</f>
        <v xml:space="preserve"> </v>
      </c>
    </row>
    <row r="1106" spans="7:8" x14ac:dyDescent="0.2">
      <c r="G1106" s="50">
        <f>G1105+help2!$C$3</f>
        <v>1088</v>
      </c>
      <c r="H1106" s="46" t="str">
        <f>help2!G1091</f>
        <v xml:space="preserve"> </v>
      </c>
    </row>
    <row r="1107" spans="7:8" x14ac:dyDescent="0.2">
      <c r="G1107" s="50">
        <f>G1106+help2!$C$3</f>
        <v>1089</v>
      </c>
      <c r="H1107" s="46" t="str">
        <f>help2!G1092</f>
        <v xml:space="preserve"> </v>
      </c>
    </row>
    <row r="1108" spans="7:8" x14ac:dyDescent="0.2">
      <c r="G1108" s="50">
        <f>G1107+help2!$C$3</f>
        <v>1090</v>
      </c>
      <c r="H1108" s="46" t="str">
        <f>help2!G1093</f>
        <v xml:space="preserve"> </v>
      </c>
    </row>
    <row r="1109" spans="7:8" x14ac:dyDescent="0.2">
      <c r="G1109" s="50">
        <f>G1108+help2!$C$3</f>
        <v>1091</v>
      </c>
      <c r="H1109" s="46" t="str">
        <f>help2!G1094</f>
        <v xml:space="preserve"> </v>
      </c>
    </row>
    <row r="1110" spans="7:8" x14ac:dyDescent="0.2">
      <c r="G1110" s="50">
        <f>G1109+help2!$C$3</f>
        <v>1092</v>
      </c>
      <c r="H1110" s="46" t="str">
        <f>help2!G1095</f>
        <v xml:space="preserve"> </v>
      </c>
    </row>
    <row r="1111" spans="7:8" x14ac:dyDescent="0.2">
      <c r="G1111" s="50">
        <f>G1110+help2!$C$3</f>
        <v>1093</v>
      </c>
      <c r="H1111" s="46" t="str">
        <f>help2!G1096</f>
        <v xml:space="preserve"> </v>
      </c>
    </row>
    <row r="1112" spans="7:8" x14ac:dyDescent="0.2">
      <c r="G1112" s="50">
        <f>G1111+help2!$C$3</f>
        <v>1094</v>
      </c>
      <c r="H1112" s="46" t="str">
        <f>help2!G1097</f>
        <v xml:space="preserve"> </v>
      </c>
    </row>
    <row r="1113" spans="7:8" x14ac:dyDescent="0.2">
      <c r="G1113" s="50">
        <f>G1112+help2!$C$3</f>
        <v>1095</v>
      </c>
      <c r="H1113" s="46" t="str">
        <f>help2!G1098</f>
        <v xml:space="preserve"> </v>
      </c>
    </row>
    <row r="1114" spans="7:8" x14ac:dyDescent="0.2">
      <c r="G1114" s="50">
        <f>G1113+help2!$C$3</f>
        <v>1096</v>
      </c>
      <c r="H1114" s="46" t="str">
        <f>help2!G1099</f>
        <v xml:space="preserve"> </v>
      </c>
    </row>
    <row r="1115" spans="7:8" x14ac:dyDescent="0.2">
      <c r="G1115" s="50">
        <f>G1114+help2!$C$3</f>
        <v>1097</v>
      </c>
      <c r="H1115" s="46" t="str">
        <f>help2!G1100</f>
        <v xml:space="preserve"> </v>
      </c>
    </row>
    <row r="1116" spans="7:8" x14ac:dyDescent="0.2">
      <c r="G1116" s="50">
        <f>G1115+help2!$C$3</f>
        <v>1098</v>
      </c>
      <c r="H1116" s="46" t="str">
        <f>help2!G1101</f>
        <v xml:space="preserve"> </v>
      </c>
    </row>
    <row r="1117" spans="7:8" x14ac:dyDescent="0.2">
      <c r="G1117" s="50">
        <f>G1116+help2!$C$3</f>
        <v>1099</v>
      </c>
      <c r="H1117" s="46" t="str">
        <f>help2!G1102</f>
        <v xml:space="preserve"> </v>
      </c>
    </row>
    <row r="1118" spans="7:8" x14ac:dyDescent="0.2">
      <c r="G1118" s="50">
        <f>G1117+help2!$C$3</f>
        <v>1100</v>
      </c>
      <c r="H1118" s="46" t="str">
        <f>help2!G1103</f>
        <v xml:space="preserve"> </v>
      </c>
    </row>
    <row r="1119" spans="7:8" x14ac:dyDescent="0.2">
      <c r="G1119" s="50">
        <f>G1118+help2!$C$3</f>
        <v>1101</v>
      </c>
      <c r="H1119" s="46" t="str">
        <f>help2!G1104</f>
        <v xml:space="preserve"> </v>
      </c>
    </row>
    <row r="1120" spans="7:8" x14ac:dyDescent="0.2">
      <c r="G1120" s="50">
        <f>G1119+help2!$C$3</f>
        <v>1102</v>
      </c>
      <c r="H1120" s="46" t="str">
        <f>help2!G1105</f>
        <v xml:space="preserve"> </v>
      </c>
    </row>
    <row r="1121" spans="7:8" x14ac:dyDescent="0.2">
      <c r="G1121" s="50">
        <f>G1120+help2!$C$3</f>
        <v>1103</v>
      </c>
      <c r="H1121" s="46" t="str">
        <f>help2!G1106</f>
        <v xml:space="preserve"> </v>
      </c>
    </row>
    <row r="1122" spans="7:8" x14ac:dyDescent="0.2">
      <c r="G1122" s="50">
        <f>G1121+help2!$C$3</f>
        <v>1104</v>
      </c>
      <c r="H1122" s="46" t="str">
        <f>help2!G1107</f>
        <v xml:space="preserve"> </v>
      </c>
    </row>
    <row r="1123" spans="7:8" x14ac:dyDescent="0.2">
      <c r="G1123" s="50">
        <f>G1122+help2!$C$3</f>
        <v>1105</v>
      </c>
      <c r="H1123" s="46" t="str">
        <f>help2!G1108</f>
        <v xml:space="preserve"> </v>
      </c>
    </row>
    <row r="1124" spans="7:8" x14ac:dyDescent="0.2">
      <c r="G1124" s="50">
        <f>G1123+help2!$C$3</f>
        <v>1106</v>
      </c>
      <c r="H1124" s="46" t="str">
        <f>help2!G1109</f>
        <v xml:space="preserve"> </v>
      </c>
    </row>
    <row r="1125" spans="7:8" x14ac:dyDescent="0.2">
      <c r="G1125" s="50">
        <f>G1124+help2!$C$3</f>
        <v>1107</v>
      </c>
      <c r="H1125" s="46" t="str">
        <f>help2!G1110</f>
        <v xml:space="preserve"> </v>
      </c>
    </row>
    <row r="1126" spans="7:8" x14ac:dyDescent="0.2">
      <c r="G1126" s="50">
        <f>G1125+help2!$C$3</f>
        <v>1108</v>
      </c>
      <c r="H1126" s="46" t="str">
        <f>help2!G1111</f>
        <v xml:space="preserve"> </v>
      </c>
    </row>
    <row r="1127" spans="7:8" x14ac:dyDescent="0.2">
      <c r="G1127" s="50">
        <f>G1126+help2!$C$3</f>
        <v>1109</v>
      </c>
      <c r="H1127" s="46" t="str">
        <f>help2!G1112</f>
        <v xml:space="preserve"> </v>
      </c>
    </row>
    <row r="1128" spans="7:8" x14ac:dyDescent="0.2">
      <c r="G1128" s="50">
        <f>G1127+help2!$C$3</f>
        <v>1110</v>
      </c>
      <c r="H1128" s="46" t="str">
        <f>help2!G1113</f>
        <v xml:space="preserve"> </v>
      </c>
    </row>
    <row r="1129" spans="7:8" x14ac:dyDescent="0.2">
      <c r="G1129" s="50">
        <f>G1128+help2!$C$3</f>
        <v>1111</v>
      </c>
      <c r="H1129" s="46" t="str">
        <f>help2!G1114</f>
        <v xml:space="preserve"> </v>
      </c>
    </row>
    <row r="1130" spans="7:8" x14ac:dyDescent="0.2">
      <c r="G1130" s="50">
        <f>G1129+help2!$C$3</f>
        <v>1112</v>
      </c>
      <c r="H1130" s="46" t="str">
        <f>help2!G1115</f>
        <v xml:space="preserve"> </v>
      </c>
    </row>
    <row r="1131" spans="7:8" x14ac:dyDescent="0.2">
      <c r="G1131" s="50">
        <f>G1130+help2!$C$3</f>
        <v>1113</v>
      </c>
      <c r="H1131" s="46" t="str">
        <f>help2!G1116</f>
        <v xml:space="preserve"> </v>
      </c>
    </row>
    <row r="1132" spans="7:8" x14ac:dyDescent="0.2">
      <c r="G1132" s="50">
        <f>G1131+help2!$C$3</f>
        <v>1114</v>
      </c>
      <c r="H1132" s="46" t="str">
        <f>help2!G1117</f>
        <v xml:space="preserve"> </v>
      </c>
    </row>
    <row r="1133" spans="7:8" x14ac:dyDescent="0.2">
      <c r="G1133" s="50">
        <f>G1132+help2!$C$3</f>
        <v>1115</v>
      </c>
      <c r="H1133" s="46" t="str">
        <f>help2!G1118</f>
        <v xml:space="preserve"> </v>
      </c>
    </row>
    <row r="1134" spans="7:8" x14ac:dyDescent="0.2">
      <c r="G1134" s="50">
        <f>G1133+help2!$C$3</f>
        <v>1116</v>
      </c>
      <c r="H1134" s="46" t="str">
        <f>help2!G1119</f>
        <v xml:space="preserve"> </v>
      </c>
    </row>
    <row r="1135" spans="7:8" x14ac:dyDescent="0.2">
      <c r="G1135" s="50">
        <f>G1134+help2!$C$3</f>
        <v>1117</v>
      </c>
      <c r="H1135" s="46" t="str">
        <f>help2!G1120</f>
        <v xml:space="preserve"> </v>
      </c>
    </row>
    <row r="1136" spans="7:8" x14ac:dyDescent="0.2">
      <c r="G1136" s="50">
        <f>G1135+help2!$C$3</f>
        <v>1118</v>
      </c>
      <c r="H1136" s="46" t="str">
        <f>help2!G1121</f>
        <v xml:space="preserve"> </v>
      </c>
    </row>
    <row r="1137" spans="7:8" x14ac:dyDescent="0.2">
      <c r="G1137" s="50">
        <f>G1136+help2!$C$3</f>
        <v>1119</v>
      </c>
      <c r="H1137" s="46" t="str">
        <f>help2!G1122</f>
        <v xml:space="preserve"> </v>
      </c>
    </row>
    <row r="1138" spans="7:8" x14ac:dyDescent="0.2">
      <c r="G1138" s="50">
        <f>G1137+help2!$C$3</f>
        <v>1120</v>
      </c>
      <c r="H1138" s="46" t="str">
        <f>help2!G1123</f>
        <v xml:space="preserve"> </v>
      </c>
    </row>
    <row r="1139" spans="7:8" x14ac:dyDescent="0.2">
      <c r="G1139" s="50">
        <f>G1138+help2!$C$3</f>
        <v>1121</v>
      </c>
      <c r="H1139" s="46" t="str">
        <f>help2!G1124</f>
        <v xml:space="preserve"> </v>
      </c>
    </row>
    <row r="1140" spans="7:8" x14ac:dyDescent="0.2">
      <c r="G1140" s="50">
        <f>G1139+help2!$C$3</f>
        <v>1122</v>
      </c>
      <c r="H1140" s="46" t="str">
        <f>help2!G1125</f>
        <v xml:space="preserve"> </v>
      </c>
    </row>
    <row r="1141" spans="7:8" x14ac:dyDescent="0.2">
      <c r="G1141" s="50">
        <f>G1140+help2!$C$3</f>
        <v>1123</v>
      </c>
      <c r="H1141" s="46" t="str">
        <f>help2!G1126</f>
        <v xml:space="preserve"> </v>
      </c>
    </row>
    <row r="1142" spans="7:8" x14ac:dyDescent="0.2">
      <c r="G1142" s="50">
        <f>G1141+help2!$C$3</f>
        <v>1124</v>
      </c>
      <c r="H1142" s="46" t="str">
        <f>help2!G1127</f>
        <v xml:space="preserve"> </v>
      </c>
    </row>
    <row r="1143" spans="7:8" x14ac:dyDescent="0.2">
      <c r="G1143" s="50">
        <f>G1142+help2!$C$3</f>
        <v>1125</v>
      </c>
      <c r="H1143" s="46" t="str">
        <f>help2!G1128</f>
        <v xml:space="preserve"> </v>
      </c>
    </row>
    <row r="1144" spans="7:8" x14ac:dyDescent="0.2">
      <c r="G1144" s="50">
        <f>G1143+help2!$C$3</f>
        <v>1126</v>
      </c>
      <c r="H1144" s="46" t="str">
        <f>help2!G1129</f>
        <v xml:space="preserve"> </v>
      </c>
    </row>
    <row r="1145" spans="7:8" x14ac:dyDescent="0.2">
      <c r="G1145" s="50">
        <f>G1144+help2!$C$3</f>
        <v>1127</v>
      </c>
      <c r="H1145" s="46" t="str">
        <f>help2!G1130</f>
        <v xml:space="preserve"> </v>
      </c>
    </row>
    <row r="1146" spans="7:8" x14ac:dyDescent="0.2">
      <c r="G1146" s="50">
        <f>G1145+help2!$C$3</f>
        <v>1128</v>
      </c>
      <c r="H1146" s="46" t="str">
        <f>help2!G1131</f>
        <v xml:space="preserve"> </v>
      </c>
    </row>
    <row r="1147" spans="7:8" x14ac:dyDescent="0.2">
      <c r="G1147" s="50">
        <f>G1146+help2!$C$3</f>
        <v>1129</v>
      </c>
      <c r="H1147" s="46" t="str">
        <f>help2!G1132</f>
        <v xml:space="preserve"> </v>
      </c>
    </row>
    <row r="1148" spans="7:8" x14ac:dyDescent="0.2">
      <c r="G1148" s="50">
        <f>G1147+help2!$C$3</f>
        <v>1130</v>
      </c>
      <c r="H1148" s="46" t="str">
        <f>help2!G1133</f>
        <v xml:space="preserve"> </v>
      </c>
    </row>
    <row r="1149" spans="7:8" x14ac:dyDescent="0.2">
      <c r="G1149" s="50">
        <f>G1148+help2!$C$3</f>
        <v>1131</v>
      </c>
      <c r="H1149" s="46" t="str">
        <f>help2!G1134</f>
        <v xml:space="preserve"> </v>
      </c>
    </row>
    <row r="1150" spans="7:8" x14ac:dyDescent="0.2">
      <c r="G1150" s="50">
        <f>G1149+help2!$C$3</f>
        <v>1132</v>
      </c>
      <c r="H1150" s="46" t="str">
        <f>help2!G1135</f>
        <v xml:space="preserve"> </v>
      </c>
    </row>
    <row r="1151" spans="7:8" x14ac:dyDescent="0.2">
      <c r="G1151" s="50">
        <f>G1150+help2!$C$3</f>
        <v>1133</v>
      </c>
      <c r="H1151" s="46" t="str">
        <f>help2!G1136</f>
        <v xml:space="preserve"> </v>
      </c>
    </row>
    <row r="1152" spans="7:8" x14ac:dyDescent="0.2">
      <c r="G1152" s="50">
        <f>G1151+help2!$C$3</f>
        <v>1134</v>
      </c>
      <c r="H1152" s="46" t="str">
        <f>help2!G1137</f>
        <v xml:space="preserve"> </v>
      </c>
    </row>
    <row r="1153" spans="7:8" x14ac:dyDescent="0.2">
      <c r="G1153" s="50">
        <f>G1152+help2!$C$3</f>
        <v>1135</v>
      </c>
      <c r="H1153" s="46" t="str">
        <f>help2!G1138</f>
        <v xml:space="preserve"> </v>
      </c>
    </row>
    <row r="1154" spans="7:8" x14ac:dyDescent="0.2">
      <c r="G1154" s="50">
        <f>G1153+help2!$C$3</f>
        <v>1136</v>
      </c>
      <c r="H1154" s="46" t="str">
        <f>help2!G1139</f>
        <v xml:space="preserve"> </v>
      </c>
    </row>
    <row r="1155" spans="7:8" x14ac:dyDescent="0.2">
      <c r="G1155" s="50">
        <f>G1154+help2!$C$3</f>
        <v>1137</v>
      </c>
      <c r="H1155" s="46" t="str">
        <f>help2!G1140</f>
        <v xml:space="preserve"> </v>
      </c>
    </row>
    <row r="1156" spans="7:8" x14ac:dyDescent="0.2">
      <c r="G1156" s="50">
        <f>G1155+help2!$C$3</f>
        <v>1138</v>
      </c>
      <c r="H1156" s="46" t="str">
        <f>help2!G1141</f>
        <v xml:space="preserve"> </v>
      </c>
    </row>
    <row r="1157" spans="7:8" x14ac:dyDescent="0.2">
      <c r="G1157" s="50">
        <f>G1156+help2!$C$3</f>
        <v>1139</v>
      </c>
      <c r="H1157" s="46" t="str">
        <f>help2!G1142</f>
        <v xml:space="preserve"> </v>
      </c>
    </row>
    <row r="1158" spans="7:8" x14ac:dyDescent="0.2">
      <c r="G1158" s="50">
        <f>G1157+help2!$C$3</f>
        <v>1140</v>
      </c>
      <c r="H1158" s="46" t="str">
        <f>help2!G1143</f>
        <v xml:space="preserve"> </v>
      </c>
    </row>
    <row r="1159" spans="7:8" x14ac:dyDescent="0.2">
      <c r="G1159" s="50">
        <f>G1158+help2!$C$3</f>
        <v>1141</v>
      </c>
      <c r="H1159" s="46" t="str">
        <f>help2!G1144</f>
        <v xml:space="preserve"> </v>
      </c>
    </row>
    <row r="1160" spans="7:8" x14ac:dyDescent="0.2">
      <c r="G1160" s="50">
        <f>G1159+help2!$C$3</f>
        <v>1142</v>
      </c>
      <c r="H1160" s="46" t="str">
        <f>help2!G1145</f>
        <v xml:space="preserve"> </v>
      </c>
    </row>
    <row r="1161" spans="7:8" x14ac:dyDescent="0.2">
      <c r="G1161" s="50">
        <f>G1160+help2!$C$3</f>
        <v>1143</v>
      </c>
      <c r="H1161" s="46" t="str">
        <f>help2!G1146</f>
        <v xml:space="preserve"> </v>
      </c>
    </row>
    <row r="1162" spans="7:8" x14ac:dyDescent="0.2">
      <c r="G1162" s="50">
        <f>G1161+help2!$C$3</f>
        <v>1144</v>
      </c>
      <c r="H1162" s="46" t="str">
        <f>help2!G1147</f>
        <v xml:space="preserve"> </v>
      </c>
    </row>
    <row r="1163" spans="7:8" x14ac:dyDescent="0.2">
      <c r="G1163" s="50">
        <f>G1162+help2!$C$3</f>
        <v>1145</v>
      </c>
      <c r="H1163" s="46" t="str">
        <f>help2!G1148</f>
        <v xml:space="preserve"> </v>
      </c>
    </row>
    <row r="1164" spans="7:8" x14ac:dyDescent="0.2">
      <c r="G1164" s="50">
        <f>G1163+help2!$C$3</f>
        <v>1146</v>
      </c>
      <c r="H1164" s="46" t="str">
        <f>help2!G1149</f>
        <v xml:space="preserve"> </v>
      </c>
    </row>
    <row r="1165" spans="7:8" x14ac:dyDescent="0.2">
      <c r="G1165" s="50">
        <f>G1164+help2!$C$3</f>
        <v>1147</v>
      </c>
      <c r="H1165" s="46" t="str">
        <f>help2!G1150</f>
        <v xml:space="preserve"> </v>
      </c>
    </row>
    <row r="1166" spans="7:8" x14ac:dyDescent="0.2">
      <c r="G1166" s="50">
        <f>G1165+help2!$C$3</f>
        <v>1148</v>
      </c>
      <c r="H1166" s="46" t="str">
        <f>help2!G1151</f>
        <v xml:space="preserve"> </v>
      </c>
    </row>
    <row r="1167" spans="7:8" x14ac:dyDescent="0.2">
      <c r="G1167" s="50">
        <f>G1166+help2!$C$3</f>
        <v>1149</v>
      </c>
      <c r="H1167" s="46" t="str">
        <f>help2!G1152</f>
        <v xml:space="preserve"> </v>
      </c>
    </row>
    <row r="1168" spans="7:8" x14ac:dyDescent="0.2">
      <c r="G1168" s="50">
        <f>G1167+help2!$C$3</f>
        <v>1150</v>
      </c>
      <c r="H1168" s="46" t="str">
        <f>help2!G1153</f>
        <v xml:space="preserve"> </v>
      </c>
    </row>
    <row r="1169" spans="7:8" x14ac:dyDescent="0.2">
      <c r="G1169" s="50">
        <f>G1168+help2!$C$3</f>
        <v>1151</v>
      </c>
      <c r="H1169" s="46" t="str">
        <f>help2!G1154</f>
        <v xml:space="preserve"> </v>
      </c>
    </row>
    <row r="1170" spans="7:8" x14ac:dyDescent="0.2">
      <c r="G1170" s="50">
        <f>G1169+help2!$C$3</f>
        <v>1152</v>
      </c>
      <c r="H1170" s="46" t="str">
        <f>help2!G1155</f>
        <v xml:space="preserve"> </v>
      </c>
    </row>
    <row r="1171" spans="7:8" x14ac:dyDescent="0.2">
      <c r="G1171" s="50">
        <f>G1170+help2!$C$3</f>
        <v>1153</v>
      </c>
      <c r="H1171" s="46" t="str">
        <f>help2!G1156</f>
        <v xml:space="preserve"> </v>
      </c>
    </row>
    <row r="1172" spans="7:8" x14ac:dyDescent="0.2">
      <c r="G1172" s="50">
        <f>G1171+help2!$C$3</f>
        <v>1154</v>
      </c>
      <c r="H1172" s="46" t="str">
        <f>help2!G1157</f>
        <v xml:space="preserve"> </v>
      </c>
    </row>
    <row r="1173" spans="7:8" x14ac:dyDescent="0.2">
      <c r="G1173" s="50">
        <f>G1172+help2!$C$3</f>
        <v>1155</v>
      </c>
      <c r="H1173" s="46" t="str">
        <f>help2!G1158</f>
        <v xml:space="preserve"> </v>
      </c>
    </row>
    <row r="1174" spans="7:8" x14ac:dyDescent="0.2">
      <c r="G1174" s="50">
        <f>G1173+help2!$C$3</f>
        <v>1156</v>
      </c>
      <c r="H1174" s="46" t="str">
        <f>help2!G1159</f>
        <v xml:space="preserve"> </v>
      </c>
    </row>
    <row r="1175" spans="7:8" x14ac:dyDescent="0.2">
      <c r="G1175" s="50">
        <f>G1174+help2!$C$3</f>
        <v>1157</v>
      </c>
      <c r="H1175" s="46" t="str">
        <f>help2!G1160</f>
        <v xml:space="preserve"> </v>
      </c>
    </row>
    <row r="1176" spans="7:8" x14ac:dyDescent="0.2">
      <c r="G1176" s="50">
        <f>G1175+help2!$C$3</f>
        <v>1158</v>
      </c>
      <c r="H1176" s="46" t="str">
        <f>help2!G1161</f>
        <v xml:space="preserve"> </v>
      </c>
    </row>
    <row r="1177" spans="7:8" x14ac:dyDescent="0.2">
      <c r="G1177" s="50">
        <f>G1176+help2!$C$3</f>
        <v>1159</v>
      </c>
      <c r="H1177" s="46" t="str">
        <f>help2!G1162</f>
        <v xml:space="preserve"> </v>
      </c>
    </row>
    <row r="1178" spans="7:8" x14ac:dyDescent="0.2">
      <c r="G1178" s="50">
        <f>G1177+help2!$C$3</f>
        <v>1160</v>
      </c>
      <c r="H1178" s="46" t="str">
        <f>help2!G1163</f>
        <v xml:space="preserve"> </v>
      </c>
    </row>
    <row r="1179" spans="7:8" x14ac:dyDescent="0.2">
      <c r="G1179" s="50">
        <f>G1178+help2!$C$3</f>
        <v>1161</v>
      </c>
      <c r="H1179" s="46" t="str">
        <f>help2!G1164</f>
        <v xml:space="preserve"> </v>
      </c>
    </row>
    <row r="1180" spans="7:8" x14ac:dyDescent="0.2">
      <c r="G1180" s="50">
        <f>G1179+help2!$C$3</f>
        <v>1162</v>
      </c>
      <c r="H1180" s="46" t="str">
        <f>help2!G1165</f>
        <v xml:space="preserve"> </v>
      </c>
    </row>
    <row r="1181" spans="7:8" x14ac:dyDescent="0.2">
      <c r="G1181" s="50">
        <f>G1180+help2!$C$3</f>
        <v>1163</v>
      </c>
      <c r="H1181" s="46" t="str">
        <f>help2!G1166</f>
        <v xml:space="preserve"> </v>
      </c>
    </row>
    <row r="1182" spans="7:8" x14ac:dyDescent="0.2">
      <c r="G1182" s="50">
        <f>G1181+help2!$C$3</f>
        <v>1164</v>
      </c>
      <c r="H1182" s="46" t="str">
        <f>help2!G1167</f>
        <v xml:space="preserve"> </v>
      </c>
    </row>
    <row r="1183" spans="7:8" x14ac:dyDescent="0.2">
      <c r="G1183" s="50">
        <f>G1182+help2!$C$3</f>
        <v>1165</v>
      </c>
      <c r="H1183" s="46" t="str">
        <f>help2!G1168</f>
        <v xml:space="preserve"> </v>
      </c>
    </row>
    <row r="1184" spans="7:8" x14ac:dyDescent="0.2">
      <c r="G1184" s="50">
        <f>G1183+help2!$C$3</f>
        <v>1166</v>
      </c>
      <c r="H1184" s="46" t="str">
        <f>help2!G1169</f>
        <v xml:space="preserve"> </v>
      </c>
    </row>
    <row r="1185" spans="7:8" x14ac:dyDescent="0.2">
      <c r="G1185" s="50">
        <f>G1184+help2!$C$3</f>
        <v>1167</v>
      </c>
      <c r="H1185" s="46" t="str">
        <f>help2!G1170</f>
        <v xml:space="preserve"> </v>
      </c>
    </row>
    <row r="1186" spans="7:8" x14ac:dyDescent="0.2">
      <c r="G1186" s="50">
        <f>G1185+help2!$C$3</f>
        <v>1168</v>
      </c>
      <c r="H1186" s="46" t="str">
        <f>help2!G1171</f>
        <v xml:space="preserve"> </v>
      </c>
    </row>
    <row r="1187" spans="7:8" x14ac:dyDescent="0.2">
      <c r="G1187" s="50">
        <f>G1186+help2!$C$3</f>
        <v>1169</v>
      </c>
      <c r="H1187" s="46" t="str">
        <f>help2!G1172</f>
        <v xml:space="preserve"> </v>
      </c>
    </row>
    <row r="1188" spans="7:8" x14ac:dyDescent="0.2">
      <c r="G1188" s="50">
        <f>G1187+help2!$C$3</f>
        <v>1170</v>
      </c>
      <c r="H1188" s="46" t="str">
        <f>help2!G1173</f>
        <v xml:space="preserve"> </v>
      </c>
    </row>
    <row r="1189" spans="7:8" x14ac:dyDescent="0.2">
      <c r="G1189" s="50">
        <f>G1188+help2!$C$3</f>
        <v>1171</v>
      </c>
      <c r="H1189" s="46" t="str">
        <f>help2!G1174</f>
        <v xml:space="preserve"> </v>
      </c>
    </row>
    <row r="1190" spans="7:8" x14ac:dyDescent="0.2">
      <c r="G1190" s="50">
        <f>G1189+help2!$C$3</f>
        <v>1172</v>
      </c>
      <c r="H1190" s="46" t="str">
        <f>help2!G1175</f>
        <v xml:space="preserve"> </v>
      </c>
    </row>
    <row r="1191" spans="7:8" x14ac:dyDescent="0.2">
      <c r="G1191" s="50">
        <f>G1190+help2!$C$3</f>
        <v>1173</v>
      </c>
      <c r="H1191" s="46" t="str">
        <f>help2!G1176</f>
        <v xml:space="preserve"> </v>
      </c>
    </row>
    <row r="1192" spans="7:8" x14ac:dyDescent="0.2">
      <c r="G1192" s="50">
        <f>G1191+help2!$C$3</f>
        <v>1174</v>
      </c>
      <c r="H1192" s="46" t="str">
        <f>help2!G1177</f>
        <v xml:space="preserve"> </v>
      </c>
    </row>
    <row r="1193" spans="7:8" x14ac:dyDescent="0.2">
      <c r="G1193" s="50">
        <f>G1192+help2!$C$3</f>
        <v>1175</v>
      </c>
      <c r="H1193" s="46" t="str">
        <f>help2!G1178</f>
        <v xml:space="preserve"> </v>
      </c>
    </row>
    <row r="1194" spans="7:8" x14ac:dyDescent="0.2">
      <c r="G1194" s="50">
        <f>G1193+help2!$C$3</f>
        <v>1176</v>
      </c>
      <c r="H1194" s="46" t="str">
        <f>help2!G1179</f>
        <v xml:space="preserve"> </v>
      </c>
    </row>
    <row r="1195" spans="7:8" x14ac:dyDescent="0.2">
      <c r="G1195" s="50">
        <f>G1194+help2!$C$3</f>
        <v>1177</v>
      </c>
      <c r="H1195" s="46" t="str">
        <f>help2!G1180</f>
        <v xml:space="preserve"> </v>
      </c>
    </row>
    <row r="1196" spans="7:8" x14ac:dyDescent="0.2">
      <c r="G1196" s="50">
        <f>G1195+help2!$C$3</f>
        <v>1178</v>
      </c>
      <c r="H1196" s="46" t="str">
        <f>help2!G1181</f>
        <v xml:space="preserve"> </v>
      </c>
    </row>
    <row r="1197" spans="7:8" x14ac:dyDescent="0.2">
      <c r="G1197" s="50">
        <f>G1196+help2!$C$3</f>
        <v>1179</v>
      </c>
      <c r="H1197" s="46" t="str">
        <f>help2!G1182</f>
        <v xml:space="preserve"> </v>
      </c>
    </row>
    <row r="1198" spans="7:8" x14ac:dyDescent="0.2">
      <c r="G1198" s="50">
        <f>G1197+help2!$C$3</f>
        <v>1180</v>
      </c>
      <c r="H1198" s="46" t="str">
        <f>help2!G1183</f>
        <v xml:space="preserve"> </v>
      </c>
    </row>
    <row r="1199" spans="7:8" x14ac:dyDescent="0.2">
      <c r="G1199" s="50">
        <f>G1198+help2!$C$3</f>
        <v>1181</v>
      </c>
      <c r="H1199" s="46" t="str">
        <f>help2!G1184</f>
        <v xml:space="preserve"> </v>
      </c>
    </row>
    <row r="1200" spans="7:8" x14ac:dyDescent="0.2">
      <c r="G1200" s="50">
        <f>G1199+help2!$C$3</f>
        <v>1182</v>
      </c>
      <c r="H1200" s="46" t="str">
        <f>help2!G1185</f>
        <v xml:space="preserve"> </v>
      </c>
    </row>
    <row r="1201" spans="7:8" x14ac:dyDescent="0.2">
      <c r="G1201" s="50">
        <f>G1200+help2!$C$3</f>
        <v>1183</v>
      </c>
      <c r="H1201" s="46" t="str">
        <f>help2!G1186</f>
        <v xml:space="preserve"> </v>
      </c>
    </row>
    <row r="1202" spans="7:8" x14ac:dyDescent="0.2">
      <c r="G1202" s="50">
        <f>G1201+help2!$C$3</f>
        <v>1184</v>
      </c>
      <c r="H1202" s="46" t="str">
        <f>help2!G1187</f>
        <v xml:space="preserve"> </v>
      </c>
    </row>
    <row r="1203" spans="7:8" x14ac:dyDescent="0.2">
      <c r="G1203" s="50">
        <f>G1202+help2!$C$3</f>
        <v>1185</v>
      </c>
      <c r="H1203" s="46" t="str">
        <f>help2!G1188</f>
        <v xml:space="preserve"> </v>
      </c>
    </row>
    <row r="1204" spans="7:8" x14ac:dyDescent="0.2">
      <c r="G1204" s="50">
        <f>G1203+help2!$C$3</f>
        <v>1186</v>
      </c>
      <c r="H1204" s="46" t="str">
        <f>help2!G1189</f>
        <v xml:space="preserve"> </v>
      </c>
    </row>
    <row r="1205" spans="7:8" x14ac:dyDescent="0.2">
      <c r="G1205" s="50">
        <f>G1204+help2!$C$3</f>
        <v>1187</v>
      </c>
      <c r="H1205" s="46" t="str">
        <f>help2!G1190</f>
        <v xml:space="preserve"> </v>
      </c>
    </row>
    <row r="1206" spans="7:8" x14ac:dyDescent="0.2">
      <c r="G1206" s="50">
        <f>G1205+help2!$C$3</f>
        <v>1188</v>
      </c>
      <c r="H1206" s="46" t="str">
        <f>help2!G1191</f>
        <v xml:space="preserve"> </v>
      </c>
    </row>
    <row r="1207" spans="7:8" x14ac:dyDescent="0.2">
      <c r="G1207" s="50">
        <f>G1206+help2!$C$3</f>
        <v>1189</v>
      </c>
      <c r="H1207" s="46" t="str">
        <f>help2!G1192</f>
        <v xml:space="preserve"> </v>
      </c>
    </row>
    <row r="1208" spans="7:8" x14ac:dyDescent="0.2">
      <c r="G1208" s="50">
        <f>G1207+help2!$C$3</f>
        <v>1190</v>
      </c>
      <c r="H1208" s="46" t="str">
        <f>help2!G1193</f>
        <v xml:space="preserve"> </v>
      </c>
    </row>
    <row r="1209" spans="7:8" x14ac:dyDescent="0.2">
      <c r="G1209" s="50">
        <f>G1208+help2!$C$3</f>
        <v>1191</v>
      </c>
      <c r="H1209" s="46" t="str">
        <f>help2!G1194</f>
        <v xml:space="preserve"> </v>
      </c>
    </row>
    <row r="1210" spans="7:8" x14ac:dyDescent="0.2">
      <c r="G1210" s="50">
        <f>G1209+help2!$C$3</f>
        <v>1192</v>
      </c>
      <c r="H1210" s="46" t="str">
        <f>help2!G1195</f>
        <v xml:space="preserve"> </v>
      </c>
    </row>
    <row r="1211" spans="7:8" x14ac:dyDescent="0.2">
      <c r="G1211" s="50">
        <f>G1210+help2!$C$3</f>
        <v>1193</v>
      </c>
      <c r="H1211" s="46" t="str">
        <f>help2!G1196</f>
        <v xml:space="preserve"> </v>
      </c>
    </row>
    <row r="1212" spans="7:8" x14ac:dyDescent="0.2">
      <c r="G1212" s="50">
        <f>G1211+help2!$C$3</f>
        <v>1194</v>
      </c>
      <c r="H1212" s="46" t="str">
        <f>help2!G1197</f>
        <v xml:space="preserve"> </v>
      </c>
    </row>
    <row r="1213" spans="7:8" x14ac:dyDescent="0.2">
      <c r="G1213" s="50">
        <f>G1212+help2!$C$3</f>
        <v>1195</v>
      </c>
      <c r="H1213" s="46" t="str">
        <f>help2!G1198</f>
        <v xml:space="preserve"> </v>
      </c>
    </row>
    <row r="1214" spans="7:8" x14ac:dyDescent="0.2">
      <c r="G1214" s="50">
        <f>G1213+help2!$C$3</f>
        <v>1196</v>
      </c>
      <c r="H1214" s="46" t="str">
        <f>help2!G1199</f>
        <v xml:space="preserve"> </v>
      </c>
    </row>
    <row r="1215" spans="7:8" x14ac:dyDescent="0.2">
      <c r="G1215" s="50">
        <f>G1214+help2!$C$3</f>
        <v>1197</v>
      </c>
      <c r="H1215" s="46" t="str">
        <f>help2!G1200</f>
        <v xml:space="preserve"> </v>
      </c>
    </row>
    <row r="1216" spans="7:8" x14ac:dyDescent="0.2">
      <c r="G1216" s="50">
        <f>G1215+help2!$C$3</f>
        <v>1198</v>
      </c>
      <c r="H1216" s="46" t="str">
        <f>help2!G1201</f>
        <v xml:space="preserve"> </v>
      </c>
    </row>
    <row r="1217" spans="7:8" x14ac:dyDescent="0.2">
      <c r="G1217" s="50">
        <f>G1216+help2!$C$3</f>
        <v>1199</v>
      </c>
      <c r="H1217" s="46" t="str">
        <f>help2!G1202</f>
        <v xml:space="preserve"> </v>
      </c>
    </row>
    <row r="1218" spans="7:8" x14ac:dyDescent="0.2">
      <c r="G1218" s="50">
        <f>G1217+help2!$C$3</f>
        <v>1200</v>
      </c>
      <c r="H1218" s="46" t="str">
        <f>help2!G1203</f>
        <v xml:space="preserve"> </v>
      </c>
    </row>
    <row r="1219" spans="7:8" x14ac:dyDescent="0.2">
      <c r="G1219" s="50">
        <f>G1218+help2!$C$3</f>
        <v>1201</v>
      </c>
      <c r="H1219" s="46" t="str">
        <f>help2!G1204</f>
        <v xml:space="preserve"> </v>
      </c>
    </row>
    <row r="1220" spans="7:8" x14ac:dyDescent="0.2">
      <c r="G1220" s="50">
        <f>G1219+help2!$C$3</f>
        <v>1202</v>
      </c>
      <c r="H1220" s="46" t="str">
        <f>help2!G1205</f>
        <v xml:space="preserve"> </v>
      </c>
    </row>
    <row r="1221" spans="7:8" x14ac:dyDescent="0.2">
      <c r="G1221" s="50">
        <f>G1220+help2!$C$3</f>
        <v>1203</v>
      </c>
      <c r="H1221" s="46" t="str">
        <f>help2!G1206</f>
        <v xml:space="preserve"> </v>
      </c>
    </row>
    <row r="1222" spans="7:8" x14ac:dyDescent="0.2">
      <c r="G1222" s="50">
        <f>G1221+help2!$C$3</f>
        <v>1204</v>
      </c>
      <c r="H1222" s="46" t="str">
        <f>help2!G1207</f>
        <v xml:space="preserve"> </v>
      </c>
    </row>
    <row r="1223" spans="7:8" x14ac:dyDescent="0.2">
      <c r="G1223" s="50">
        <f>G1222+help2!$C$3</f>
        <v>1205</v>
      </c>
      <c r="H1223" s="46" t="str">
        <f>help2!G1208</f>
        <v xml:space="preserve"> </v>
      </c>
    </row>
    <row r="1224" spans="7:8" x14ac:dyDescent="0.2">
      <c r="G1224" s="50">
        <f>G1223+help2!$C$3</f>
        <v>1206</v>
      </c>
      <c r="H1224" s="46" t="str">
        <f>help2!G1209</f>
        <v xml:space="preserve"> </v>
      </c>
    </row>
    <row r="1225" spans="7:8" x14ac:dyDescent="0.2">
      <c r="G1225" s="50">
        <f>G1224+help2!$C$3</f>
        <v>1207</v>
      </c>
      <c r="H1225" s="46" t="str">
        <f>help2!G1210</f>
        <v xml:space="preserve"> </v>
      </c>
    </row>
    <row r="1226" spans="7:8" x14ac:dyDescent="0.2">
      <c r="G1226" s="50">
        <f>G1225+help2!$C$3</f>
        <v>1208</v>
      </c>
      <c r="H1226" s="46" t="str">
        <f>help2!G1211</f>
        <v xml:space="preserve"> </v>
      </c>
    </row>
    <row r="1227" spans="7:8" x14ac:dyDescent="0.2">
      <c r="G1227" s="50">
        <f>G1226+help2!$C$3</f>
        <v>1209</v>
      </c>
      <c r="H1227" s="46" t="str">
        <f>help2!G1212</f>
        <v xml:space="preserve"> </v>
      </c>
    </row>
    <row r="1228" spans="7:8" x14ac:dyDescent="0.2">
      <c r="G1228" s="50">
        <f>G1227+help2!$C$3</f>
        <v>1210</v>
      </c>
      <c r="H1228" s="46" t="str">
        <f>help2!G1213</f>
        <v xml:space="preserve"> </v>
      </c>
    </row>
    <row r="1229" spans="7:8" x14ac:dyDescent="0.2">
      <c r="G1229" s="50">
        <f>G1228+help2!$C$3</f>
        <v>1211</v>
      </c>
      <c r="H1229" s="46" t="str">
        <f>help2!G1214</f>
        <v xml:space="preserve"> </v>
      </c>
    </row>
    <row r="1230" spans="7:8" x14ac:dyDescent="0.2">
      <c r="G1230" s="50">
        <f>G1229+help2!$C$3</f>
        <v>1212</v>
      </c>
      <c r="H1230" s="46" t="str">
        <f>help2!G1215</f>
        <v xml:space="preserve"> </v>
      </c>
    </row>
    <row r="1231" spans="7:8" x14ac:dyDescent="0.2">
      <c r="G1231" s="50">
        <f>G1230+help2!$C$3</f>
        <v>1213</v>
      </c>
      <c r="H1231" s="46" t="str">
        <f>help2!G1216</f>
        <v xml:space="preserve"> </v>
      </c>
    </row>
    <row r="1232" spans="7:8" x14ac:dyDescent="0.2">
      <c r="G1232" s="50">
        <f>G1231+help2!$C$3</f>
        <v>1214</v>
      </c>
      <c r="H1232" s="46" t="str">
        <f>help2!G1217</f>
        <v xml:space="preserve"> </v>
      </c>
    </row>
    <row r="1233" spans="7:8" x14ac:dyDescent="0.2">
      <c r="G1233" s="50">
        <f>G1232+help2!$C$3</f>
        <v>1215</v>
      </c>
      <c r="H1233" s="46" t="str">
        <f>help2!G1218</f>
        <v xml:space="preserve"> </v>
      </c>
    </row>
    <row r="1234" spans="7:8" x14ac:dyDescent="0.2">
      <c r="G1234" s="50">
        <f>G1233+help2!$C$3</f>
        <v>1216</v>
      </c>
      <c r="H1234" s="46" t="str">
        <f>help2!G1219</f>
        <v xml:space="preserve"> </v>
      </c>
    </row>
    <row r="1235" spans="7:8" x14ac:dyDescent="0.2">
      <c r="G1235" s="50">
        <f>G1234+help2!$C$3</f>
        <v>1217</v>
      </c>
      <c r="H1235" s="46" t="str">
        <f>help2!G1220</f>
        <v xml:space="preserve"> </v>
      </c>
    </row>
    <row r="1236" spans="7:8" x14ac:dyDescent="0.2">
      <c r="G1236" s="50">
        <f>G1235+help2!$C$3</f>
        <v>1218</v>
      </c>
      <c r="H1236" s="46" t="str">
        <f>help2!G1221</f>
        <v xml:space="preserve"> </v>
      </c>
    </row>
    <row r="1237" spans="7:8" x14ac:dyDescent="0.2">
      <c r="G1237" s="50">
        <f>G1236+help2!$C$3</f>
        <v>1219</v>
      </c>
      <c r="H1237" s="46" t="str">
        <f>help2!G1222</f>
        <v xml:space="preserve"> </v>
      </c>
    </row>
    <row r="1238" spans="7:8" x14ac:dyDescent="0.2">
      <c r="G1238" s="50">
        <f>G1237+help2!$C$3</f>
        <v>1220</v>
      </c>
      <c r="H1238" s="46" t="str">
        <f>help2!G1223</f>
        <v xml:space="preserve"> </v>
      </c>
    </row>
    <row r="1239" spans="7:8" x14ac:dyDescent="0.2">
      <c r="G1239" s="50">
        <f>G1238+help2!$C$3</f>
        <v>1221</v>
      </c>
      <c r="H1239" s="46" t="str">
        <f>help2!G1224</f>
        <v xml:space="preserve"> </v>
      </c>
    </row>
    <row r="1240" spans="7:8" x14ac:dyDescent="0.2">
      <c r="G1240" s="50">
        <f>G1239+help2!$C$3</f>
        <v>1222</v>
      </c>
      <c r="H1240" s="46" t="str">
        <f>help2!G1225</f>
        <v xml:space="preserve"> </v>
      </c>
    </row>
    <row r="1241" spans="7:8" x14ac:dyDescent="0.2">
      <c r="G1241" s="50">
        <f>G1240+help2!$C$3</f>
        <v>1223</v>
      </c>
      <c r="H1241" s="46" t="str">
        <f>help2!G1226</f>
        <v xml:space="preserve"> </v>
      </c>
    </row>
    <row r="1242" spans="7:8" x14ac:dyDescent="0.2">
      <c r="G1242" s="50">
        <f>G1241+help2!$C$3</f>
        <v>1224</v>
      </c>
      <c r="H1242" s="46" t="str">
        <f>help2!G1227</f>
        <v xml:space="preserve"> </v>
      </c>
    </row>
    <row r="1243" spans="7:8" x14ac:dyDescent="0.2">
      <c r="G1243" s="50">
        <f>G1242+help2!$C$3</f>
        <v>1225</v>
      </c>
      <c r="H1243" s="46" t="str">
        <f>help2!G1228</f>
        <v xml:space="preserve"> </v>
      </c>
    </row>
    <row r="1244" spans="7:8" x14ac:dyDescent="0.2">
      <c r="G1244" s="50">
        <f>G1243+help2!$C$3</f>
        <v>1226</v>
      </c>
      <c r="H1244" s="46" t="str">
        <f>help2!G1229</f>
        <v xml:space="preserve"> </v>
      </c>
    </row>
    <row r="1245" spans="7:8" x14ac:dyDescent="0.2">
      <c r="G1245" s="50">
        <f>G1244+help2!$C$3</f>
        <v>1227</v>
      </c>
      <c r="H1245" s="46" t="str">
        <f>help2!G1230</f>
        <v xml:space="preserve"> </v>
      </c>
    </row>
    <row r="1246" spans="7:8" x14ac:dyDescent="0.2">
      <c r="G1246" s="50">
        <f>G1245+help2!$C$3</f>
        <v>1228</v>
      </c>
      <c r="H1246" s="46" t="str">
        <f>help2!G1231</f>
        <v xml:space="preserve"> </v>
      </c>
    </row>
    <row r="1247" spans="7:8" x14ac:dyDescent="0.2">
      <c r="G1247" s="50">
        <f>G1246+help2!$C$3</f>
        <v>1229</v>
      </c>
      <c r="H1247" s="46" t="str">
        <f>help2!G1232</f>
        <v xml:space="preserve"> </v>
      </c>
    </row>
    <row r="1248" spans="7:8" x14ac:dyDescent="0.2">
      <c r="G1248" s="50">
        <f>G1247+help2!$C$3</f>
        <v>1230</v>
      </c>
      <c r="H1248" s="46" t="str">
        <f>help2!G1233</f>
        <v xml:space="preserve"> </v>
      </c>
    </row>
    <row r="1249" spans="7:8" x14ac:dyDescent="0.2">
      <c r="G1249" s="50">
        <f>G1248+help2!$C$3</f>
        <v>1231</v>
      </c>
      <c r="H1249" s="46" t="str">
        <f>help2!G1234</f>
        <v xml:space="preserve"> </v>
      </c>
    </row>
    <row r="1250" spans="7:8" x14ac:dyDescent="0.2">
      <c r="G1250" s="50">
        <f>G1249+help2!$C$3</f>
        <v>1232</v>
      </c>
      <c r="H1250" s="46" t="str">
        <f>help2!G1235</f>
        <v xml:space="preserve"> </v>
      </c>
    </row>
    <row r="1251" spans="7:8" x14ac:dyDescent="0.2">
      <c r="G1251" s="50">
        <f>G1250+help2!$C$3</f>
        <v>1233</v>
      </c>
      <c r="H1251" s="46" t="str">
        <f>help2!G1236</f>
        <v xml:space="preserve"> </v>
      </c>
    </row>
    <row r="1252" spans="7:8" x14ac:dyDescent="0.2">
      <c r="G1252" s="50">
        <f>G1251+help2!$C$3</f>
        <v>1234</v>
      </c>
      <c r="H1252" s="46" t="str">
        <f>help2!G1237</f>
        <v xml:space="preserve"> </v>
      </c>
    </row>
    <row r="1253" spans="7:8" x14ac:dyDescent="0.2">
      <c r="G1253" s="50">
        <f>G1252+help2!$C$3</f>
        <v>1235</v>
      </c>
      <c r="H1253" s="46" t="str">
        <f>help2!G1238</f>
        <v xml:space="preserve"> </v>
      </c>
    </row>
    <row r="1254" spans="7:8" x14ac:dyDescent="0.2">
      <c r="G1254" s="50">
        <f>G1253+help2!$C$3</f>
        <v>1236</v>
      </c>
      <c r="H1254" s="46" t="str">
        <f>help2!G1239</f>
        <v xml:space="preserve"> </v>
      </c>
    </row>
    <row r="1255" spans="7:8" x14ac:dyDescent="0.2">
      <c r="G1255" s="50">
        <f>G1254+help2!$C$3</f>
        <v>1237</v>
      </c>
      <c r="H1255" s="46" t="str">
        <f>help2!G1240</f>
        <v xml:space="preserve"> </v>
      </c>
    </row>
    <row r="1256" spans="7:8" x14ac:dyDescent="0.2">
      <c r="G1256" s="50">
        <f>G1255+help2!$C$3</f>
        <v>1238</v>
      </c>
      <c r="H1256" s="46" t="str">
        <f>help2!G1241</f>
        <v xml:space="preserve"> </v>
      </c>
    </row>
    <row r="1257" spans="7:8" x14ac:dyDescent="0.2">
      <c r="G1257" s="50">
        <f>G1256+help2!$C$3</f>
        <v>1239</v>
      </c>
      <c r="H1257" s="46" t="str">
        <f>help2!G1242</f>
        <v xml:space="preserve"> </v>
      </c>
    </row>
    <row r="1258" spans="7:8" x14ac:dyDescent="0.2">
      <c r="G1258" s="50">
        <f>G1257+help2!$C$3</f>
        <v>1240</v>
      </c>
      <c r="H1258" s="46" t="str">
        <f>help2!G1243</f>
        <v xml:space="preserve"> </v>
      </c>
    </row>
    <row r="1259" spans="7:8" x14ac:dyDescent="0.2">
      <c r="G1259" s="50">
        <f>G1258+help2!$C$3</f>
        <v>1241</v>
      </c>
      <c r="H1259" s="46" t="str">
        <f>help2!G1244</f>
        <v xml:space="preserve"> </v>
      </c>
    </row>
    <row r="1260" spans="7:8" x14ac:dyDescent="0.2">
      <c r="G1260" s="50">
        <f>G1259+help2!$C$3</f>
        <v>1242</v>
      </c>
      <c r="H1260" s="46" t="str">
        <f>help2!G1245</f>
        <v xml:space="preserve"> </v>
      </c>
    </row>
    <row r="1261" spans="7:8" x14ac:dyDescent="0.2">
      <c r="G1261" s="50">
        <f>G1260+help2!$C$3</f>
        <v>1243</v>
      </c>
      <c r="H1261" s="46" t="str">
        <f>help2!G1246</f>
        <v xml:space="preserve"> </v>
      </c>
    </row>
    <row r="1262" spans="7:8" x14ac:dyDescent="0.2">
      <c r="G1262" s="50">
        <f>G1261+help2!$C$3</f>
        <v>1244</v>
      </c>
      <c r="H1262" s="46" t="str">
        <f>help2!G1247</f>
        <v xml:space="preserve"> </v>
      </c>
    </row>
    <row r="1263" spans="7:8" x14ac:dyDescent="0.2">
      <c r="G1263" s="50">
        <f>G1262+help2!$C$3</f>
        <v>1245</v>
      </c>
      <c r="H1263" s="46" t="str">
        <f>help2!G1248</f>
        <v xml:space="preserve"> </v>
      </c>
    </row>
    <row r="1264" spans="7:8" x14ac:dyDescent="0.2">
      <c r="G1264" s="50">
        <f>G1263+help2!$C$3</f>
        <v>1246</v>
      </c>
      <c r="H1264" s="46" t="str">
        <f>help2!G1249</f>
        <v xml:space="preserve"> </v>
      </c>
    </row>
    <row r="1265" spans="7:8" x14ac:dyDescent="0.2">
      <c r="G1265" s="50">
        <f>G1264+help2!$C$3</f>
        <v>1247</v>
      </c>
      <c r="H1265" s="46" t="str">
        <f>help2!G1250</f>
        <v xml:space="preserve"> </v>
      </c>
    </row>
    <row r="1266" spans="7:8" x14ac:dyDescent="0.2">
      <c r="G1266" s="50">
        <f>G1265+help2!$C$3</f>
        <v>1248</v>
      </c>
      <c r="H1266" s="46" t="str">
        <f>help2!G1251</f>
        <v xml:space="preserve"> </v>
      </c>
    </row>
    <row r="1267" spans="7:8" x14ac:dyDescent="0.2">
      <c r="G1267" s="50">
        <f>G1266+help2!$C$3</f>
        <v>1249</v>
      </c>
      <c r="H1267" s="46" t="str">
        <f>help2!G1252</f>
        <v xml:space="preserve"> </v>
      </c>
    </row>
    <row r="1268" spans="7:8" x14ac:dyDescent="0.2">
      <c r="G1268" s="50">
        <f>G1267+help2!$C$3</f>
        <v>1250</v>
      </c>
      <c r="H1268" s="46" t="str">
        <f>help2!G1253</f>
        <v xml:space="preserve"> </v>
      </c>
    </row>
    <row r="1269" spans="7:8" x14ac:dyDescent="0.2">
      <c r="G1269" s="50">
        <f>G1268+help2!$C$3</f>
        <v>1251</v>
      </c>
      <c r="H1269" s="46" t="str">
        <f>help2!G1254</f>
        <v xml:space="preserve"> </v>
      </c>
    </row>
    <row r="1270" spans="7:8" x14ac:dyDescent="0.2">
      <c r="G1270" s="50">
        <f>G1269+help2!$C$3</f>
        <v>1252</v>
      </c>
      <c r="H1270" s="46" t="str">
        <f>help2!G1255</f>
        <v xml:space="preserve"> </v>
      </c>
    </row>
    <row r="1271" spans="7:8" x14ac:dyDescent="0.2">
      <c r="G1271" s="50">
        <f>G1270+help2!$C$3</f>
        <v>1253</v>
      </c>
      <c r="H1271" s="46" t="str">
        <f>help2!G1256</f>
        <v xml:space="preserve"> </v>
      </c>
    </row>
    <row r="1272" spans="7:8" x14ac:dyDescent="0.2">
      <c r="G1272" s="50">
        <f>G1271+help2!$C$3</f>
        <v>1254</v>
      </c>
      <c r="H1272" s="46" t="str">
        <f>help2!G1257</f>
        <v xml:space="preserve"> </v>
      </c>
    </row>
    <row r="1273" spans="7:8" x14ac:dyDescent="0.2">
      <c r="G1273" s="50">
        <f>G1272+help2!$C$3</f>
        <v>1255</v>
      </c>
      <c r="H1273" s="46" t="str">
        <f>help2!G1258</f>
        <v xml:space="preserve"> </v>
      </c>
    </row>
    <row r="1274" spans="7:8" x14ac:dyDescent="0.2">
      <c r="G1274" s="50">
        <f>G1273+help2!$C$3</f>
        <v>1256</v>
      </c>
      <c r="H1274" s="46" t="str">
        <f>help2!G1259</f>
        <v xml:space="preserve"> </v>
      </c>
    </row>
    <row r="1275" spans="7:8" x14ac:dyDescent="0.2">
      <c r="G1275" s="50">
        <f>G1274+help2!$C$3</f>
        <v>1257</v>
      </c>
      <c r="H1275" s="46" t="str">
        <f>help2!G1260</f>
        <v xml:space="preserve"> </v>
      </c>
    </row>
    <row r="1276" spans="7:8" x14ac:dyDescent="0.2">
      <c r="G1276" s="50">
        <f>G1275+help2!$C$3</f>
        <v>1258</v>
      </c>
      <c r="H1276" s="46" t="str">
        <f>help2!G1261</f>
        <v xml:space="preserve"> </v>
      </c>
    </row>
    <row r="1277" spans="7:8" x14ac:dyDescent="0.2">
      <c r="G1277" s="50">
        <f>G1276+help2!$C$3</f>
        <v>1259</v>
      </c>
      <c r="H1277" s="46" t="str">
        <f>help2!G1262</f>
        <v xml:space="preserve"> </v>
      </c>
    </row>
    <row r="1278" spans="7:8" x14ac:dyDescent="0.2">
      <c r="G1278" s="50">
        <f>G1277+help2!$C$3</f>
        <v>1260</v>
      </c>
      <c r="H1278" s="46" t="str">
        <f>help2!G1263</f>
        <v xml:space="preserve"> </v>
      </c>
    </row>
    <row r="1279" spans="7:8" x14ac:dyDescent="0.2">
      <c r="G1279" s="50">
        <f>G1278+help2!$C$3</f>
        <v>1261</v>
      </c>
      <c r="H1279" s="46" t="str">
        <f>help2!G1264</f>
        <v xml:space="preserve"> </v>
      </c>
    </row>
    <row r="1280" spans="7:8" x14ac:dyDescent="0.2">
      <c r="G1280" s="50">
        <f>G1279+help2!$C$3</f>
        <v>1262</v>
      </c>
      <c r="H1280" s="46" t="str">
        <f>help2!G1265</f>
        <v xml:space="preserve"> </v>
      </c>
    </row>
    <row r="1281" spans="7:8" x14ac:dyDescent="0.2">
      <c r="G1281" s="50">
        <f>G1280+help2!$C$3</f>
        <v>1263</v>
      </c>
      <c r="H1281" s="46" t="str">
        <f>help2!G1266</f>
        <v xml:space="preserve"> </v>
      </c>
    </row>
    <row r="1282" spans="7:8" x14ac:dyDescent="0.2">
      <c r="G1282" s="50">
        <f>G1281+help2!$C$3</f>
        <v>1264</v>
      </c>
      <c r="H1282" s="46" t="str">
        <f>help2!G1267</f>
        <v xml:space="preserve"> </v>
      </c>
    </row>
    <row r="1283" spans="7:8" x14ac:dyDescent="0.2">
      <c r="G1283" s="50">
        <f>G1282+help2!$C$3</f>
        <v>1265</v>
      </c>
      <c r="H1283" s="46" t="str">
        <f>help2!G1268</f>
        <v xml:space="preserve"> </v>
      </c>
    </row>
    <row r="1284" spans="7:8" x14ac:dyDescent="0.2">
      <c r="G1284" s="50">
        <f>G1283+help2!$C$3</f>
        <v>1266</v>
      </c>
      <c r="H1284" s="46" t="str">
        <f>help2!G1269</f>
        <v xml:space="preserve"> </v>
      </c>
    </row>
    <row r="1285" spans="7:8" x14ac:dyDescent="0.2">
      <c r="G1285" s="50">
        <f>G1284+help2!$C$3</f>
        <v>1267</v>
      </c>
      <c r="H1285" s="46" t="str">
        <f>help2!G1270</f>
        <v xml:space="preserve"> </v>
      </c>
    </row>
    <row r="1286" spans="7:8" x14ac:dyDescent="0.2">
      <c r="G1286" s="50">
        <f>G1285+help2!$C$3</f>
        <v>1268</v>
      </c>
      <c r="H1286" s="46" t="str">
        <f>help2!G1271</f>
        <v xml:space="preserve"> </v>
      </c>
    </row>
    <row r="1287" spans="7:8" x14ac:dyDescent="0.2">
      <c r="G1287" s="50">
        <f>G1286+help2!$C$3</f>
        <v>1269</v>
      </c>
      <c r="H1287" s="46" t="str">
        <f>help2!G1272</f>
        <v xml:space="preserve"> </v>
      </c>
    </row>
    <row r="1288" spans="7:8" x14ac:dyDescent="0.2">
      <c r="G1288" s="50">
        <f>G1287+help2!$C$3</f>
        <v>1270</v>
      </c>
      <c r="H1288" s="46" t="str">
        <f>help2!G1273</f>
        <v xml:space="preserve"> </v>
      </c>
    </row>
    <row r="1289" spans="7:8" x14ac:dyDescent="0.2">
      <c r="G1289" s="50">
        <f>G1288+help2!$C$3</f>
        <v>1271</v>
      </c>
      <c r="H1289" s="46" t="str">
        <f>help2!G1274</f>
        <v xml:space="preserve"> </v>
      </c>
    </row>
    <row r="1290" spans="7:8" x14ac:dyDescent="0.2">
      <c r="G1290" s="50">
        <f>G1289+help2!$C$3</f>
        <v>1272</v>
      </c>
      <c r="H1290" s="46" t="str">
        <f>help2!G1275</f>
        <v xml:space="preserve"> </v>
      </c>
    </row>
    <row r="1291" spans="7:8" x14ac:dyDescent="0.2">
      <c r="G1291" s="50">
        <f>G1290+help2!$C$3</f>
        <v>1273</v>
      </c>
      <c r="H1291" s="46" t="str">
        <f>help2!G1276</f>
        <v xml:space="preserve"> </v>
      </c>
    </row>
    <row r="1292" spans="7:8" x14ac:dyDescent="0.2">
      <c r="G1292" s="50">
        <f>G1291+help2!$C$3</f>
        <v>1274</v>
      </c>
      <c r="H1292" s="46" t="str">
        <f>help2!G1277</f>
        <v xml:space="preserve"> </v>
      </c>
    </row>
    <row r="1293" spans="7:8" x14ac:dyDescent="0.2">
      <c r="G1293" s="50">
        <f>G1292+help2!$C$3</f>
        <v>1275</v>
      </c>
      <c r="H1293" s="46" t="str">
        <f>help2!G1278</f>
        <v xml:space="preserve"> </v>
      </c>
    </row>
    <row r="1294" spans="7:8" x14ac:dyDescent="0.2">
      <c r="G1294" s="50">
        <f>G1293+help2!$C$3</f>
        <v>1276</v>
      </c>
      <c r="H1294" s="46" t="str">
        <f>help2!G1279</f>
        <v xml:space="preserve"> </v>
      </c>
    </row>
    <row r="1295" spans="7:8" x14ac:dyDescent="0.2">
      <c r="G1295" s="50">
        <f>G1294+help2!$C$3</f>
        <v>1277</v>
      </c>
      <c r="H1295" s="46" t="str">
        <f>help2!G1280</f>
        <v xml:space="preserve"> </v>
      </c>
    </row>
    <row r="1296" spans="7:8" x14ac:dyDescent="0.2">
      <c r="G1296" s="50">
        <f>G1295+help2!$C$3</f>
        <v>1278</v>
      </c>
      <c r="H1296" s="46" t="str">
        <f>help2!G1281</f>
        <v xml:space="preserve"> </v>
      </c>
    </row>
    <row r="1297" spans="7:8" x14ac:dyDescent="0.2">
      <c r="G1297" s="50">
        <f>G1296+help2!$C$3</f>
        <v>1279</v>
      </c>
      <c r="H1297" s="46" t="str">
        <f>help2!G1282</f>
        <v xml:space="preserve"> </v>
      </c>
    </row>
    <row r="1298" spans="7:8" x14ac:dyDescent="0.2">
      <c r="G1298" s="50">
        <f>G1297+help2!$C$3</f>
        <v>1280</v>
      </c>
      <c r="H1298" s="46" t="str">
        <f>help2!G1283</f>
        <v xml:space="preserve"> </v>
      </c>
    </row>
    <row r="1299" spans="7:8" x14ac:dyDescent="0.2">
      <c r="G1299" s="50">
        <f>G1298+help2!$C$3</f>
        <v>1281</v>
      </c>
      <c r="H1299" s="46" t="str">
        <f>help2!G1284</f>
        <v xml:space="preserve"> </v>
      </c>
    </row>
    <row r="1300" spans="7:8" x14ac:dyDescent="0.2">
      <c r="G1300" s="50">
        <f>G1299+help2!$C$3</f>
        <v>1282</v>
      </c>
      <c r="H1300" s="46" t="str">
        <f>help2!G1285</f>
        <v xml:space="preserve"> </v>
      </c>
    </row>
    <row r="1301" spans="7:8" x14ac:dyDescent="0.2">
      <c r="G1301" s="50">
        <f>G1300+help2!$C$3</f>
        <v>1283</v>
      </c>
      <c r="H1301" s="46" t="str">
        <f>help2!G1286</f>
        <v xml:space="preserve"> </v>
      </c>
    </row>
    <row r="1302" spans="7:8" x14ac:dyDescent="0.2">
      <c r="G1302" s="50">
        <f>G1301+help2!$C$3</f>
        <v>1284</v>
      </c>
      <c r="H1302" s="46" t="str">
        <f>help2!G1287</f>
        <v xml:space="preserve"> </v>
      </c>
    </row>
    <row r="1303" spans="7:8" x14ac:dyDescent="0.2">
      <c r="G1303" s="50">
        <f>G1302+help2!$C$3</f>
        <v>1285</v>
      </c>
      <c r="H1303" s="46" t="str">
        <f>help2!G1288</f>
        <v xml:space="preserve"> </v>
      </c>
    </row>
    <row r="1304" spans="7:8" x14ac:dyDescent="0.2">
      <c r="G1304" s="50">
        <f>G1303+help2!$C$3</f>
        <v>1286</v>
      </c>
      <c r="H1304" s="46" t="str">
        <f>help2!G1289</f>
        <v xml:space="preserve"> </v>
      </c>
    </row>
    <row r="1305" spans="7:8" x14ac:dyDescent="0.2">
      <c r="G1305" s="50">
        <f>G1304+help2!$C$3</f>
        <v>1287</v>
      </c>
      <c r="H1305" s="46" t="str">
        <f>help2!G1290</f>
        <v xml:space="preserve"> </v>
      </c>
    </row>
    <row r="1306" spans="7:8" x14ac:dyDescent="0.2">
      <c r="G1306" s="50">
        <f>G1305+help2!$C$3</f>
        <v>1288</v>
      </c>
      <c r="H1306" s="46" t="str">
        <f>help2!G1291</f>
        <v xml:space="preserve"> </v>
      </c>
    </row>
    <row r="1307" spans="7:8" x14ac:dyDescent="0.2">
      <c r="G1307" s="50">
        <f>G1306+help2!$C$3</f>
        <v>1289</v>
      </c>
      <c r="H1307" s="46" t="str">
        <f>help2!G1292</f>
        <v xml:space="preserve"> </v>
      </c>
    </row>
    <row r="1308" spans="7:8" x14ac:dyDescent="0.2">
      <c r="G1308" s="50">
        <f>G1307+help2!$C$3</f>
        <v>1290</v>
      </c>
      <c r="H1308" s="46" t="str">
        <f>help2!G1293</f>
        <v xml:space="preserve"> </v>
      </c>
    </row>
    <row r="1309" spans="7:8" x14ac:dyDescent="0.2">
      <c r="G1309" s="50">
        <f>G1308+help2!$C$3</f>
        <v>1291</v>
      </c>
      <c r="H1309" s="46" t="str">
        <f>help2!G1294</f>
        <v xml:space="preserve"> </v>
      </c>
    </row>
    <row r="1310" spans="7:8" x14ac:dyDescent="0.2">
      <c r="G1310" s="50">
        <f>G1309+help2!$C$3</f>
        <v>1292</v>
      </c>
      <c r="H1310" s="46" t="str">
        <f>help2!G1295</f>
        <v xml:space="preserve"> </v>
      </c>
    </row>
    <row r="1311" spans="7:8" x14ac:dyDescent="0.2">
      <c r="G1311" s="50">
        <f>G1310+help2!$C$3</f>
        <v>1293</v>
      </c>
      <c r="H1311" s="46" t="str">
        <f>help2!G1296</f>
        <v xml:space="preserve"> </v>
      </c>
    </row>
    <row r="1312" spans="7:8" x14ac:dyDescent="0.2">
      <c r="G1312" s="50">
        <f>G1311+help2!$C$3</f>
        <v>1294</v>
      </c>
      <c r="H1312" s="46" t="str">
        <f>help2!G1297</f>
        <v xml:space="preserve"> </v>
      </c>
    </row>
    <row r="1313" spans="7:8" x14ac:dyDescent="0.2">
      <c r="G1313" s="50">
        <f>G1312+help2!$C$3</f>
        <v>1295</v>
      </c>
      <c r="H1313" s="46" t="str">
        <f>help2!G1298</f>
        <v xml:space="preserve"> </v>
      </c>
    </row>
    <row r="1314" spans="7:8" x14ac:dyDescent="0.2">
      <c r="G1314" s="50">
        <f>G1313+help2!$C$3</f>
        <v>1296</v>
      </c>
      <c r="H1314" s="46" t="str">
        <f>help2!G1299</f>
        <v xml:space="preserve"> </v>
      </c>
    </row>
    <row r="1315" spans="7:8" x14ac:dyDescent="0.2">
      <c r="G1315" s="50">
        <f>G1314+help2!$C$3</f>
        <v>1297</v>
      </c>
      <c r="H1315" s="46" t="str">
        <f>help2!G1300</f>
        <v xml:space="preserve"> </v>
      </c>
    </row>
    <row r="1316" spans="7:8" x14ac:dyDescent="0.2">
      <c r="G1316" s="50">
        <f>G1315+help2!$C$3</f>
        <v>1298</v>
      </c>
      <c r="H1316" s="46" t="str">
        <f>help2!G1301</f>
        <v xml:space="preserve"> </v>
      </c>
    </row>
    <row r="1317" spans="7:8" x14ac:dyDescent="0.2">
      <c r="G1317" s="50">
        <f>G1316+help2!$C$3</f>
        <v>1299</v>
      </c>
      <c r="H1317" s="46" t="str">
        <f>help2!G1302</f>
        <v xml:space="preserve"> </v>
      </c>
    </row>
    <row r="1318" spans="7:8" x14ac:dyDescent="0.2">
      <c r="G1318" s="50">
        <f>G1317+help2!$C$3</f>
        <v>1300</v>
      </c>
      <c r="H1318" s="46" t="str">
        <f>help2!G1303</f>
        <v xml:space="preserve"> </v>
      </c>
    </row>
    <row r="1319" spans="7:8" x14ac:dyDescent="0.2">
      <c r="G1319" s="50">
        <f>G1318+help2!$C$3</f>
        <v>1301</v>
      </c>
      <c r="H1319" s="46" t="str">
        <f>help2!G1304</f>
        <v xml:space="preserve"> </v>
      </c>
    </row>
    <row r="1320" spans="7:8" x14ac:dyDescent="0.2">
      <c r="G1320" s="50">
        <f>G1319+help2!$C$3</f>
        <v>1302</v>
      </c>
      <c r="H1320" s="46" t="str">
        <f>help2!G1305</f>
        <v xml:space="preserve"> </v>
      </c>
    </row>
    <row r="1321" spans="7:8" x14ac:dyDescent="0.2">
      <c r="G1321" s="50">
        <f>G1320+help2!$C$3</f>
        <v>1303</v>
      </c>
      <c r="H1321" s="46" t="str">
        <f>help2!G1306</f>
        <v xml:space="preserve"> </v>
      </c>
    </row>
    <row r="1322" spans="7:8" x14ac:dyDescent="0.2">
      <c r="G1322" s="50">
        <f>G1321+help2!$C$3</f>
        <v>1304</v>
      </c>
      <c r="H1322" s="46" t="str">
        <f>help2!G1307</f>
        <v xml:space="preserve"> </v>
      </c>
    </row>
    <row r="1323" spans="7:8" x14ac:dyDescent="0.2">
      <c r="G1323" s="50">
        <f>G1322+help2!$C$3</f>
        <v>1305</v>
      </c>
      <c r="H1323" s="46" t="str">
        <f>help2!G1308</f>
        <v xml:space="preserve"> </v>
      </c>
    </row>
    <row r="1324" spans="7:8" x14ac:dyDescent="0.2">
      <c r="G1324" s="50">
        <f>G1323+help2!$C$3</f>
        <v>1306</v>
      </c>
      <c r="H1324" s="46" t="str">
        <f>help2!G1309</f>
        <v xml:space="preserve"> </v>
      </c>
    </row>
    <row r="1325" spans="7:8" x14ac:dyDescent="0.2">
      <c r="G1325" s="50">
        <f>G1324+help2!$C$3</f>
        <v>1307</v>
      </c>
      <c r="H1325" s="46" t="str">
        <f>help2!G1310</f>
        <v xml:space="preserve"> </v>
      </c>
    </row>
    <row r="1326" spans="7:8" x14ac:dyDescent="0.2">
      <c r="G1326" s="50">
        <f>G1325+help2!$C$3</f>
        <v>1308</v>
      </c>
      <c r="H1326" s="46" t="str">
        <f>help2!G1311</f>
        <v xml:space="preserve"> </v>
      </c>
    </row>
    <row r="1327" spans="7:8" x14ac:dyDescent="0.2">
      <c r="G1327" s="50">
        <f>G1326+help2!$C$3</f>
        <v>1309</v>
      </c>
      <c r="H1327" s="46" t="str">
        <f>help2!G1312</f>
        <v xml:space="preserve"> </v>
      </c>
    </row>
    <row r="1328" spans="7:8" x14ac:dyDescent="0.2">
      <c r="G1328" s="50">
        <f>G1327+help2!$C$3</f>
        <v>1310</v>
      </c>
      <c r="H1328" s="46" t="str">
        <f>help2!G1313</f>
        <v xml:space="preserve"> </v>
      </c>
    </row>
    <row r="1329" spans="7:8" x14ac:dyDescent="0.2">
      <c r="G1329" s="50">
        <f>G1328+help2!$C$3</f>
        <v>1311</v>
      </c>
      <c r="H1329" s="46" t="str">
        <f>help2!G1314</f>
        <v xml:space="preserve"> </v>
      </c>
    </row>
    <row r="1330" spans="7:8" x14ac:dyDescent="0.2">
      <c r="G1330" s="50">
        <f>G1329+help2!$C$3</f>
        <v>1312</v>
      </c>
      <c r="H1330" s="46" t="str">
        <f>help2!G1315</f>
        <v xml:space="preserve"> </v>
      </c>
    </row>
    <row r="1331" spans="7:8" x14ac:dyDescent="0.2">
      <c r="G1331" s="50">
        <f>G1330+help2!$C$3</f>
        <v>1313</v>
      </c>
      <c r="H1331" s="46" t="str">
        <f>help2!G1316</f>
        <v xml:space="preserve"> </v>
      </c>
    </row>
    <row r="1332" spans="7:8" x14ac:dyDescent="0.2">
      <c r="G1332" s="50">
        <f>G1331+help2!$C$3</f>
        <v>1314</v>
      </c>
      <c r="H1332" s="46" t="str">
        <f>help2!G1317</f>
        <v xml:space="preserve"> </v>
      </c>
    </row>
    <row r="1333" spans="7:8" x14ac:dyDescent="0.2">
      <c r="G1333" s="50">
        <f>G1332+help2!$C$3</f>
        <v>1315</v>
      </c>
      <c r="H1333" s="46" t="str">
        <f>help2!G1318</f>
        <v xml:space="preserve"> </v>
      </c>
    </row>
    <row r="1334" spans="7:8" x14ac:dyDescent="0.2">
      <c r="G1334" s="50">
        <f>G1333+help2!$C$3</f>
        <v>1316</v>
      </c>
      <c r="H1334" s="46" t="str">
        <f>help2!G1319</f>
        <v xml:space="preserve"> </v>
      </c>
    </row>
    <row r="1335" spans="7:8" x14ac:dyDescent="0.2">
      <c r="G1335" s="50">
        <f>G1334+help2!$C$3</f>
        <v>1317</v>
      </c>
      <c r="H1335" s="46" t="str">
        <f>help2!G1320</f>
        <v xml:space="preserve"> </v>
      </c>
    </row>
    <row r="1336" spans="7:8" x14ac:dyDescent="0.2">
      <c r="G1336" s="50">
        <f>G1335+help2!$C$3</f>
        <v>1318</v>
      </c>
      <c r="H1336" s="46" t="str">
        <f>help2!G1321</f>
        <v xml:space="preserve"> </v>
      </c>
    </row>
    <row r="1337" spans="7:8" x14ac:dyDescent="0.2">
      <c r="G1337" s="50">
        <f>G1336+help2!$C$3</f>
        <v>1319</v>
      </c>
      <c r="H1337" s="46" t="str">
        <f>help2!G1322</f>
        <v xml:space="preserve"> </v>
      </c>
    </row>
    <row r="1338" spans="7:8" x14ac:dyDescent="0.2">
      <c r="G1338" s="50">
        <f>G1337+help2!$C$3</f>
        <v>1320</v>
      </c>
      <c r="H1338" s="46" t="str">
        <f>help2!G1323</f>
        <v xml:space="preserve"> </v>
      </c>
    </row>
    <row r="1339" spans="7:8" x14ac:dyDescent="0.2">
      <c r="G1339" s="50">
        <f>G1338+help2!$C$3</f>
        <v>1321</v>
      </c>
      <c r="H1339" s="46" t="str">
        <f>help2!G1324</f>
        <v xml:space="preserve"> </v>
      </c>
    </row>
    <row r="1340" spans="7:8" x14ac:dyDescent="0.2">
      <c r="G1340" s="50">
        <f>G1339+help2!$C$3</f>
        <v>1322</v>
      </c>
      <c r="H1340" s="46" t="str">
        <f>help2!G1325</f>
        <v xml:space="preserve"> </v>
      </c>
    </row>
    <row r="1341" spans="7:8" x14ac:dyDescent="0.2">
      <c r="G1341" s="50">
        <f>G1340+help2!$C$3</f>
        <v>1323</v>
      </c>
      <c r="H1341" s="46" t="str">
        <f>help2!G1326</f>
        <v xml:space="preserve"> </v>
      </c>
    </row>
    <row r="1342" spans="7:8" x14ac:dyDescent="0.2">
      <c r="G1342" s="50">
        <f>G1341+help2!$C$3</f>
        <v>1324</v>
      </c>
      <c r="H1342" s="46" t="str">
        <f>help2!G1327</f>
        <v xml:space="preserve"> </v>
      </c>
    </row>
    <row r="1343" spans="7:8" x14ac:dyDescent="0.2">
      <c r="G1343" s="50">
        <f>G1342+help2!$C$3</f>
        <v>1325</v>
      </c>
      <c r="H1343" s="46" t="str">
        <f>help2!G1328</f>
        <v xml:space="preserve"> </v>
      </c>
    </row>
    <row r="1344" spans="7:8" x14ac:dyDescent="0.2">
      <c r="G1344" s="50">
        <f>G1343+help2!$C$3</f>
        <v>1326</v>
      </c>
      <c r="H1344" s="46" t="str">
        <f>help2!G1329</f>
        <v xml:space="preserve"> </v>
      </c>
    </row>
    <row r="1345" spans="7:8" x14ac:dyDescent="0.2">
      <c r="G1345" s="50">
        <f>G1344+help2!$C$3</f>
        <v>1327</v>
      </c>
      <c r="H1345" s="46" t="str">
        <f>help2!G1330</f>
        <v xml:space="preserve"> </v>
      </c>
    </row>
    <row r="1346" spans="7:8" x14ac:dyDescent="0.2">
      <c r="G1346" s="50">
        <f>G1345+help2!$C$3</f>
        <v>1328</v>
      </c>
      <c r="H1346" s="46" t="str">
        <f>help2!G1331</f>
        <v xml:space="preserve"> </v>
      </c>
    </row>
    <row r="1347" spans="7:8" x14ac:dyDescent="0.2">
      <c r="G1347" s="50">
        <f>G1346+help2!$C$3</f>
        <v>1329</v>
      </c>
      <c r="H1347" s="46" t="str">
        <f>help2!G1332</f>
        <v xml:space="preserve"> </v>
      </c>
    </row>
    <row r="1348" spans="7:8" x14ac:dyDescent="0.2">
      <c r="G1348" s="50">
        <f>G1347+help2!$C$3</f>
        <v>1330</v>
      </c>
      <c r="H1348" s="46" t="str">
        <f>help2!G1333</f>
        <v xml:space="preserve"> </v>
      </c>
    </row>
    <row r="1349" spans="7:8" x14ac:dyDescent="0.2">
      <c r="G1349" s="50">
        <f>G1348+help2!$C$3</f>
        <v>1331</v>
      </c>
      <c r="H1349" s="46" t="str">
        <f>help2!G1334</f>
        <v xml:space="preserve"> </v>
      </c>
    </row>
    <row r="1350" spans="7:8" x14ac:dyDescent="0.2">
      <c r="G1350" s="50">
        <f>G1349+help2!$C$3</f>
        <v>1332</v>
      </c>
      <c r="H1350" s="46" t="str">
        <f>help2!G1335</f>
        <v xml:space="preserve"> </v>
      </c>
    </row>
    <row r="1351" spans="7:8" x14ac:dyDescent="0.2">
      <c r="G1351" s="50">
        <f>G1350+help2!$C$3</f>
        <v>1333</v>
      </c>
      <c r="H1351" s="46" t="str">
        <f>help2!G1336</f>
        <v xml:space="preserve"> </v>
      </c>
    </row>
    <row r="1352" spans="7:8" x14ac:dyDescent="0.2">
      <c r="G1352" s="50">
        <f>G1351+help2!$C$3</f>
        <v>1334</v>
      </c>
      <c r="H1352" s="46" t="str">
        <f>help2!G1337</f>
        <v xml:space="preserve"> </v>
      </c>
    </row>
    <row r="1353" spans="7:8" x14ac:dyDescent="0.2">
      <c r="G1353" s="50">
        <f>G1352+help2!$C$3</f>
        <v>1335</v>
      </c>
      <c r="H1353" s="46" t="str">
        <f>help2!G1338</f>
        <v xml:space="preserve"> </v>
      </c>
    </row>
    <row r="1354" spans="7:8" x14ac:dyDescent="0.2">
      <c r="G1354" s="50">
        <f>G1353+help2!$C$3</f>
        <v>1336</v>
      </c>
      <c r="H1354" s="46" t="str">
        <f>help2!G1339</f>
        <v xml:space="preserve"> </v>
      </c>
    </row>
    <row r="1355" spans="7:8" x14ac:dyDescent="0.2">
      <c r="G1355" s="50">
        <f>G1354+help2!$C$3</f>
        <v>1337</v>
      </c>
      <c r="H1355" s="46" t="str">
        <f>help2!G1340</f>
        <v xml:space="preserve"> </v>
      </c>
    </row>
    <row r="1356" spans="7:8" x14ac:dyDescent="0.2">
      <c r="G1356" s="50">
        <f>G1355+help2!$C$3</f>
        <v>1338</v>
      </c>
      <c r="H1356" s="46" t="str">
        <f>help2!G1341</f>
        <v xml:space="preserve"> </v>
      </c>
    </row>
    <row r="1357" spans="7:8" x14ac:dyDescent="0.2">
      <c r="G1357" s="50">
        <f>G1356+help2!$C$3</f>
        <v>1339</v>
      </c>
      <c r="H1357" s="46" t="str">
        <f>help2!G1342</f>
        <v xml:space="preserve"> </v>
      </c>
    </row>
    <row r="1358" spans="7:8" x14ac:dyDescent="0.2">
      <c r="G1358" s="50">
        <f>G1357+help2!$C$3</f>
        <v>1340</v>
      </c>
      <c r="H1358" s="46" t="str">
        <f>help2!G1343</f>
        <v xml:space="preserve"> </v>
      </c>
    </row>
    <row r="1359" spans="7:8" x14ac:dyDescent="0.2">
      <c r="G1359" s="50">
        <f>G1358+help2!$C$3</f>
        <v>1341</v>
      </c>
      <c r="H1359" s="46" t="str">
        <f>help2!G1344</f>
        <v xml:space="preserve"> </v>
      </c>
    </row>
    <row r="1360" spans="7:8" x14ac:dyDescent="0.2">
      <c r="G1360" s="50">
        <f>G1359+help2!$C$3</f>
        <v>1342</v>
      </c>
      <c r="H1360" s="46" t="str">
        <f>help2!G1345</f>
        <v xml:space="preserve"> </v>
      </c>
    </row>
    <row r="1361" spans="7:8" x14ac:dyDescent="0.2">
      <c r="G1361" s="50">
        <f>G1360+help2!$C$3</f>
        <v>1343</v>
      </c>
      <c r="H1361" s="46" t="str">
        <f>help2!G1346</f>
        <v xml:space="preserve"> </v>
      </c>
    </row>
    <row r="1362" spans="7:8" x14ac:dyDescent="0.2">
      <c r="G1362" s="50">
        <f>G1361+help2!$C$3</f>
        <v>1344</v>
      </c>
      <c r="H1362" s="46" t="str">
        <f>help2!G1347</f>
        <v xml:space="preserve"> </v>
      </c>
    </row>
    <row r="1363" spans="7:8" x14ac:dyDescent="0.2">
      <c r="G1363" s="50">
        <f>G1362+help2!$C$3</f>
        <v>1345</v>
      </c>
      <c r="H1363" s="46" t="str">
        <f>help2!G1348</f>
        <v xml:space="preserve"> </v>
      </c>
    </row>
    <row r="1364" spans="7:8" x14ac:dyDescent="0.2">
      <c r="G1364" s="50">
        <f>G1363+help2!$C$3</f>
        <v>1346</v>
      </c>
      <c r="H1364" s="46" t="str">
        <f>help2!G1349</f>
        <v xml:space="preserve"> </v>
      </c>
    </row>
    <row r="1365" spans="7:8" x14ac:dyDescent="0.2">
      <c r="G1365" s="50">
        <f>G1364+help2!$C$3</f>
        <v>1347</v>
      </c>
      <c r="H1365" s="46" t="str">
        <f>help2!G1350</f>
        <v xml:space="preserve"> </v>
      </c>
    </row>
    <row r="1366" spans="7:8" x14ac:dyDescent="0.2">
      <c r="G1366" s="50">
        <f>G1365+help2!$C$3</f>
        <v>1348</v>
      </c>
      <c r="H1366" s="46" t="str">
        <f>help2!G1351</f>
        <v xml:space="preserve"> </v>
      </c>
    </row>
    <row r="1367" spans="7:8" x14ac:dyDescent="0.2">
      <c r="G1367" s="50">
        <f>G1366+help2!$C$3</f>
        <v>1349</v>
      </c>
      <c r="H1367" s="46" t="str">
        <f>help2!G1352</f>
        <v xml:space="preserve"> </v>
      </c>
    </row>
    <row r="1368" spans="7:8" x14ac:dyDescent="0.2">
      <c r="G1368" s="50">
        <f>G1367+help2!$C$3</f>
        <v>1350</v>
      </c>
      <c r="H1368" s="46" t="str">
        <f>help2!G1353</f>
        <v xml:space="preserve"> </v>
      </c>
    </row>
    <row r="1369" spans="7:8" x14ac:dyDescent="0.2">
      <c r="G1369" s="50">
        <f>G1368+help2!$C$3</f>
        <v>1351</v>
      </c>
      <c r="H1369" s="46" t="str">
        <f>help2!G1354</f>
        <v xml:space="preserve"> </v>
      </c>
    </row>
    <row r="1370" spans="7:8" x14ac:dyDescent="0.2">
      <c r="G1370" s="50">
        <f>G1369+help2!$C$3</f>
        <v>1352</v>
      </c>
      <c r="H1370" s="46" t="str">
        <f>help2!G1355</f>
        <v xml:space="preserve"> </v>
      </c>
    </row>
    <row r="1371" spans="7:8" x14ac:dyDescent="0.2">
      <c r="G1371" s="50">
        <f>G1370+help2!$C$3</f>
        <v>1353</v>
      </c>
      <c r="H1371" s="46" t="str">
        <f>help2!G1356</f>
        <v xml:space="preserve"> </v>
      </c>
    </row>
    <row r="1372" spans="7:8" x14ac:dyDescent="0.2">
      <c r="G1372" s="50">
        <f>G1371+help2!$C$3</f>
        <v>1354</v>
      </c>
      <c r="H1372" s="46" t="str">
        <f>help2!G1357</f>
        <v xml:space="preserve"> </v>
      </c>
    </row>
    <row r="1373" spans="7:8" x14ac:dyDescent="0.2">
      <c r="G1373" s="50">
        <f>G1372+help2!$C$3</f>
        <v>1355</v>
      </c>
      <c r="H1373" s="46" t="str">
        <f>help2!G1358</f>
        <v xml:space="preserve"> </v>
      </c>
    </row>
    <row r="1374" spans="7:8" x14ac:dyDescent="0.2">
      <c r="G1374" s="50">
        <f>G1373+help2!$C$3</f>
        <v>1356</v>
      </c>
      <c r="H1374" s="46" t="str">
        <f>help2!G1359</f>
        <v xml:space="preserve"> </v>
      </c>
    </row>
    <row r="1375" spans="7:8" x14ac:dyDescent="0.2">
      <c r="G1375" s="50">
        <f>G1374+help2!$C$3</f>
        <v>1357</v>
      </c>
      <c r="H1375" s="46" t="str">
        <f>help2!G1360</f>
        <v xml:space="preserve"> </v>
      </c>
    </row>
    <row r="1376" spans="7:8" x14ac:dyDescent="0.2">
      <c r="G1376" s="50">
        <f>G1375+help2!$C$3</f>
        <v>1358</v>
      </c>
      <c r="H1376" s="46" t="str">
        <f>help2!G1361</f>
        <v xml:space="preserve"> </v>
      </c>
    </row>
    <row r="1377" spans="7:8" x14ac:dyDescent="0.2">
      <c r="G1377" s="50">
        <f>G1376+help2!$C$3</f>
        <v>1359</v>
      </c>
      <c r="H1377" s="46" t="str">
        <f>help2!G1362</f>
        <v xml:space="preserve"> </v>
      </c>
    </row>
    <row r="1378" spans="7:8" x14ac:dyDescent="0.2">
      <c r="G1378" s="50">
        <f>G1377+help2!$C$3</f>
        <v>1360</v>
      </c>
      <c r="H1378" s="46" t="str">
        <f>help2!G1363</f>
        <v xml:space="preserve"> </v>
      </c>
    </row>
    <row r="1379" spans="7:8" x14ac:dyDescent="0.2">
      <c r="G1379" s="50">
        <f>G1378+help2!$C$3</f>
        <v>1361</v>
      </c>
      <c r="H1379" s="46" t="str">
        <f>help2!G1364</f>
        <v xml:space="preserve"> </v>
      </c>
    </row>
    <row r="1380" spans="7:8" x14ac:dyDescent="0.2">
      <c r="G1380" s="50">
        <f>G1379+help2!$C$3</f>
        <v>1362</v>
      </c>
      <c r="H1380" s="46" t="str">
        <f>help2!G1365</f>
        <v xml:space="preserve"> </v>
      </c>
    </row>
    <row r="1381" spans="7:8" x14ac:dyDescent="0.2">
      <c r="G1381" s="50">
        <f>G1380+help2!$C$3</f>
        <v>1363</v>
      </c>
      <c r="H1381" s="46" t="str">
        <f>help2!G1366</f>
        <v xml:space="preserve"> </v>
      </c>
    </row>
    <row r="1382" spans="7:8" x14ac:dyDescent="0.2">
      <c r="G1382" s="50">
        <f>G1381+help2!$C$3</f>
        <v>1364</v>
      </c>
      <c r="H1382" s="46" t="str">
        <f>help2!G1367</f>
        <v xml:space="preserve"> </v>
      </c>
    </row>
    <row r="1383" spans="7:8" x14ac:dyDescent="0.2">
      <c r="G1383" s="50">
        <f>G1382+help2!$C$3</f>
        <v>1365</v>
      </c>
      <c r="H1383" s="46" t="str">
        <f>help2!G1368</f>
        <v xml:space="preserve"> </v>
      </c>
    </row>
    <row r="1384" spans="7:8" x14ac:dyDescent="0.2">
      <c r="G1384" s="50">
        <f>G1383+help2!$C$3</f>
        <v>1366</v>
      </c>
      <c r="H1384" s="46" t="str">
        <f>help2!G1369</f>
        <v xml:space="preserve"> </v>
      </c>
    </row>
    <row r="1385" spans="7:8" x14ac:dyDescent="0.2">
      <c r="G1385" s="50">
        <f>G1384+help2!$C$3</f>
        <v>1367</v>
      </c>
      <c r="H1385" s="46" t="str">
        <f>help2!G1370</f>
        <v xml:space="preserve"> </v>
      </c>
    </row>
    <row r="1386" spans="7:8" x14ac:dyDescent="0.2">
      <c r="G1386" s="50">
        <f>G1385+help2!$C$3</f>
        <v>1368</v>
      </c>
      <c r="H1386" s="46" t="str">
        <f>help2!G1371</f>
        <v xml:space="preserve"> </v>
      </c>
    </row>
    <row r="1387" spans="7:8" x14ac:dyDescent="0.2">
      <c r="G1387" s="50">
        <f>G1386+help2!$C$3</f>
        <v>1369</v>
      </c>
      <c r="H1387" s="46" t="str">
        <f>help2!G1372</f>
        <v xml:space="preserve"> </v>
      </c>
    </row>
    <row r="1388" spans="7:8" x14ac:dyDescent="0.2">
      <c r="G1388" s="50">
        <f>G1387+help2!$C$3</f>
        <v>1370</v>
      </c>
      <c r="H1388" s="46" t="str">
        <f>help2!G1373</f>
        <v xml:space="preserve"> </v>
      </c>
    </row>
    <row r="1389" spans="7:8" x14ac:dyDescent="0.2">
      <c r="G1389" s="50">
        <f>G1388+help2!$C$3</f>
        <v>1371</v>
      </c>
      <c r="H1389" s="46" t="str">
        <f>help2!G1374</f>
        <v xml:space="preserve"> </v>
      </c>
    </row>
    <row r="1390" spans="7:8" x14ac:dyDescent="0.2">
      <c r="G1390" s="50">
        <f>G1389+help2!$C$3</f>
        <v>1372</v>
      </c>
      <c r="H1390" s="46" t="str">
        <f>help2!G1375</f>
        <v xml:space="preserve"> </v>
      </c>
    </row>
    <row r="1391" spans="7:8" x14ac:dyDescent="0.2">
      <c r="G1391" s="50">
        <f>G1390+help2!$C$3</f>
        <v>1373</v>
      </c>
      <c r="H1391" s="46" t="str">
        <f>help2!G1376</f>
        <v xml:space="preserve"> </v>
      </c>
    </row>
    <row r="1392" spans="7:8" x14ac:dyDescent="0.2">
      <c r="G1392" s="50">
        <f>G1391+help2!$C$3</f>
        <v>1374</v>
      </c>
      <c r="H1392" s="46" t="str">
        <f>help2!G1377</f>
        <v xml:space="preserve"> </v>
      </c>
    </row>
    <row r="1393" spans="7:8" x14ac:dyDescent="0.2">
      <c r="G1393" s="50">
        <f>G1392+help2!$C$3</f>
        <v>1375</v>
      </c>
      <c r="H1393" s="46" t="str">
        <f>help2!G1378</f>
        <v xml:space="preserve"> </v>
      </c>
    </row>
    <row r="1394" spans="7:8" x14ac:dyDescent="0.2">
      <c r="G1394" s="50">
        <f>G1393+help2!$C$3</f>
        <v>1376</v>
      </c>
      <c r="H1394" s="46" t="str">
        <f>help2!G1379</f>
        <v xml:space="preserve"> </v>
      </c>
    </row>
    <row r="1395" spans="7:8" x14ac:dyDescent="0.2">
      <c r="G1395" s="50">
        <f>G1394+help2!$C$3</f>
        <v>1377</v>
      </c>
      <c r="H1395" s="46" t="str">
        <f>help2!G1380</f>
        <v xml:space="preserve"> </v>
      </c>
    </row>
    <row r="1396" spans="7:8" x14ac:dyDescent="0.2">
      <c r="G1396" s="50">
        <f>G1395+help2!$C$3</f>
        <v>1378</v>
      </c>
      <c r="H1396" s="46" t="str">
        <f>help2!G1381</f>
        <v xml:space="preserve"> </v>
      </c>
    </row>
    <row r="1397" spans="7:8" x14ac:dyDescent="0.2">
      <c r="G1397" s="50">
        <f>G1396+help2!$C$3</f>
        <v>1379</v>
      </c>
      <c r="H1397" s="46" t="str">
        <f>help2!G1382</f>
        <v xml:space="preserve"> </v>
      </c>
    </row>
    <row r="1398" spans="7:8" x14ac:dyDescent="0.2">
      <c r="G1398" s="50">
        <f>G1397+help2!$C$3</f>
        <v>1380</v>
      </c>
      <c r="H1398" s="46" t="str">
        <f>help2!G1383</f>
        <v xml:space="preserve"> </v>
      </c>
    </row>
    <row r="1399" spans="7:8" x14ac:dyDescent="0.2">
      <c r="G1399" s="50">
        <f>G1398+help2!$C$3</f>
        <v>1381</v>
      </c>
      <c r="H1399" s="46" t="str">
        <f>help2!G1384</f>
        <v xml:space="preserve"> </v>
      </c>
    </row>
    <row r="1400" spans="7:8" x14ac:dyDescent="0.2">
      <c r="G1400" s="50">
        <f>G1399+help2!$C$3</f>
        <v>1382</v>
      </c>
      <c r="H1400" s="46" t="str">
        <f>help2!G1385</f>
        <v xml:space="preserve"> </v>
      </c>
    </row>
    <row r="1401" spans="7:8" x14ac:dyDescent="0.2">
      <c r="G1401" s="50">
        <f>G1400+help2!$C$3</f>
        <v>1383</v>
      </c>
      <c r="H1401" s="46" t="str">
        <f>help2!G1386</f>
        <v xml:space="preserve"> </v>
      </c>
    </row>
    <row r="1402" spans="7:8" x14ac:dyDescent="0.2">
      <c r="G1402" s="50">
        <f>G1401+help2!$C$3</f>
        <v>1384</v>
      </c>
      <c r="H1402" s="46" t="str">
        <f>help2!G1387</f>
        <v xml:space="preserve"> </v>
      </c>
    </row>
    <row r="1403" spans="7:8" x14ac:dyDescent="0.2">
      <c r="G1403" s="50">
        <f>G1402+help2!$C$3</f>
        <v>1385</v>
      </c>
      <c r="H1403" s="46" t="str">
        <f>help2!G1388</f>
        <v xml:space="preserve"> </v>
      </c>
    </row>
    <row r="1404" spans="7:8" x14ac:dyDescent="0.2">
      <c r="G1404" s="50">
        <f>G1403+help2!$C$3</f>
        <v>1386</v>
      </c>
      <c r="H1404" s="46" t="str">
        <f>help2!G1389</f>
        <v xml:space="preserve"> </v>
      </c>
    </row>
    <row r="1405" spans="7:8" x14ac:dyDescent="0.2">
      <c r="G1405" s="50">
        <f>G1404+help2!$C$3</f>
        <v>1387</v>
      </c>
      <c r="H1405" s="46" t="str">
        <f>help2!G1390</f>
        <v xml:space="preserve"> </v>
      </c>
    </row>
    <row r="1406" spans="7:8" x14ac:dyDescent="0.2">
      <c r="G1406" s="50">
        <f>G1405+help2!$C$3</f>
        <v>1388</v>
      </c>
      <c r="H1406" s="46" t="str">
        <f>help2!G1391</f>
        <v xml:space="preserve"> </v>
      </c>
    </row>
    <row r="1407" spans="7:8" x14ac:dyDescent="0.2">
      <c r="G1407" s="50">
        <f>G1406+help2!$C$3</f>
        <v>1389</v>
      </c>
      <c r="H1407" s="46" t="str">
        <f>help2!G1392</f>
        <v xml:space="preserve"> </v>
      </c>
    </row>
    <row r="1408" spans="7:8" x14ac:dyDescent="0.2">
      <c r="G1408" s="50">
        <f>G1407+help2!$C$3</f>
        <v>1390</v>
      </c>
      <c r="H1408" s="46" t="str">
        <f>help2!G1393</f>
        <v xml:space="preserve"> </v>
      </c>
    </row>
    <row r="1409" spans="7:8" x14ac:dyDescent="0.2">
      <c r="G1409" s="50">
        <f>G1408+help2!$C$3</f>
        <v>1391</v>
      </c>
      <c r="H1409" s="46" t="str">
        <f>help2!G1394</f>
        <v xml:space="preserve"> </v>
      </c>
    </row>
    <row r="1410" spans="7:8" x14ac:dyDescent="0.2">
      <c r="G1410" s="50">
        <f>G1409+help2!$C$3</f>
        <v>1392</v>
      </c>
      <c r="H1410" s="46" t="str">
        <f>help2!G1395</f>
        <v xml:space="preserve"> </v>
      </c>
    </row>
    <row r="1411" spans="7:8" x14ac:dyDescent="0.2">
      <c r="G1411" s="50">
        <f>G1410+help2!$C$3</f>
        <v>1393</v>
      </c>
      <c r="H1411" s="46" t="str">
        <f>help2!G1396</f>
        <v xml:space="preserve"> </v>
      </c>
    </row>
    <row r="1412" spans="7:8" x14ac:dyDescent="0.2">
      <c r="G1412" s="50">
        <f>G1411+help2!$C$3</f>
        <v>1394</v>
      </c>
      <c r="H1412" s="46" t="str">
        <f>help2!G1397</f>
        <v xml:space="preserve"> </v>
      </c>
    </row>
    <row r="1413" spans="7:8" x14ac:dyDescent="0.2">
      <c r="G1413" s="50">
        <f>G1412+help2!$C$3</f>
        <v>1395</v>
      </c>
      <c r="H1413" s="46" t="str">
        <f>help2!G1398</f>
        <v xml:space="preserve"> </v>
      </c>
    </row>
    <row r="1414" spans="7:8" x14ac:dyDescent="0.2">
      <c r="G1414" s="50">
        <f>G1413+help2!$C$3</f>
        <v>1396</v>
      </c>
      <c r="H1414" s="46" t="str">
        <f>help2!G1399</f>
        <v xml:space="preserve"> </v>
      </c>
    </row>
    <row r="1415" spans="7:8" x14ac:dyDescent="0.2">
      <c r="G1415" s="50">
        <f>G1414+help2!$C$3</f>
        <v>1397</v>
      </c>
      <c r="H1415" s="46" t="str">
        <f>help2!G1400</f>
        <v xml:space="preserve"> </v>
      </c>
    </row>
    <row r="1416" spans="7:8" x14ac:dyDescent="0.2">
      <c r="G1416" s="50">
        <f>G1415+help2!$C$3</f>
        <v>1398</v>
      </c>
      <c r="H1416" s="46" t="str">
        <f>help2!G1401</f>
        <v xml:space="preserve"> </v>
      </c>
    </row>
    <row r="1417" spans="7:8" x14ac:dyDescent="0.2">
      <c r="G1417" s="50">
        <f>G1416+help2!$C$3</f>
        <v>1399</v>
      </c>
      <c r="H1417" s="46" t="str">
        <f>help2!G1402</f>
        <v xml:space="preserve"> </v>
      </c>
    </row>
    <row r="1418" spans="7:8" x14ac:dyDescent="0.2">
      <c r="G1418" s="50">
        <f>G1417+help2!$C$3</f>
        <v>1400</v>
      </c>
      <c r="H1418" s="46" t="str">
        <f>help2!G1403</f>
        <v xml:space="preserve"> </v>
      </c>
    </row>
    <row r="1419" spans="7:8" x14ac:dyDescent="0.2">
      <c r="G1419" s="50">
        <f>G1418+help2!$C$3</f>
        <v>1401</v>
      </c>
      <c r="H1419" s="46" t="str">
        <f>help2!G1404</f>
        <v xml:space="preserve"> </v>
      </c>
    </row>
    <row r="1420" spans="7:8" x14ac:dyDescent="0.2">
      <c r="G1420" s="50">
        <f>G1419+help2!$C$3</f>
        <v>1402</v>
      </c>
      <c r="H1420" s="46" t="str">
        <f>help2!G1405</f>
        <v xml:space="preserve"> </v>
      </c>
    </row>
    <row r="1421" spans="7:8" x14ac:dyDescent="0.2">
      <c r="G1421" s="50">
        <f>G1420+help2!$C$3</f>
        <v>1403</v>
      </c>
      <c r="H1421" s="46" t="str">
        <f>help2!G1406</f>
        <v xml:space="preserve"> </v>
      </c>
    </row>
    <row r="1422" spans="7:8" x14ac:dyDescent="0.2">
      <c r="G1422" s="50">
        <f>G1421+help2!$C$3</f>
        <v>1404</v>
      </c>
      <c r="H1422" s="46" t="str">
        <f>help2!G1407</f>
        <v xml:space="preserve"> </v>
      </c>
    </row>
    <row r="1423" spans="7:8" x14ac:dyDescent="0.2">
      <c r="G1423" s="50">
        <f>G1422+help2!$C$3</f>
        <v>1405</v>
      </c>
      <c r="H1423" s="46" t="str">
        <f>help2!G1408</f>
        <v xml:space="preserve"> </v>
      </c>
    </row>
    <row r="1424" spans="7:8" x14ac:dyDescent="0.2">
      <c r="G1424" s="50">
        <f>G1423+help2!$C$3</f>
        <v>1406</v>
      </c>
      <c r="H1424" s="46" t="str">
        <f>help2!G1409</f>
        <v xml:space="preserve"> </v>
      </c>
    </row>
    <row r="1425" spans="7:8" x14ac:dyDescent="0.2">
      <c r="G1425" s="50">
        <f>G1424+help2!$C$3</f>
        <v>1407</v>
      </c>
      <c r="H1425" s="46" t="str">
        <f>help2!G1410</f>
        <v xml:space="preserve"> </v>
      </c>
    </row>
    <row r="1426" spans="7:8" x14ac:dyDescent="0.2">
      <c r="G1426" s="50">
        <f>G1425+help2!$C$3</f>
        <v>1408</v>
      </c>
      <c r="H1426" s="46" t="str">
        <f>help2!G1411</f>
        <v xml:space="preserve"> </v>
      </c>
    </row>
    <row r="1427" spans="7:8" x14ac:dyDescent="0.2">
      <c r="G1427" s="50">
        <f>G1426+help2!$C$3</f>
        <v>1409</v>
      </c>
      <c r="H1427" s="46" t="str">
        <f>help2!G1412</f>
        <v xml:space="preserve"> </v>
      </c>
    </row>
    <row r="1428" spans="7:8" x14ac:dyDescent="0.2">
      <c r="G1428" s="50">
        <f>G1427+help2!$C$3</f>
        <v>1410</v>
      </c>
      <c r="H1428" s="46" t="str">
        <f>help2!G1413</f>
        <v xml:space="preserve"> </v>
      </c>
    </row>
    <row r="1429" spans="7:8" x14ac:dyDescent="0.2">
      <c r="G1429" s="50">
        <f>G1428+help2!$C$3</f>
        <v>1411</v>
      </c>
      <c r="H1429" s="46" t="str">
        <f>help2!G1414</f>
        <v xml:space="preserve"> </v>
      </c>
    </row>
    <row r="1430" spans="7:8" x14ac:dyDescent="0.2">
      <c r="G1430" s="50">
        <f>G1429+help2!$C$3</f>
        <v>1412</v>
      </c>
      <c r="H1430" s="46" t="str">
        <f>help2!G1415</f>
        <v xml:space="preserve"> </v>
      </c>
    </row>
    <row r="1431" spans="7:8" x14ac:dyDescent="0.2">
      <c r="G1431" s="50">
        <f>G1430+help2!$C$3</f>
        <v>1413</v>
      </c>
      <c r="H1431" s="46" t="str">
        <f>help2!G1416</f>
        <v xml:space="preserve"> </v>
      </c>
    </row>
    <row r="1432" spans="7:8" x14ac:dyDescent="0.2">
      <c r="G1432" s="50">
        <f>G1431+help2!$C$3</f>
        <v>1414</v>
      </c>
      <c r="H1432" s="46" t="str">
        <f>help2!G1417</f>
        <v xml:space="preserve"> </v>
      </c>
    </row>
    <row r="1433" spans="7:8" x14ac:dyDescent="0.2">
      <c r="G1433" s="50">
        <f>G1432+help2!$C$3</f>
        <v>1415</v>
      </c>
      <c r="H1433" s="46" t="str">
        <f>help2!G1418</f>
        <v xml:space="preserve"> </v>
      </c>
    </row>
    <row r="1434" spans="7:8" x14ac:dyDescent="0.2">
      <c r="G1434" s="50">
        <f>G1433+help2!$C$3</f>
        <v>1416</v>
      </c>
      <c r="H1434" s="46" t="str">
        <f>help2!G1419</f>
        <v xml:space="preserve"> </v>
      </c>
    </row>
    <row r="1435" spans="7:8" x14ac:dyDescent="0.2">
      <c r="G1435" s="50">
        <f>G1434+help2!$C$3</f>
        <v>1417</v>
      </c>
      <c r="H1435" s="46" t="str">
        <f>help2!G1420</f>
        <v xml:space="preserve"> </v>
      </c>
    </row>
    <row r="1436" spans="7:8" x14ac:dyDescent="0.2">
      <c r="G1436" s="50">
        <f>G1435+help2!$C$3</f>
        <v>1418</v>
      </c>
      <c r="H1436" s="46" t="str">
        <f>help2!G1421</f>
        <v xml:space="preserve"> </v>
      </c>
    </row>
    <row r="1437" spans="7:8" x14ac:dyDescent="0.2">
      <c r="G1437" s="50">
        <f>G1436+help2!$C$3</f>
        <v>1419</v>
      </c>
      <c r="H1437" s="46" t="str">
        <f>help2!G1422</f>
        <v xml:space="preserve"> </v>
      </c>
    </row>
    <row r="1438" spans="7:8" x14ac:dyDescent="0.2">
      <c r="G1438" s="50">
        <f>G1437+help2!$C$3</f>
        <v>1420</v>
      </c>
      <c r="H1438" s="46" t="str">
        <f>help2!G1423</f>
        <v xml:space="preserve"> </v>
      </c>
    </row>
    <row r="1439" spans="7:8" x14ac:dyDescent="0.2">
      <c r="G1439" s="50">
        <f>G1438+help2!$C$3</f>
        <v>1421</v>
      </c>
      <c r="H1439" s="46" t="str">
        <f>help2!G1424</f>
        <v xml:space="preserve"> </v>
      </c>
    </row>
    <row r="1440" spans="7:8" x14ac:dyDescent="0.2">
      <c r="G1440" s="50">
        <f>G1439+help2!$C$3</f>
        <v>1422</v>
      </c>
      <c r="H1440" s="46" t="str">
        <f>help2!G1425</f>
        <v xml:space="preserve"> </v>
      </c>
    </row>
    <row r="1441" spans="7:8" x14ac:dyDescent="0.2">
      <c r="G1441" s="50">
        <f>G1440+help2!$C$3</f>
        <v>1423</v>
      </c>
      <c r="H1441" s="46" t="str">
        <f>help2!G1426</f>
        <v xml:space="preserve"> </v>
      </c>
    </row>
    <row r="1442" spans="7:8" x14ac:dyDescent="0.2">
      <c r="G1442" s="50">
        <f>G1441+help2!$C$3</f>
        <v>1424</v>
      </c>
      <c r="H1442" s="46" t="str">
        <f>help2!G1427</f>
        <v xml:space="preserve"> </v>
      </c>
    </row>
    <row r="1443" spans="7:8" x14ac:dyDescent="0.2">
      <c r="G1443" s="50">
        <f>G1442+help2!$C$3</f>
        <v>1425</v>
      </c>
      <c r="H1443" s="46" t="str">
        <f>help2!G1428</f>
        <v xml:space="preserve"> </v>
      </c>
    </row>
    <row r="1444" spans="7:8" x14ac:dyDescent="0.2">
      <c r="G1444" s="50">
        <f>G1443+help2!$C$3</f>
        <v>1426</v>
      </c>
      <c r="H1444" s="46" t="str">
        <f>help2!G1429</f>
        <v xml:space="preserve"> </v>
      </c>
    </row>
    <row r="1445" spans="7:8" x14ac:dyDescent="0.2">
      <c r="G1445" s="50">
        <f>G1444+help2!$C$3</f>
        <v>1427</v>
      </c>
      <c r="H1445" s="46" t="str">
        <f>help2!G1430</f>
        <v xml:space="preserve"> </v>
      </c>
    </row>
    <row r="1446" spans="7:8" x14ac:dyDescent="0.2">
      <c r="G1446" s="50">
        <f>G1445+help2!$C$3</f>
        <v>1428</v>
      </c>
      <c r="H1446" s="46" t="str">
        <f>help2!G1431</f>
        <v xml:space="preserve"> </v>
      </c>
    </row>
    <row r="1447" spans="7:8" x14ac:dyDescent="0.2">
      <c r="G1447" s="50">
        <f>G1446+help2!$C$3</f>
        <v>1429</v>
      </c>
      <c r="H1447" s="46" t="str">
        <f>help2!G1432</f>
        <v xml:space="preserve"> </v>
      </c>
    </row>
    <row r="1448" spans="7:8" x14ac:dyDescent="0.2">
      <c r="G1448" s="50">
        <f>G1447+help2!$C$3</f>
        <v>1430</v>
      </c>
      <c r="H1448" s="46" t="str">
        <f>help2!G1433</f>
        <v xml:space="preserve"> </v>
      </c>
    </row>
    <row r="1449" spans="7:8" x14ac:dyDescent="0.2">
      <c r="G1449" s="50">
        <f>G1448+help2!$C$3</f>
        <v>1431</v>
      </c>
      <c r="H1449" s="46" t="str">
        <f>help2!G1434</f>
        <v xml:space="preserve"> </v>
      </c>
    </row>
    <row r="1450" spans="7:8" x14ac:dyDescent="0.2">
      <c r="G1450" s="50">
        <f>G1449+help2!$C$3</f>
        <v>1432</v>
      </c>
      <c r="H1450" s="46" t="str">
        <f>help2!G1435</f>
        <v xml:space="preserve"> </v>
      </c>
    </row>
    <row r="1451" spans="7:8" x14ac:dyDescent="0.2">
      <c r="G1451" s="50">
        <f>G1450+help2!$C$3</f>
        <v>1433</v>
      </c>
      <c r="H1451" s="46" t="str">
        <f>help2!G1436</f>
        <v xml:space="preserve"> </v>
      </c>
    </row>
    <row r="1452" spans="7:8" x14ac:dyDescent="0.2">
      <c r="G1452" s="50">
        <f>G1451+help2!$C$3</f>
        <v>1434</v>
      </c>
      <c r="H1452" s="46" t="str">
        <f>help2!G1437</f>
        <v xml:space="preserve"> </v>
      </c>
    </row>
    <row r="1453" spans="7:8" x14ac:dyDescent="0.2">
      <c r="G1453" s="50">
        <f>G1452+help2!$C$3</f>
        <v>1435</v>
      </c>
      <c r="H1453" s="46" t="str">
        <f>help2!G1438</f>
        <v xml:space="preserve"> </v>
      </c>
    </row>
    <row r="1454" spans="7:8" x14ac:dyDescent="0.2">
      <c r="G1454" s="50">
        <f>G1453+help2!$C$3</f>
        <v>1436</v>
      </c>
      <c r="H1454" s="46" t="str">
        <f>help2!G1439</f>
        <v xml:space="preserve"> </v>
      </c>
    </row>
    <row r="1455" spans="7:8" x14ac:dyDescent="0.2">
      <c r="G1455" s="50">
        <f>G1454+help2!$C$3</f>
        <v>1437</v>
      </c>
      <c r="H1455" s="46" t="str">
        <f>help2!G1440</f>
        <v xml:space="preserve"> </v>
      </c>
    </row>
    <row r="1456" spans="7:8" x14ac:dyDescent="0.2">
      <c r="G1456" s="50">
        <f>G1455+help2!$C$3</f>
        <v>1438</v>
      </c>
      <c r="H1456" s="46" t="str">
        <f>help2!G1441</f>
        <v xml:space="preserve"> </v>
      </c>
    </row>
    <row r="1457" spans="7:8" x14ac:dyDescent="0.2">
      <c r="G1457" s="50">
        <f>G1456+help2!$C$3</f>
        <v>1439</v>
      </c>
      <c r="H1457" s="46" t="str">
        <f>help2!G1442</f>
        <v xml:space="preserve"> </v>
      </c>
    </row>
    <row r="1458" spans="7:8" x14ac:dyDescent="0.2">
      <c r="G1458" s="50">
        <f>G1457+help2!$C$3</f>
        <v>1440</v>
      </c>
      <c r="H1458" s="46" t="str">
        <f>help2!G1443</f>
        <v xml:space="preserve"> </v>
      </c>
    </row>
    <row r="1459" spans="7:8" x14ac:dyDescent="0.2">
      <c r="G1459" s="50">
        <f>G1458+help2!$C$3</f>
        <v>1441</v>
      </c>
      <c r="H1459" s="46" t="str">
        <f>help2!G1444</f>
        <v xml:space="preserve"> </v>
      </c>
    </row>
    <row r="1460" spans="7:8" x14ac:dyDescent="0.2">
      <c r="G1460" s="50">
        <f>G1459+help2!$C$3</f>
        <v>1442</v>
      </c>
      <c r="H1460" s="46" t="str">
        <f>help2!G1445</f>
        <v xml:space="preserve"> </v>
      </c>
    </row>
    <row r="1461" spans="7:8" x14ac:dyDescent="0.2">
      <c r="G1461" s="50">
        <f>G1460+help2!$C$3</f>
        <v>1443</v>
      </c>
      <c r="H1461" s="46" t="str">
        <f>help2!G1446</f>
        <v xml:space="preserve"> </v>
      </c>
    </row>
    <row r="1462" spans="7:8" x14ac:dyDescent="0.2">
      <c r="G1462" s="50">
        <f>G1461+help2!$C$3</f>
        <v>1444</v>
      </c>
      <c r="H1462" s="46" t="str">
        <f>help2!G1447</f>
        <v xml:space="preserve"> </v>
      </c>
    </row>
    <row r="1463" spans="7:8" x14ac:dyDescent="0.2">
      <c r="G1463" s="50">
        <f>G1462+help2!$C$3</f>
        <v>1445</v>
      </c>
      <c r="H1463" s="46" t="str">
        <f>help2!G1448</f>
        <v xml:space="preserve"> </v>
      </c>
    </row>
    <row r="1464" spans="7:8" x14ac:dyDescent="0.2">
      <c r="G1464" s="50">
        <f>G1463+help2!$C$3</f>
        <v>1446</v>
      </c>
      <c r="H1464" s="46" t="str">
        <f>help2!G1449</f>
        <v xml:space="preserve"> </v>
      </c>
    </row>
    <row r="1465" spans="7:8" x14ac:dyDescent="0.2">
      <c r="G1465" s="50">
        <f>G1464+help2!$C$3</f>
        <v>1447</v>
      </c>
      <c r="H1465" s="46" t="str">
        <f>help2!G1450</f>
        <v xml:space="preserve"> </v>
      </c>
    </row>
    <row r="1466" spans="7:8" x14ac:dyDescent="0.2">
      <c r="G1466" s="50">
        <f>G1465+help2!$C$3</f>
        <v>1448</v>
      </c>
      <c r="H1466" s="46" t="str">
        <f>help2!G1451</f>
        <v xml:space="preserve"> </v>
      </c>
    </row>
    <row r="1467" spans="7:8" x14ac:dyDescent="0.2">
      <c r="G1467" s="50">
        <f>G1466+help2!$C$3</f>
        <v>1449</v>
      </c>
      <c r="H1467" s="46" t="str">
        <f>help2!G1452</f>
        <v xml:space="preserve"> </v>
      </c>
    </row>
    <row r="1468" spans="7:8" x14ac:dyDescent="0.2">
      <c r="G1468" s="50">
        <f>G1467+help2!$C$3</f>
        <v>1450</v>
      </c>
      <c r="H1468" s="46" t="str">
        <f>help2!G1453</f>
        <v xml:space="preserve"> </v>
      </c>
    </row>
    <row r="1469" spans="7:8" x14ac:dyDescent="0.2">
      <c r="G1469" s="50">
        <f>G1468+help2!$C$3</f>
        <v>1451</v>
      </c>
      <c r="H1469" s="46" t="str">
        <f>help2!G1454</f>
        <v xml:space="preserve"> </v>
      </c>
    </row>
    <row r="1470" spans="7:8" x14ac:dyDescent="0.2">
      <c r="G1470" s="50">
        <f>G1469+help2!$C$3</f>
        <v>1452</v>
      </c>
      <c r="H1470" s="46" t="str">
        <f>help2!G1455</f>
        <v xml:space="preserve"> </v>
      </c>
    </row>
    <row r="1471" spans="7:8" x14ac:dyDescent="0.2">
      <c r="G1471" s="50">
        <f>G1470+help2!$C$3</f>
        <v>1453</v>
      </c>
      <c r="H1471" s="46" t="str">
        <f>help2!G1456</f>
        <v xml:space="preserve"> </v>
      </c>
    </row>
    <row r="1472" spans="7:8" x14ac:dyDescent="0.2">
      <c r="G1472" s="50">
        <f>G1471+help2!$C$3</f>
        <v>1454</v>
      </c>
      <c r="H1472" s="46" t="str">
        <f>help2!G1457</f>
        <v xml:space="preserve"> </v>
      </c>
    </row>
    <row r="1473" spans="7:8" x14ac:dyDescent="0.2">
      <c r="G1473" s="50">
        <f>G1472+help2!$C$3</f>
        <v>1455</v>
      </c>
      <c r="H1473" s="46" t="str">
        <f>help2!G1458</f>
        <v xml:space="preserve"> </v>
      </c>
    </row>
    <row r="1474" spans="7:8" x14ac:dyDescent="0.2">
      <c r="G1474" s="50">
        <f>G1473+help2!$C$3</f>
        <v>1456</v>
      </c>
      <c r="H1474" s="46" t="str">
        <f>help2!G1459</f>
        <v xml:space="preserve"> </v>
      </c>
    </row>
    <row r="1475" spans="7:8" x14ac:dyDescent="0.2">
      <c r="G1475" s="50">
        <f>G1474+help2!$C$3</f>
        <v>1457</v>
      </c>
      <c r="H1475" s="46" t="str">
        <f>help2!G1460</f>
        <v xml:space="preserve"> </v>
      </c>
    </row>
    <row r="1476" spans="7:8" x14ac:dyDescent="0.2">
      <c r="G1476" s="50">
        <f>G1475+help2!$C$3</f>
        <v>1458</v>
      </c>
      <c r="H1476" s="46" t="str">
        <f>help2!G1461</f>
        <v xml:space="preserve"> </v>
      </c>
    </row>
    <row r="1477" spans="7:8" x14ac:dyDescent="0.2">
      <c r="G1477" s="50">
        <f>G1476+help2!$C$3</f>
        <v>1459</v>
      </c>
      <c r="H1477" s="46" t="str">
        <f>help2!G1462</f>
        <v xml:space="preserve"> </v>
      </c>
    </row>
    <row r="1478" spans="7:8" x14ac:dyDescent="0.2">
      <c r="G1478" s="50">
        <f>G1477+help2!$C$3</f>
        <v>1460</v>
      </c>
      <c r="H1478" s="46" t="str">
        <f>help2!G1463</f>
        <v xml:space="preserve"> </v>
      </c>
    </row>
    <row r="1479" spans="7:8" x14ac:dyDescent="0.2">
      <c r="G1479" s="50">
        <f>G1478+help2!$C$3</f>
        <v>1461</v>
      </c>
      <c r="H1479" s="46" t="str">
        <f>help2!G1464</f>
        <v xml:space="preserve"> </v>
      </c>
    </row>
    <row r="1480" spans="7:8" x14ac:dyDescent="0.2">
      <c r="G1480" s="50">
        <f>G1479+help2!$C$3</f>
        <v>1462</v>
      </c>
      <c r="H1480" s="46" t="str">
        <f>help2!G1465</f>
        <v xml:space="preserve"> </v>
      </c>
    </row>
    <row r="1481" spans="7:8" x14ac:dyDescent="0.2">
      <c r="G1481" s="50">
        <f>G1480+help2!$C$3</f>
        <v>1463</v>
      </c>
      <c r="H1481" s="46" t="str">
        <f>help2!G1466</f>
        <v xml:space="preserve"> </v>
      </c>
    </row>
    <row r="1482" spans="7:8" x14ac:dyDescent="0.2">
      <c r="G1482" s="50">
        <f>G1481+help2!$C$3</f>
        <v>1464</v>
      </c>
      <c r="H1482" s="46" t="str">
        <f>help2!G1467</f>
        <v xml:space="preserve"> </v>
      </c>
    </row>
    <row r="1483" spans="7:8" x14ac:dyDescent="0.2">
      <c r="G1483" s="50">
        <f>G1482+help2!$C$3</f>
        <v>1465</v>
      </c>
      <c r="H1483" s="46" t="str">
        <f>help2!G1468</f>
        <v xml:space="preserve"> </v>
      </c>
    </row>
    <row r="1484" spans="7:8" x14ac:dyDescent="0.2">
      <c r="G1484" s="50">
        <f>G1483+help2!$C$3</f>
        <v>1466</v>
      </c>
      <c r="H1484" s="46" t="str">
        <f>help2!G1469</f>
        <v xml:space="preserve"> </v>
      </c>
    </row>
    <row r="1485" spans="7:8" x14ac:dyDescent="0.2">
      <c r="G1485" s="50">
        <f>G1484+help2!$C$3</f>
        <v>1467</v>
      </c>
      <c r="H1485" s="46" t="str">
        <f>help2!G1470</f>
        <v xml:space="preserve"> </v>
      </c>
    </row>
    <row r="1486" spans="7:8" x14ac:dyDescent="0.2">
      <c r="G1486" s="50">
        <f>G1485+help2!$C$3</f>
        <v>1468</v>
      </c>
      <c r="H1486" s="46" t="str">
        <f>help2!G1471</f>
        <v xml:space="preserve"> </v>
      </c>
    </row>
    <row r="1487" spans="7:8" x14ac:dyDescent="0.2">
      <c r="G1487" s="50">
        <f>G1486+help2!$C$3</f>
        <v>1469</v>
      </c>
      <c r="H1487" s="46" t="str">
        <f>help2!G1472</f>
        <v xml:space="preserve"> </v>
      </c>
    </row>
    <row r="1488" spans="7:8" x14ac:dyDescent="0.2">
      <c r="G1488" s="50">
        <f>G1487+help2!$C$3</f>
        <v>1470</v>
      </c>
      <c r="H1488" s="46" t="str">
        <f>help2!G1473</f>
        <v xml:space="preserve"> </v>
      </c>
    </row>
    <row r="1489" spans="7:8" x14ac:dyDescent="0.2">
      <c r="G1489" s="50">
        <f>G1488+help2!$C$3</f>
        <v>1471</v>
      </c>
      <c r="H1489" s="46" t="str">
        <f>help2!G1474</f>
        <v xml:space="preserve"> </v>
      </c>
    </row>
    <row r="1490" spans="7:8" x14ac:dyDescent="0.2">
      <c r="G1490" s="50">
        <f>G1489+help2!$C$3</f>
        <v>1472</v>
      </c>
      <c r="H1490" s="46" t="str">
        <f>help2!G1475</f>
        <v xml:space="preserve"> </v>
      </c>
    </row>
    <row r="1491" spans="7:8" x14ac:dyDescent="0.2">
      <c r="G1491" s="50">
        <f>G1490+help2!$C$3</f>
        <v>1473</v>
      </c>
      <c r="H1491" s="46" t="str">
        <f>help2!G1476</f>
        <v xml:space="preserve"> </v>
      </c>
    </row>
    <row r="1492" spans="7:8" x14ac:dyDescent="0.2">
      <c r="G1492" s="50">
        <f>G1491+help2!$C$3</f>
        <v>1474</v>
      </c>
      <c r="H1492" s="46" t="str">
        <f>help2!G1477</f>
        <v xml:space="preserve"> </v>
      </c>
    </row>
    <row r="1493" spans="7:8" x14ac:dyDescent="0.2">
      <c r="G1493" s="50">
        <f>G1492+help2!$C$3</f>
        <v>1475</v>
      </c>
      <c r="H1493" s="46" t="str">
        <f>help2!G1478</f>
        <v xml:space="preserve"> </v>
      </c>
    </row>
    <row r="1494" spans="7:8" x14ac:dyDescent="0.2">
      <c r="G1494" s="50">
        <f>G1493+help2!$C$3</f>
        <v>1476</v>
      </c>
      <c r="H1494" s="46" t="str">
        <f>help2!G1479</f>
        <v xml:space="preserve"> </v>
      </c>
    </row>
    <row r="1495" spans="7:8" x14ac:dyDescent="0.2">
      <c r="G1495" s="50">
        <f>G1494+help2!$C$3</f>
        <v>1477</v>
      </c>
      <c r="H1495" s="46" t="str">
        <f>help2!G1480</f>
        <v xml:space="preserve"> </v>
      </c>
    </row>
    <row r="1496" spans="7:8" x14ac:dyDescent="0.2">
      <c r="G1496" s="50">
        <f>G1495+help2!$C$3</f>
        <v>1478</v>
      </c>
      <c r="H1496" s="46" t="str">
        <f>help2!G1481</f>
        <v xml:space="preserve"> </v>
      </c>
    </row>
    <row r="1497" spans="7:8" x14ac:dyDescent="0.2">
      <c r="G1497" s="50">
        <f>G1496+help2!$C$3</f>
        <v>1479</v>
      </c>
      <c r="H1497" s="46" t="str">
        <f>help2!G1482</f>
        <v xml:space="preserve"> </v>
      </c>
    </row>
    <row r="1498" spans="7:8" x14ac:dyDescent="0.2">
      <c r="G1498" s="50">
        <f>G1497+help2!$C$3</f>
        <v>1480</v>
      </c>
      <c r="H1498" s="46" t="str">
        <f>help2!G1483</f>
        <v xml:space="preserve"> </v>
      </c>
    </row>
    <row r="1499" spans="7:8" x14ac:dyDescent="0.2">
      <c r="G1499" s="50">
        <f>G1498+help2!$C$3</f>
        <v>1481</v>
      </c>
      <c r="H1499" s="46" t="str">
        <f>help2!G1484</f>
        <v xml:space="preserve"> </v>
      </c>
    </row>
    <row r="1500" spans="7:8" x14ac:dyDescent="0.2">
      <c r="G1500" s="50">
        <f>G1499+help2!$C$3</f>
        <v>1482</v>
      </c>
      <c r="H1500" s="46" t="str">
        <f>help2!G1485</f>
        <v xml:space="preserve"> </v>
      </c>
    </row>
    <row r="1501" spans="7:8" x14ac:dyDescent="0.2">
      <c r="G1501" s="50">
        <f>G1500+help2!$C$3</f>
        <v>1483</v>
      </c>
      <c r="H1501" s="46" t="str">
        <f>help2!G1486</f>
        <v xml:space="preserve"> </v>
      </c>
    </row>
    <row r="1502" spans="7:8" x14ac:dyDescent="0.2">
      <c r="G1502" s="50">
        <f>G1501+help2!$C$3</f>
        <v>1484</v>
      </c>
      <c r="H1502" s="46" t="str">
        <f>help2!G1487</f>
        <v xml:space="preserve"> </v>
      </c>
    </row>
    <row r="1503" spans="7:8" x14ac:dyDescent="0.2">
      <c r="G1503" s="50">
        <f>G1502+help2!$C$3</f>
        <v>1485</v>
      </c>
      <c r="H1503" s="46" t="str">
        <f>help2!G1488</f>
        <v xml:space="preserve"> </v>
      </c>
    </row>
    <row r="1504" spans="7:8" x14ac:dyDescent="0.2">
      <c r="G1504" s="50">
        <f>G1503+help2!$C$3</f>
        <v>1486</v>
      </c>
      <c r="H1504" s="46" t="str">
        <f>help2!G1489</f>
        <v xml:space="preserve"> </v>
      </c>
    </row>
    <row r="1505" spans="7:8" x14ac:dyDescent="0.2">
      <c r="G1505" s="50">
        <f>G1504+help2!$C$3</f>
        <v>1487</v>
      </c>
      <c r="H1505" s="46" t="str">
        <f>help2!G1490</f>
        <v xml:space="preserve"> </v>
      </c>
    </row>
    <row r="1506" spans="7:8" x14ac:dyDescent="0.2">
      <c r="G1506" s="50">
        <f>G1505+help2!$C$3</f>
        <v>1488</v>
      </c>
      <c r="H1506" s="46" t="str">
        <f>help2!G1491</f>
        <v xml:space="preserve"> </v>
      </c>
    </row>
    <row r="1507" spans="7:8" x14ac:dyDescent="0.2">
      <c r="G1507" s="50">
        <f>G1506+help2!$C$3</f>
        <v>1489</v>
      </c>
      <c r="H1507" s="46" t="str">
        <f>help2!G1492</f>
        <v xml:space="preserve"> </v>
      </c>
    </row>
    <row r="1508" spans="7:8" x14ac:dyDescent="0.2">
      <c r="G1508" s="50">
        <f>G1507+help2!$C$3</f>
        <v>1490</v>
      </c>
      <c r="H1508" s="46" t="str">
        <f>help2!G1493</f>
        <v xml:space="preserve"> </v>
      </c>
    </row>
    <row r="1509" spans="7:8" x14ac:dyDescent="0.2">
      <c r="G1509" s="50">
        <f>G1508+help2!$C$3</f>
        <v>1491</v>
      </c>
      <c r="H1509" s="46" t="str">
        <f>help2!G1494</f>
        <v xml:space="preserve"> </v>
      </c>
    </row>
    <row r="1510" spans="7:8" x14ac:dyDescent="0.2">
      <c r="G1510" s="50">
        <f>G1509+help2!$C$3</f>
        <v>1492</v>
      </c>
      <c r="H1510" s="46" t="str">
        <f>help2!G1495</f>
        <v xml:space="preserve"> </v>
      </c>
    </row>
    <row r="1511" spans="7:8" x14ac:dyDescent="0.2">
      <c r="G1511" s="50">
        <f>G1510+help2!$C$3</f>
        <v>1493</v>
      </c>
      <c r="H1511" s="46" t="str">
        <f>help2!G1496</f>
        <v xml:space="preserve"> </v>
      </c>
    </row>
    <row r="1512" spans="7:8" x14ac:dyDescent="0.2">
      <c r="G1512" s="50">
        <f>G1511+help2!$C$3</f>
        <v>1494</v>
      </c>
      <c r="H1512" s="46" t="str">
        <f>help2!G1497</f>
        <v xml:space="preserve"> </v>
      </c>
    </row>
    <row r="1513" spans="7:8" x14ac:dyDescent="0.2">
      <c r="G1513" s="50">
        <f>G1512+help2!$C$3</f>
        <v>1495</v>
      </c>
      <c r="H1513" s="46" t="str">
        <f>help2!G1498</f>
        <v xml:space="preserve"> </v>
      </c>
    </row>
    <row r="1514" spans="7:8" x14ac:dyDescent="0.2">
      <c r="G1514" s="50">
        <f>G1513+help2!$C$3</f>
        <v>1496</v>
      </c>
      <c r="H1514" s="46" t="str">
        <f>help2!G1499</f>
        <v xml:space="preserve"> </v>
      </c>
    </row>
    <row r="1515" spans="7:8" x14ac:dyDescent="0.2">
      <c r="G1515" s="50">
        <f>G1514+help2!$C$3</f>
        <v>1497</v>
      </c>
      <c r="H1515" s="46" t="str">
        <f>help2!G1500</f>
        <v xml:space="preserve"> </v>
      </c>
    </row>
    <row r="1516" spans="7:8" x14ac:dyDescent="0.2">
      <c r="G1516" s="50">
        <f>G1515+help2!$C$3</f>
        <v>1498</v>
      </c>
      <c r="H1516" s="46" t="str">
        <f>help2!G1501</f>
        <v xml:space="preserve"> </v>
      </c>
    </row>
    <row r="1517" spans="7:8" x14ac:dyDescent="0.2">
      <c r="G1517" s="50">
        <f>G1516+help2!$C$3</f>
        <v>1499</v>
      </c>
      <c r="H1517" s="46" t="str">
        <f>help2!G1502</f>
        <v xml:space="preserve"> </v>
      </c>
    </row>
    <row r="1518" spans="7:8" x14ac:dyDescent="0.2">
      <c r="G1518" s="50">
        <f>G1517+help2!$C$3</f>
        <v>1500</v>
      </c>
      <c r="H1518" s="46" t="str">
        <f>help2!G1503</f>
        <v xml:space="preserve"> </v>
      </c>
    </row>
    <row r="1519" spans="7:8" x14ac:dyDescent="0.2">
      <c r="G1519" s="50">
        <f>G1518+help2!$C$3</f>
        <v>1501</v>
      </c>
      <c r="H1519" s="46" t="str">
        <f>help2!G1504</f>
        <v xml:space="preserve"> </v>
      </c>
    </row>
    <row r="1520" spans="7:8" x14ac:dyDescent="0.2">
      <c r="G1520" s="50">
        <f>G1519+help2!$C$3</f>
        <v>1502</v>
      </c>
      <c r="H1520" s="46" t="str">
        <f>help2!G1505</f>
        <v xml:space="preserve"> </v>
      </c>
    </row>
    <row r="1521" spans="7:8" x14ac:dyDescent="0.2">
      <c r="G1521" s="50">
        <f>G1520+help2!$C$3</f>
        <v>1503</v>
      </c>
      <c r="H1521" s="46" t="str">
        <f>help2!G1506</f>
        <v xml:space="preserve"> </v>
      </c>
    </row>
    <row r="1522" spans="7:8" x14ac:dyDescent="0.2">
      <c r="G1522" s="50">
        <f>G1521+help2!$C$3</f>
        <v>1504</v>
      </c>
      <c r="H1522" s="46" t="str">
        <f>help2!G1507</f>
        <v xml:space="preserve"> </v>
      </c>
    </row>
    <row r="1523" spans="7:8" x14ac:dyDescent="0.2">
      <c r="G1523" s="50">
        <f>G1522+help2!$C$3</f>
        <v>1505</v>
      </c>
      <c r="H1523" s="46" t="str">
        <f>help2!G1508</f>
        <v xml:space="preserve"> </v>
      </c>
    </row>
    <row r="1524" spans="7:8" x14ac:dyDescent="0.2">
      <c r="G1524" s="50">
        <f>G1523+help2!$C$3</f>
        <v>1506</v>
      </c>
      <c r="H1524" s="46" t="str">
        <f>help2!G1509</f>
        <v xml:space="preserve"> </v>
      </c>
    </row>
    <row r="1525" spans="7:8" x14ac:dyDescent="0.2">
      <c r="G1525" s="50">
        <f>G1524+help2!$C$3</f>
        <v>1507</v>
      </c>
      <c r="H1525" s="46" t="str">
        <f>help2!G1510</f>
        <v xml:space="preserve"> </v>
      </c>
    </row>
    <row r="1526" spans="7:8" x14ac:dyDescent="0.2">
      <c r="G1526" s="50">
        <f>G1525+help2!$C$3</f>
        <v>1508</v>
      </c>
      <c r="H1526" s="46" t="str">
        <f>help2!G1511</f>
        <v xml:space="preserve"> </v>
      </c>
    </row>
    <row r="1527" spans="7:8" x14ac:dyDescent="0.2">
      <c r="G1527" s="50">
        <f>G1526+help2!$C$3</f>
        <v>1509</v>
      </c>
      <c r="H1527" s="46" t="str">
        <f>help2!G1512</f>
        <v xml:space="preserve"> </v>
      </c>
    </row>
    <row r="1528" spans="7:8" x14ac:dyDescent="0.2">
      <c r="G1528" s="50">
        <f>G1527+help2!$C$3</f>
        <v>1510</v>
      </c>
      <c r="H1528" s="46" t="str">
        <f>help2!G1513</f>
        <v xml:space="preserve"> </v>
      </c>
    </row>
    <row r="1529" spans="7:8" x14ac:dyDescent="0.2">
      <c r="G1529" s="50">
        <f>G1528+help2!$C$3</f>
        <v>1511</v>
      </c>
      <c r="H1529" s="46" t="str">
        <f>help2!G1514</f>
        <v xml:space="preserve"> </v>
      </c>
    </row>
    <row r="1530" spans="7:8" x14ac:dyDescent="0.2">
      <c r="G1530" s="50">
        <f>G1529+help2!$C$3</f>
        <v>1512</v>
      </c>
      <c r="H1530" s="46" t="str">
        <f>help2!G1515</f>
        <v xml:space="preserve"> </v>
      </c>
    </row>
    <row r="1531" spans="7:8" x14ac:dyDescent="0.2">
      <c r="G1531" s="50">
        <f>G1530+help2!$C$3</f>
        <v>1513</v>
      </c>
      <c r="H1531" s="46" t="str">
        <f>help2!G1516</f>
        <v xml:space="preserve"> </v>
      </c>
    </row>
    <row r="1532" spans="7:8" x14ac:dyDescent="0.2">
      <c r="G1532" s="50">
        <f>G1531+help2!$C$3</f>
        <v>1514</v>
      </c>
      <c r="H1532" s="46" t="str">
        <f>help2!G1517</f>
        <v xml:space="preserve"> </v>
      </c>
    </row>
    <row r="1533" spans="7:8" x14ac:dyDescent="0.2">
      <c r="G1533" s="50">
        <f>G1532+help2!$C$3</f>
        <v>1515</v>
      </c>
      <c r="H1533" s="46" t="str">
        <f>help2!G1518</f>
        <v xml:space="preserve"> </v>
      </c>
    </row>
    <row r="1534" spans="7:8" x14ac:dyDescent="0.2">
      <c r="G1534" s="50">
        <f>G1533+help2!$C$3</f>
        <v>1516</v>
      </c>
      <c r="H1534" s="46" t="str">
        <f>help2!G1519</f>
        <v xml:space="preserve"> </v>
      </c>
    </row>
    <row r="1535" spans="7:8" x14ac:dyDescent="0.2">
      <c r="G1535" s="50">
        <f>G1534+help2!$C$3</f>
        <v>1517</v>
      </c>
      <c r="H1535" s="46" t="str">
        <f>help2!G1520</f>
        <v xml:space="preserve"> </v>
      </c>
    </row>
    <row r="1536" spans="7:8" x14ac:dyDescent="0.2">
      <c r="G1536" s="50">
        <f>G1535+help2!$C$3</f>
        <v>1518</v>
      </c>
      <c r="H1536" s="46" t="str">
        <f>help2!G1521</f>
        <v xml:space="preserve"> </v>
      </c>
    </row>
    <row r="1537" spans="7:8" x14ac:dyDescent="0.2">
      <c r="G1537" s="50">
        <f>G1536+help2!$C$3</f>
        <v>1519</v>
      </c>
      <c r="H1537" s="46" t="str">
        <f>help2!G1522</f>
        <v xml:space="preserve"> </v>
      </c>
    </row>
    <row r="1538" spans="7:8" x14ac:dyDescent="0.2">
      <c r="G1538" s="50">
        <f>G1537+help2!$C$3</f>
        <v>1520</v>
      </c>
      <c r="H1538" s="46" t="str">
        <f>help2!G1523</f>
        <v xml:space="preserve"> </v>
      </c>
    </row>
    <row r="1539" spans="7:8" x14ac:dyDescent="0.2">
      <c r="G1539" s="50">
        <f>G1538+help2!$C$3</f>
        <v>1521</v>
      </c>
      <c r="H1539" s="46" t="str">
        <f>help2!G1524</f>
        <v xml:space="preserve"> </v>
      </c>
    </row>
    <row r="1540" spans="7:8" x14ac:dyDescent="0.2">
      <c r="G1540" s="50">
        <f>G1539+help2!$C$3</f>
        <v>1522</v>
      </c>
      <c r="H1540" s="46" t="str">
        <f>help2!G1525</f>
        <v xml:space="preserve"> </v>
      </c>
    </row>
    <row r="1541" spans="7:8" x14ac:dyDescent="0.2">
      <c r="G1541" s="50">
        <f>G1540+help2!$C$3</f>
        <v>1523</v>
      </c>
      <c r="H1541" s="46" t="str">
        <f>help2!G1526</f>
        <v xml:space="preserve"> </v>
      </c>
    </row>
    <row r="1542" spans="7:8" x14ac:dyDescent="0.2">
      <c r="G1542" s="50">
        <f>G1541+help2!$C$3</f>
        <v>1524</v>
      </c>
      <c r="H1542" s="46" t="str">
        <f>help2!G1527</f>
        <v xml:space="preserve"> </v>
      </c>
    </row>
    <row r="1543" spans="7:8" x14ac:dyDescent="0.2">
      <c r="G1543" s="50">
        <f>G1542+help2!$C$3</f>
        <v>1525</v>
      </c>
      <c r="H1543" s="46" t="str">
        <f>help2!G1528</f>
        <v xml:space="preserve"> </v>
      </c>
    </row>
    <row r="1544" spans="7:8" x14ac:dyDescent="0.2">
      <c r="G1544" s="50">
        <f>G1543+help2!$C$3</f>
        <v>1526</v>
      </c>
      <c r="H1544" s="46" t="str">
        <f>help2!G1529</f>
        <v xml:space="preserve"> </v>
      </c>
    </row>
    <row r="1545" spans="7:8" x14ac:dyDescent="0.2">
      <c r="G1545" s="50">
        <f>G1544+help2!$C$3</f>
        <v>1527</v>
      </c>
      <c r="H1545" s="46" t="str">
        <f>help2!G1530</f>
        <v xml:space="preserve"> </v>
      </c>
    </row>
    <row r="1546" spans="7:8" x14ac:dyDescent="0.2">
      <c r="G1546" s="50">
        <f>G1545+help2!$C$3</f>
        <v>1528</v>
      </c>
      <c r="H1546" s="46" t="str">
        <f>help2!G1531</f>
        <v xml:space="preserve"> </v>
      </c>
    </row>
    <row r="1547" spans="7:8" x14ac:dyDescent="0.2">
      <c r="G1547" s="50">
        <f>G1546+help2!$C$3</f>
        <v>1529</v>
      </c>
      <c r="H1547" s="46" t="str">
        <f>help2!G1532</f>
        <v xml:space="preserve"> </v>
      </c>
    </row>
    <row r="1548" spans="7:8" x14ac:dyDescent="0.2">
      <c r="G1548" s="50">
        <f>G1547+help2!$C$3</f>
        <v>1530</v>
      </c>
      <c r="H1548" s="46" t="str">
        <f>help2!G1533</f>
        <v xml:space="preserve"> </v>
      </c>
    </row>
    <row r="1549" spans="7:8" x14ac:dyDescent="0.2">
      <c r="G1549" s="50">
        <f>G1548+help2!$C$3</f>
        <v>1531</v>
      </c>
      <c r="H1549" s="46" t="str">
        <f>help2!G1534</f>
        <v xml:space="preserve"> </v>
      </c>
    </row>
    <row r="1550" spans="7:8" x14ac:dyDescent="0.2">
      <c r="G1550" s="50">
        <f>G1549+help2!$C$3</f>
        <v>1532</v>
      </c>
      <c r="H1550" s="46" t="str">
        <f>help2!G1535</f>
        <v xml:space="preserve"> </v>
      </c>
    </row>
    <row r="1551" spans="7:8" x14ac:dyDescent="0.2">
      <c r="G1551" s="50">
        <f>G1550+help2!$C$3</f>
        <v>1533</v>
      </c>
      <c r="H1551" s="46" t="str">
        <f>help2!G1536</f>
        <v xml:space="preserve"> </v>
      </c>
    </row>
    <row r="1552" spans="7:8" x14ac:dyDescent="0.2">
      <c r="G1552" s="50">
        <f>G1551+help2!$C$3</f>
        <v>1534</v>
      </c>
      <c r="H1552" s="46" t="str">
        <f>help2!G1537</f>
        <v xml:space="preserve"> </v>
      </c>
    </row>
    <row r="1553" spans="7:8" x14ac:dyDescent="0.2">
      <c r="G1553" s="50">
        <f>G1552+help2!$C$3</f>
        <v>1535</v>
      </c>
      <c r="H1553" s="46" t="str">
        <f>help2!G1538</f>
        <v xml:space="preserve"> </v>
      </c>
    </row>
    <row r="1554" spans="7:8" x14ac:dyDescent="0.2">
      <c r="G1554" s="50">
        <f>G1553+help2!$C$3</f>
        <v>1536</v>
      </c>
      <c r="H1554" s="46" t="str">
        <f>help2!G1539</f>
        <v xml:space="preserve"> </v>
      </c>
    </row>
    <row r="1555" spans="7:8" x14ac:dyDescent="0.2">
      <c r="G1555" s="50">
        <f>G1554+help2!$C$3</f>
        <v>1537</v>
      </c>
      <c r="H1555" s="46" t="str">
        <f>help2!G1540</f>
        <v xml:space="preserve"> </v>
      </c>
    </row>
    <row r="1556" spans="7:8" x14ac:dyDescent="0.2">
      <c r="G1556" s="50">
        <f>G1555+help2!$C$3</f>
        <v>1538</v>
      </c>
      <c r="H1556" s="46" t="str">
        <f>help2!G1541</f>
        <v xml:space="preserve"> </v>
      </c>
    </row>
    <row r="1557" spans="7:8" x14ac:dyDescent="0.2">
      <c r="G1557" s="50">
        <f>G1556+help2!$C$3</f>
        <v>1539</v>
      </c>
      <c r="H1557" s="46" t="str">
        <f>help2!G1542</f>
        <v xml:space="preserve"> </v>
      </c>
    </row>
    <row r="1558" spans="7:8" x14ac:dyDescent="0.2">
      <c r="G1558" s="50">
        <f>G1557+help2!$C$3</f>
        <v>1540</v>
      </c>
      <c r="H1558" s="46" t="str">
        <f>help2!G1543</f>
        <v xml:space="preserve"> </v>
      </c>
    </row>
    <row r="1559" spans="7:8" x14ac:dyDescent="0.2">
      <c r="G1559" s="50">
        <f>G1558+help2!$C$3</f>
        <v>1541</v>
      </c>
      <c r="H1559" s="46" t="str">
        <f>help2!G1544</f>
        <v xml:space="preserve"> </v>
      </c>
    </row>
    <row r="1560" spans="7:8" x14ac:dyDescent="0.2">
      <c r="G1560" s="50">
        <f>G1559+help2!$C$3</f>
        <v>1542</v>
      </c>
      <c r="H1560" s="46" t="str">
        <f>help2!G1545</f>
        <v xml:space="preserve"> </v>
      </c>
    </row>
    <row r="1561" spans="7:8" x14ac:dyDescent="0.2">
      <c r="G1561" s="50">
        <f>G1560+help2!$C$3</f>
        <v>1543</v>
      </c>
      <c r="H1561" s="46" t="str">
        <f>help2!G1546</f>
        <v xml:space="preserve"> </v>
      </c>
    </row>
    <row r="1562" spans="7:8" x14ac:dyDescent="0.2">
      <c r="G1562" s="50">
        <f>G1561+help2!$C$3</f>
        <v>1544</v>
      </c>
      <c r="H1562" s="46" t="str">
        <f>help2!G1547</f>
        <v xml:space="preserve"> </v>
      </c>
    </row>
    <row r="1563" spans="7:8" x14ac:dyDescent="0.2">
      <c r="G1563" s="50">
        <f>G1562+help2!$C$3</f>
        <v>1545</v>
      </c>
      <c r="H1563" s="46" t="str">
        <f>help2!G1548</f>
        <v xml:space="preserve"> </v>
      </c>
    </row>
    <row r="1564" spans="7:8" x14ac:dyDescent="0.2">
      <c r="G1564" s="50">
        <f>G1563+help2!$C$3</f>
        <v>1546</v>
      </c>
      <c r="H1564" s="46" t="str">
        <f>help2!G1549</f>
        <v xml:space="preserve"> </v>
      </c>
    </row>
    <row r="1565" spans="7:8" x14ac:dyDescent="0.2">
      <c r="G1565" s="50">
        <f>G1564+help2!$C$3</f>
        <v>1547</v>
      </c>
      <c r="H1565" s="46" t="str">
        <f>help2!G1550</f>
        <v xml:space="preserve"> </v>
      </c>
    </row>
    <row r="1566" spans="7:8" x14ac:dyDescent="0.2">
      <c r="G1566" s="50">
        <f>G1565+help2!$C$3</f>
        <v>1548</v>
      </c>
      <c r="H1566" s="46" t="str">
        <f>help2!G1551</f>
        <v xml:space="preserve"> </v>
      </c>
    </row>
    <row r="1567" spans="7:8" x14ac:dyDescent="0.2">
      <c r="G1567" s="50">
        <f>G1566+help2!$C$3</f>
        <v>1549</v>
      </c>
      <c r="H1567" s="46" t="str">
        <f>help2!G1552</f>
        <v xml:space="preserve"> </v>
      </c>
    </row>
    <row r="1568" spans="7:8" x14ac:dyDescent="0.2">
      <c r="G1568" s="50">
        <f>G1567+help2!$C$3</f>
        <v>1550</v>
      </c>
      <c r="H1568" s="46" t="str">
        <f>help2!G1553</f>
        <v xml:space="preserve"> </v>
      </c>
    </row>
    <row r="1569" spans="7:8" x14ac:dyDescent="0.2">
      <c r="G1569" s="50">
        <f>G1568+help2!$C$3</f>
        <v>1551</v>
      </c>
      <c r="H1569" s="46" t="str">
        <f>help2!G1554</f>
        <v xml:space="preserve"> </v>
      </c>
    </row>
    <row r="1570" spans="7:8" x14ac:dyDescent="0.2">
      <c r="G1570" s="50">
        <f>G1569+help2!$C$3</f>
        <v>1552</v>
      </c>
      <c r="H1570" s="46" t="str">
        <f>help2!G1555</f>
        <v xml:space="preserve"> </v>
      </c>
    </row>
    <row r="1571" spans="7:8" x14ac:dyDescent="0.2">
      <c r="G1571" s="50">
        <f>G1570+help2!$C$3</f>
        <v>1553</v>
      </c>
      <c r="H1571" s="46" t="str">
        <f>help2!G1556</f>
        <v xml:space="preserve"> </v>
      </c>
    </row>
    <row r="1572" spans="7:8" x14ac:dyDescent="0.2">
      <c r="G1572" s="50">
        <f>G1571+help2!$C$3</f>
        <v>1554</v>
      </c>
      <c r="H1572" s="46" t="str">
        <f>help2!G1557</f>
        <v xml:space="preserve"> </v>
      </c>
    </row>
    <row r="1573" spans="7:8" x14ac:dyDescent="0.2">
      <c r="G1573" s="50">
        <f>G1572+help2!$C$3</f>
        <v>1555</v>
      </c>
      <c r="H1573" s="46" t="str">
        <f>help2!G1558</f>
        <v xml:space="preserve"> </v>
      </c>
    </row>
    <row r="1574" spans="7:8" x14ac:dyDescent="0.2">
      <c r="G1574" s="50">
        <f>G1573+help2!$C$3</f>
        <v>1556</v>
      </c>
      <c r="H1574" s="46" t="str">
        <f>help2!G1559</f>
        <v xml:space="preserve"> </v>
      </c>
    </row>
    <row r="1575" spans="7:8" x14ac:dyDescent="0.2">
      <c r="G1575" s="50">
        <f>G1574+help2!$C$3</f>
        <v>1557</v>
      </c>
      <c r="H1575" s="46" t="str">
        <f>help2!G1560</f>
        <v xml:space="preserve"> </v>
      </c>
    </row>
    <row r="1576" spans="7:8" x14ac:dyDescent="0.2">
      <c r="G1576" s="50">
        <f>G1575+help2!$C$3</f>
        <v>1558</v>
      </c>
      <c r="H1576" s="46" t="str">
        <f>help2!G1561</f>
        <v xml:space="preserve"> </v>
      </c>
    </row>
    <row r="1577" spans="7:8" x14ac:dyDescent="0.2">
      <c r="G1577" s="50">
        <f>G1576+help2!$C$3</f>
        <v>1559</v>
      </c>
      <c r="H1577" s="46" t="str">
        <f>help2!G1562</f>
        <v xml:space="preserve"> </v>
      </c>
    </row>
    <row r="1578" spans="7:8" x14ac:dyDescent="0.2">
      <c r="G1578" s="50">
        <f>G1577+help2!$C$3</f>
        <v>1560</v>
      </c>
      <c r="H1578" s="46" t="str">
        <f>help2!G1563</f>
        <v xml:space="preserve"> </v>
      </c>
    </row>
    <row r="1579" spans="7:8" x14ac:dyDescent="0.2">
      <c r="G1579" s="50">
        <f>G1578+help2!$C$3</f>
        <v>1561</v>
      </c>
      <c r="H1579" s="46" t="str">
        <f>help2!G1564</f>
        <v xml:space="preserve"> </v>
      </c>
    </row>
    <row r="1580" spans="7:8" x14ac:dyDescent="0.2">
      <c r="G1580" s="50">
        <f>G1579+help2!$C$3</f>
        <v>1562</v>
      </c>
      <c r="H1580" s="46" t="str">
        <f>help2!G1565</f>
        <v xml:space="preserve"> </v>
      </c>
    </row>
    <row r="1581" spans="7:8" x14ac:dyDescent="0.2">
      <c r="G1581" s="50">
        <f>G1580+help2!$C$3</f>
        <v>1563</v>
      </c>
      <c r="H1581" s="46" t="str">
        <f>help2!G1566</f>
        <v xml:space="preserve"> </v>
      </c>
    </row>
    <row r="1582" spans="7:8" x14ac:dyDescent="0.2">
      <c r="G1582" s="50">
        <f>G1581+help2!$C$3</f>
        <v>1564</v>
      </c>
      <c r="H1582" s="46" t="str">
        <f>help2!G1567</f>
        <v xml:space="preserve"> </v>
      </c>
    </row>
    <row r="1583" spans="7:8" x14ac:dyDescent="0.2">
      <c r="G1583" s="50">
        <f>G1582+help2!$C$3</f>
        <v>1565</v>
      </c>
      <c r="H1583" s="46" t="str">
        <f>help2!G1568</f>
        <v xml:space="preserve"> </v>
      </c>
    </row>
    <row r="1584" spans="7:8" x14ac:dyDescent="0.2">
      <c r="G1584" s="50">
        <f>G1583+help2!$C$3</f>
        <v>1566</v>
      </c>
      <c r="H1584" s="46" t="str">
        <f>help2!G1569</f>
        <v xml:space="preserve"> </v>
      </c>
    </row>
    <row r="1585" spans="7:8" x14ac:dyDescent="0.2">
      <c r="G1585" s="50">
        <f>G1584+help2!$C$3</f>
        <v>1567</v>
      </c>
      <c r="H1585" s="46" t="str">
        <f>help2!G1570</f>
        <v xml:space="preserve"> </v>
      </c>
    </row>
    <row r="1586" spans="7:8" x14ac:dyDescent="0.2">
      <c r="G1586" s="50">
        <f>G1585+help2!$C$3</f>
        <v>1568</v>
      </c>
      <c r="H1586" s="46" t="str">
        <f>help2!G1571</f>
        <v xml:space="preserve"> </v>
      </c>
    </row>
    <row r="1587" spans="7:8" x14ac:dyDescent="0.2">
      <c r="G1587" s="50">
        <f>G1586+help2!$C$3</f>
        <v>1569</v>
      </c>
      <c r="H1587" s="46" t="str">
        <f>help2!G1572</f>
        <v xml:space="preserve"> </v>
      </c>
    </row>
    <row r="1588" spans="7:8" x14ac:dyDescent="0.2">
      <c r="G1588" s="50">
        <f>G1587+help2!$C$3</f>
        <v>1570</v>
      </c>
      <c r="H1588" s="46" t="str">
        <f>help2!G1573</f>
        <v xml:space="preserve"> </v>
      </c>
    </row>
    <row r="1589" spans="7:8" x14ac:dyDescent="0.2">
      <c r="G1589" s="50">
        <f>G1588+help2!$C$3</f>
        <v>1571</v>
      </c>
      <c r="H1589" s="46" t="str">
        <f>help2!G1574</f>
        <v xml:space="preserve"> </v>
      </c>
    </row>
    <row r="1590" spans="7:8" x14ac:dyDescent="0.2">
      <c r="G1590" s="50">
        <f>G1589+help2!$C$3</f>
        <v>1572</v>
      </c>
      <c r="H1590" s="46" t="str">
        <f>help2!G1575</f>
        <v xml:space="preserve"> </v>
      </c>
    </row>
    <row r="1591" spans="7:8" x14ac:dyDescent="0.2">
      <c r="G1591" s="50">
        <f>G1590+help2!$C$3</f>
        <v>1573</v>
      </c>
      <c r="H1591" s="46" t="str">
        <f>help2!G1576</f>
        <v xml:space="preserve"> </v>
      </c>
    </row>
    <row r="1592" spans="7:8" x14ac:dyDescent="0.2">
      <c r="G1592" s="50">
        <f>G1591+help2!$C$3</f>
        <v>1574</v>
      </c>
      <c r="H1592" s="46" t="str">
        <f>help2!G1577</f>
        <v xml:space="preserve"> </v>
      </c>
    </row>
    <row r="1593" spans="7:8" x14ac:dyDescent="0.2">
      <c r="G1593" s="50">
        <f>G1592+help2!$C$3</f>
        <v>1575</v>
      </c>
      <c r="H1593" s="46" t="str">
        <f>help2!G1578</f>
        <v xml:space="preserve"> </v>
      </c>
    </row>
    <row r="1594" spans="7:8" x14ac:dyDescent="0.2">
      <c r="G1594" s="50">
        <f>G1593+help2!$C$3</f>
        <v>1576</v>
      </c>
      <c r="H1594" s="46" t="str">
        <f>help2!G1579</f>
        <v xml:space="preserve"> </v>
      </c>
    </row>
    <row r="1595" spans="7:8" x14ac:dyDescent="0.2">
      <c r="G1595" s="50">
        <f>G1594+help2!$C$3</f>
        <v>1577</v>
      </c>
      <c r="H1595" s="46" t="str">
        <f>help2!G1580</f>
        <v xml:space="preserve"> </v>
      </c>
    </row>
    <row r="1596" spans="7:8" x14ac:dyDescent="0.2">
      <c r="G1596" s="50">
        <f>G1595+help2!$C$3</f>
        <v>1578</v>
      </c>
      <c r="H1596" s="46" t="str">
        <f>help2!G1581</f>
        <v xml:space="preserve"> </v>
      </c>
    </row>
    <row r="1597" spans="7:8" x14ac:dyDescent="0.2">
      <c r="G1597" s="50">
        <f>G1596+help2!$C$3</f>
        <v>1579</v>
      </c>
      <c r="H1597" s="46" t="str">
        <f>help2!G1582</f>
        <v xml:space="preserve"> </v>
      </c>
    </row>
    <row r="1598" spans="7:8" x14ac:dyDescent="0.2">
      <c r="G1598" s="50">
        <f>G1597+help2!$C$3</f>
        <v>1580</v>
      </c>
      <c r="H1598" s="46" t="str">
        <f>help2!G1583</f>
        <v xml:space="preserve"> </v>
      </c>
    </row>
    <row r="1599" spans="7:8" x14ac:dyDescent="0.2">
      <c r="G1599" s="50">
        <f>G1598+help2!$C$3</f>
        <v>1581</v>
      </c>
      <c r="H1599" s="46" t="str">
        <f>help2!G1584</f>
        <v xml:space="preserve"> </v>
      </c>
    </row>
    <row r="1600" spans="7:8" x14ac:dyDescent="0.2">
      <c r="G1600" s="50">
        <f>G1599+help2!$C$3</f>
        <v>1582</v>
      </c>
      <c r="H1600" s="46" t="str">
        <f>help2!G1585</f>
        <v xml:space="preserve"> </v>
      </c>
    </row>
    <row r="1601" spans="7:8" x14ac:dyDescent="0.2">
      <c r="G1601" s="50">
        <f>G1600+help2!$C$3</f>
        <v>1583</v>
      </c>
      <c r="H1601" s="46" t="str">
        <f>help2!G1586</f>
        <v xml:space="preserve"> </v>
      </c>
    </row>
    <row r="1602" spans="7:8" x14ac:dyDescent="0.2">
      <c r="G1602" s="50">
        <f>G1601+help2!$C$3</f>
        <v>1584</v>
      </c>
      <c r="H1602" s="46" t="str">
        <f>help2!G1587</f>
        <v xml:space="preserve"> </v>
      </c>
    </row>
    <row r="1603" spans="7:8" x14ac:dyDescent="0.2">
      <c r="G1603" s="50">
        <f>G1602+help2!$C$3</f>
        <v>1585</v>
      </c>
      <c r="H1603" s="46" t="str">
        <f>help2!G1588</f>
        <v xml:space="preserve"> </v>
      </c>
    </row>
    <row r="1604" spans="7:8" x14ac:dyDescent="0.2">
      <c r="G1604" s="50">
        <f>G1603+help2!$C$3</f>
        <v>1586</v>
      </c>
      <c r="H1604" s="46" t="str">
        <f>help2!G1589</f>
        <v xml:space="preserve"> </v>
      </c>
    </row>
    <row r="1605" spans="7:8" x14ac:dyDescent="0.2">
      <c r="G1605" s="50">
        <f>G1604+help2!$C$3</f>
        <v>1587</v>
      </c>
      <c r="H1605" s="46" t="str">
        <f>help2!G1590</f>
        <v xml:space="preserve"> </v>
      </c>
    </row>
    <row r="1606" spans="7:8" x14ac:dyDescent="0.2">
      <c r="G1606" s="50">
        <f>G1605+help2!$C$3</f>
        <v>1588</v>
      </c>
      <c r="H1606" s="46" t="str">
        <f>help2!G1591</f>
        <v xml:space="preserve"> </v>
      </c>
    </row>
    <row r="1607" spans="7:8" x14ac:dyDescent="0.2">
      <c r="G1607" s="50">
        <f>G1606+help2!$C$3</f>
        <v>1589</v>
      </c>
      <c r="H1607" s="46" t="str">
        <f>help2!G1592</f>
        <v xml:space="preserve"> </v>
      </c>
    </row>
    <row r="1608" spans="7:8" x14ac:dyDescent="0.2">
      <c r="G1608" s="50">
        <f>G1607+help2!$C$3</f>
        <v>1590</v>
      </c>
      <c r="H1608" s="46" t="str">
        <f>help2!G1593</f>
        <v xml:space="preserve"> </v>
      </c>
    </row>
    <row r="1609" spans="7:8" x14ac:dyDescent="0.2">
      <c r="G1609" s="50">
        <f>G1608+help2!$C$3</f>
        <v>1591</v>
      </c>
      <c r="H1609" s="46" t="str">
        <f>help2!G1594</f>
        <v xml:space="preserve"> </v>
      </c>
    </row>
    <row r="1610" spans="7:8" x14ac:dyDescent="0.2">
      <c r="G1610" s="50">
        <f>G1609+help2!$C$3</f>
        <v>1592</v>
      </c>
      <c r="H1610" s="46" t="str">
        <f>help2!G1595</f>
        <v xml:space="preserve"> </v>
      </c>
    </row>
    <row r="1611" spans="7:8" x14ac:dyDescent="0.2">
      <c r="G1611" s="50">
        <f>G1610+help2!$C$3</f>
        <v>1593</v>
      </c>
      <c r="H1611" s="46" t="str">
        <f>help2!G1596</f>
        <v xml:space="preserve"> </v>
      </c>
    </row>
    <row r="1612" spans="7:8" x14ac:dyDescent="0.2">
      <c r="G1612" s="50">
        <f>G1611+help2!$C$3</f>
        <v>1594</v>
      </c>
      <c r="H1612" s="46" t="str">
        <f>help2!G1597</f>
        <v xml:space="preserve"> </v>
      </c>
    </row>
    <row r="1613" spans="7:8" x14ac:dyDescent="0.2">
      <c r="G1613" s="50">
        <f>G1612+help2!$C$3</f>
        <v>1595</v>
      </c>
      <c r="H1613" s="46" t="str">
        <f>help2!G1598</f>
        <v xml:space="preserve"> </v>
      </c>
    </row>
    <row r="1614" spans="7:8" x14ac:dyDescent="0.2">
      <c r="G1614" s="50">
        <f>G1613+help2!$C$3</f>
        <v>1596</v>
      </c>
      <c r="H1614" s="46" t="str">
        <f>help2!G1599</f>
        <v xml:space="preserve"> </v>
      </c>
    </row>
    <row r="1615" spans="7:8" x14ac:dyDescent="0.2">
      <c r="G1615" s="50">
        <f>G1614+help2!$C$3</f>
        <v>1597</v>
      </c>
      <c r="H1615" s="46" t="str">
        <f>help2!G1600</f>
        <v xml:space="preserve"> </v>
      </c>
    </row>
    <row r="1616" spans="7:8" x14ac:dyDescent="0.2">
      <c r="G1616" s="50">
        <f>G1615+help2!$C$3</f>
        <v>1598</v>
      </c>
      <c r="H1616" s="46" t="str">
        <f>help2!G1601</f>
        <v xml:space="preserve"> </v>
      </c>
    </row>
    <row r="1617" spans="7:8" x14ac:dyDescent="0.2">
      <c r="G1617" s="50">
        <f>G1616+help2!$C$3</f>
        <v>1599</v>
      </c>
      <c r="H1617" s="46" t="str">
        <f>help2!G1602</f>
        <v xml:space="preserve"> </v>
      </c>
    </row>
    <row r="1618" spans="7:8" x14ac:dyDescent="0.2">
      <c r="G1618" s="50">
        <f>G1617+help2!$C$3</f>
        <v>1600</v>
      </c>
      <c r="H1618" s="46" t="str">
        <f>help2!G1603</f>
        <v xml:space="preserve"> </v>
      </c>
    </row>
    <row r="1619" spans="7:8" x14ac:dyDescent="0.2">
      <c r="G1619" s="50">
        <f>G1618+help2!$C$3</f>
        <v>1601</v>
      </c>
      <c r="H1619" s="46" t="str">
        <f>help2!G1604</f>
        <v xml:space="preserve"> </v>
      </c>
    </row>
    <row r="1620" spans="7:8" x14ac:dyDescent="0.2">
      <c r="G1620" s="50">
        <f>G1619+help2!$C$3</f>
        <v>1602</v>
      </c>
      <c r="H1620" s="46" t="str">
        <f>help2!G1605</f>
        <v xml:space="preserve"> </v>
      </c>
    </row>
    <row r="1621" spans="7:8" x14ac:dyDescent="0.2">
      <c r="G1621" s="50">
        <f>G1620+help2!$C$3</f>
        <v>1603</v>
      </c>
      <c r="H1621" s="46" t="str">
        <f>help2!G1606</f>
        <v xml:space="preserve"> </v>
      </c>
    </row>
    <row r="1622" spans="7:8" x14ac:dyDescent="0.2">
      <c r="G1622" s="50">
        <f>G1621+help2!$C$3</f>
        <v>1604</v>
      </c>
      <c r="H1622" s="46" t="str">
        <f>help2!G1607</f>
        <v xml:space="preserve"> </v>
      </c>
    </row>
    <row r="1623" spans="7:8" x14ac:dyDescent="0.2">
      <c r="G1623" s="50">
        <f>G1622+help2!$C$3</f>
        <v>1605</v>
      </c>
      <c r="H1623" s="46" t="str">
        <f>help2!G1608</f>
        <v xml:space="preserve"> </v>
      </c>
    </row>
    <row r="1624" spans="7:8" x14ac:dyDescent="0.2">
      <c r="G1624" s="50">
        <f>G1623+help2!$C$3</f>
        <v>1606</v>
      </c>
      <c r="H1624" s="46" t="str">
        <f>help2!G1609</f>
        <v xml:space="preserve"> </v>
      </c>
    </row>
    <row r="1625" spans="7:8" x14ac:dyDescent="0.2">
      <c r="G1625" s="50">
        <f>G1624+help2!$C$3</f>
        <v>1607</v>
      </c>
      <c r="H1625" s="46" t="str">
        <f>help2!G1610</f>
        <v xml:space="preserve"> </v>
      </c>
    </row>
    <row r="1626" spans="7:8" x14ac:dyDescent="0.2">
      <c r="G1626" s="50">
        <f>G1625+help2!$C$3</f>
        <v>1608</v>
      </c>
      <c r="H1626" s="46" t="str">
        <f>help2!G1611</f>
        <v xml:space="preserve"> </v>
      </c>
    </row>
    <row r="1627" spans="7:8" x14ac:dyDescent="0.2">
      <c r="G1627" s="50">
        <f>G1626+help2!$C$3</f>
        <v>1609</v>
      </c>
      <c r="H1627" s="46" t="str">
        <f>help2!G1612</f>
        <v xml:space="preserve"> </v>
      </c>
    </row>
    <row r="1628" spans="7:8" x14ac:dyDescent="0.2">
      <c r="G1628" s="50">
        <f>G1627+help2!$C$3</f>
        <v>1610</v>
      </c>
      <c r="H1628" s="46" t="str">
        <f>help2!G1613</f>
        <v xml:space="preserve"> </v>
      </c>
    </row>
    <row r="1629" spans="7:8" x14ac:dyDescent="0.2">
      <c r="G1629" s="50">
        <f>G1628+help2!$C$3</f>
        <v>1611</v>
      </c>
      <c r="H1629" s="46" t="str">
        <f>help2!G1614</f>
        <v xml:space="preserve"> </v>
      </c>
    </row>
    <row r="1630" spans="7:8" x14ac:dyDescent="0.2">
      <c r="G1630" s="50">
        <f>G1629+help2!$C$3</f>
        <v>1612</v>
      </c>
      <c r="H1630" s="46" t="str">
        <f>help2!G1615</f>
        <v xml:space="preserve"> </v>
      </c>
    </row>
    <row r="1631" spans="7:8" x14ac:dyDescent="0.2">
      <c r="G1631" s="50">
        <f>G1630+help2!$C$3</f>
        <v>1613</v>
      </c>
      <c r="H1631" s="46" t="str">
        <f>help2!G1616</f>
        <v xml:space="preserve"> </v>
      </c>
    </row>
    <row r="1632" spans="7:8" x14ac:dyDescent="0.2">
      <c r="G1632" s="50">
        <f>G1631+help2!$C$3</f>
        <v>1614</v>
      </c>
      <c r="H1632" s="46" t="str">
        <f>help2!G1617</f>
        <v xml:space="preserve"> </v>
      </c>
    </row>
    <row r="1633" spans="7:8" x14ac:dyDescent="0.2">
      <c r="G1633" s="50">
        <f>G1632+help2!$C$3</f>
        <v>1615</v>
      </c>
      <c r="H1633" s="46" t="str">
        <f>help2!G1618</f>
        <v xml:space="preserve"> </v>
      </c>
    </row>
    <row r="1634" spans="7:8" x14ac:dyDescent="0.2">
      <c r="G1634" s="50">
        <f>G1633+help2!$C$3</f>
        <v>1616</v>
      </c>
      <c r="H1634" s="46" t="str">
        <f>help2!G1619</f>
        <v xml:space="preserve"> </v>
      </c>
    </row>
    <row r="1635" spans="7:8" x14ac:dyDescent="0.2">
      <c r="G1635" s="50">
        <f>G1634+help2!$C$3</f>
        <v>1617</v>
      </c>
      <c r="H1635" s="46" t="str">
        <f>help2!G1620</f>
        <v xml:space="preserve"> </v>
      </c>
    </row>
    <row r="1636" spans="7:8" x14ac:dyDescent="0.2">
      <c r="G1636" s="50">
        <f>G1635+help2!$C$3</f>
        <v>1618</v>
      </c>
      <c r="H1636" s="46" t="str">
        <f>help2!G1621</f>
        <v xml:space="preserve"> </v>
      </c>
    </row>
    <row r="1637" spans="7:8" x14ac:dyDescent="0.2">
      <c r="G1637" s="50">
        <f>G1636+help2!$C$3</f>
        <v>1619</v>
      </c>
      <c r="H1637" s="46" t="str">
        <f>help2!G1622</f>
        <v xml:space="preserve"> </v>
      </c>
    </row>
    <row r="1638" spans="7:8" x14ac:dyDescent="0.2">
      <c r="G1638" s="50">
        <f>G1637+help2!$C$3</f>
        <v>1620</v>
      </c>
      <c r="H1638" s="46" t="str">
        <f>help2!G1623</f>
        <v xml:space="preserve"> </v>
      </c>
    </row>
    <row r="1639" spans="7:8" x14ac:dyDescent="0.2">
      <c r="G1639" s="50">
        <f>G1638+help2!$C$3</f>
        <v>1621</v>
      </c>
      <c r="H1639" s="46" t="str">
        <f>help2!G1624</f>
        <v xml:space="preserve"> </v>
      </c>
    </row>
    <row r="1640" spans="7:8" x14ac:dyDescent="0.2">
      <c r="G1640" s="50">
        <f>G1639+help2!$C$3</f>
        <v>1622</v>
      </c>
      <c r="H1640" s="46" t="str">
        <f>help2!G1625</f>
        <v xml:space="preserve"> </v>
      </c>
    </row>
    <row r="1641" spans="7:8" x14ac:dyDescent="0.2">
      <c r="G1641" s="50">
        <f>G1640+help2!$C$3</f>
        <v>1623</v>
      </c>
      <c r="H1641" s="46" t="str">
        <f>help2!G1626</f>
        <v xml:space="preserve"> </v>
      </c>
    </row>
    <row r="1642" spans="7:8" x14ac:dyDescent="0.2">
      <c r="G1642" s="50">
        <f>G1641+help2!$C$3</f>
        <v>1624</v>
      </c>
      <c r="H1642" s="46" t="str">
        <f>help2!G1627</f>
        <v xml:space="preserve"> </v>
      </c>
    </row>
    <row r="1643" spans="7:8" x14ac:dyDescent="0.2">
      <c r="G1643" s="50">
        <f>G1642+help2!$C$3</f>
        <v>1625</v>
      </c>
      <c r="H1643" s="46" t="str">
        <f>help2!G1628</f>
        <v xml:space="preserve"> </v>
      </c>
    </row>
    <row r="1644" spans="7:8" x14ac:dyDescent="0.2">
      <c r="G1644" s="50">
        <f>G1643+help2!$C$3</f>
        <v>1626</v>
      </c>
      <c r="H1644" s="46" t="str">
        <f>help2!G1629</f>
        <v xml:space="preserve"> </v>
      </c>
    </row>
    <row r="1645" spans="7:8" x14ac:dyDescent="0.2">
      <c r="G1645" s="50">
        <f>G1644+help2!$C$3</f>
        <v>1627</v>
      </c>
      <c r="H1645" s="46" t="str">
        <f>help2!G1630</f>
        <v xml:space="preserve"> </v>
      </c>
    </row>
    <row r="1646" spans="7:8" x14ac:dyDescent="0.2">
      <c r="G1646" s="50">
        <f>G1645+help2!$C$3</f>
        <v>1628</v>
      </c>
      <c r="H1646" s="46" t="str">
        <f>help2!G1631</f>
        <v xml:space="preserve"> </v>
      </c>
    </row>
    <row r="1647" spans="7:8" x14ac:dyDescent="0.2">
      <c r="G1647" s="50">
        <f>G1646+help2!$C$3</f>
        <v>1629</v>
      </c>
      <c r="H1647" s="46" t="str">
        <f>help2!G1632</f>
        <v xml:space="preserve"> </v>
      </c>
    </row>
    <row r="1648" spans="7:8" x14ac:dyDescent="0.2">
      <c r="G1648" s="50">
        <f>G1647+help2!$C$3</f>
        <v>1630</v>
      </c>
      <c r="H1648" s="46" t="str">
        <f>help2!G1633</f>
        <v xml:space="preserve"> </v>
      </c>
    </row>
    <row r="1649" spans="7:8" x14ac:dyDescent="0.2">
      <c r="G1649" s="50">
        <f>G1648+help2!$C$3</f>
        <v>1631</v>
      </c>
      <c r="H1649" s="46" t="str">
        <f>help2!G1634</f>
        <v xml:space="preserve"> </v>
      </c>
    </row>
    <row r="1650" spans="7:8" x14ac:dyDescent="0.2">
      <c r="G1650" s="50">
        <f>G1649+help2!$C$3</f>
        <v>1632</v>
      </c>
      <c r="H1650" s="46" t="str">
        <f>help2!G1635</f>
        <v xml:space="preserve"> </v>
      </c>
    </row>
    <row r="1651" spans="7:8" x14ac:dyDescent="0.2">
      <c r="G1651" s="50">
        <f>G1650+help2!$C$3</f>
        <v>1633</v>
      </c>
      <c r="H1651" s="46" t="str">
        <f>help2!G1636</f>
        <v xml:space="preserve"> </v>
      </c>
    </row>
    <row r="1652" spans="7:8" x14ac:dyDescent="0.2">
      <c r="G1652" s="50">
        <f>G1651+help2!$C$3</f>
        <v>1634</v>
      </c>
      <c r="H1652" s="46" t="str">
        <f>help2!G1637</f>
        <v xml:space="preserve"> </v>
      </c>
    </row>
    <row r="1653" spans="7:8" x14ac:dyDescent="0.2">
      <c r="G1653" s="50">
        <f>G1652+help2!$C$3</f>
        <v>1635</v>
      </c>
      <c r="H1653" s="46" t="str">
        <f>help2!G1638</f>
        <v xml:space="preserve"> </v>
      </c>
    </row>
    <row r="1654" spans="7:8" x14ac:dyDescent="0.2">
      <c r="G1654" s="50">
        <f>G1653+help2!$C$3</f>
        <v>1636</v>
      </c>
      <c r="H1654" s="46" t="str">
        <f>help2!G1639</f>
        <v xml:space="preserve"> </v>
      </c>
    </row>
    <row r="1655" spans="7:8" x14ac:dyDescent="0.2">
      <c r="G1655" s="50">
        <f>G1654+help2!$C$3</f>
        <v>1637</v>
      </c>
      <c r="H1655" s="46" t="str">
        <f>help2!G1640</f>
        <v xml:space="preserve"> </v>
      </c>
    </row>
    <row r="1656" spans="7:8" x14ac:dyDescent="0.2">
      <c r="G1656" s="50">
        <f>G1655+help2!$C$3</f>
        <v>1638</v>
      </c>
      <c r="H1656" s="46" t="str">
        <f>help2!G1641</f>
        <v xml:space="preserve"> </v>
      </c>
    </row>
    <row r="1657" spans="7:8" x14ac:dyDescent="0.2">
      <c r="G1657" s="50">
        <f>G1656+help2!$C$3</f>
        <v>1639</v>
      </c>
      <c r="H1657" s="46" t="str">
        <f>help2!G1642</f>
        <v xml:space="preserve"> </v>
      </c>
    </row>
    <row r="1658" spans="7:8" x14ac:dyDescent="0.2">
      <c r="G1658" s="50">
        <f>G1657+help2!$C$3</f>
        <v>1640</v>
      </c>
      <c r="H1658" s="46" t="str">
        <f>help2!G1643</f>
        <v xml:space="preserve"> </v>
      </c>
    </row>
    <row r="1659" spans="7:8" x14ac:dyDescent="0.2">
      <c r="G1659" s="50">
        <f>G1658+help2!$C$3</f>
        <v>1641</v>
      </c>
      <c r="H1659" s="46" t="str">
        <f>help2!G1644</f>
        <v xml:space="preserve"> </v>
      </c>
    </row>
    <row r="1660" spans="7:8" x14ac:dyDescent="0.2">
      <c r="G1660" s="50">
        <f>G1659+help2!$C$3</f>
        <v>1642</v>
      </c>
      <c r="H1660" s="46" t="str">
        <f>help2!G1645</f>
        <v xml:space="preserve"> </v>
      </c>
    </row>
    <row r="1661" spans="7:8" x14ac:dyDescent="0.2">
      <c r="G1661" s="50">
        <f>G1660+help2!$C$3</f>
        <v>1643</v>
      </c>
      <c r="H1661" s="46" t="str">
        <f>help2!G1646</f>
        <v xml:space="preserve"> </v>
      </c>
    </row>
    <row r="1662" spans="7:8" x14ac:dyDescent="0.2">
      <c r="G1662" s="50">
        <f>G1661+help2!$C$3</f>
        <v>1644</v>
      </c>
      <c r="H1662" s="46" t="str">
        <f>help2!G1647</f>
        <v xml:space="preserve"> </v>
      </c>
    </row>
    <row r="1663" spans="7:8" x14ac:dyDescent="0.2">
      <c r="G1663" s="50">
        <f>G1662+help2!$C$3</f>
        <v>1645</v>
      </c>
      <c r="H1663" s="46" t="str">
        <f>help2!G1648</f>
        <v xml:space="preserve"> </v>
      </c>
    </row>
    <row r="1664" spans="7:8" x14ac:dyDescent="0.2">
      <c r="G1664" s="50">
        <f>G1663+help2!$C$3</f>
        <v>1646</v>
      </c>
      <c r="H1664" s="46" t="str">
        <f>help2!G1649</f>
        <v xml:space="preserve"> </v>
      </c>
    </row>
    <row r="1665" spans="7:8" x14ac:dyDescent="0.2">
      <c r="G1665" s="50">
        <f>G1664+help2!$C$3</f>
        <v>1647</v>
      </c>
      <c r="H1665" s="46" t="str">
        <f>help2!G1650</f>
        <v xml:space="preserve"> </v>
      </c>
    </row>
    <row r="1666" spans="7:8" x14ac:dyDescent="0.2">
      <c r="G1666" s="50">
        <f>G1665+help2!$C$3</f>
        <v>1648</v>
      </c>
      <c r="H1666" s="46" t="str">
        <f>help2!G1651</f>
        <v xml:space="preserve"> </v>
      </c>
    </row>
    <row r="1667" spans="7:8" x14ac:dyDescent="0.2">
      <c r="G1667" s="50">
        <f>G1666+help2!$C$3</f>
        <v>1649</v>
      </c>
      <c r="H1667" s="46" t="str">
        <f>help2!G1652</f>
        <v xml:space="preserve"> </v>
      </c>
    </row>
    <row r="1668" spans="7:8" x14ac:dyDescent="0.2">
      <c r="G1668" s="50">
        <f>G1667+help2!$C$3</f>
        <v>1650</v>
      </c>
      <c r="H1668" s="46" t="str">
        <f>help2!G1653</f>
        <v xml:space="preserve"> </v>
      </c>
    </row>
    <row r="1669" spans="7:8" x14ac:dyDescent="0.2">
      <c r="G1669" s="50">
        <f>G1668+help2!$C$3</f>
        <v>1651</v>
      </c>
      <c r="H1669" s="46" t="str">
        <f>help2!G1654</f>
        <v xml:space="preserve"> </v>
      </c>
    </row>
    <row r="1670" spans="7:8" x14ac:dyDescent="0.2">
      <c r="G1670" s="50">
        <f>G1669+help2!$C$3</f>
        <v>1652</v>
      </c>
      <c r="H1670" s="46" t="str">
        <f>help2!G1655</f>
        <v xml:space="preserve"> </v>
      </c>
    </row>
    <row r="1671" spans="7:8" x14ac:dyDescent="0.2">
      <c r="G1671" s="50">
        <f>G1670+help2!$C$3</f>
        <v>1653</v>
      </c>
      <c r="H1671" s="46" t="str">
        <f>help2!G1656</f>
        <v xml:space="preserve"> </v>
      </c>
    </row>
    <row r="1672" spans="7:8" x14ac:dyDescent="0.2">
      <c r="G1672" s="50">
        <f>G1671+help2!$C$3</f>
        <v>1654</v>
      </c>
      <c r="H1672" s="46" t="str">
        <f>help2!G1657</f>
        <v xml:space="preserve"> </v>
      </c>
    </row>
    <row r="1673" spans="7:8" x14ac:dyDescent="0.2">
      <c r="G1673" s="50">
        <f>G1672+help2!$C$3</f>
        <v>1655</v>
      </c>
      <c r="H1673" s="46" t="str">
        <f>help2!G1658</f>
        <v xml:space="preserve"> </v>
      </c>
    </row>
    <row r="1674" spans="7:8" x14ac:dyDescent="0.2">
      <c r="G1674" s="50">
        <f>G1673+help2!$C$3</f>
        <v>1656</v>
      </c>
      <c r="H1674" s="46" t="str">
        <f>help2!G1659</f>
        <v xml:space="preserve"> </v>
      </c>
    </row>
    <row r="1675" spans="7:8" x14ac:dyDescent="0.2">
      <c r="G1675" s="50">
        <f>G1674+help2!$C$3</f>
        <v>1657</v>
      </c>
      <c r="H1675" s="46" t="str">
        <f>help2!G1660</f>
        <v xml:space="preserve"> </v>
      </c>
    </row>
    <row r="1676" spans="7:8" x14ac:dyDescent="0.2">
      <c r="G1676" s="50">
        <f>G1675+help2!$C$3</f>
        <v>1658</v>
      </c>
      <c r="H1676" s="46" t="str">
        <f>help2!G1661</f>
        <v xml:space="preserve"> </v>
      </c>
    </row>
    <row r="1677" spans="7:8" x14ac:dyDescent="0.2">
      <c r="G1677" s="50">
        <f>G1676+help2!$C$3</f>
        <v>1659</v>
      </c>
      <c r="H1677" s="46" t="str">
        <f>help2!G1662</f>
        <v xml:space="preserve"> </v>
      </c>
    </row>
    <row r="1678" spans="7:8" x14ac:dyDescent="0.2">
      <c r="G1678" s="50">
        <f>G1677+help2!$C$3</f>
        <v>1660</v>
      </c>
      <c r="H1678" s="46" t="str">
        <f>help2!G1663</f>
        <v xml:space="preserve"> </v>
      </c>
    </row>
    <row r="1679" spans="7:8" x14ac:dyDescent="0.2">
      <c r="G1679" s="50">
        <f>G1678+help2!$C$3</f>
        <v>1661</v>
      </c>
      <c r="H1679" s="46" t="str">
        <f>help2!G1664</f>
        <v xml:space="preserve"> </v>
      </c>
    </row>
    <row r="1680" spans="7:8" x14ac:dyDescent="0.2">
      <c r="G1680" s="50">
        <f>G1679+help2!$C$3</f>
        <v>1662</v>
      </c>
      <c r="H1680" s="46" t="str">
        <f>help2!G1665</f>
        <v xml:space="preserve"> </v>
      </c>
    </row>
    <row r="1681" spans="7:8" x14ac:dyDescent="0.2">
      <c r="G1681" s="50">
        <f>G1680+help2!$C$3</f>
        <v>1663</v>
      </c>
      <c r="H1681" s="46" t="str">
        <f>help2!G1666</f>
        <v xml:space="preserve"> </v>
      </c>
    </row>
    <row r="1682" spans="7:8" x14ac:dyDescent="0.2">
      <c r="G1682" s="50">
        <f>G1681+help2!$C$3</f>
        <v>1664</v>
      </c>
      <c r="H1682" s="46" t="str">
        <f>help2!G1667</f>
        <v xml:space="preserve"> </v>
      </c>
    </row>
    <row r="1683" spans="7:8" x14ac:dyDescent="0.2">
      <c r="G1683" s="50">
        <f>G1682+help2!$C$3</f>
        <v>1665</v>
      </c>
      <c r="H1683" s="46" t="str">
        <f>help2!G1668</f>
        <v xml:space="preserve"> </v>
      </c>
    </row>
    <row r="1684" spans="7:8" x14ac:dyDescent="0.2">
      <c r="G1684" s="50">
        <f>G1683+help2!$C$3</f>
        <v>1666</v>
      </c>
      <c r="H1684" s="46" t="str">
        <f>help2!G1669</f>
        <v xml:space="preserve"> </v>
      </c>
    </row>
    <row r="1685" spans="7:8" x14ac:dyDescent="0.2">
      <c r="G1685" s="50">
        <f>G1684+help2!$C$3</f>
        <v>1667</v>
      </c>
      <c r="H1685" s="46" t="str">
        <f>help2!G1670</f>
        <v xml:space="preserve"> </v>
      </c>
    </row>
    <row r="1686" spans="7:8" x14ac:dyDescent="0.2">
      <c r="G1686" s="50">
        <f>G1685+help2!$C$3</f>
        <v>1668</v>
      </c>
      <c r="H1686" s="46" t="str">
        <f>help2!G1671</f>
        <v xml:space="preserve"> </v>
      </c>
    </row>
    <row r="1687" spans="7:8" x14ac:dyDescent="0.2">
      <c r="G1687" s="50">
        <f>G1686+help2!$C$3</f>
        <v>1669</v>
      </c>
      <c r="H1687" s="46" t="str">
        <f>help2!G1672</f>
        <v xml:space="preserve"> </v>
      </c>
    </row>
    <row r="1688" spans="7:8" x14ac:dyDescent="0.2">
      <c r="G1688" s="50">
        <f>G1687+help2!$C$3</f>
        <v>1670</v>
      </c>
      <c r="H1688" s="46" t="str">
        <f>help2!G1673</f>
        <v xml:space="preserve"> </v>
      </c>
    </row>
    <row r="1689" spans="7:8" x14ac:dyDescent="0.2">
      <c r="G1689" s="50">
        <f>G1688+help2!$C$3</f>
        <v>1671</v>
      </c>
      <c r="H1689" s="46" t="str">
        <f>help2!G1674</f>
        <v xml:space="preserve"> </v>
      </c>
    </row>
    <row r="1690" spans="7:8" x14ac:dyDescent="0.2">
      <c r="G1690" s="50">
        <f>G1689+help2!$C$3</f>
        <v>1672</v>
      </c>
      <c r="H1690" s="46" t="str">
        <f>help2!G1675</f>
        <v xml:space="preserve"> </v>
      </c>
    </row>
    <row r="1691" spans="7:8" x14ac:dyDescent="0.2">
      <c r="G1691" s="50">
        <f>G1690+help2!$C$3</f>
        <v>1673</v>
      </c>
      <c r="H1691" s="46" t="str">
        <f>help2!G1676</f>
        <v xml:space="preserve"> </v>
      </c>
    </row>
    <row r="1692" spans="7:8" x14ac:dyDescent="0.2">
      <c r="G1692" s="50">
        <f>G1691+help2!$C$3</f>
        <v>1674</v>
      </c>
      <c r="H1692" s="46" t="str">
        <f>help2!G1677</f>
        <v xml:space="preserve"> </v>
      </c>
    </row>
    <row r="1693" spans="7:8" x14ac:dyDescent="0.2">
      <c r="G1693" s="50">
        <f>G1692+help2!$C$3</f>
        <v>1675</v>
      </c>
      <c r="H1693" s="46" t="str">
        <f>help2!G1678</f>
        <v xml:space="preserve"> </v>
      </c>
    </row>
    <row r="1694" spans="7:8" x14ac:dyDescent="0.2">
      <c r="G1694" s="50">
        <f>G1693+help2!$C$3</f>
        <v>1676</v>
      </c>
      <c r="H1694" s="46" t="str">
        <f>help2!G1679</f>
        <v xml:space="preserve"> </v>
      </c>
    </row>
    <row r="1695" spans="7:8" x14ac:dyDescent="0.2">
      <c r="G1695" s="50">
        <f>G1694+help2!$C$3</f>
        <v>1677</v>
      </c>
      <c r="H1695" s="46" t="str">
        <f>help2!G1680</f>
        <v xml:space="preserve"> </v>
      </c>
    </row>
    <row r="1696" spans="7:8" x14ac:dyDescent="0.2">
      <c r="G1696" s="50">
        <f>G1695+help2!$C$3</f>
        <v>1678</v>
      </c>
      <c r="H1696" s="46" t="str">
        <f>help2!G1681</f>
        <v xml:space="preserve"> </v>
      </c>
    </row>
    <row r="1697" spans="7:8" x14ac:dyDescent="0.2">
      <c r="G1697" s="50">
        <f>G1696+help2!$C$3</f>
        <v>1679</v>
      </c>
      <c r="H1697" s="46" t="str">
        <f>help2!G1682</f>
        <v xml:space="preserve"> </v>
      </c>
    </row>
    <row r="1698" spans="7:8" x14ac:dyDescent="0.2">
      <c r="G1698" s="50">
        <f>G1697+help2!$C$3</f>
        <v>1680</v>
      </c>
      <c r="H1698" s="46" t="str">
        <f>help2!G1683</f>
        <v xml:space="preserve"> </v>
      </c>
    </row>
    <row r="1699" spans="7:8" x14ac:dyDescent="0.2">
      <c r="G1699" s="50">
        <f>G1698+help2!$C$3</f>
        <v>1681</v>
      </c>
      <c r="H1699" s="46" t="str">
        <f>help2!G1684</f>
        <v xml:space="preserve"> </v>
      </c>
    </row>
    <row r="1700" spans="7:8" x14ac:dyDescent="0.2">
      <c r="G1700" s="50">
        <f>G1699+help2!$C$3</f>
        <v>1682</v>
      </c>
      <c r="H1700" s="46" t="str">
        <f>help2!G1685</f>
        <v xml:space="preserve"> </v>
      </c>
    </row>
    <row r="1701" spans="7:8" x14ac:dyDescent="0.2">
      <c r="G1701" s="50">
        <f>G1700+help2!$C$3</f>
        <v>1683</v>
      </c>
      <c r="H1701" s="46" t="str">
        <f>help2!G1686</f>
        <v xml:space="preserve"> </v>
      </c>
    </row>
    <row r="1702" spans="7:8" x14ac:dyDescent="0.2">
      <c r="G1702" s="50">
        <f>G1701+help2!$C$3</f>
        <v>1684</v>
      </c>
      <c r="H1702" s="46" t="str">
        <f>help2!G1687</f>
        <v xml:space="preserve"> </v>
      </c>
    </row>
    <row r="1703" spans="7:8" x14ac:dyDescent="0.2">
      <c r="G1703" s="50">
        <f>G1702+help2!$C$3</f>
        <v>1685</v>
      </c>
      <c r="H1703" s="46" t="str">
        <f>help2!G1688</f>
        <v xml:space="preserve"> </v>
      </c>
    </row>
    <row r="1704" spans="7:8" x14ac:dyDescent="0.2">
      <c r="G1704" s="50">
        <f>G1703+help2!$C$3</f>
        <v>1686</v>
      </c>
      <c r="H1704" s="46" t="str">
        <f>help2!G1689</f>
        <v xml:space="preserve"> </v>
      </c>
    </row>
    <row r="1705" spans="7:8" x14ac:dyDescent="0.2">
      <c r="G1705" s="50">
        <f>G1704+help2!$C$3</f>
        <v>1687</v>
      </c>
      <c r="H1705" s="46" t="str">
        <f>help2!G1690</f>
        <v xml:space="preserve"> </v>
      </c>
    </row>
    <row r="1706" spans="7:8" x14ac:dyDescent="0.2">
      <c r="G1706" s="50">
        <f>G1705+help2!$C$3</f>
        <v>1688</v>
      </c>
      <c r="H1706" s="46" t="str">
        <f>help2!G1691</f>
        <v xml:space="preserve"> </v>
      </c>
    </row>
    <row r="1707" spans="7:8" x14ac:dyDescent="0.2">
      <c r="G1707" s="50">
        <f>G1706+help2!$C$3</f>
        <v>1689</v>
      </c>
      <c r="H1707" s="46" t="str">
        <f>help2!G1692</f>
        <v xml:space="preserve"> </v>
      </c>
    </row>
    <row r="1708" spans="7:8" x14ac:dyDescent="0.2">
      <c r="G1708" s="50">
        <f>G1707+help2!$C$3</f>
        <v>1690</v>
      </c>
      <c r="H1708" s="46" t="str">
        <f>help2!G1693</f>
        <v xml:space="preserve"> </v>
      </c>
    </row>
    <row r="1709" spans="7:8" x14ac:dyDescent="0.2">
      <c r="G1709" s="50">
        <f>G1708+help2!$C$3</f>
        <v>1691</v>
      </c>
      <c r="H1709" s="46" t="str">
        <f>help2!G1694</f>
        <v xml:space="preserve"> </v>
      </c>
    </row>
    <row r="1710" spans="7:8" x14ac:dyDescent="0.2">
      <c r="G1710" s="50">
        <f>G1709+help2!$C$3</f>
        <v>1692</v>
      </c>
      <c r="H1710" s="46" t="str">
        <f>help2!G1695</f>
        <v xml:space="preserve"> </v>
      </c>
    </row>
    <row r="1711" spans="7:8" x14ac:dyDescent="0.2">
      <c r="G1711" s="50">
        <f>G1710+help2!$C$3</f>
        <v>1693</v>
      </c>
      <c r="H1711" s="46" t="str">
        <f>help2!G1696</f>
        <v xml:space="preserve"> </v>
      </c>
    </row>
    <row r="1712" spans="7:8" x14ac:dyDescent="0.2">
      <c r="G1712" s="50">
        <f>G1711+help2!$C$3</f>
        <v>1694</v>
      </c>
      <c r="H1712" s="46" t="str">
        <f>help2!G1697</f>
        <v xml:space="preserve"> </v>
      </c>
    </row>
    <row r="1713" spans="7:8" x14ac:dyDescent="0.2">
      <c r="G1713" s="50">
        <f>G1712+help2!$C$3</f>
        <v>1695</v>
      </c>
      <c r="H1713" s="46" t="str">
        <f>help2!G1698</f>
        <v xml:space="preserve"> </v>
      </c>
    </row>
    <row r="1714" spans="7:8" x14ac:dyDescent="0.2">
      <c r="G1714" s="50">
        <f>G1713+help2!$C$3</f>
        <v>1696</v>
      </c>
      <c r="H1714" s="46" t="str">
        <f>help2!G1699</f>
        <v xml:space="preserve"> </v>
      </c>
    </row>
    <row r="1715" spans="7:8" x14ac:dyDescent="0.2">
      <c r="G1715" s="50">
        <f>G1714+help2!$C$3</f>
        <v>1697</v>
      </c>
      <c r="H1715" s="46" t="str">
        <f>help2!G1700</f>
        <v xml:space="preserve"> </v>
      </c>
    </row>
    <row r="1716" spans="7:8" x14ac:dyDescent="0.2">
      <c r="G1716" s="50">
        <f>G1715+help2!$C$3</f>
        <v>1698</v>
      </c>
      <c r="H1716" s="46" t="str">
        <f>help2!G1701</f>
        <v xml:space="preserve"> </v>
      </c>
    </row>
    <row r="1717" spans="7:8" x14ac:dyDescent="0.2">
      <c r="G1717" s="50">
        <f>G1716+help2!$C$3</f>
        <v>1699</v>
      </c>
      <c r="H1717" s="46" t="str">
        <f>help2!G1702</f>
        <v xml:space="preserve"> </v>
      </c>
    </row>
    <row r="1718" spans="7:8" x14ac:dyDescent="0.2">
      <c r="G1718" s="50">
        <f>G1717+help2!$C$3</f>
        <v>1700</v>
      </c>
      <c r="H1718" s="46" t="str">
        <f>help2!G1703</f>
        <v xml:space="preserve"> </v>
      </c>
    </row>
    <row r="1719" spans="7:8" x14ac:dyDescent="0.2">
      <c r="G1719" s="50">
        <f>G1718+help2!$C$3</f>
        <v>1701</v>
      </c>
      <c r="H1719" s="46" t="str">
        <f>help2!G1704</f>
        <v xml:space="preserve"> </v>
      </c>
    </row>
    <row r="1720" spans="7:8" x14ac:dyDescent="0.2">
      <c r="G1720" s="50">
        <f>G1719+help2!$C$3</f>
        <v>1702</v>
      </c>
      <c r="H1720" s="46" t="str">
        <f>help2!G1705</f>
        <v xml:space="preserve"> </v>
      </c>
    </row>
    <row r="1721" spans="7:8" x14ac:dyDescent="0.2">
      <c r="G1721" s="50">
        <f>G1720+help2!$C$3</f>
        <v>1703</v>
      </c>
      <c r="H1721" s="46" t="str">
        <f>help2!G1706</f>
        <v xml:space="preserve"> </v>
      </c>
    </row>
    <row r="1722" spans="7:8" x14ac:dyDescent="0.2">
      <c r="G1722" s="50">
        <f>G1721+help2!$C$3</f>
        <v>1704</v>
      </c>
      <c r="H1722" s="46" t="str">
        <f>help2!G1707</f>
        <v xml:space="preserve"> </v>
      </c>
    </row>
    <row r="1723" spans="7:8" x14ac:dyDescent="0.2">
      <c r="G1723" s="50">
        <f>G1722+help2!$C$3</f>
        <v>1705</v>
      </c>
      <c r="H1723" s="46" t="str">
        <f>help2!G1708</f>
        <v xml:space="preserve"> </v>
      </c>
    </row>
    <row r="1724" spans="7:8" x14ac:dyDescent="0.2">
      <c r="G1724" s="50">
        <f>G1723+help2!$C$3</f>
        <v>1706</v>
      </c>
      <c r="H1724" s="46" t="str">
        <f>help2!G1709</f>
        <v xml:space="preserve"> </v>
      </c>
    </row>
    <row r="1725" spans="7:8" x14ac:dyDescent="0.2">
      <c r="G1725" s="50">
        <f>G1724+help2!$C$3</f>
        <v>1707</v>
      </c>
      <c r="H1725" s="46" t="str">
        <f>help2!G1710</f>
        <v xml:space="preserve"> </v>
      </c>
    </row>
    <row r="1726" spans="7:8" x14ac:dyDescent="0.2">
      <c r="G1726" s="50">
        <f>G1725+help2!$C$3</f>
        <v>1708</v>
      </c>
      <c r="H1726" s="46" t="str">
        <f>help2!G1711</f>
        <v xml:space="preserve"> </v>
      </c>
    </row>
    <row r="1727" spans="7:8" x14ac:dyDescent="0.2">
      <c r="G1727" s="50">
        <f>G1726+help2!$C$3</f>
        <v>1709</v>
      </c>
      <c r="H1727" s="46" t="str">
        <f>help2!G1712</f>
        <v xml:space="preserve"> </v>
      </c>
    </row>
    <row r="1728" spans="7:8" x14ac:dyDescent="0.2">
      <c r="G1728" s="50">
        <f>G1727+help2!$C$3</f>
        <v>1710</v>
      </c>
      <c r="H1728" s="46" t="str">
        <f>help2!G1713</f>
        <v xml:space="preserve"> </v>
      </c>
    </row>
    <row r="1729" spans="7:8" x14ac:dyDescent="0.2">
      <c r="G1729" s="50">
        <f>G1728+help2!$C$3</f>
        <v>1711</v>
      </c>
      <c r="H1729" s="46" t="str">
        <f>help2!G1714</f>
        <v xml:space="preserve"> </v>
      </c>
    </row>
    <row r="1730" spans="7:8" x14ac:dyDescent="0.2">
      <c r="G1730" s="50">
        <f>G1729+help2!$C$3</f>
        <v>1712</v>
      </c>
      <c r="H1730" s="46" t="str">
        <f>help2!G1715</f>
        <v xml:space="preserve"> </v>
      </c>
    </row>
    <row r="1731" spans="7:8" x14ac:dyDescent="0.2">
      <c r="G1731" s="50">
        <f>G1730+help2!$C$3</f>
        <v>1713</v>
      </c>
      <c r="H1731" s="46" t="str">
        <f>help2!G1716</f>
        <v xml:space="preserve"> </v>
      </c>
    </row>
    <row r="1732" spans="7:8" x14ac:dyDescent="0.2">
      <c r="G1732" s="50">
        <f>G1731+help2!$C$3</f>
        <v>1714</v>
      </c>
      <c r="H1732" s="46" t="str">
        <f>help2!G1717</f>
        <v xml:space="preserve"> </v>
      </c>
    </row>
    <row r="1733" spans="7:8" x14ac:dyDescent="0.2">
      <c r="G1733" s="50">
        <f>G1732+help2!$C$3</f>
        <v>1715</v>
      </c>
      <c r="H1733" s="46" t="str">
        <f>help2!G1718</f>
        <v xml:space="preserve"> </v>
      </c>
    </row>
    <row r="1734" spans="7:8" x14ac:dyDescent="0.2">
      <c r="G1734" s="50">
        <f>G1733+help2!$C$3</f>
        <v>1716</v>
      </c>
      <c r="H1734" s="46" t="str">
        <f>help2!G1719</f>
        <v xml:space="preserve"> </v>
      </c>
    </row>
    <row r="1735" spans="7:8" x14ac:dyDescent="0.2">
      <c r="G1735" s="50">
        <f>G1734+help2!$C$3</f>
        <v>1717</v>
      </c>
      <c r="H1735" s="46" t="str">
        <f>help2!G1720</f>
        <v xml:space="preserve"> </v>
      </c>
    </row>
    <row r="1736" spans="7:8" x14ac:dyDescent="0.2">
      <c r="G1736" s="50">
        <f>G1735+help2!$C$3</f>
        <v>1718</v>
      </c>
      <c r="H1736" s="46" t="str">
        <f>help2!G1721</f>
        <v xml:space="preserve"> </v>
      </c>
    </row>
    <row r="1737" spans="7:8" x14ac:dyDescent="0.2">
      <c r="G1737" s="50">
        <f>G1736+help2!$C$3</f>
        <v>1719</v>
      </c>
      <c r="H1737" s="46" t="str">
        <f>help2!G1722</f>
        <v xml:space="preserve"> </v>
      </c>
    </row>
    <row r="1738" spans="7:8" x14ac:dyDescent="0.2">
      <c r="G1738" s="50">
        <f>G1737+help2!$C$3</f>
        <v>1720</v>
      </c>
      <c r="H1738" s="46" t="str">
        <f>help2!G1723</f>
        <v xml:space="preserve"> </v>
      </c>
    </row>
    <row r="1739" spans="7:8" x14ac:dyDescent="0.2">
      <c r="G1739" s="50">
        <f>G1738+help2!$C$3</f>
        <v>1721</v>
      </c>
      <c r="H1739" s="46" t="str">
        <f>help2!G1724</f>
        <v xml:space="preserve"> </v>
      </c>
    </row>
    <row r="1740" spans="7:8" x14ac:dyDescent="0.2">
      <c r="G1740" s="50">
        <f>G1739+help2!$C$3</f>
        <v>1722</v>
      </c>
      <c r="H1740" s="46" t="str">
        <f>help2!G1725</f>
        <v xml:space="preserve"> </v>
      </c>
    </row>
    <row r="1741" spans="7:8" x14ac:dyDescent="0.2">
      <c r="G1741" s="50">
        <f>G1740+help2!$C$3</f>
        <v>1723</v>
      </c>
      <c r="H1741" s="46" t="str">
        <f>help2!G1726</f>
        <v xml:space="preserve"> </v>
      </c>
    </row>
    <row r="1742" spans="7:8" x14ac:dyDescent="0.2">
      <c r="G1742" s="50">
        <f>G1741+help2!$C$3</f>
        <v>1724</v>
      </c>
      <c r="H1742" s="46" t="str">
        <f>help2!G1727</f>
        <v xml:space="preserve"> </v>
      </c>
    </row>
    <row r="1743" spans="7:8" x14ac:dyDescent="0.2">
      <c r="G1743" s="50">
        <f>G1742+help2!$C$3</f>
        <v>1725</v>
      </c>
      <c r="H1743" s="46" t="str">
        <f>help2!G1728</f>
        <v xml:space="preserve"> </v>
      </c>
    </row>
    <row r="1744" spans="7:8" x14ac:dyDescent="0.2">
      <c r="G1744" s="50">
        <f>G1743+help2!$C$3</f>
        <v>1726</v>
      </c>
      <c r="H1744" s="46" t="str">
        <f>help2!G1729</f>
        <v xml:space="preserve"> </v>
      </c>
    </row>
    <row r="1745" spans="7:8" x14ac:dyDescent="0.2">
      <c r="G1745" s="50">
        <f>G1744+help2!$C$3</f>
        <v>1727</v>
      </c>
      <c r="H1745" s="46" t="str">
        <f>help2!G1730</f>
        <v xml:space="preserve"> </v>
      </c>
    </row>
    <row r="1746" spans="7:8" x14ac:dyDescent="0.2">
      <c r="G1746" s="50">
        <f>G1745+help2!$C$3</f>
        <v>1728</v>
      </c>
      <c r="H1746" s="46" t="str">
        <f>help2!G1731</f>
        <v xml:space="preserve"> </v>
      </c>
    </row>
    <row r="1747" spans="7:8" x14ac:dyDescent="0.2">
      <c r="G1747" s="50">
        <f>G1746+help2!$C$3</f>
        <v>1729</v>
      </c>
      <c r="H1747" s="46" t="str">
        <f>help2!G1732</f>
        <v xml:space="preserve"> </v>
      </c>
    </row>
    <row r="1748" spans="7:8" x14ac:dyDescent="0.2">
      <c r="G1748" s="50">
        <f>G1747+help2!$C$3</f>
        <v>1730</v>
      </c>
      <c r="H1748" s="46" t="str">
        <f>help2!G1733</f>
        <v xml:space="preserve"> </v>
      </c>
    </row>
    <row r="1749" spans="7:8" x14ac:dyDescent="0.2">
      <c r="G1749" s="50">
        <f>G1748+help2!$C$3</f>
        <v>1731</v>
      </c>
      <c r="H1749" s="46" t="str">
        <f>help2!G1734</f>
        <v xml:space="preserve"> </v>
      </c>
    </row>
    <row r="1750" spans="7:8" x14ac:dyDescent="0.2">
      <c r="G1750" s="50">
        <f>G1749+help2!$C$3</f>
        <v>1732</v>
      </c>
      <c r="H1750" s="46" t="str">
        <f>help2!G1735</f>
        <v xml:space="preserve"> </v>
      </c>
    </row>
    <row r="1751" spans="7:8" x14ac:dyDescent="0.2">
      <c r="G1751" s="50">
        <f>G1750+help2!$C$3</f>
        <v>1733</v>
      </c>
      <c r="H1751" s="46" t="str">
        <f>help2!G1736</f>
        <v xml:space="preserve"> </v>
      </c>
    </row>
    <row r="1752" spans="7:8" x14ac:dyDescent="0.2">
      <c r="G1752" s="50">
        <f>G1751+help2!$C$3</f>
        <v>1734</v>
      </c>
      <c r="H1752" s="46" t="str">
        <f>help2!G1737</f>
        <v xml:space="preserve"> </v>
      </c>
    </row>
    <row r="1753" spans="7:8" x14ac:dyDescent="0.2">
      <c r="G1753" s="50">
        <f>G1752+help2!$C$3</f>
        <v>1735</v>
      </c>
      <c r="H1753" s="46" t="str">
        <f>help2!G1738</f>
        <v xml:space="preserve"> </v>
      </c>
    </row>
    <row r="1754" spans="7:8" x14ac:dyDescent="0.2">
      <c r="G1754" s="50">
        <f>G1753+help2!$C$3</f>
        <v>1736</v>
      </c>
      <c r="H1754" s="46" t="str">
        <f>help2!G1739</f>
        <v xml:space="preserve"> </v>
      </c>
    </row>
    <row r="1755" spans="7:8" x14ac:dyDescent="0.2">
      <c r="G1755" s="50">
        <f>G1754+help2!$C$3</f>
        <v>1737</v>
      </c>
      <c r="H1755" s="46" t="str">
        <f>help2!G1740</f>
        <v xml:space="preserve"> </v>
      </c>
    </row>
    <row r="1756" spans="7:8" x14ac:dyDescent="0.2">
      <c r="G1756" s="50">
        <f>G1755+help2!$C$3</f>
        <v>1738</v>
      </c>
      <c r="H1756" s="46" t="str">
        <f>help2!G1741</f>
        <v xml:space="preserve"> </v>
      </c>
    </row>
    <row r="1757" spans="7:8" x14ac:dyDescent="0.2">
      <c r="G1757" s="50">
        <f>G1756+help2!$C$3</f>
        <v>1739</v>
      </c>
      <c r="H1757" s="46" t="str">
        <f>help2!G1742</f>
        <v xml:space="preserve"> </v>
      </c>
    </row>
    <row r="1758" spans="7:8" x14ac:dyDescent="0.2">
      <c r="G1758" s="50">
        <f>G1757+help2!$C$3</f>
        <v>1740</v>
      </c>
      <c r="H1758" s="46" t="str">
        <f>help2!G1743</f>
        <v xml:space="preserve"> </v>
      </c>
    </row>
    <row r="1759" spans="7:8" x14ac:dyDescent="0.2">
      <c r="G1759" s="50">
        <f>G1758+help2!$C$3</f>
        <v>1741</v>
      </c>
      <c r="H1759" s="46" t="str">
        <f>help2!G1744</f>
        <v xml:space="preserve"> </v>
      </c>
    </row>
    <row r="1760" spans="7:8" x14ac:dyDescent="0.2">
      <c r="G1760" s="50">
        <f>G1759+help2!$C$3</f>
        <v>1742</v>
      </c>
      <c r="H1760" s="46" t="str">
        <f>help2!G1745</f>
        <v xml:space="preserve"> </v>
      </c>
    </row>
    <row r="1761" spans="7:8" x14ac:dyDescent="0.2">
      <c r="G1761" s="50">
        <f>G1760+help2!$C$3</f>
        <v>1743</v>
      </c>
      <c r="H1761" s="46" t="str">
        <f>help2!G1746</f>
        <v xml:space="preserve"> </v>
      </c>
    </row>
    <row r="1762" spans="7:8" x14ac:dyDescent="0.2">
      <c r="G1762" s="50">
        <f>G1761+help2!$C$3</f>
        <v>1744</v>
      </c>
      <c r="H1762" s="46" t="str">
        <f>help2!G1747</f>
        <v xml:space="preserve"> </v>
      </c>
    </row>
    <row r="1763" spans="7:8" x14ac:dyDescent="0.2">
      <c r="G1763" s="50">
        <f>G1762+help2!$C$3</f>
        <v>1745</v>
      </c>
      <c r="H1763" s="46" t="str">
        <f>help2!G1748</f>
        <v xml:space="preserve"> </v>
      </c>
    </row>
    <row r="1764" spans="7:8" x14ac:dyDescent="0.2">
      <c r="G1764" s="50">
        <f>G1763+help2!$C$3</f>
        <v>1746</v>
      </c>
      <c r="H1764" s="46" t="str">
        <f>help2!G1749</f>
        <v xml:space="preserve"> </v>
      </c>
    </row>
    <row r="1765" spans="7:8" x14ac:dyDescent="0.2">
      <c r="G1765" s="50">
        <f>G1764+help2!$C$3</f>
        <v>1747</v>
      </c>
      <c r="H1765" s="46" t="str">
        <f>help2!G1750</f>
        <v xml:space="preserve"> </v>
      </c>
    </row>
    <row r="1766" spans="7:8" x14ac:dyDescent="0.2">
      <c r="G1766" s="50">
        <f>G1765+help2!$C$3</f>
        <v>1748</v>
      </c>
      <c r="H1766" s="46" t="str">
        <f>help2!G1751</f>
        <v xml:space="preserve"> </v>
      </c>
    </row>
    <row r="1767" spans="7:8" x14ac:dyDescent="0.2">
      <c r="G1767" s="50">
        <f>G1766+help2!$C$3</f>
        <v>1749</v>
      </c>
      <c r="H1767" s="46" t="str">
        <f>help2!G1752</f>
        <v xml:space="preserve"> </v>
      </c>
    </row>
    <row r="1768" spans="7:8" x14ac:dyDescent="0.2">
      <c r="G1768" s="50">
        <f>G1767+help2!$C$3</f>
        <v>1750</v>
      </c>
      <c r="H1768" s="46" t="str">
        <f>help2!G1753</f>
        <v xml:space="preserve"> </v>
      </c>
    </row>
    <row r="1769" spans="7:8" x14ac:dyDescent="0.2">
      <c r="G1769" s="50">
        <f>G1768+help2!$C$3</f>
        <v>1751</v>
      </c>
      <c r="H1769" s="46" t="str">
        <f>help2!G1754</f>
        <v xml:space="preserve"> </v>
      </c>
    </row>
    <row r="1770" spans="7:8" x14ac:dyDescent="0.2">
      <c r="G1770" s="50">
        <f>G1769+help2!$C$3</f>
        <v>1752</v>
      </c>
      <c r="H1770" s="46" t="str">
        <f>help2!G1755</f>
        <v xml:space="preserve"> </v>
      </c>
    </row>
    <row r="1771" spans="7:8" x14ac:dyDescent="0.2">
      <c r="G1771" s="50">
        <f>G1770+help2!$C$3</f>
        <v>1753</v>
      </c>
      <c r="H1771" s="46" t="str">
        <f>help2!G1756</f>
        <v xml:space="preserve"> </v>
      </c>
    </row>
    <row r="1772" spans="7:8" x14ac:dyDescent="0.2">
      <c r="G1772" s="50">
        <f>G1771+help2!$C$3</f>
        <v>1754</v>
      </c>
      <c r="H1772" s="46" t="str">
        <f>help2!G1757</f>
        <v xml:space="preserve"> </v>
      </c>
    </row>
    <row r="1773" spans="7:8" x14ac:dyDescent="0.2">
      <c r="G1773" s="50">
        <f>G1772+help2!$C$3</f>
        <v>1755</v>
      </c>
      <c r="H1773" s="46" t="str">
        <f>help2!G1758</f>
        <v xml:space="preserve"> </v>
      </c>
    </row>
    <row r="1774" spans="7:8" x14ac:dyDescent="0.2">
      <c r="G1774" s="50">
        <f>G1773+help2!$C$3</f>
        <v>1756</v>
      </c>
      <c r="H1774" s="46" t="str">
        <f>help2!G1759</f>
        <v xml:space="preserve"> </v>
      </c>
    </row>
    <row r="1775" spans="7:8" x14ac:dyDescent="0.2">
      <c r="G1775" s="50">
        <f>G1774+help2!$C$3</f>
        <v>1757</v>
      </c>
      <c r="H1775" s="46" t="str">
        <f>help2!G1760</f>
        <v xml:space="preserve"> </v>
      </c>
    </row>
    <row r="1776" spans="7:8" x14ac:dyDescent="0.2">
      <c r="G1776" s="50">
        <f>G1775+help2!$C$3</f>
        <v>1758</v>
      </c>
      <c r="H1776" s="46" t="str">
        <f>help2!G1761</f>
        <v xml:space="preserve"> </v>
      </c>
    </row>
    <row r="1777" spans="7:8" x14ac:dyDescent="0.2">
      <c r="G1777" s="50">
        <f>G1776+help2!$C$3</f>
        <v>1759</v>
      </c>
      <c r="H1777" s="46" t="str">
        <f>help2!G1762</f>
        <v xml:space="preserve"> </v>
      </c>
    </row>
    <row r="1778" spans="7:8" x14ac:dyDescent="0.2">
      <c r="G1778" s="50">
        <f>G1777+help2!$C$3</f>
        <v>1760</v>
      </c>
      <c r="H1778" s="46" t="str">
        <f>help2!G1763</f>
        <v xml:space="preserve"> </v>
      </c>
    </row>
    <row r="1779" spans="7:8" x14ac:dyDescent="0.2">
      <c r="G1779" s="50">
        <f>G1778+help2!$C$3</f>
        <v>1761</v>
      </c>
      <c r="H1779" s="46" t="str">
        <f>help2!G1764</f>
        <v xml:space="preserve"> </v>
      </c>
    </row>
    <row r="1780" spans="7:8" x14ac:dyDescent="0.2">
      <c r="G1780" s="50">
        <f>G1779+help2!$C$3</f>
        <v>1762</v>
      </c>
      <c r="H1780" s="46" t="str">
        <f>help2!G1765</f>
        <v xml:space="preserve"> </v>
      </c>
    </row>
    <row r="1781" spans="7:8" x14ac:dyDescent="0.2">
      <c r="G1781" s="50">
        <f>G1780+help2!$C$3</f>
        <v>1763</v>
      </c>
      <c r="H1781" s="46" t="str">
        <f>help2!G1766</f>
        <v xml:space="preserve"> </v>
      </c>
    </row>
    <row r="1782" spans="7:8" x14ac:dyDescent="0.2">
      <c r="G1782" s="50">
        <f>G1781+help2!$C$3</f>
        <v>1764</v>
      </c>
      <c r="H1782" s="46" t="str">
        <f>help2!G1767</f>
        <v xml:space="preserve"> </v>
      </c>
    </row>
    <row r="1783" spans="7:8" x14ac:dyDescent="0.2">
      <c r="G1783" s="50">
        <f>G1782+help2!$C$3</f>
        <v>1765</v>
      </c>
      <c r="H1783" s="46" t="str">
        <f>help2!G1768</f>
        <v xml:space="preserve"> </v>
      </c>
    </row>
    <row r="1784" spans="7:8" x14ac:dyDescent="0.2">
      <c r="G1784" s="50">
        <f>G1783+help2!$C$3</f>
        <v>1766</v>
      </c>
      <c r="H1784" s="46" t="str">
        <f>help2!G1769</f>
        <v xml:space="preserve"> </v>
      </c>
    </row>
    <row r="1785" spans="7:8" x14ac:dyDescent="0.2">
      <c r="G1785" s="50">
        <f>G1784+help2!$C$3</f>
        <v>1767</v>
      </c>
      <c r="H1785" s="46" t="str">
        <f>help2!G1770</f>
        <v xml:space="preserve"> </v>
      </c>
    </row>
    <row r="1786" spans="7:8" x14ac:dyDescent="0.2">
      <c r="G1786" s="50">
        <f>G1785+help2!$C$3</f>
        <v>1768</v>
      </c>
      <c r="H1786" s="46" t="str">
        <f>help2!G1771</f>
        <v xml:space="preserve"> </v>
      </c>
    </row>
    <row r="1787" spans="7:8" x14ac:dyDescent="0.2">
      <c r="G1787" s="50">
        <f>G1786+help2!$C$3</f>
        <v>1769</v>
      </c>
      <c r="H1787" s="46" t="str">
        <f>help2!G1772</f>
        <v xml:space="preserve"> </v>
      </c>
    </row>
    <row r="1788" spans="7:8" x14ac:dyDescent="0.2">
      <c r="G1788" s="50">
        <f>G1787+help2!$C$3</f>
        <v>1770</v>
      </c>
      <c r="H1788" s="46" t="str">
        <f>help2!G1773</f>
        <v xml:space="preserve"> </v>
      </c>
    </row>
    <row r="1789" spans="7:8" x14ac:dyDescent="0.2">
      <c r="G1789" s="50">
        <f>G1788+help2!$C$3</f>
        <v>1771</v>
      </c>
      <c r="H1789" s="46" t="str">
        <f>help2!G1774</f>
        <v xml:space="preserve"> </v>
      </c>
    </row>
    <row r="1790" spans="7:8" x14ac:dyDescent="0.2">
      <c r="G1790" s="50">
        <f>G1789+help2!$C$3</f>
        <v>1772</v>
      </c>
      <c r="H1790" s="46" t="str">
        <f>help2!G1775</f>
        <v xml:space="preserve"> </v>
      </c>
    </row>
    <row r="1791" spans="7:8" x14ac:dyDescent="0.2">
      <c r="G1791" s="50">
        <f>G1790+help2!$C$3</f>
        <v>1773</v>
      </c>
      <c r="H1791" s="46" t="str">
        <f>help2!G1776</f>
        <v xml:space="preserve"> </v>
      </c>
    </row>
    <row r="1792" spans="7:8" x14ac:dyDescent="0.2">
      <c r="G1792" s="50">
        <f>G1791+help2!$C$3</f>
        <v>1774</v>
      </c>
      <c r="H1792" s="46" t="str">
        <f>help2!G1777</f>
        <v xml:space="preserve"> </v>
      </c>
    </row>
    <row r="1793" spans="7:8" x14ac:dyDescent="0.2">
      <c r="G1793" s="50">
        <f>G1792+help2!$C$3</f>
        <v>1775</v>
      </c>
      <c r="H1793" s="46" t="str">
        <f>help2!G1778</f>
        <v xml:space="preserve"> </v>
      </c>
    </row>
    <row r="1794" spans="7:8" x14ac:dyDescent="0.2">
      <c r="G1794" s="50">
        <f>G1793+help2!$C$3</f>
        <v>1776</v>
      </c>
      <c r="H1794" s="46" t="str">
        <f>help2!G1779</f>
        <v xml:space="preserve"> </v>
      </c>
    </row>
    <row r="1795" spans="7:8" x14ac:dyDescent="0.2">
      <c r="G1795" s="50">
        <f>G1794+help2!$C$3</f>
        <v>1777</v>
      </c>
      <c r="H1795" s="46" t="str">
        <f>help2!G1780</f>
        <v xml:space="preserve"> </v>
      </c>
    </row>
    <row r="1796" spans="7:8" x14ac:dyDescent="0.2">
      <c r="G1796" s="50">
        <f>G1795+help2!$C$3</f>
        <v>1778</v>
      </c>
      <c r="H1796" s="46" t="str">
        <f>help2!G1781</f>
        <v xml:space="preserve"> </v>
      </c>
    </row>
    <row r="1797" spans="7:8" x14ac:dyDescent="0.2">
      <c r="G1797" s="50">
        <f>G1796+help2!$C$3</f>
        <v>1779</v>
      </c>
      <c r="H1797" s="46" t="str">
        <f>help2!G1782</f>
        <v xml:space="preserve"> </v>
      </c>
    </row>
    <row r="1798" spans="7:8" x14ac:dyDescent="0.2">
      <c r="G1798" s="50">
        <f>G1797+help2!$C$3</f>
        <v>1780</v>
      </c>
      <c r="H1798" s="46" t="str">
        <f>help2!G1783</f>
        <v xml:space="preserve"> </v>
      </c>
    </row>
    <row r="1799" spans="7:8" x14ac:dyDescent="0.2">
      <c r="G1799" s="50">
        <f>G1798+help2!$C$3</f>
        <v>1781</v>
      </c>
      <c r="H1799" s="46" t="str">
        <f>help2!G1784</f>
        <v xml:space="preserve"> </v>
      </c>
    </row>
    <row r="1800" spans="7:8" x14ac:dyDescent="0.2">
      <c r="G1800" s="50">
        <f>G1799+help2!$C$3</f>
        <v>1782</v>
      </c>
      <c r="H1800" s="46" t="str">
        <f>help2!G1785</f>
        <v xml:space="preserve"> </v>
      </c>
    </row>
    <row r="1801" spans="7:8" x14ac:dyDescent="0.2">
      <c r="G1801" s="50">
        <f>G1800+help2!$C$3</f>
        <v>1783</v>
      </c>
      <c r="H1801" s="46" t="str">
        <f>help2!G1786</f>
        <v xml:space="preserve"> </v>
      </c>
    </row>
    <row r="1802" spans="7:8" x14ac:dyDescent="0.2">
      <c r="G1802" s="50">
        <f>G1801+help2!$C$3</f>
        <v>1784</v>
      </c>
      <c r="H1802" s="46" t="str">
        <f>help2!G1787</f>
        <v xml:space="preserve"> </v>
      </c>
    </row>
    <row r="1803" spans="7:8" x14ac:dyDescent="0.2">
      <c r="G1803" s="50">
        <f>G1802+help2!$C$3</f>
        <v>1785</v>
      </c>
      <c r="H1803" s="46" t="str">
        <f>help2!G1788</f>
        <v xml:space="preserve"> </v>
      </c>
    </row>
    <row r="1804" spans="7:8" x14ac:dyDescent="0.2">
      <c r="G1804" s="50">
        <f>G1803+help2!$C$3</f>
        <v>1786</v>
      </c>
      <c r="H1804" s="46" t="str">
        <f>help2!G1789</f>
        <v xml:space="preserve"> </v>
      </c>
    </row>
    <row r="1805" spans="7:8" x14ac:dyDescent="0.2">
      <c r="G1805" s="50">
        <f>G1804+help2!$C$3</f>
        <v>1787</v>
      </c>
      <c r="H1805" s="46" t="str">
        <f>help2!G1790</f>
        <v xml:space="preserve"> </v>
      </c>
    </row>
    <row r="1806" spans="7:8" x14ac:dyDescent="0.2">
      <c r="G1806" s="50">
        <f>G1805+help2!$C$3</f>
        <v>1788</v>
      </c>
      <c r="H1806" s="46" t="str">
        <f>help2!G1791</f>
        <v xml:space="preserve"> </v>
      </c>
    </row>
    <row r="1807" spans="7:8" x14ac:dyDescent="0.2">
      <c r="G1807" s="50">
        <f>G1806+help2!$C$3</f>
        <v>1789</v>
      </c>
      <c r="H1807" s="46" t="str">
        <f>help2!G1792</f>
        <v xml:space="preserve"> </v>
      </c>
    </row>
    <row r="1808" spans="7:8" x14ac:dyDescent="0.2">
      <c r="G1808" s="50">
        <f>G1807+help2!$C$3</f>
        <v>1790</v>
      </c>
      <c r="H1808" s="46" t="str">
        <f>help2!G1793</f>
        <v xml:space="preserve"> </v>
      </c>
    </row>
    <row r="1809" spans="7:8" x14ac:dyDescent="0.2">
      <c r="G1809" s="50">
        <f>G1808+help2!$C$3</f>
        <v>1791</v>
      </c>
      <c r="H1809" s="46" t="str">
        <f>help2!G1794</f>
        <v xml:space="preserve"> </v>
      </c>
    </row>
    <row r="1810" spans="7:8" x14ac:dyDescent="0.2">
      <c r="G1810" s="50">
        <f>G1809+help2!$C$3</f>
        <v>1792</v>
      </c>
      <c r="H1810" s="46" t="str">
        <f>help2!G1795</f>
        <v xml:space="preserve"> </v>
      </c>
    </row>
    <row r="1811" spans="7:8" x14ac:dyDescent="0.2">
      <c r="G1811" s="50">
        <f>G1810+help2!$C$3</f>
        <v>1793</v>
      </c>
      <c r="H1811" s="46" t="str">
        <f>help2!G1796</f>
        <v xml:space="preserve"> </v>
      </c>
    </row>
    <row r="1812" spans="7:8" x14ac:dyDescent="0.2">
      <c r="G1812" s="50">
        <f>G1811+help2!$C$3</f>
        <v>1794</v>
      </c>
      <c r="H1812" s="46" t="str">
        <f>help2!G1797</f>
        <v xml:space="preserve"> </v>
      </c>
    </row>
    <row r="1813" spans="7:8" x14ac:dyDescent="0.2">
      <c r="G1813" s="50">
        <f>G1812+help2!$C$3</f>
        <v>1795</v>
      </c>
      <c r="H1813" s="46" t="str">
        <f>help2!G1798</f>
        <v xml:space="preserve"> </v>
      </c>
    </row>
    <row r="1814" spans="7:8" x14ac:dyDescent="0.2">
      <c r="G1814" s="50">
        <f>G1813+help2!$C$3</f>
        <v>1796</v>
      </c>
      <c r="H1814" s="46" t="str">
        <f>help2!G1799</f>
        <v xml:space="preserve"> </v>
      </c>
    </row>
    <row r="1815" spans="7:8" x14ac:dyDescent="0.2">
      <c r="G1815" s="50">
        <f>G1814+help2!$C$3</f>
        <v>1797</v>
      </c>
      <c r="H1815" s="46" t="str">
        <f>help2!G1800</f>
        <v xml:space="preserve"> </v>
      </c>
    </row>
    <row r="1816" spans="7:8" x14ac:dyDescent="0.2">
      <c r="G1816" s="50">
        <f>G1815+help2!$C$3</f>
        <v>1798</v>
      </c>
      <c r="H1816" s="46" t="str">
        <f>help2!G1801</f>
        <v xml:space="preserve"> </v>
      </c>
    </row>
    <row r="1817" spans="7:8" x14ac:dyDescent="0.2">
      <c r="G1817" s="50">
        <f>G1816+help2!$C$3</f>
        <v>1799</v>
      </c>
      <c r="H1817" s="46" t="str">
        <f>help2!G1802</f>
        <v xml:space="preserve"> </v>
      </c>
    </row>
    <row r="1818" spans="7:8" x14ac:dyDescent="0.2">
      <c r="G1818" s="50">
        <f>G1817+help2!$C$3</f>
        <v>1800</v>
      </c>
      <c r="H1818" s="46" t="str">
        <f>help2!G1803</f>
        <v xml:space="preserve"> </v>
      </c>
    </row>
    <row r="1819" spans="7:8" x14ac:dyDescent="0.2">
      <c r="G1819" s="50">
        <f>G1818+help2!$C$3</f>
        <v>1801</v>
      </c>
      <c r="H1819" s="46" t="str">
        <f>help2!G1804</f>
        <v xml:space="preserve"> </v>
      </c>
    </row>
    <row r="1820" spans="7:8" x14ac:dyDescent="0.2">
      <c r="G1820" s="50">
        <f>G1819+help2!$C$3</f>
        <v>1802</v>
      </c>
      <c r="H1820" s="46" t="str">
        <f>help2!G1805</f>
        <v xml:space="preserve"> </v>
      </c>
    </row>
    <row r="1821" spans="7:8" x14ac:dyDescent="0.2">
      <c r="G1821" s="50">
        <f>G1820+help2!$C$3</f>
        <v>1803</v>
      </c>
      <c r="H1821" s="46" t="str">
        <f>help2!G1806</f>
        <v xml:space="preserve"> </v>
      </c>
    </row>
    <row r="1822" spans="7:8" x14ac:dyDescent="0.2">
      <c r="G1822" s="50">
        <f>G1821+help2!$C$3</f>
        <v>1804</v>
      </c>
      <c r="H1822" s="46" t="str">
        <f>help2!G1807</f>
        <v xml:space="preserve"> </v>
      </c>
    </row>
    <row r="1823" spans="7:8" x14ac:dyDescent="0.2">
      <c r="G1823" s="50">
        <f>G1822+help2!$C$3</f>
        <v>1805</v>
      </c>
      <c r="H1823" s="46" t="str">
        <f>help2!G1808</f>
        <v xml:space="preserve"> </v>
      </c>
    </row>
    <row r="1824" spans="7:8" x14ac:dyDescent="0.2">
      <c r="G1824" s="50">
        <f>G1823+help2!$C$3</f>
        <v>1806</v>
      </c>
      <c r="H1824" s="46" t="str">
        <f>help2!G1809</f>
        <v xml:space="preserve"> </v>
      </c>
    </row>
    <row r="1825" spans="7:8" x14ac:dyDescent="0.2">
      <c r="G1825" s="50">
        <f>G1824+help2!$C$3</f>
        <v>1807</v>
      </c>
      <c r="H1825" s="46" t="str">
        <f>help2!G1810</f>
        <v xml:space="preserve"> </v>
      </c>
    </row>
    <row r="1826" spans="7:8" x14ac:dyDescent="0.2">
      <c r="G1826" s="50">
        <f>G1825+help2!$C$3</f>
        <v>1808</v>
      </c>
      <c r="H1826" s="46" t="str">
        <f>help2!G1811</f>
        <v xml:space="preserve"> </v>
      </c>
    </row>
    <row r="1827" spans="7:8" x14ac:dyDescent="0.2">
      <c r="G1827" s="50">
        <f>G1826+help2!$C$3</f>
        <v>1809</v>
      </c>
      <c r="H1827" s="46" t="str">
        <f>help2!G1812</f>
        <v xml:space="preserve"> </v>
      </c>
    </row>
    <row r="1828" spans="7:8" x14ac:dyDescent="0.2">
      <c r="G1828" s="50">
        <f>G1827+help2!$C$3</f>
        <v>1810</v>
      </c>
      <c r="H1828" s="46" t="str">
        <f>help2!G1813</f>
        <v xml:space="preserve"> </v>
      </c>
    </row>
    <row r="1829" spans="7:8" x14ac:dyDescent="0.2">
      <c r="G1829" s="50">
        <f>G1828+help2!$C$3</f>
        <v>1811</v>
      </c>
      <c r="H1829" s="46" t="str">
        <f>help2!G1814</f>
        <v xml:space="preserve"> </v>
      </c>
    </row>
    <row r="1830" spans="7:8" x14ac:dyDescent="0.2">
      <c r="G1830" s="50">
        <f>G1829+help2!$C$3</f>
        <v>1812</v>
      </c>
      <c r="H1830" s="46" t="str">
        <f>help2!G1815</f>
        <v xml:space="preserve"> </v>
      </c>
    </row>
    <row r="1831" spans="7:8" x14ac:dyDescent="0.2">
      <c r="G1831" s="50">
        <f>G1830+help2!$C$3</f>
        <v>1813</v>
      </c>
      <c r="H1831" s="46" t="str">
        <f>help2!G1816</f>
        <v xml:space="preserve"> </v>
      </c>
    </row>
    <row r="1832" spans="7:8" x14ac:dyDescent="0.2">
      <c r="G1832" s="50">
        <f>G1831+help2!$C$3</f>
        <v>1814</v>
      </c>
      <c r="H1832" s="46" t="str">
        <f>help2!G1817</f>
        <v xml:space="preserve"> </v>
      </c>
    </row>
    <row r="1833" spans="7:8" x14ac:dyDescent="0.2">
      <c r="G1833" s="50">
        <f>G1832+help2!$C$3</f>
        <v>1815</v>
      </c>
      <c r="H1833" s="46" t="str">
        <f>help2!G1818</f>
        <v xml:space="preserve"> </v>
      </c>
    </row>
    <row r="1834" spans="7:8" x14ac:dyDescent="0.2">
      <c r="G1834" s="50">
        <f>G1833+help2!$C$3</f>
        <v>1816</v>
      </c>
      <c r="H1834" s="46" t="str">
        <f>help2!G1819</f>
        <v xml:space="preserve"> </v>
      </c>
    </row>
    <row r="1835" spans="7:8" x14ac:dyDescent="0.2">
      <c r="G1835" s="50">
        <f>G1834+help2!$C$3</f>
        <v>1817</v>
      </c>
      <c r="H1835" s="46" t="str">
        <f>help2!G1820</f>
        <v xml:space="preserve"> </v>
      </c>
    </row>
    <row r="1836" spans="7:8" x14ac:dyDescent="0.2">
      <c r="G1836" s="50">
        <f>G1835+help2!$C$3</f>
        <v>1818</v>
      </c>
      <c r="H1836" s="46" t="str">
        <f>help2!G1821</f>
        <v xml:space="preserve"> </v>
      </c>
    </row>
    <row r="1837" spans="7:8" x14ac:dyDescent="0.2">
      <c r="G1837" s="50">
        <f>G1836+help2!$C$3</f>
        <v>1819</v>
      </c>
      <c r="H1837" s="46" t="str">
        <f>help2!G1822</f>
        <v xml:space="preserve"> </v>
      </c>
    </row>
    <row r="1838" spans="7:8" x14ac:dyDescent="0.2">
      <c r="G1838" s="50">
        <f>G1837+help2!$C$3</f>
        <v>1820</v>
      </c>
      <c r="H1838" s="46" t="str">
        <f>help2!G1823</f>
        <v xml:space="preserve"> </v>
      </c>
    </row>
    <row r="1839" spans="7:8" x14ac:dyDescent="0.2">
      <c r="G1839" s="50">
        <f>G1838+help2!$C$3</f>
        <v>1821</v>
      </c>
      <c r="H1839" s="46" t="str">
        <f>help2!G1824</f>
        <v xml:space="preserve"> </v>
      </c>
    </row>
    <row r="1840" spans="7:8" x14ac:dyDescent="0.2">
      <c r="G1840" s="50">
        <f>G1839+help2!$C$3</f>
        <v>1822</v>
      </c>
      <c r="H1840" s="46" t="str">
        <f>help2!G1825</f>
        <v xml:space="preserve"> </v>
      </c>
    </row>
    <row r="1841" spans="7:8" x14ac:dyDescent="0.2">
      <c r="G1841" s="50">
        <f>G1840+help2!$C$3</f>
        <v>1823</v>
      </c>
      <c r="H1841" s="46" t="str">
        <f>help2!G1826</f>
        <v xml:space="preserve"> </v>
      </c>
    </row>
    <row r="1842" spans="7:8" x14ac:dyDescent="0.2">
      <c r="G1842" s="50">
        <f>G1841+help2!$C$3</f>
        <v>1824</v>
      </c>
      <c r="H1842" s="46" t="str">
        <f>help2!G1827</f>
        <v xml:space="preserve"> </v>
      </c>
    </row>
    <row r="1843" spans="7:8" x14ac:dyDescent="0.2">
      <c r="G1843" s="50">
        <f>G1842+help2!$C$3</f>
        <v>1825</v>
      </c>
      <c r="H1843" s="46" t="str">
        <f>help2!G1828</f>
        <v xml:space="preserve"> </v>
      </c>
    </row>
    <row r="1844" spans="7:8" x14ac:dyDescent="0.2">
      <c r="G1844" s="50">
        <f>G1843+help2!$C$3</f>
        <v>1826</v>
      </c>
      <c r="H1844" s="46" t="str">
        <f>help2!G1829</f>
        <v xml:space="preserve"> </v>
      </c>
    </row>
    <row r="1845" spans="7:8" x14ac:dyDescent="0.2">
      <c r="G1845" s="50">
        <f>G1844+help2!$C$3</f>
        <v>1827</v>
      </c>
      <c r="H1845" s="46" t="str">
        <f>help2!G1830</f>
        <v xml:space="preserve"> </v>
      </c>
    </row>
    <row r="1846" spans="7:8" x14ac:dyDescent="0.2">
      <c r="G1846" s="50">
        <f>G1845+help2!$C$3</f>
        <v>1828</v>
      </c>
      <c r="H1846" s="46" t="str">
        <f>help2!G1831</f>
        <v xml:space="preserve"> </v>
      </c>
    </row>
    <row r="1847" spans="7:8" x14ac:dyDescent="0.2">
      <c r="G1847" s="50">
        <f>G1846+help2!$C$3</f>
        <v>1829</v>
      </c>
      <c r="H1847" s="46" t="str">
        <f>help2!G1832</f>
        <v xml:space="preserve"> </v>
      </c>
    </row>
    <row r="1848" spans="7:8" x14ac:dyDescent="0.2">
      <c r="G1848" s="50">
        <f>G1847+help2!$C$3</f>
        <v>1830</v>
      </c>
      <c r="H1848" s="46" t="str">
        <f>help2!G1833</f>
        <v xml:space="preserve"> </v>
      </c>
    </row>
    <row r="1849" spans="7:8" x14ac:dyDescent="0.2">
      <c r="G1849" s="50">
        <f>G1848+help2!$C$3</f>
        <v>1831</v>
      </c>
      <c r="H1849" s="46" t="str">
        <f>help2!G1834</f>
        <v xml:space="preserve"> </v>
      </c>
    </row>
    <row r="1850" spans="7:8" x14ac:dyDescent="0.2">
      <c r="G1850" s="50">
        <f>G1849+help2!$C$3</f>
        <v>1832</v>
      </c>
      <c r="H1850" s="46" t="str">
        <f>help2!G1835</f>
        <v xml:space="preserve"> </v>
      </c>
    </row>
    <row r="1851" spans="7:8" x14ac:dyDescent="0.2">
      <c r="G1851" s="50">
        <f>G1850+help2!$C$3</f>
        <v>1833</v>
      </c>
      <c r="H1851" s="46" t="str">
        <f>help2!G1836</f>
        <v xml:space="preserve"> </v>
      </c>
    </row>
    <row r="1852" spans="7:8" x14ac:dyDescent="0.2">
      <c r="G1852" s="50">
        <f>G1851+help2!$C$3</f>
        <v>1834</v>
      </c>
      <c r="H1852" s="46" t="str">
        <f>help2!G1837</f>
        <v xml:space="preserve"> </v>
      </c>
    </row>
    <row r="1853" spans="7:8" x14ac:dyDescent="0.2">
      <c r="G1853" s="50">
        <f>G1852+help2!$C$3</f>
        <v>1835</v>
      </c>
      <c r="H1853" s="46" t="str">
        <f>help2!G1838</f>
        <v xml:space="preserve"> </v>
      </c>
    </row>
    <row r="1854" spans="7:8" x14ac:dyDescent="0.2">
      <c r="G1854" s="50">
        <f>G1853+help2!$C$3</f>
        <v>1836</v>
      </c>
      <c r="H1854" s="46" t="str">
        <f>help2!G1839</f>
        <v xml:space="preserve"> </v>
      </c>
    </row>
    <row r="1855" spans="7:8" x14ac:dyDescent="0.2">
      <c r="G1855" s="50">
        <f>G1854+help2!$C$3</f>
        <v>1837</v>
      </c>
      <c r="H1855" s="46" t="str">
        <f>help2!G1840</f>
        <v xml:space="preserve"> </v>
      </c>
    </row>
    <row r="1856" spans="7:8" x14ac:dyDescent="0.2">
      <c r="G1856" s="50">
        <f>G1855+help2!$C$3</f>
        <v>1838</v>
      </c>
      <c r="H1856" s="46" t="str">
        <f>help2!G1841</f>
        <v xml:space="preserve"> </v>
      </c>
    </row>
    <row r="1857" spans="7:8" x14ac:dyDescent="0.2">
      <c r="G1857" s="50">
        <f>G1856+help2!$C$3</f>
        <v>1839</v>
      </c>
      <c r="H1857" s="46" t="str">
        <f>help2!G1842</f>
        <v xml:space="preserve"> </v>
      </c>
    </row>
    <row r="1858" spans="7:8" x14ac:dyDescent="0.2">
      <c r="G1858" s="50">
        <f>G1857+help2!$C$3</f>
        <v>1840</v>
      </c>
      <c r="H1858" s="46" t="str">
        <f>help2!G1843</f>
        <v xml:space="preserve"> </v>
      </c>
    </row>
    <row r="1859" spans="7:8" x14ac:dyDescent="0.2">
      <c r="G1859" s="50">
        <f>G1858+help2!$C$3</f>
        <v>1841</v>
      </c>
      <c r="H1859" s="46" t="str">
        <f>help2!G1844</f>
        <v xml:space="preserve"> </v>
      </c>
    </row>
    <row r="1860" spans="7:8" x14ac:dyDescent="0.2">
      <c r="G1860" s="50">
        <f>G1859+help2!$C$3</f>
        <v>1842</v>
      </c>
      <c r="H1860" s="46" t="str">
        <f>help2!G1845</f>
        <v xml:space="preserve"> </v>
      </c>
    </row>
    <row r="1861" spans="7:8" x14ac:dyDescent="0.2">
      <c r="G1861" s="50">
        <f>G1860+help2!$C$3</f>
        <v>1843</v>
      </c>
      <c r="H1861" s="46" t="str">
        <f>help2!G1846</f>
        <v xml:space="preserve"> </v>
      </c>
    </row>
    <row r="1862" spans="7:8" x14ac:dyDescent="0.2">
      <c r="G1862" s="50">
        <f>G1861+help2!$C$3</f>
        <v>1844</v>
      </c>
      <c r="H1862" s="46" t="str">
        <f>help2!G1847</f>
        <v xml:space="preserve"> </v>
      </c>
    </row>
    <row r="1863" spans="7:8" x14ac:dyDescent="0.2">
      <c r="G1863" s="50">
        <f>G1862+help2!$C$3</f>
        <v>1845</v>
      </c>
      <c r="H1863" s="46" t="str">
        <f>help2!G1848</f>
        <v xml:space="preserve"> </v>
      </c>
    </row>
    <row r="1864" spans="7:8" x14ac:dyDescent="0.2">
      <c r="G1864" s="50">
        <f>G1863+help2!$C$3</f>
        <v>1846</v>
      </c>
      <c r="H1864" s="46" t="str">
        <f>help2!G1849</f>
        <v xml:space="preserve"> </v>
      </c>
    </row>
    <row r="1865" spans="7:8" x14ac:dyDescent="0.2">
      <c r="G1865" s="50">
        <f>G1864+help2!$C$3</f>
        <v>1847</v>
      </c>
      <c r="H1865" s="46" t="str">
        <f>help2!G1850</f>
        <v xml:space="preserve"> </v>
      </c>
    </row>
    <row r="1866" spans="7:8" x14ac:dyDescent="0.2">
      <c r="G1866" s="50">
        <f>G1865+help2!$C$3</f>
        <v>1848</v>
      </c>
      <c r="H1866" s="46" t="str">
        <f>help2!G1851</f>
        <v xml:space="preserve"> </v>
      </c>
    </row>
    <row r="1867" spans="7:8" x14ac:dyDescent="0.2">
      <c r="G1867" s="50">
        <f>G1866+help2!$C$3</f>
        <v>1849</v>
      </c>
      <c r="H1867" s="46" t="str">
        <f>help2!G1852</f>
        <v xml:space="preserve"> </v>
      </c>
    </row>
    <row r="1868" spans="7:8" x14ac:dyDescent="0.2">
      <c r="G1868" s="50">
        <f>G1867+help2!$C$3</f>
        <v>1850</v>
      </c>
      <c r="H1868" s="46" t="str">
        <f>help2!G1853</f>
        <v xml:space="preserve"> </v>
      </c>
    </row>
    <row r="1869" spans="7:8" x14ac:dyDescent="0.2">
      <c r="G1869" s="50">
        <f>G1868+help2!$C$3</f>
        <v>1851</v>
      </c>
      <c r="H1869" s="46" t="str">
        <f>help2!G1854</f>
        <v xml:space="preserve"> </v>
      </c>
    </row>
    <row r="1870" spans="7:8" x14ac:dyDescent="0.2">
      <c r="G1870" s="50">
        <f>G1869+help2!$C$3</f>
        <v>1852</v>
      </c>
      <c r="H1870" s="46" t="str">
        <f>help2!G1855</f>
        <v xml:space="preserve"> </v>
      </c>
    </row>
    <row r="1871" spans="7:8" x14ac:dyDescent="0.2">
      <c r="G1871" s="50">
        <f>G1870+help2!$C$3</f>
        <v>1853</v>
      </c>
      <c r="H1871" s="46" t="str">
        <f>help2!G1856</f>
        <v xml:space="preserve"> </v>
      </c>
    </row>
    <row r="1872" spans="7:8" x14ac:dyDescent="0.2">
      <c r="G1872" s="50">
        <f>G1871+help2!$C$3</f>
        <v>1854</v>
      </c>
      <c r="H1872" s="46" t="str">
        <f>help2!G1857</f>
        <v xml:space="preserve"> </v>
      </c>
    </row>
    <row r="1873" spans="7:8" x14ac:dyDescent="0.2">
      <c r="G1873" s="50">
        <f>G1872+help2!$C$3</f>
        <v>1855</v>
      </c>
      <c r="H1873" s="46" t="str">
        <f>help2!G1858</f>
        <v xml:space="preserve"> </v>
      </c>
    </row>
    <row r="1874" spans="7:8" x14ac:dyDescent="0.2">
      <c r="G1874" s="50">
        <f>G1873+help2!$C$3</f>
        <v>1856</v>
      </c>
      <c r="H1874" s="46" t="str">
        <f>help2!G1859</f>
        <v xml:space="preserve"> </v>
      </c>
    </row>
    <row r="1875" spans="7:8" x14ac:dyDescent="0.2">
      <c r="G1875" s="50">
        <f>G1874+help2!$C$3</f>
        <v>1857</v>
      </c>
      <c r="H1875" s="46" t="str">
        <f>help2!G1860</f>
        <v xml:space="preserve"> </v>
      </c>
    </row>
    <row r="1876" spans="7:8" x14ac:dyDescent="0.2">
      <c r="G1876" s="50">
        <f>G1875+help2!$C$3</f>
        <v>1858</v>
      </c>
      <c r="H1876" s="46" t="str">
        <f>help2!G1861</f>
        <v xml:space="preserve"> </v>
      </c>
    </row>
    <row r="1877" spans="7:8" x14ac:dyDescent="0.2">
      <c r="G1877" s="50">
        <f>G1876+help2!$C$3</f>
        <v>1859</v>
      </c>
      <c r="H1877" s="46" t="str">
        <f>help2!G1862</f>
        <v xml:space="preserve"> </v>
      </c>
    </row>
    <row r="1878" spans="7:8" x14ac:dyDescent="0.2">
      <c r="G1878" s="50">
        <f>G1877+help2!$C$3</f>
        <v>1860</v>
      </c>
      <c r="H1878" s="46" t="str">
        <f>help2!G1863</f>
        <v xml:space="preserve"> </v>
      </c>
    </row>
    <row r="1879" spans="7:8" x14ac:dyDescent="0.2">
      <c r="G1879" s="50">
        <f>G1878+help2!$C$3</f>
        <v>1861</v>
      </c>
      <c r="H1879" s="46" t="str">
        <f>help2!G1864</f>
        <v xml:space="preserve"> </v>
      </c>
    </row>
    <row r="1880" spans="7:8" x14ac:dyDescent="0.2">
      <c r="G1880" s="50">
        <f>G1879+help2!$C$3</f>
        <v>1862</v>
      </c>
      <c r="H1880" s="46" t="str">
        <f>help2!G1865</f>
        <v xml:space="preserve"> </v>
      </c>
    </row>
    <row r="1881" spans="7:8" x14ac:dyDescent="0.2">
      <c r="G1881" s="50">
        <f>G1880+help2!$C$3</f>
        <v>1863</v>
      </c>
      <c r="H1881" s="46" t="str">
        <f>help2!G1866</f>
        <v xml:space="preserve"> </v>
      </c>
    </row>
    <row r="1882" spans="7:8" x14ac:dyDescent="0.2">
      <c r="G1882" s="50">
        <f>G1881+help2!$C$3</f>
        <v>1864</v>
      </c>
      <c r="H1882" s="46" t="str">
        <f>help2!G1867</f>
        <v xml:space="preserve"> </v>
      </c>
    </row>
    <row r="1883" spans="7:8" x14ac:dyDescent="0.2">
      <c r="G1883" s="50">
        <f>G1882+help2!$C$3</f>
        <v>1865</v>
      </c>
      <c r="H1883" s="46" t="str">
        <f>help2!G1868</f>
        <v xml:space="preserve"> </v>
      </c>
    </row>
    <row r="1884" spans="7:8" x14ac:dyDescent="0.2">
      <c r="G1884" s="50">
        <f>G1883+help2!$C$3</f>
        <v>1866</v>
      </c>
      <c r="H1884" s="46" t="str">
        <f>help2!G1869</f>
        <v xml:space="preserve"> </v>
      </c>
    </row>
    <row r="1885" spans="7:8" x14ac:dyDescent="0.2">
      <c r="G1885" s="50">
        <f>G1884+help2!$C$3</f>
        <v>1867</v>
      </c>
      <c r="H1885" s="46" t="str">
        <f>help2!G1870</f>
        <v xml:space="preserve"> </v>
      </c>
    </row>
    <row r="1886" spans="7:8" x14ac:dyDescent="0.2">
      <c r="G1886" s="50">
        <f>G1885+help2!$C$3</f>
        <v>1868</v>
      </c>
      <c r="H1886" s="46" t="str">
        <f>help2!G1871</f>
        <v xml:space="preserve"> </v>
      </c>
    </row>
    <row r="1887" spans="7:8" x14ac:dyDescent="0.2">
      <c r="G1887" s="50">
        <f>G1886+help2!$C$3</f>
        <v>1869</v>
      </c>
      <c r="H1887" s="46" t="str">
        <f>help2!G1872</f>
        <v xml:space="preserve"> </v>
      </c>
    </row>
    <row r="1888" spans="7:8" x14ac:dyDescent="0.2">
      <c r="G1888" s="50">
        <f>G1887+help2!$C$3</f>
        <v>1870</v>
      </c>
      <c r="H1888" s="46" t="str">
        <f>help2!G1873</f>
        <v xml:space="preserve"> </v>
      </c>
    </row>
    <row r="1889" spans="7:8" x14ac:dyDescent="0.2">
      <c r="G1889" s="50">
        <f>G1888+help2!$C$3</f>
        <v>1871</v>
      </c>
      <c r="H1889" s="46" t="str">
        <f>help2!G1874</f>
        <v xml:space="preserve"> </v>
      </c>
    </row>
    <row r="1890" spans="7:8" x14ac:dyDescent="0.2">
      <c r="G1890" s="50">
        <f>G1889+help2!$C$3</f>
        <v>1872</v>
      </c>
      <c r="H1890" s="46" t="str">
        <f>help2!G1875</f>
        <v xml:space="preserve"> </v>
      </c>
    </row>
    <row r="1891" spans="7:8" x14ac:dyDescent="0.2">
      <c r="G1891" s="50">
        <f>G1890+help2!$C$3</f>
        <v>1873</v>
      </c>
      <c r="H1891" s="46" t="str">
        <f>help2!G1876</f>
        <v xml:space="preserve"> </v>
      </c>
    </row>
    <row r="1892" spans="7:8" x14ac:dyDescent="0.2">
      <c r="G1892" s="50">
        <f>G1891+help2!$C$3</f>
        <v>1874</v>
      </c>
      <c r="H1892" s="46" t="str">
        <f>help2!G1877</f>
        <v xml:space="preserve"> </v>
      </c>
    </row>
    <row r="1893" spans="7:8" x14ac:dyDescent="0.2">
      <c r="G1893" s="50">
        <f>G1892+help2!$C$3</f>
        <v>1875</v>
      </c>
      <c r="H1893" s="46" t="str">
        <f>help2!G1878</f>
        <v xml:space="preserve"> </v>
      </c>
    </row>
    <row r="1894" spans="7:8" x14ac:dyDescent="0.2">
      <c r="G1894" s="50">
        <f>G1893+help2!$C$3</f>
        <v>1876</v>
      </c>
      <c r="H1894" s="46" t="str">
        <f>help2!G1879</f>
        <v xml:space="preserve"> </v>
      </c>
    </row>
    <row r="1895" spans="7:8" x14ac:dyDescent="0.2">
      <c r="G1895" s="50">
        <f>G1894+help2!$C$3</f>
        <v>1877</v>
      </c>
      <c r="H1895" s="46" t="str">
        <f>help2!G1880</f>
        <v xml:space="preserve"> </v>
      </c>
    </row>
    <row r="1896" spans="7:8" x14ac:dyDescent="0.2">
      <c r="G1896" s="50">
        <f>G1895+help2!$C$3</f>
        <v>1878</v>
      </c>
      <c r="H1896" s="46" t="str">
        <f>help2!G1881</f>
        <v xml:space="preserve"> </v>
      </c>
    </row>
    <row r="1897" spans="7:8" x14ac:dyDescent="0.2">
      <c r="G1897" s="50">
        <f>G1896+help2!$C$3</f>
        <v>1879</v>
      </c>
      <c r="H1897" s="46" t="str">
        <f>help2!G1882</f>
        <v xml:space="preserve"> </v>
      </c>
    </row>
    <row r="1898" spans="7:8" x14ac:dyDescent="0.2">
      <c r="G1898" s="50">
        <f>G1897+help2!$C$3</f>
        <v>1880</v>
      </c>
      <c r="H1898" s="46" t="str">
        <f>help2!G1883</f>
        <v xml:space="preserve"> </v>
      </c>
    </row>
    <row r="1899" spans="7:8" x14ac:dyDescent="0.2">
      <c r="G1899" s="50">
        <f>G1898+help2!$C$3</f>
        <v>1881</v>
      </c>
      <c r="H1899" s="46" t="str">
        <f>help2!G1884</f>
        <v xml:space="preserve"> </v>
      </c>
    </row>
    <row r="1900" spans="7:8" x14ac:dyDescent="0.2">
      <c r="G1900" s="50">
        <f>G1899+help2!$C$3</f>
        <v>1882</v>
      </c>
      <c r="H1900" s="46" t="str">
        <f>help2!G1885</f>
        <v xml:space="preserve"> </v>
      </c>
    </row>
    <row r="1901" spans="7:8" x14ac:dyDescent="0.2">
      <c r="G1901" s="50">
        <f>G1900+help2!$C$3</f>
        <v>1883</v>
      </c>
      <c r="H1901" s="46" t="str">
        <f>help2!G1886</f>
        <v xml:space="preserve"> </v>
      </c>
    </row>
    <row r="1902" spans="7:8" x14ac:dyDescent="0.2">
      <c r="G1902" s="50">
        <f>G1901+help2!$C$3</f>
        <v>1884</v>
      </c>
      <c r="H1902" s="46" t="str">
        <f>help2!G1887</f>
        <v xml:space="preserve"> </v>
      </c>
    </row>
    <row r="1903" spans="7:8" x14ac:dyDescent="0.2">
      <c r="G1903" s="50">
        <f>G1902+help2!$C$3</f>
        <v>1885</v>
      </c>
      <c r="H1903" s="46" t="str">
        <f>help2!G1888</f>
        <v xml:space="preserve"> </v>
      </c>
    </row>
    <row r="1904" spans="7:8" x14ac:dyDescent="0.2">
      <c r="G1904" s="50">
        <f>G1903+help2!$C$3</f>
        <v>1886</v>
      </c>
      <c r="H1904" s="46" t="str">
        <f>help2!G1889</f>
        <v xml:space="preserve"> </v>
      </c>
    </row>
    <row r="1905" spans="7:8" x14ac:dyDescent="0.2">
      <c r="G1905" s="50">
        <f>G1904+help2!$C$3</f>
        <v>1887</v>
      </c>
      <c r="H1905" s="46" t="str">
        <f>help2!G1890</f>
        <v xml:space="preserve"> </v>
      </c>
    </row>
    <row r="1906" spans="7:8" x14ac:dyDescent="0.2">
      <c r="G1906" s="50">
        <f>G1905+help2!$C$3</f>
        <v>1888</v>
      </c>
      <c r="H1906" s="46" t="str">
        <f>help2!G1891</f>
        <v xml:space="preserve"> </v>
      </c>
    </row>
    <row r="1907" spans="7:8" x14ac:dyDescent="0.2">
      <c r="G1907" s="50">
        <f>G1906+help2!$C$3</f>
        <v>1889</v>
      </c>
      <c r="H1907" s="46" t="str">
        <f>help2!G1892</f>
        <v xml:space="preserve"> </v>
      </c>
    </row>
    <row r="1908" spans="7:8" x14ac:dyDescent="0.2">
      <c r="G1908" s="50">
        <f>G1907+help2!$C$3</f>
        <v>1890</v>
      </c>
      <c r="H1908" s="46" t="str">
        <f>help2!G1893</f>
        <v xml:space="preserve"> </v>
      </c>
    </row>
    <row r="1909" spans="7:8" x14ac:dyDescent="0.2">
      <c r="G1909" s="50">
        <f>G1908+help2!$C$3</f>
        <v>1891</v>
      </c>
      <c r="H1909" s="46" t="str">
        <f>help2!G1894</f>
        <v xml:space="preserve"> </v>
      </c>
    </row>
    <row r="1910" spans="7:8" x14ac:dyDescent="0.2">
      <c r="G1910" s="50">
        <f>G1909+help2!$C$3</f>
        <v>1892</v>
      </c>
      <c r="H1910" s="46" t="str">
        <f>help2!G1895</f>
        <v xml:space="preserve"> </v>
      </c>
    </row>
    <row r="1911" spans="7:8" x14ac:dyDescent="0.2">
      <c r="G1911" s="50">
        <f>G1910+help2!$C$3</f>
        <v>1893</v>
      </c>
      <c r="H1911" s="46" t="str">
        <f>help2!G1896</f>
        <v xml:space="preserve"> </v>
      </c>
    </row>
    <row r="1912" spans="7:8" x14ac:dyDescent="0.2">
      <c r="G1912" s="50">
        <f>G1911+help2!$C$3</f>
        <v>1894</v>
      </c>
      <c r="H1912" s="46" t="str">
        <f>help2!G1897</f>
        <v xml:space="preserve"> </v>
      </c>
    </row>
    <row r="1913" spans="7:8" x14ac:dyDescent="0.2">
      <c r="G1913" s="50">
        <f>G1912+help2!$C$3</f>
        <v>1895</v>
      </c>
      <c r="H1913" s="46" t="str">
        <f>help2!G1898</f>
        <v xml:space="preserve"> </v>
      </c>
    </row>
    <row r="1914" spans="7:8" x14ac:dyDescent="0.2">
      <c r="G1914" s="50">
        <f>G1913+help2!$C$3</f>
        <v>1896</v>
      </c>
      <c r="H1914" s="46" t="str">
        <f>help2!G1899</f>
        <v xml:space="preserve"> </v>
      </c>
    </row>
    <row r="1915" spans="7:8" x14ac:dyDescent="0.2">
      <c r="G1915" s="50">
        <f>G1914+help2!$C$3</f>
        <v>1897</v>
      </c>
      <c r="H1915" s="46" t="str">
        <f>help2!G1900</f>
        <v xml:space="preserve"> </v>
      </c>
    </row>
    <row r="1916" spans="7:8" x14ac:dyDescent="0.2">
      <c r="G1916" s="50">
        <f>G1915+help2!$C$3</f>
        <v>1898</v>
      </c>
      <c r="H1916" s="46" t="str">
        <f>help2!G1901</f>
        <v xml:space="preserve"> </v>
      </c>
    </row>
    <row r="1917" spans="7:8" x14ac:dyDescent="0.2">
      <c r="G1917" s="50">
        <f>G1916+help2!$C$3</f>
        <v>1899</v>
      </c>
      <c r="H1917" s="46" t="str">
        <f>help2!G1902</f>
        <v xml:space="preserve"> </v>
      </c>
    </row>
    <row r="1918" spans="7:8" x14ac:dyDescent="0.2">
      <c r="G1918" s="50">
        <f>G1917+help2!$C$3</f>
        <v>1900</v>
      </c>
      <c r="H1918" s="46" t="str">
        <f>help2!G1903</f>
        <v xml:space="preserve"> </v>
      </c>
    </row>
    <row r="1919" spans="7:8" x14ac:dyDescent="0.2">
      <c r="G1919" s="50">
        <f>G1918+help2!$C$3</f>
        <v>1901</v>
      </c>
      <c r="H1919" s="46" t="str">
        <f>help2!G1904</f>
        <v xml:space="preserve"> </v>
      </c>
    </row>
    <row r="1920" spans="7:8" x14ac:dyDescent="0.2">
      <c r="G1920" s="50">
        <f>G1919+help2!$C$3</f>
        <v>1902</v>
      </c>
      <c r="H1920" s="46" t="str">
        <f>help2!G1905</f>
        <v xml:space="preserve"> </v>
      </c>
    </row>
    <row r="1921" spans="7:8" x14ac:dyDescent="0.2">
      <c r="G1921" s="50">
        <f>G1920+help2!$C$3</f>
        <v>1903</v>
      </c>
      <c r="H1921" s="46" t="str">
        <f>help2!G1906</f>
        <v xml:space="preserve"> </v>
      </c>
    </row>
    <row r="1922" spans="7:8" x14ac:dyDescent="0.2">
      <c r="G1922" s="50">
        <f>G1921+help2!$C$3</f>
        <v>1904</v>
      </c>
      <c r="H1922" s="46" t="str">
        <f>help2!G1907</f>
        <v xml:space="preserve"> </v>
      </c>
    </row>
    <row r="1923" spans="7:8" x14ac:dyDescent="0.2">
      <c r="G1923" s="50">
        <f>G1922+help2!$C$3</f>
        <v>1905</v>
      </c>
      <c r="H1923" s="46" t="str">
        <f>help2!G1908</f>
        <v xml:space="preserve"> </v>
      </c>
    </row>
    <row r="1924" spans="7:8" x14ac:dyDescent="0.2">
      <c r="G1924" s="50">
        <f>G1923+help2!$C$3</f>
        <v>1906</v>
      </c>
      <c r="H1924" s="46" t="str">
        <f>help2!G1909</f>
        <v xml:space="preserve"> </v>
      </c>
    </row>
    <row r="1925" spans="7:8" x14ac:dyDescent="0.2">
      <c r="G1925" s="50">
        <f>G1924+help2!$C$3</f>
        <v>1907</v>
      </c>
      <c r="H1925" s="46" t="str">
        <f>help2!G1910</f>
        <v xml:space="preserve"> </v>
      </c>
    </row>
    <row r="1926" spans="7:8" x14ac:dyDescent="0.2">
      <c r="G1926" s="50">
        <f>G1925+help2!$C$3</f>
        <v>1908</v>
      </c>
      <c r="H1926" s="46" t="str">
        <f>help2!G1911</f>
        <v xml:space="preserve"> </v>
      </c>
    </row>
    <row r="1927" spans="7:8" x14ac:dyDescent="0.2">
      <c r="G1927" s="50">
        <f>G1926+help2!$C$3</f>
        <v>1909</v>
      </c>
      <c r="H1927" s="46" t="str">
        <f>help2!G1912</f>
        <v xml:space="preserve"> </v>
      </c>
    </row>
    <row r="1928" spans="7:8" x14ac:dyDescent="0.2">
      <c r="G1928" s="50">
        <f>G1927+help2!$C$3</f>
        <v>1910</v>
      </c>
      <c r="H1928" s="46" t="str">
        <f>help2!G1913</f>
        <v xml:space="preserve"> </v>
      </c>
    </row>
    <row r="1929" spans="7:8" x14ac:dyDescent="0.2">
      <c r="G1929" s="50">
        <f>G1928+help2!$C$3</f>
        <v>1911</v>
      </c>
      <c r="H1929" s="46" t="str">
        <f>help2!G1914</f>
        <v xml:space="preserve"> </v>
      </c>
    </row>
    <row r="1930" spans="7:8" x14ac:dyDescent="0.2">
      <c r="G1930" s="50">
        <f>G1929+help2!$C$3</f>
        <v>1912</v>
      </c>
      <c r="H1930" s="46" t="str">
        <f>help2!G1915</f>
        <v xml:space="preserve"> </v>
      </c>
    </row>
    <row r="1931" spans="7:8" x14ac:dyDescent="0.2">
      <c r="G1931" s="50">
        <f>G1930+help2!$C$3</f>
        <v>1913</v>
      </c>
      <c r="H1931" s="46" t="str">
        <f>help2!G1916</f>
        <v xml:space="preserve"> </v>
      </c>
    </row>
    <row r="1932" spans="7:8" x14ac:dyDescent="0.2">
      <c r="G1932" s="50">
        <f>G1931+help2!$C$3</f>
        <v>1914</v>
      </c>
      <c r="H1932" s="46" t="str">
        <f>help2!G1917</f>
        <v xml:space="preserve"> </v>
      </c>
    </row>
    <row r="1933" spans="7:8" x14ac:dyDescent="0.2">
      <c r="G1933" s="50">
        <f>G1932+help2!$C$3</f>
        <v>1915</v>
      </c>
      <c r="H1933" s="46" t="str">
        <f>help2!G1918</f>
        <v xml:space="preserve"> </v>
      </c>
    </row>
    <row r="1934" spans="7:8" x14ac:dyDescent="0.2">
      <c r="G1934" s="50">
        <f>G1933+help2!$C$3</f>
        <v>1916</v>
      </c>
      <c r="H1934" s="46" t="str">
        <f>help2!G1919</f>
        <v xml:space="preserve"> </v>
      </c>
    </row>
    <row r="1935" spans="7:8" x14ac:dyDescent="0.2">
      <c r="G1935" s="50">
        <f>G1934+help2!$C$3</f>
        <v>1917</v>
      </c>
      <c r="H1935" s="46" t="str">
        <f>help2!G1920</f>
        <v xml:space="preserve"> </v>
      </c>
    </row>
    <row r="1936" spans="7:8" x14ac:dyDescent="0.2">
      <c r="G1936" s="50">
        <f>G1935+help2!$C$3</f>
        <v>1918</v>
      </c>
      <c r="H1936" s="46" t="str">
        <f>help2!G1921</f>
        <v xml:space="preserve"> </v>
      </c>
    </row>
    <row r="1937" spans="7:8" x14ac:dyDescent="0.2">
      <c r="G1937" s="50">
        <f>G1936+help2!$C$3</f>
        <v>1919</v>
      </c>
      <c r="H1937" s="46" t="str">
        <f>help2!G1922</f>
        <v xml:space="preserve"> </v>
      </c>
    </row>
    <row r="1938" spans="7:8" x14ac:dyDescent="0.2">
      <c r="G1938" s="50">
        <f>G1937+help2!$C$3</f>
        <v>1920</v>
      </c>
      <c r="H1938" s="46" t="str">
        <f>help2!G1923</f>
        <v xml:space="preserve"> </v>
      </c>
    </row>
    <row r="1939" spans="7:8" x14ac:dyDescent="0.2">
      <c r="G1939" s="50">
        <f>G1938+help2!$C$3</f>
        <v>1921</v>
      </c>
      <c r="H1939" s="46" t="str">
        <f>help2!G1924</f>
        <v xml:space="preserve"> </v>
      </c>
    </row>
    <row r="1940" spans="7:8" x14ac:dyDescent="0.2">
      <c r="G1940" s="50">
        <f>G1939+help2!$C$3</f>
        <v>1922</v>
      </c>
      <c r="H1940" s="46" t="str">
        <f>help2!G1925</f>
        <v xml:space="preserve"> </v>
      </c>
    </row>
    <row r="1941" spans="7:8" x14ac:dyDescent="0.2">
      <c r="G1941" s="50">
        <f>G1940+help2!$C$3</f>
        <v>1923</v>
      </c>
      <c r="H1941" s="46" t="str">
        <f>help2!G1926</f>
        <v xml:space="preserve"> </v>
      </c>
    </row>
    <row r="1942" spans="7:8" x14ac:dyDescent="0.2">
      <c r="G1942" s="50">
        <f>G1941+help2!$C$3</f>
        <v>1924</v>
      </c>
      <c r="H1942" s="46" t="str">
        <f>help2!G1927</f>
        <v xml:space="preserve"> </v>
      </c>
    </row>
    <row r="1943" spans="7:8" x14ac:dyDescent="0.2">
      <c r="G1943" s="50">
        <f>G1942+help2!$C$3</f>
        <v>1925</v>
      </c>
      <c r="H1943" s="46" t="str">
        <f>help2!G1928</f>
        <v xml:space="preserve"> </v>
      </c>
    </row>
    <row r="1944" spans="7:8" x14ac:dyDescent="0.2">
      <c r="G1944" s="50">
        <f>G1943+help2!$C$3</f>
        <v>1926</v>
      </c>
      <c r="H1944" s="46" t="str">
        <f>help2!G1929</f>
        <v xml:space="preserve"> </v>
      </c>
    </row>
    <row r="1945" spans="7:8" x14ac:dyDescent="0.2">
      <c r="G1945" s="50">
        <f>G1944+help2!$C$3</f>
        <v>1927</v>
      </c>
      <c r="H1945" s="46" t="str">
        <f>help2!G1930</f>
        <v xml:space="preserve"> </v>
      </c>
    </row>
    <row r="1946" spans="7:8" x14ac:dyDescent="0.2">
      <c r="G1946" s="50">
        <f>G1945+help2!$C$3</f>
        <v>1928</v>
      </c>
      <c r="H1946" s="46" t="str">
        <f>help2!G1931</f>
        <v xml:space="preserve"> </v>
      </c>
    </row>
    <row r="1947" spans="7:8" x14ac:dyDescent="0.2">
      <c r="G1947" s="50">
        <f>G1946+help2!$C$3</f>
        <v>1929</v>
      </c>
      <c r="H1947" s="46" t="str">
        <f>help2!G1932</f>
        <v xml:space="preserve"> </v>
      </c>
    </row>
    <row r="1948" spans="7:8" x14ac:dyDescent="0.2">
      <c r="G1948" s="50">
        <f>G1947+help2!$C$3</f>
        <v>1930</v>
      </c>
      <c r="H1948" s="46" t="str">
        <f>help2!G1933</f>
        <v xml:space="preserve"> </v>
      </c>
    </row>
    <row r="1949" spans="7:8" x14ac:dyDescent="0.2">
      <c r="G1949" s="50">
        <f>G1948+help2!$C$3</f>
        <v>1931</v>
      </c>
      <c r="H1949" s="46" t="str">
        <f>help2!G1934</f>
        <v xml:space="preserve"> </v>
      </c>
    </row>
    <row r="1950" spans="7:8" x14ac:dyDescent="0.2">
      <c r="G1950" s="50">
        <f>G1949+help2!$C$3</f>
        <v>1932</v>
      </c>
      <c r="H1950" s="46" t="str">
        <f>help2!G1935</f>
        <v xml:space="preserve"> </v>
      </c>
    </row>
    <row r="1951" spans="7:8" x14ac:dyDescent="0.2">
      <c r="G1951" s="50">
        <f>G1950+help2!$C$3</f>
        <v>1933</v>
      </c>
      <c r="H1951" s="46" t="str">
        <f>help2!G1936</f>
        <v xml:space="preserve"> </v>
      </c>
    </row>
    <row r="1952" spans="7:8" x14ac:dyDescent="0.2">
      <c r="G1952" s="50">
        <f>G1951+help2!$C$3</f>
        <v>1934</v>
      </c>
      <c r="H1952" s="46" t="str">
        <f>help2!G1937</f>
        <v xml:space="preserve"> </v>
      </c>
    </row>
    <row r="1953" spans="7:8" x14ac:dyDescent="0.2">
      <c r="G1953" s="50">
        <f>G1952+help2!$C$3</f>
        <v>1935</v>
      </c>
      <c r="H1953" s="46" t="str">
        <f>help2!G1938</f>
        <v xml:space="preserve"> </v>
      </c>
    </row>
    <row r="1954" spans="7:8" x14ac:dyDescent="0.2">
      <c r="G1954" s="50">
        <f>G1953+help2!$C$3</f>
        <v>1936</v>
      </c>
      <c r="H1954" s="46" t="str">
        <f>help2!G1939</f>
        <v xml:space="preserve"> </v>
      </c>
    </row>
    <row r="1955" spans="7:8" x14ac:dyDescent="0.2">
      <c r="G1955" s="50">
        <f>G1954+help2!$C$3</f>
        <v>1937</v>
      </c>
      <c r="H1955" s="46" t="str">
        <f>help2!G1940</f>
        <v xml:space="preserve"> </v>
      </c>
    </row>
    <row r="1956" spans="7:8" x14ac:dyDescent="0.2">
      <c r="G1956" s="50">
        <f>G1955+help2!$C$3</f>
        <v>1938</v>
      </c>
      <c r="H1956" s="46" t="str">
        <f>help2!G1941</f>
        <v xml:space="preserve"> </v>
      </c>
    </row>
    <row r="1957" spans="7:8" x14ac:dyDescent="0.2">
      <c r="G1957" s="50">
        <f>G1956+help2!$C$3</f>
        <v>1939</v>
      </c>
      <c r="H1957" s="46" t="str">
        <f>help2!G1942</f>
        <v xml:space="preserve"> </v>
      </c>
    </row>
    <row r="1958" spans="7:8" x14ac:dyDescent="0.2">
      <c r="G1958" s="50">
        <f>G1957+help2!$C$3</f>
        <v>1940</v>
      </c>
      <c r="H1958" s="46" t="str">
        <f>help2!G1943</f>
        <v xml:space="preserve"> </v>
      </c>
    </row>
    <row r="1959" spans="7:8" x14ac:dyDescent="0.2">
      <c r="G1959" s="50">
        <f>G1958+help2!$C$3</f>
        <v>1941</v>
      </c>
      <c r="H1959" s="46" t="str">
        <f>help2!G1944</f>
        <v xml:space="preserve"> </v>
      </c>
    </row>
    <row r="1960" spans="7:8" x14ac:dyDescent="0.2">
      <c r="G1960" s="50">
        <f>G1959+help2!$C$3</f>
        <v>1942</v>
      </c>
      <c r="H1960" s="46" t="str">
        <f>help2!G1945</f>
        <v xml:space="preserve"> </v>
      </c>
    </row>
    <row r="1961" spans="7:8" x14ac:dyDescent="0.2">
      <c r="G1961" s="50">
        <f>G1960+help2!$C$3</f>
        <v>1943</v>
      </c>
      <c r="H1961" s="46" t="str">
        <f>help2!G1946</f>
        <v xml:space="preserve"> </v>
      </c>
    </row>
    <row r="1962" spans="7:8" x14ac:dyDescent="0.2">
      <c r="G1962" s="50">
        <f>G1961+help2!$C$3</f>
        <v>1944</v>
      </c>
      <c r="H1962" s="46" t="str">
        <f>help2!G1947</f>
        <v xml:space="preserve"> </v>
      </c>
    </row>
    <row r="1963" spans="7:8" x14ac:dyDescent="0.2">
      <c r="G1963" s="50">
        <f>G1962+help2!$C$3</f>
        <v>1945</v>
      </c>
      <c r="H1963" s="46" t="str">
        <f>help2!G1948</f>
        <v xml:space="preserve"> </v>
      </c>
    </row>
    <row r="1964" spans="7:8" x14ac:dyDescent="0.2">
      <c r="G1964" s="50">
        <f>G1963+help2!$C$3</f>
        <v>1946</v>
      </c>
      <c r="H1964" s="46" t="str">
        <f>help2!G1949</f>
        <v xml:space="preserve"> </v>
      </c>
    </row>
    <row r="1965" spans="7:8" x14ac:dyDescent="0.2">
      <c r="G1965" s="50">
        <f>G1964+help2!$C$3</f>
        <v>1947</v>
      </c>
      <c r="H1965" s="46" t="str">
        <f>help2!G1950</f>
        <v xml:space="preserve"> </v>
      </c>
    </row>
    <row r="1966" spans="7:8" x14ac:dyDescent="0.2">
      <c r="G1966" s="50">
        <f>G1965+help2!$C$3</f>
        <v>1948</v>
      </c>
      <c r="H1966" s="46" t="str">
        <f>help2!G1951</f>
        <v xml:space="preserve"> </v>
      </c>
    </row>
    <row r="1967" spans="7:8" x14ac:dyDescent="0.2">
      <c r="G1967" s="50">
        <f>G1966+help2!$C$3</f>
        <v>1949</v>
      </c>
      <c r="H1967" s="46" t="str">
        <f>help2!G1952</f>
        <v xml:space="preserve"> </v>
      </c>
    </row>
    <row r="1968" spans="7:8" x14ac:dyDescent="0.2">
      <c r="G1968" s="50">
        <f>G1967+help2!$C$3</f>
        <v>1950</v>
      </c>
      <c r="H1968" s="46" t="str">
        <f>help2!G1953</f>
        <v xml:space="preserve"> </v>
      </c>
    </row>
    <row r="1969" spans="7:8" x14ac:dyDescent="0.2">
      <c r="G1969" s="50">
        <f>G1968+help2!$C$3</f>
        <v>1951</v>
      </c>
      <c r="H1969" s="46" t="str">
        <f>help2!G1954</f>
        <v xml:space="preserve"> </v>
      </c>
    </row>
    <row r="1970" spans="7:8" x14ac:dyDescent="0.2">
      <c r="G1970" s="50">
        <f>G1969+help2!$C$3</f>
        <v>1952</v>
      </c>
      <c r="H1970" s="46" t="str">
        <f>help2!G1955</f>
        <v xml:space="preserve"> </v>
      </c>
    </row>
    <row r="1971" spans="7:8" x14ac:dyDescent="0.2">
      <c r="G1971" s="50">
        <f>G1970+help2!$C$3</f>
        <v>1953</v>
      </c>
      <c r="H1971" s="46" t="str">
        <f>help2!G1956</f>
        <v xml:space="preserve"> </v>
      </c>
    </row>
    <row r="1972" spans="7:8" x14ac:dyDescent="0.2">
      <c r="G1972" s="50">
        <f>G1971+help2!$C$3</f>
        <v>1954</v>
      </c>
      <c r="H1972" s="46" t="str">
        <f>help2!G1957</f>
        <v xml:space="preserve"> </v>
      </c>
    </row>
    <row r="1973" spans="7:8" x14ac:dyDescent="0.2">
      <c r="G1973" s="50">
        <f>G1972+help2!$C$3</f>
        <v>1955</v>
      </c>
      <c r="H1973" s="46" t="str">
        <f>help2!G1958</f>
        <v xml:space="preserve"> </v>
      </c>
    </row>
    <row r="1974" spans="7:8" x14ac:dyDescent="0.2">
      <c r="G1974" s="50">
        <f>G1973+help2!$C$3</f>
        <v>1956</v>
      </c>
      <c r="H1974" s="46" t="str">
        <f>help2!G1959</f>
        <v xml:space="preserve"> </v>
      </c>
    </row>
    <row r="1975" spans="7:8" x14ac:dyDescent="0.2">
      <c r="G1975" s="50">
        <f>G1974+help2!$C$3</f>
        <v>1957</v>
      </c>
      <c r="H1975" s="46" t="str">
        <f>help2!G1960</f>
        <v xml:space="preserve"> </v>
      </c>
    </row>
    <row r="1976" spans="7:8" x14ac:dyDescent="0.2">
      <c r="G1976" s="50">
        <f>G1975+help2!$C$3</f>
        <v>1958</v>
      </c>
      <c r="H1976" s="46" t="str">
        <f>help2!G1961</f>
        <v xml:space="preserve"> </v>
      </c>
    </row>
    <row r="1977" spans="7:8" x14ac:dyDescent="0.2">
      <c r="G1977" s="50">
        <f>G1976+help2!$C$3</f>
        <v>1959</v>
      </c>
      <c r="H1977" s="46" t="str">
        <f>help2!G1962</f>
        <v xml:space="preserve"> </v>
      </c>
    </row>
    <row r="1978" spans="7:8" x14ac:dyDescent="0.2">
      <c r="G1978" s="50">
        <f>G1977+help2!$C$3</f>
        <v>1960</v>
      </c>
      <c r="H1978" s="46" t="str">
        <f>help2!G1963</f>
        <v xml:space="preserve"> </v>
      </c>
    </row>
    <row r="1979" spans="7:8" x14ac:dyDescent="0.2">
      <c r="G1979" s="50">
        <f>G1978+help2!$C$3</f>
        <v>1961</v>
      </c>
      <c r="H1979" s="46" t="str">
        <f>help2!G1964</f>
        <v xml:space="preserve"> </v>
      </c>
    </row>
    <row r="1980" spans="7:8" x14ac:dyDescent="0.2">
      <c r="G1980" s="50">
        <f>G1979+help2!$C$3</f>
        <v>1962</v>
      </c>
      <c r="H1980" s="46" t="str">
        <f>help2!G1965</f>
        <v xml:space="preserve"> </v>
      </c>
    </row>
    <row r="1981" spans="7:8" x14ac:dyDescent="0.2">
      <c r="G1981" s="50">
        <f>G1980+help2!$C$3</f>
        <v>1963</v>
      </c>
      <c r="H1981" s="46" t="str">
        <f>help2!G1966</f>
        <v xml:space="preserve"> </v>
      </c>
    </row>
    <row r="1982" spans="7:8" x14ac:dyDescent="0.2">
      <c r="G1982" s="50">
        <f>G1981+help2!$C$3</f>
        <v>1964</v>
      </c>
      <c r="H1982" s="46" t="str">
        <f>help2!G1967</f>
        <v xml:space="preserve"> </v>
      </c>
    </row>
    <row r="1983" spans="7:8" x14ac:dyDescent="0.2">
      <c r="G1983" s="50">
        <f>G1982+help2!$C$3</f>
        <v>1965</v>
      </c>
      <c r="H1983" s="46" t="str">
        <f>help2!G1968</f>
        <v xml:space="preserve"> </v>
      </c>
    </row>
    <row r="1984" spans="7:8" x14ac:dyDescent="0.2">
      <c r="G1984" s="50">
        <f>G1983+help2!$C$3</f>
        <v>1966</v>
      </c>
      <c r="H1984" s="46" t="str">
        <f>help2!G1969</f>
        <v xml:space="preserve"> </v>
      </c>
    </row>
    <row r="1985" spans="7:8" x14ac:dyDescent="0.2">
      <c r="G1985" s="50">
        <f>G1984+help2!$C$3</f>
        <v>1967</v>
      </c>
      <c r="H1985" s="46" t="str">
        <f>help2!G1970</f>
        <v xml:space="preserve"> </v>
      </c>
    </row>
    <row r="1986" spans="7:8" x14ac:dyDescent="0.2">
      <c r="G1986" s="50">
        <f>G1985+help2!$C$3</f>
        <v>1968</v>
      </c>
      <c r="H1986" s="46" t="str">
        <f>help2!G1971</f>
        <v xml:space="preserve"> </v>
      </c>
    </row>
    <row r="1987" spans="7:8" x14ac:dyDescent="0.2">
      <c r="G1987" s="50">
        <f>G1986+help2!$C$3</f>
        <v>1969</v>
      </c>
      <c r="H1987" s="46" t="str">
        <f>help2!G1972</f>
        <v xml:space="preserve"> </v>
      </c>
    </row>
    <row r="1988" spans="7:8" x14ac:dyDescent="0.2">
      <c r="G1988" s="50">
        <f>G1987+help2!$C$3</f>
        <v>1970</v>
      </c>
      <c r="H1988" s="46" t="str">
        <f>help2!G1973</f>
        <v xml:space="preserve"> </v>
      </c>
    </row>
    <row r="1989" spans="7:8" x14ac:dyDescent="0.2">
      <c r="G1989" s="50">
        <f>G1988+help2!$C$3</f>
        <v>1971</v>
      </c>
      <c r="H1989" s="46" t="str">
        <f>help2!G1974</f>
        <v xml:space="preserve"> </v>
      </c>
    </row>
    <row r="1990" spans="7:8" x14ac:dyDescent="0.2">
      <c r="G1990" s="50">
        <f>G1989+help2!$C$3</f>
        <v>1972</v>
      </c>
      <c r="H1990" s="46" t="str">
        <f>help2!G1975</f>
        <v xml:space="preserve"> </v>
      </c>
    </row>
    <row r="1991" spans="7:8" x14ac:dyDescent="0.2">
      <c r="G1991" s="50">
        <f>G1990+help2!$C$3</f>
        <v>1973</v>
      </c>
      <c r="H1991" s="46" t="str">
        <f>help2!G1976</f>
        <v xml:space="preserve"> </v>
      </c>
    </row>
    <row r="1992" spans="7:8" x14ac:dyDescent="0.2">
      <c r="G1992" s="50">
        <f>G1991+help2!$C$3</f>
        <v>1974</v>
      </c>
      <c r="H1992" s="46" t="str">
        <f>help2!G1977</f>
        <v xml:space="preserve"> </v>
      </c>
    </row>
    <row r="1993" spans="7:8" x14ac:dyDescent="0.2">
      <c r="G1993" s="50">
        <f>G1992+help2!$C$3</f>
        <v>1975</v>
      </c>
      <c r="H1993" s="46" t="str">
        <f>help2!G1978</f>
        <v xml:space="preserve"> </v>
      </c>
    </row>
    <row r="1994" spans="7:8" x14ac:dyDescent="0.2">
      <c r="G1994" s="50">
        <f>G1993+help2!$C$3</f>
        <v>1976</v>
      </c>
      <c r="H1994" s="46" t="str">
        <f>help2!G1979</f>
        <v xml:space="preserve"> </v>
      </c>
    </row>
    <row r="1995" spans="7:8" x14ac:dyDescent="0.2">
      <c r="G1995" s="50">
        <f>G1994+help2!$C$3</f>
        <v>1977</v>
      </c>
      <c r="H1995" s="46" t="str">
        <f>help2!G1980</f>
        <v xml:space="preserve"> </v>
      </c>
    </row>
    <row r="1996" spans="7:8" x14ac:dyDescent="0.2">
      <c r="G1996" s="50">
        <f>G1995+help2!$C$3</f>
        <v>1978</v>
      </c>
      <c r="H1996" s="46" t="str">
        <f>help2!G1981</f>
        <v xml:space="preserve"> </v>
      </c>
    </row>
    <row r="1997" spans="7:8" x14ac:dyDescent="0.2">
      <c r="G1997" s="50">
        <f>G1996+help2!$C$3</f>
        <v>1979</v>
      </c>
      <c r="H1997" s="46" t="str">
        <f>help2!G1982</f>
        <v xml:space="preserve"> </v>
      </c>
    </row>
    <row r="1998" spans="7:8" x14ac:dyDescent="0.2">
      <c r="G1998" s="50">
        <f>G1997+help2!$C$3</f>
        <v>1980</v>
      </c>
      <c r="H1998" s="46" t="str">
        <f>help2!G1983</f>
        <v xml:space="preserve"> </v>
      </c>
    </row>
    <row r="1999" spans="7:8" x14ac:dyDescent="0.2">
      <c r="G1999" s="50">
        <f>G1998+help2!$C$3</f>
        <v>1981</v>
      </c>
      <c r="H1999" s="46" t="str">
        <f>help2!G1984</f>
        <v xml:space="preserve"> </v>
      </c>
    </row>
    <row r="2000" spans="7:8" x14ac:dyDescent="0.2">
      <c r="G2000" s="50">
        <f>G1999+help2!$C$3</f>
        <v>1982</v>
      </c>
      <c r="H2000" s="46" t="str">
        <f>help2!G1985</f>
        <v xml:space="preserve"> </v>
      </c>
    </row>
    <row r="2001" spans="7:8" x14ac:dyDescent="0.2">
      <c r="G2001" s="50">
        <f>G2000+help2!$C$3</f>
        <v>1983</v>
      </c>
      <c r="H2001" s="46" t="str">
        <f>help2!G1986</f>
        <v xml:space="preserve"> </v>
      </c>
    </row>
    <row r="2002" spans="7:8" x14ac:dyDescent="0.2">
      <c r="G2002" s="50">
        <f>G2001+help2!$C$3</f>
        <v>1984</v>
      </c>
      <c r="H2002" s="46" t="str">
        <f>help2!G1987</f>
        <v xml:space="preserve"> </v>
      </c>
    </row>
    <row r="2003" spans="7:8" x14ac:dyDescent="0.2">
      <c r="G2003" s="50">
        <f>G2002+help2!$C$3</f>
        <v>1985</v>
      </c>
      <c r="H2003" s="46" t="str">
        <f>help2!G1988</f>
        <v xml:space="preserve"> </v>
      </c>
    </row>
    <row r="2004" spans="7:8" x14ac:dyDescent="0.2">
      <c r="G2004" s="50">
        <f>G2003+help2!$C$3</f>
        <v>1986</v>
      </c>
      <c r="H2004" s="46" t="str">
        <f>help2!G1989</f>
        <v xml:space="preserve"> </v>
      </c>
    </row>
    <row r="2005" spans="7:8" x14ac:dyDescent="0.2">
      <c r="G2005" s="50">
        <f>G2004+help2!$C$3</f>
        <v>1987</v>
      </c>
      <c r="H2005" s="46" t="str">
        <f>help2!G1990</f>
        <v xml:space="preserve"> </v>
      </c>
    </row>
    <row r="2006" spans="7:8" x14ac:dyDescent="0.2">
      <c r="G2006" s="50">
        <f>G2005+help2!$C$3</f>
        <v>1988</v>
      </c>
      <c r="H2006" s="46" t="str">
        <f>help2!G1991</f>
        <v xml:space="preserve"> </v>
      </c>
    </row>
    <row r="2007" spans="7:8" x14ac:dyDescent="0.2">
      <c r="G2007" s="50">
        <f>G2006+help2!$C$3</f>
        <v>1989</v>
      </c>
      <c r="H2007" s="46" t="str">
        <f>help2!G1992</f>
        <v xml:space="preserve"> </v>
      </c>
    </row>
    <row r="2008" spans="7:8" x14ac:dyDescent="0.2">
      <c r="G2008" s="50">
        <f>G2007+help2!$C$3</f>
        <v>1990</v>
      </c>
      <c r="H2008" s="46" t="str">
        <f>help2!G1993</f>
        <v xml:space="preserve"> </v>
      </c>
    </row>
    <row r="2009" spans="7:8" x14ac:dyDescent="0.2">
      <c r="G2009" s="50">
        <f>G2008+help2!$C$3</f>
        <v>1991</v>
      </c>
      <c r="H2009" s="46" t="str">
        <f>help2!G1994</f>
        <v xml:space="preserve"> </v>
      </c>
    </row>
    <row r="2010" spans="7:8" x14ac:dyDescent="0.2">
      <c r="G2010" s="50">
        <f>G2009+help2!$C$3</f>
        <v>1992</v>
      </c>
      <c r="H2010" s="46" t="str">
        <f>help2!G1995</f>
        <v xml:space="preserve"> </v>
      </c>
    </row>
    <row r="2011" spans="7:8" x14ac:dyDescent="0.2">
      <c r="G2011" s="50">
        <f>G2010+help2!$C$3</f>
        <v>1993</v>
      </c>
      <c r="H2011" s="46" t="str">
        <f>help2!G1996</f>
        <v xml:space="preserve"> </v>
      </c>
    </row>
    <row r="2012" spans="7:8" x14ac:dyDescent="0.2">
      <c r="G2012" s="50">
        <f>G2011+help2!$C$3</f>
        <v>1994</v>
      </c>
      <c r="H2012" s="46" t="str">
        <f>help2!G1997</f>
        <v xml:space="preserve"> </v>
      </c>
    </row>
    <row r="2013" spans="7:8" x14ac:dyDescent="0.2">
      <c r="G2013" s="50">
        <f>G2012+help2!$C$3</f>
        <v>1995</v>
      </c>
      <c r="H2013" s="46" t="str">
        <f>help2!G1998</f>
        <v xml:space="preserve"> </v>
      </c>
    </row>
    <row r="2014" spans="7:8" x14ac:dyDescent="0.2">
      <c r="G2014" s="50">
        <f>G2013+help2!$C$3</f>
        <v>1996</v>
      </c>
      <c r="H2014" s="46" t="str">
        <f>help2!G1999</f>
        <v xml:space="preserve"> </v>
      </c>
    </row>
    <row r="2015" spans="7:8" x14ac:dyDescent="0.2">
      <c r="G2015" s="50">
        <f>G2014+help2!$C$3</f>
        <v>1997</v>
      </c>
      <c r="H2015" s="46" t="str">
        <f>help2!G2000</f>
        <v xml:space="preserve"> </v>
      </c>
    </row>
    <row r="2016" spans="7:8" x14ac:dyDescent="0.2">
      <c r="G2016" s="50">
        <f>G2015+help2!$C$3</f>
        <v>1998</v>
      </c>
      <c r="H2016" s="46" t="str">
        <f>help2!G2001</f>
        <v xml:space="preserve"> </v>
      </c>
    </row>
    <row r="2017" spans="7:8" x14ac:dyDescent="0.2">
      <c r="G2017" s="50">
        <f>G2016+help2!$C$3</f>
        <v>1999</v>
      </c>
      <c r="H2017" s="46" t="str">
        <f>help2!G2002</f>
        <v xml:space="preserve"> </v>
      </c>
    </row>
    <row r="2018" spans="7:8" x14ac:dyDescent="0.2">
      <c r="G2018" s="50">
        <f>G2017+help2!$C$3</f>
        <v>2000</v>
      </c>
      <c r="H2018" s="46" t="str">
        <f>help2!G2003</f>
        <v xml:space="preserve"> </v>
      </c>
    </row>
    <row r="2019" spans="7:8" x14ac:dyDescent="0.2">
      <c r="G2019" s="50">
        <f>G2018+help2!$C$3</f>
        <v>2001</v>
      </c>
      <c r="H2019" s="46" t="str">
        <f>help2!G2004</f>
        <v xml:space="preserve"> </v>
      </c>
    </row>
    <row r="2020" spans="7:8" x14ac:dyDescent="0.2">
      <c r="G2020" s="50">
        <f>G2019+help2!$C$3</f>
        <v>2002</v>
      </c>
      <c r="H2020" s="46" t="str">
        <f>help2!G2005</f>
        <v xml:space="preserve"> </v>
      </c>
    </row>
    <row r="2021" spans="7:8" x14ac:dyDescent="0.2">
      <c r="G2021" s="50">
        <f>G2020+help2!$C$3</f>
        <v>2003</v>
      </c>
      <c r="H2021" s="46" t="str">
        <f>help2!G2006</f>
        <v xml:space="preserve"> </v>
      </c>
    </row>
    <row r="2022" spans="7:8" x14ac:dyDescent="0.2">
      <c r="G2022" s="50">
        <f>G2021+help2!$C$3</f>
        <v>2004</v>
      </c>
      <c r="H2022" s="46" t="str">
        <f>help2!G2007</f>
        <v xml:space="preserve"> </v>
      </c>
    </row>
    <row r="2023" spans="7:8" x14ac:dyDescent="0.2">
      <c r="G2023" s="50">
        <f>G2022+help2!$C$3</f>
        <v>2005</v>
      </c>
      <c r="H2023" s="46" t="str">
        <f>help2!G2008</f>
        <v xml:space="preserve"> </v>
      </c>
    </row>
    <row r="2024" spans="7:8" x14ac:dyDescent="0.2">
      <c r="G2024" s="50">
        <f>G2023+help2!$C$3</f>
        <v>2006</v>
      </c>
      <c r="H2024" s="46" t="str">
        <f>help2!G2009</f>
        <v xml:space="preserve"> </v>
      </c>
    </row>
    <row r="2025" spans="7:8" x14ac:dyDescent="0.2">
      <c r="G2025" s="50">
        <f>G2024+help2!$C$3</f>
        <v>2007</v>
      </c>
      <c r="H2025" s="46" t="str">
        <f>help2!G2010</f>
        <v xml:space="preserve"> </v>
      </c>
    </row>
    <row r="2026" spans="7:8" x14ac:dyDescent="0.2">
      <c r="G2026" s="50">
        <f>G2025+help2!$C$3</f>
        <v>2008</v>
      </c>
      <c r="H2026" s="46" t="str">
        <f>help2!G2011</f>
        <v xml:space="preserve"> </v>
      </c>
    </row>
    <row r="2027" spans="7:8" x14ac:dyDescent="0.2">
      <c r="G2027" s="50">
        <f>G2026+help2!$C$3</f>
        <v>2009</v>
      </c>
      <c r="H2027" s="46" t="str">
        <f>help2!G2012</f>
        <v xml:space="preserve"> </v>
      </c>
    </row>
    <row r="2028" spans="7:8" x14ac:dyDescent="0.2">
      <c r="G2028" s="50">
        <f>G2027+help2!$C$3</f>
        <v>2010</v>
      </c>
      <c r="H2028" s="46" t="str">
        <f>help2!G2013</f>
        <v xml:space="preserve"> </v>
      </c>
    </row>
    <row r="2029" spans="7:8" x14ac:dyDescent="0.2">
      <c r="G2029" s="50">
        <f>G2028+help2!$C$3</f>
        <v>2011</v>
      </c>
      <c r="H2029" s="46" t="str">
        <f>help2!G2014</f>
        <v xml:space="preserve"> </v>
      </c>
    </row>
    <row r="2030" spans="7:8" x14ac:dyDescent="0.2">
      <c r="G2030" s="50">
        <f>G2029+help2!$C$3</f>
        <v>2012</v>
      </c>
      <c r="H2030" s="46" t="str">
        <f>help2!G2015</f>
        <v xml:space="preserve"> </v>
      </c>
    </row>
    <row r="2031" spans="7:8" x14ac:dyDescent="0.2">
      <c r="G2031" s="50">
        <f>G2030+help2!$C$3</f>
        <v>2013</v>
      </c>
      <c r="H2031" s="46" t="str">
        <f>help2!G2016</f>
        <v xml:space="preserve"> </v>
      </c>
    </row>
    <row r="2032" spans="7:8" x14ac:dyDescent="0.2">
      <c r="G2032" s="50">
        <f>G2031+help2!$C$3</f>
        <v>2014</v>
      </c>
      <c r="H2032" s="46" t="str">
        <f>help2!G2017</f>
        <v xml:space="preserve"> </v>
      </c>
    </row>
    <row r="2033" spans="7:8" x14ac:dyDescent="0.2">
      <c r="G2033" s="50">
        <f>G2032+help2!$C$3</f>
        <v>2015</v>
      </c>
      <c r="H2033" s="46" t="str">
        <f>help2!G2018</f>
        <v xml:space="preserve"> </v>
      </c>
    </row>
    <row r="2034" spans="7:8" x14ac:dyDescent="0.2">
      <c r="G2034" s="50">
        <f>G2033+help2!$C$3</f>
        <v>2016</v>
      </c>
      <c r="H2034" s="46" t="str">
        <f>help2!G2019</f>
        <v xml:space="preserve"> </v>
      </c>
    </row>
    <row r="2035" spans="7:8" x14ac:dyDescent="0.2">
      <c r="G2035" s="50">
        <f>G2034+help2!$C$3</f>
        <v>2017</v>
      </c>
      <c r="H2035" s="46" t="str">
        <f>help2!G2020</f>
        <v xml:space="preserve"> </v>
      </c>
    </row>
    <row r="2036" spans="7:8" x14ac:dyDescent="0.2">
      <c r="G2036" s="50">
        <f>G2035+help2!$C$3</f>
        <v>2018</v>
      </c>
      <c r="H2036" s="46" t="str">
        <f>help2!G2021</f>
        <v xml:space="preserve"> </v>
      </c>
    </row>
    <row r="2037" spans="7:8" x14ac:dyDescent="0.2">
      <c r="G2037" s="50">
        <f>G2036+help2!$C$3</f>
        <v>2019</v>
      </c>
      <c r="H2037" s="46" t="str">
        <f>help2!G2022</f>
        <v xml:space="preserve"> </v>
      </c>
    </row>
    <row r="2038" spans="7:8" x14ac:dyDescent="0.2">
      <c r="G2038" s="50">
        <f>G2037+help2!$C$3</f>
        <v>2020</v>
      </c>
      <c r="H2038" s="46" t="str">
        <f>help2!G2023</f>
        <v xml:space="preserve"> </v>
      </c>
    </row>
    <row r="2039" spans="7:8" x14ac:dyDescent="0.2">
      <c r="G2039" s="50">
        <f>G2038+help2!$C$3</f>
        <v>2021</v>
      </c>
      <c r="H2039" s="46" t="str">
        <f>help2!G2024</f>
        <v xml:space="preserve"> </v>
      </c>
    </row>
    <row r="2040" spans="7:8" x14ac:dyDescent="0.2">
      <c r="G2040" s="50">
        <f>G2039+help2!$C$3</f>
        <v>2022</v>
      </c>
      <c r="H2040" s="46" t="str">
        <f>help2!G2025</f>
        <v xml:space="preserve"> </v>
      </c>
    </row>
    <row r="2041" spans="7:8" x14ac:dyDescent="0.2">
      <c r="G2041" s="50">
        <f>G2040+help2!$C$3</f>
        <v>2023</v>
      </c>
      <c r="H2041" s="46" t="str">
        <f>help2!G2026</f>
        <v xml:space="preserve"> </v>
      </c>
    </row>
    <row r="2042" spans="7:8" x14ac:dyDescent="0.2">
      <c r="G2042" s="50">
        <f>G2041+help2!$C$3</f>
        <v>2024</v>
      </c>
      <c r="H2042" s="46" t="str">
        <f>help2!G2027</f>
        <v xml:space="preserve"> </v>
      </c>
    </row>
    <row r="2043" spans="7:8" x14ac:dyDescent="0.2">
      <c r="G2043" s="50">
        <f>G2042+help2!$C$3</f>
        <v>2025</v>
      </c>
      <c r="H2043" s="46" t="str">
        <f>help2!G2028</f>
        <v xml:space="preserve"> </v>
      </c>
    </row>
    <row r="2044" spans="7:8" x14ac:dyDescent="0.2">
      <c r="G2044" s="50">
        <f>G2043+help2!$C$3</f>
        <v>2026</v>
      </c>
      <c r="H2044" s="46" t="str">
        <f>help2!G2029</f>
        <v xml:space="preserve"> </v>
      </c>
    </row>
    <row r="2045" spans="7:8" x14ac:dyDescent="0.2">
      <c r="G2045" s="50">
        <f>G2044+help2!$C$3</f>
        <v>2027</v>
      </c>
      <c r="H2045" s="46" t="str">
        <f>help2!G2030</f>
        <v xml:space="preserve"> </v>
      </c>
    </row>
    <row r="2046" spans="7:8" x14ac:dyDescent="0.2">
      <c r="G2046" s="50">
        <f>G2045+help2!$C$3</f>
        <v>2028</v>
      </c>
      <c r="H2046" s="46" t="str">
        <f>help2!G2031</f>
        <v xml:space="preserve"> </v>
      </c>
    </row>
    <row r="2047" spans="7:8" x14ac:dyDescent="0.2">
      <c r="G2047" s="50">
        <f>G2046+help2!$C$3</f>
        <v>2029</v>
      </c>
      <c r="H2047" s="46" t="str">
        <f>help2!G2032</f>
        <v xml:space="preserve"> </v>
      </c>
    </row>
    <row r="2048" spans="7:8" x14ac:dyDescent="0.2">
      <c r="G2048" s="50">
        <f>G2047+help2!$C$3</f>
        <v>2030</v>
      </c>
      <c r="H2048" s="46" t="str">
        <f>help2!G2033</f>
        <v xml:space="preserve"> </v>
      </c>
    </row>
    <row r="2049" spans="7:8" x14ac:dyDescent="0.2">
      <c r="G2049" s="50">
        <f>G2048+help2!$C$3</f>
        <v>2031</v>
      </c>
      <c r="H2049" s="46" t="str">
        <f>help2!G2034</f>
        <v xml:space="preserve"> </v>
      </c>
    </row>
    <row r="2050" spans="7:8" x14ac:dyDescent="0.2">
      <c r="G2050" s="50">
        <f>G2049+help2!$C$3</f>
        <v>2032</v>
      </c>
      <c r="H2050" s="46" t="str">
        <f>help2!G2035</f>
        <v xml:space="preserve"> </v>
      </c>
    </row>
    <row r="2051" spans="7:8" x14ac:dyDescent="0.2">
      <c r="G2051" s="50">
        <f>G2050+help2!$C$3</f>
        <v>2033</v>
      </c>
      <c r="H2051" s="46" t="str">
        <f>help2!G2036</f>
        <v xml:space="preserve"> </v>
      </c>
    </row>
    <row r="2052" spans="7:8" x14ac:dyDescent="0.2">
      <c r="G2052" s="50">
        <f>G2051+help2!$C$3</f>
        <v>2034</v>
      </c>
      <c r="H2052" s="46" t="str">
        <f>help2!G2037</f>
        <v xml:space="preserve"> </v>
      </c>
    </row>
    <row r="2053" spans="7:8" x14ac:dyDescent="0.2">
      <c r="G2053" s="50">
        <f>G2052+help2!$C$3</f>
        <v>2035</v>
      </c>
      <c r="H2053" s="46" t="str">
        <f>help2!G2038</f>
        <v xml:space="preserve"> </v>
      </c>
    </row>
    <row r="2054" spans="7:8" x14ac:dyDescent="0.2">
      <c r="G2054" s="50">
        <f>G2053+help2!$C$3</f>
        <v>2036</v>
      </c>
      <c r="H2054" s="46" t="str">
        <f>help2!G2039</f>
        <v xml:space="preserve"> </v>
      </c>
    </row>
    <row r="2055" spans="7:8" x14ac:dyDescent="0.2">
      <c r="G2055" s="50">
        <f>G2054+help2!$C$3</f>
        <v>2037</v>
      </c>
      <c r="H2055" s="46" t="str">
        <f>help2!G2040</f>
        <v xml:space="preserve"> </v>
      </c>
    </row>
    <row r="2056" spans="7:8" x14ac:dyDescent="0.2">
      <c r="G2056" s="50">
        <f>G2055+help2!$C$3</f>
        <v>2038</v>
      </c>
      <c r="H2056" s="46" t="str">
        <f>help2!G2041</f>
        <v xml:space="preserve"> </v>
      </c>
    </row>
    <row r="2057" spans="7:8" x14ac:dyDescent="0.2">
      <c r="G2057" s="50">
        <f>G2056+help2!$C$3</f>
        <v>2039</v>
      </c>
      <c r="H2057" s="46" t="str">
        <f>help2!G2042</f>
        <v xml:space="preserve"> </v>
      </c>
    </row>
    <row r="2058" spans="7:8" x14ac:dyDescent="0.2">
      <c r="G2058" s="50">
        <f>G2057+help2!$C$3</f>
        <v>2040</v>
      </c>
      <c r="H2058" s="46" t="str">
        <f>help2!G2043</f>
        <v xml:space="preserve"> </v>
      </c>
    </row>
    <row r="2059" spans="7:8" x14ac:dyDescent="0.2">
      <c r="G2059" s="50">
        <f>G2058+help2!$C$3</f>
        <v>2041</v>
      </c>
      <c r="H2059" s="46" t="str">
        <f>help2!G2044</f>
        <v xml:space="preserve"> </v>
      </c>
    </row>
    <row r="2060" spans="7:8" x14ac:dyDescent="0.2">
      <c r="G2060" s="50">
        <f>G2059+help2!$C$3</f>
        <v>2042</v>
      </c>
      <c r="H2060" s="46" t="str">
        <f>help2!G2045</f>
        <v xml:space="preserve"> </v>
      </c>
    </row>
    <row r="2061" spans="7:8" x14ac:dyDescent="0.2">
      <c r="G2061" s="50">
        <f>G2060+help2!$C$3</f>
        <v>2043</v>
      </c>
      <c r="H2061" s="46" t="str">
        <f>help2!G2046</f>
        <v xml:space="preserve"> </v>
      </c>
    </row>
    <row r="2062" spans="7:8" x14ac:dyDescent="0.2">
      <c r="G2062" s="50">
        <f>G2061+help2!$C$3</f>
        <v>2044</v>
      </c>
      <c r="H2062" s="46" t="str">
        <f>help2!G2047</f>
        <v xml:space="preserve"> </v>
      </c>
    </row>
    <row r="2063" spans="7:8" x14ac:dyDescent="0.2">
      <c r="G2063" s="50">
        <f>G2062+help2!$C$3</f>
        <v>2045</v>
      </c>
      <c r="H2063" s="46" t="str">
        <f>help2!G2048</f>
        <v xml:space="preserve"> </v>
      </c>
    </row>
    <row r="2064" spans="7:8" x14ac:dyDescent="0.2">
      <c r="G2064" s="50">
        <f>G2063+help2!$C$3</f>
        <v>2046</v>
      </c>
      <c r="H2064" s="46" t="str">
        <f>help2!G2049</f>
        <v xml:space="preserve"> </v>
      </c>
    </row>
    <row r="2065" spans="7:8" x14ac:dyDescent="0.2">
      <c r="G2065" s="50">
        <f>G2064+help2!$C$3</f>
        <v>2047</v>
      </c>
      <c r="H2065" s="46" t="str">
        <f>help2!G2050</f>
        <v xml:space="preserve"> </v>
      </c>
    </row>
    <row r="2066" spans="7:8" x14ac:dyDescent="0.2">
      <c r="G2066" s="50">
        <f>G2065+help2!$C$3</f>
        <v>2048</v>
      </c>
      <c r="H2066" s="46" t="str">
        <f>help2!G2051</f>
        <v xml:space="preserve"> </v>
      </c>
    </row>
    <row r="2067" spans="7:8" x14ac:dyDescent="0.2">
      <c r="G2067" s="50">
        <f>G2066+help2!$C$3</f>
        <v>2049</v>
      </c>
      <c r="H2067" s="46" t="str">
        <f>help2!G2052</f>
        <v xml:space="preserve"> </v>
      </c>
    </row>
    <row r="2068" spans="7:8" x14ac:dyDescent="0.2">
      <c r="G2068" s="50">
        <f>G2067+help2!$C$3</f>
        <v>2050</v>
      </c>
      <c r="H2068" s="46" t="str">
        <f>help2!G2053</f>
        <v xml:space="preserve"> </v>
      </c>
    </row>
    <row r="2069" spans="7:8" x14ac:dyDescent="0.2">
      <c r="G2069" s="50">
        <f>G2068+help2!$C$3</f>
        <v>2051</v>
      </c>
      <c r="H2069" s="46" t="str">
        <f>help2!G2054</f>
        <v xml:space="preserve"> </v>
      </c>
    </row>
    <row r="2070" spans="7:8" x14ac:dyDescent="0.2">
      <c r="G2070" s="50">
        <f>G2069+help2!$C$3</f>
        <v>2052</v>
      </c>
      <c r="H2070" s="46" t="str">
        <f>help2!G2055</f>
        <v xml:space="preserve"> </v>
      </c>
    </row>
    <row r="2071" spans="7:8" x14ac:dyDescent="0.2">
      <c r="G2071" s="50">
        <f>G2070+help2!$C$3</f>
        <v>2053</v>
      </c>
      <c r="H2071" s="46" t="str">
        <f>help2!G2056</f>
        <v xml:space="preserve"> </v>
      </c>
    </row>
    <row r="2072" spans="7:8" x14ac:dyDescent="0.2">
      <c r="G2072" s="50">
        <f>G2071+help2!$C$3</f>
        <v>2054</v>
      </c>
      <c r="H2072" s="46" t="str">
        <f>help2!G2057</f>
        <v xml:space="preserve"> </v>
      </c>
    </row>
    <row r="2073" spans="7:8" x14ac:dyDescent="0.2">
      <c r="G2073" s="50">
        <f>G2072+help2!$C$3</f>
        <v>2055</v>
      </c>
      <c r="H2073" s="46" t="str">
        <f>help2!G2058</f>
        <v xml:space="preserve"> </v>
      </c>
    </row>
    <row r="2074" spans="7:8" x14ac:dyDescent="0.2">
      <c r="G2074" s="50">
        <f>G2073+help2!$C$3</f>
        <v>2056</v>
      </c>
      <c r="H2074" s="46" t="str">
        <f>help2!G2059</f>
        <v xml:space="preserve"> </v>
      </c>
    </row>
    <row r="2075" spans="7:8" x14ac:dyDescent="0.2">
      <c r="G2075" s="50">
        <f>G2074+help2!$C$3</f>
        <v>2057</v>
      </c>
      <c r="H2075" s="46" t="str">
        <f>help2!G2060</f>
        <v xml:space="preserve"> </v>
      </c>
    </row>
    <row r="2076" spans="7:8" x14ac:dyDescent="0.2">
      <c r="G2076" s="50">
        <f>G2075+help2!$C$3</f>
        <v>2058</v>
      </c>
      <c r="H2076" s="46" t="str">
        <f>help2!G2061</f>
        <v xml:space="preserve"> </v>
      </c>
    </row>
    <row r="2077" spans="7:8" x14ac:dyDescent="0.2">
      <c r="G2077" s="50">
        <f>G2076+help2!$C$3</f>
        <v>2059</v>
      </c>
      <c r="H2077" s="46" t="str">
        <f>help2!G2062</f>
        <v xml:space="preserve"> </v>
      </c>
    </row>
    <row r="2078" spans="7:8" x14ac:dyDescent="0.2">
      <c r="G2078" s="50">
        <f>G2077+help2!$C$3</f>
        <v>2060</v>
      </c>
      <c r="H2078" s="46" t="str">
        <f>help2!G2063</f>
        <v xml:space="preserve"> </v>
      </c>
    </row>
    <row r="2079" spans="7:8" x14ac:dyDescent="0.2">
      <c r="G2079" s="50">
        <f>G2078+help2!$C$3</f>
        <v>2061</v>
      </c>
      <c r="H2079" s="46" t="str">
        <f>help2!G2064</f>
        <v xml:space="preserve"> </v>
      </c>
    </row>
    <row r="2080" spans="7:8" x14ac:dyDescent="0.2">
      <c r="G2080" s="50">
        <f>G2079+help2!$C$3</f>
        <v>2062</v>
      </c>
      <c r="H2080" s="46" t="str">
        <f>help2!G2065</f>
        <v xml:space="preserve"> </v>
      </c>
    </row>
    <row r="2081" spans="7:8" x14ac:dyDescent="0.2">
      <c r="G2081" s="50">
        <f>G2080+help2!$C$3</f>
        <v>2063</v>
      </c>
      <c r="H2081" s="46" t="str">
        <f>help2!G2066</f>
        <v xml:space="preserve"> </v>
      </c>
    </row>
    <row r="2082" spans="7:8" x14ac:dyDescent="0.2">
      <c r="G2082" s="50">
        <f>G2081+help2!$C$3</f>
        <v>2064</v>
      </c>
      <c r="H2082" s="46" t="str">
        <f>help2!G2067</f>
        <v xml:space="preserve"> </v>
      </c>
    </row>
    <row r="2083" spans="7:8" x14ac:dyDescent="0.2">
      <c r="G2083" s="50">
        <f>G2082+help2!$C$3</f>
        <v>2065</v>
      </c>
      <c r="H2083" s="46" t="str">
        <f>help2!G2068</f>
        <v xml:space="preserve"> </v>
      </c>
    </row>
    <row r="2084" spans="7:8" x14ac:dyDescent="0.2">
      <c r="G2084" s="50">
        <f>G2083+help2!$C$3</f>
        <v>2066</v>
      </c>
      <c r="H2084" s="46" t="str">
        <f>help2!G2069</f>
        <v xml:space="preserve"> </v>
      </c>
    </row>
    <row r="2085" spans="7:8" x14ac:dyDescent="0.2">
      <c r="G2085" s="50">
        <f>G2084+help2!$C$3</f>
        <v>2067</v>
      </c>
      <c r="H2085" s="46" t="str">
        <f>help2!G2070</f>
        <v xml:space="preserve"> </v>
      </c>
    </row>
    <row r="2086" spans="7:8" x14ac:dyDescent="0.2">
      <c r="G2086" s="50">
        <f>G2085+help2!$C$3</f>
        <v>2068</v>
      </c>
      <c r="H2086" s="46" t="str">
        <f>help2!G2071</f>
        <v xml:space="preserve"> </v>
      </c>
    </row>
    <row r="2087" spans="7:8" x14ac:dyDescent="0.2">
      <c r="G2087" s="50">
        <f>G2086+help2!$C$3</f>
        <v>2069</v>
      </c>
      <c r="H2087" s="46" t="str">
        <f>help2!G2072</f>
        <v xml:space="preserve"> </v>
      </c>
    </row>
    <row r="2088" spans="7:8" x14ac:dyDescent="0.2">
      <c r="G2088" s="50">
        <f>G2087+help2!$C$3</f>
        <v>2070</v>
      </c>
      <c r="H2088" s="46" t="str">
        <f>help2!G2073</f>
        <v xml:space="preserve"> </v>
      </c>
    </row>
    <row r="2089" spans="7:8" x14ac:dyDescent="0.2">
      <c r="G2089" s="50">
        <f>G2088+help2!$C$3</f>
        <v>2071</v>
      </c>
      <c r="H2089" s="46" t="str">
        <f>help2!G2074</f>
        <v xml:space="preserve"> </v>
      </c>
    </row>
    <row r="2090" spans="7:8" x14ac:dyDescent="0.2">
      <c r="G2090" s="50">
        <f>G2089+help2!$C$3</f>
        <v>2072</v>
      </c>
      <c r="H2090" s="46" t="str">
        <f>help2!G2075</f>
        <v xml:space="preserve"> </v>
      </c>
    </row>
    <row r="2091" spans="7:8" x14ac:dyDescent="0.2">
      <c r="G2091" s="50">
        <f>G2090+help2!$C$3</f>
        <v>2073</v>
      </c>
      <c r="H2091" s="46" t="str">
        <f>help2!G2076</f>
        <v xml:space="preserve"> </v>
      </c>
    </row>
    <row r="2092" spans="7:8" x14ac:dyDescent="0.2">
      <c r="G2092" s="50">
        <f>G2091+help2!$C$3</f>
        <v>2074</v>
      </c>
      <c r="H2092" s="46" t="str">
        <f>help2!G2077</f>
        <v xml:space="preserve"> </v>
      </c>
    </row>
    <row r="2093" spans="7:8" x14ac:dyDescent="0.2">
      <c r="G2093" s="50">
        <f>G2092+help2!$C$3</f>
        <v>2075</v>
      </c>
      <c r="H2093" s="46" t="str">
        <f>help2!G2078</f>
        <v xml:space="preserve"> </v>
      </c>
    </row>
    <row r="2094" spans="7:8" x14ac:dyDescent="0.2">
      <c r="G2094" s="50">
        <f>G2093+help2!$C$3</f>
        <v>2076</v>
      </c>
      <c r="H2094" s="46" t="str">
        <f>help2!G2079</f>
        <v xml:space="preserve"> </v>
      </c>
    </row>
    <row r="2095" spans="7:8" x14ac:dyDescent="0.2">
      <c r="G2095" s="50">
        <f>G2094+help2!$C$3</f>
        <v>2077</v>
      </c>
      <c r="H2095" s="46" t="str">
        <f>help2!G2080</f>
        <v xml:space="preserve"> </v>
      </c>
    </row>
    <row r="2096" spans="7:8" x14ac:dyDescent="0.2">
      <c r="G2096" s="50">
        <f>G2095+help2!$C$3</f>
        <v>2078</v>
      </c>
      <c r="H2096" s="46" t="str">
        <f>help2!G2081</f>
        <v xml:space="preserve"> </v>
      </c>
    </row>
    <row r="2097" spans="7:8" x14ac:dyDescent="0.2">
      <c r="G2097" s="50">
        <f>G2096+help2!$C$3</f>
        <v>2079</v>
      </c>
      <c r="H2097" s="46" t="str">
        <f>help2!G2082</f>
        <v xml:space="preserve"> </v>
      </c>
    </row>
    <row r="2098" spans="7:8" x14ac:dyDescent="0.2">
      <c r="G2098" s="50">
        <f>G2097+help2!$C$3</f>
        <v>2080</v>
      </c>
      <c r="H2098" s="46" t="str">
        <f>help2!G2083</f>
        <v xml:space="preserve"> </v>
      </c>
    </row>
    <row r="2099" spans="7:8" x14ac:dyDescent="0.2">
      <c r="G2099" s="50">
        <f>G2098+help2!$C$3</f>
        <v>2081</v>
      </c>
      <c r="H2099" s="46" t="str">
        <f>help2!G2084</f>
        <v xml:space="preserve"> </v>
      </c>
    </row>
    <row r="2100" spans="7:8" x14ac:dyDescent="0.2">
      <c r="G2100" s="50">
        <f>G2099+help2!$C$3</f>
        <v>2082</v>
      </c>
      <c r="H2100" s="46" t="str">
        <f>help2!G2085</f>
        <v xml:space="preserve"> </v>
      </c>
    </row>
    <row r="2101" spans="7:8" x14ac:dyDescent="0.2">
      <c r="G2101" s="50">
        <f>G2100+help2!$C$3</f>
        <v>2083</v>
      </c>
      <c r="H2101" s="46" t="str">
        <f>help2!G2086</f>
        <v xml:space="preserve"> </v>
      </c>
    </row>
    <row r="2102" spans="7:8" x14ac:dyDescent="0.2">
      <c r="G2102" s="50">
        <f>G2101+help2!$C$3</f>
        <v>2084</v>
      </c>
      <c r="H2102" s="46" t="str">
        <f>help2!G2087</f>
        <v xml:space="preserve"> </v>
      </c>
    </row>
    <row r="2103" spans="7:8" x14ac:dyDescent="0.2">
      <c r="G2103" s="50">
        <f>G2102+help2!$C$3</f>
        <v>2085</v>
      </c>
      <c r="H2103" s="46" t="str">
        <f>help2!G2088</f>
        <v xml:space="preserve"> </v>
      </c>
    </row>
    <row r="2104" spans="7:8" x14ac:dyDescent="0.2">
      <c r="G2104" s="50">
        <f>G2103+help2!$C$3</f>
        <v>2086</v>
      </c>
      <c r="H2104" s="46" t="str">
        <f>help2!G2089</f>
        <v xml:space="preserve"> </v>
      </c>
    </row>
    <row r="2105" spans="7:8" x14ac:dyDescent="0.2">
      <c r="G2105" s="50">
        <f>G2104+help2!$C$3</f>
        <v>2087</v>
      </c>
      <c r="H2105" s="46" t="str">
        <f>help2!G2090</f>
        <v xml:space="preserve"> </v>
      </c>
    </row>
    <row r="2106" spans="7:8" x14ac:dyDescent="0.2">
      <c r="G2106" s="50">
        <f>G2105+help2!$C$3</f>
        <v>2088</v>
      </c>
      <c r="H2106" s="46" t="str">
        <f>help2!G2091</f>
        <v xml:space="preserve"> </v>
      </c>
    </row>
    <row r="2107" spans="7:8" x14ac:dyDescent="0.2">
      <c r="G2107" s="50">
        <f>G2106+help2!$C$3</f>
        <v>2089</v>
      </c>
      <c r="H2107" s="46" t="str">
        <f>help2!G2092</f>
        <v xml:space="preserve"> </v>
      </c>
    </row>
    <row r="2108" spans="7:8" x14ac:dyDescent="0.2">
      <c r="G2108" s="50">
        <f>G2107+help2!$C$3</f>
        <v>2090</v>
      </c>
      <c r="H2108" s="46" t="str">
        <f>help2!G2093</f>
        <v xml:space="preserve"> </v>
      </c>
    </row>
    <row r="2109" spans="7:8" x14ac:dyDescent="0.2">
      <c r="G2109" s="50">
        <f>G2108+help2!$C$3</f>
        <v>2091</v>
      </c>
      <c r="H2109" s="46" t="str">
        <f>help2!G2094</f>
        <v xml:space="preserve"> </v>
      </c>
    </row>
    <row r="2110" spans="7:8" x14ac:dyDescent="0.2">
      <c r="G2110" s="50">
        <f>G2109+help2!$C$3</f>
        <v>2092</v>
      </c>
      <c r="H2110" s="46" t="str">
        <f>help2!G2095</f>
        <v xml:space="preserve"> </v>
      </c>
    </row>
    <row r="2111" spans="7:8" x14ac:dyDescent="0.2">
      <c r="G2111" s="50">
        <f>G2110+help2!$C$3</f>
        <v>2093</v>
      </c>
      <c r="H2111" s="46" t="str">
        <f>help2!G2096</f>
        <v xml:space="preserve"> </v>
      </c>
    </row>
    <row r="2112" spans="7:8" x14ac:dyDescent="0.2">
      <c r="G2112" s="50">
        <f>G2111+help2!$C$3</f>
        <v>2094</v>
      </c>
      <c r="H2112" s="46" t="str">
        <f>help2!G2097</f>
        <v xml:space="preserve"> </v>
      </c>
    </row>
    <row r="2113" spans="7:8" x14ac:dyDescent="0.2">
      <c r="G2113" s="50">
        <f>G2112+help2!$C$3</f>
        <v>2095</v>
      </c>
      <c r="H2113" s="46" t="str">
        <f>help2!G2098</f>
        <v xml:space="preserve"> </v>
      </c>
    </row>
    <row r="2114" spans="7:8" x14ac:dyDescent="0.2">
      <c r="G2114" s="50">
        <f>G2113+help2!$C$3</f>
        <v>2096</v>
      </c>
      <c r="H2114" s="46" t="str">
        <f>help2!G2099</f>
        <v xml:space="preserve"> </v>
      </c>
    </row>
    <row r="2115" spans="7:8" x14ac:dyDescent="0.2">
      <c r="G2115" s="50">
        <f>G2114+help2!$C$3</f>
        <v>2097</v>
      </c>
      <c r="H2115" s="46" t="str">
        <f>help2!G2100</f>
        <v xml:space="preserve"> </v>
      </c>
    </row>
    <row r="2116" spans="7:8" x14ac:dyDescent="0.2">
      <c r="G2116" s="50">
        <f>G2115+help2!$C$3</f>
        <v>2098</v>
      </c>
      <c r="H2116" s="46" t="str">
        <f>help2!G2101</f>
        <v xml:space="preserve"> </v>
      </c>
    </row>
    <row r="2117" spans="7:8" x14ac:dyDescent="0.2">
      <c r="G2117" s="50">
        <f>G2116+help2!$C$3</f>
        <v>2099</v>
      </c>
      <c r="H2117" s="46" t="str">
        <f>help2!G2102</f>
        <v xml:space="preserve"> </v>
      </c>
    </row>
    <row r="2118" spans="7:8" x14ac:dyDescent="0.2">
      <c r="G2118" s="50">
        <f>G2117+help2!$C$3</f>
        <v>2100</v>
      </c>
      <c r="H2118" s="46" t="str">
        <f>help2!G2103</f>
        <v xml:space="preserve"> </v>
      </c>
    </row>
    <row r="2119" spans="7:8" x14ac:dyDescent="0.2">
      <c r="G2119" s="50">
        <f>G2118+help2!$C$3</f>
        <v>2101</v>
      </c>
      <c r="H2119" s="46" t="str">
        <f>help2!G2104</f>
        <v xml:space="preserve"> </v>
      </c>
    </row>
    <row r="2120" spans="7:8" x14ac:dyDescent="0.2">
      <c r="G2120" s="50">
        <f>G2119+help2!$C$3</f>
        <v>2102</v>
      </c>
      <c r="H2120" s="46" t="str">
        <f>help2!G2105</f>
        <v xml:space="preserve"> </v>
      </c>
    </row>
    <row r="2121" spans="7:8" x14ac:dyDescent="0.2">
      <c r="G2121" s="50">
        <f>G2120+help2!$C$3</f>
        <v>2103</v>
      </c>
      <c r="H2121" s="46" t="str">
        <f>help2!G2106</f>
        <v xml:space="preserve"> </v>
      </c>
    </row>
    <row r="2122" spans="7:8" x14ac:dyDescent="0.2">
      <c r="G2122" s="50">
        <f>G2121+help2!$C$3</f>
        <v>2104</v>
      </c>
      <c r="H2122" s="46" t="str">
        <f>help2!G2107</f>
        <v xml:space="preserve"> </v>
      </c>
    </row>
    <row r="2123" spans="7:8" x14ac:dyDescent="0.2">
      <c r="G2123" s="50">
        <f>G2122+help2!$C$3</f>
        <v>2105</v>
      </c>
      <c r="H2123" s="46" t="str">
        <f>help2!G2108</f>
        <v xml:space="preserve"> </v>
      </c>
    </row>
    <row r="2124" spans="7:8" x14ac:dyDescent="0.2">
      <c r="G2124" s="50">
        <f>G2123+help2!$C$3</f>
        <v>2106</v>
      </c>
      <c r="H2124" s="46" t="str">
        <f>help2!G2109</f>
        <v xml:space="preserve"> </v>
      </c>
    </row>
    <row r="2125" spans="7:8" x14ac:dyDescent="0.2">
      <c r="G2125" s="50">
        <f>G2124+help2!$C$3</f>
        <v>2107</v>
      </c>
      <c r="H2125" s="46" t="str">
        <f>help2!G2110</f>
        <v xml:space="preserve"> </v>
      </c>
    </row>
    <row r="2126" spans="7:8" x14ac:dyDescent="0.2">
      <c r="G2126" s="50">
        <f>G2125+help2!$C$3</f>
        <v>2108</v>
      </c>
      <c r="H2126" s="46" t="str">
        <f>help2!G2111</f>
        <v xml:space="preserve"> </v>
      </c>
    </row>
    <row r="2127" spans="7:8" x14ac:dyDescent="0.2">
      <c r="G2127" s="50">
        <f>G2126+help2!$C$3</f>
        <v>2109</v>
      </c>
      <c r="H2127" s="46" t="str">
        <f>help2!G2112</f>
        <v xml:space="preserve"> </v>
      </c>
    </row>
    <row r="2128" spans="7:8" x14ac:dyDescent="0.2">
      <c r="G2128" s="50">
        <f>G2127+help2!$C$3</f>
        <v>2110</v>
      </c>
      <c r="H2128" s="46" t="str">
        <f>help2!G2113</f>
        <v xml:space="preserve"> </v>
      </c>
    </row>
    <row r="2129" spans="7:8" x14ac:dyDescent="0.2">
      <c r="G2129" s="50">
        <f>G2128+help2!$C$3</f>
        <v>2111</v>
      </c>
      <c r="H2129" s="46" t="str">
        <f>help2!G2114</f>
        <v xml:space="preserve"> </v>
      </c>
    </row>
    <row r="2130" spans="7:8" x14ac:dyDescent="0.2">
      <c r="G2130" s="50">
        <f>G2129+help2!$C$3</f>
        <v>2112</v>
      </c>
      <c r="H2130" s="46" t="str">
        <f>help2!G2115</f>
        <v xml:space="preserve"> </v>
      </c>
    </row>
    <row r="2131" spans="7:8" x14ac:dyDescent="0.2">
      <c r="G2131" s="50">
        <f>G2130+help2!$C$3</f>
        <v>2113</v>
      </c>
      <c r="H2131" s="46" t="str">
        <f>help2!G2116</f>
        <v xml:space="preserve"> </v>
      </c>
    </row>
    <row r="2132" spans="7:8" x14ac:dyDescent="0.2">
      <c r="G2132" s="50">
        <f>G2131+help2!$C$3</f>
        <v>2114</v>
      </c>
      <c r="H2132" s="46" t="str">
        <f>help2!G2117</f>
        <v xml:space="preserve"> </v>
      </c>
    </row>
    <row r="2133" spans="7:8" x14ac:dyDescent="0.2">
      <c r="G2133" s="50">
        <f>G2132+help2!$C$3</f>
        <v>2115</v>
      </c>
      <c r="H2133" s="46" t="str">
        <f>help2!G2118</f>
        <v xml:space="preserve"> </v>
      </c>
    </row>
    <row r="2134" spans="7:8" x14ac:dyDescent="0.2">
      <c r="G2134" s="50">
        <f>G2133+help2!$C$3</f>
        <v>2116</v>
      </c>
      <c r="H2134" s="46" t="str">
        <f>help2!G2119</f>
        <v xml:space="preserve"> </v>
      </c>
    </row>
    <row r="2135" spans="7:8" x14ac:dyDescent="0.2">
      <c r="G2135" s="50">
        <f>G2134+help2!$C$3</f>
        <v>2117</v>
      </c>
      <c r="H2135" s="46" t="str">
        <f>help2!G2120</f>
        <v xml:space="preserve"> </v>
      </c>
    </row>
    <row r="2136" spans="7:8" x14ac:dyDescent="0.2">
      <c r="G2136" s="50">
        <f>G2135+help2!$C$3</f>
        <v>2118</v>
      </c>
      <c r="H2136" s="46" t="str">
        <f>help2!G2121</f>
        <v xml:space="preserve"> </v>
      </c>
    </row>
    <row r="2137" spans="7:8" x14ac:dyDescent="0.2">
      <c r="G2137" s="50">
        <f>G2136+help2!$C$3</f>
        <v>2119</v>
      </c>
      <c r="H2137" s="46" t="str">
        <f>help2!G2122</f>
        <v xml:space="preserve"> </v>
      </c>
    </row>
    <row r="2138" spans="7:8" x14ac:dyDescent="0.2">
      <c r="G2138" s="50">
        <f>G2137+help2!$C$3</f>
        <v>2120</v>
      </c>
      <c r="H2138" s="46" t="str">
        <f>help2!G2123</f>
        <v xml:space="preserve"> </v>
      </c>
    </row>
    <row r="2139" spans="7:8" x14ac:dyDescent="0.2">
      <c r="G2139" s="50">
        <f>G2138+help2!$C$3</f>
        <v>2121</v>
      </c>
      <c r="H2139" s="46" t="str">
        <f>help2!G2124</f>
        <v xml:space="preserve"> </v>
      </c>
    </row>
    <row r="2140" spans="7:8" x14ac:dyDescent="0.2">
      <c r="G2140" s="50">
        <f>G2139+help2!$C$3</f>
        <v>2122</v>
      </c>
      <c r="H2140" s="46" t="str">
        <f>help2!G2125</f>
        <v xml:space="preserve"> </v>
      </c>
    </row>
    <row r="2141" spans="7:8" x14ac:dyDescent="0.2">
      <c r="G2141" s="50">
        <f>G2140+help2!$C$3</f>
        <v>2123</v>
      </c>
      <c r="H2141" s="46" t="str">
        <f>help2!G2126</f>
        <v xml:space="preserve"> </v>
      </c>
    </row>
    <row r="2142" spans="7:8" x14ac:dyDescent="0.2">
      <c r="G2142" s="50">
        <f>G2141+help2!$C$3</f>
        <v>2124</v>
      </c>
      <c r="H2142" s="46" t="str">
        <f>help2!G2127</f>
        <v xml:space="preserve"> </v>
      </c>
    </row>
    <row r="2143" spans="7:8" x14ac:dyDescent="0.2">
      <c r="G2143" s="50">
        <f>G2142+help2!$C$3</f>
        <v>2125</v>
      </c>
      <c r="H2143" s="46" t="str">
        <f>help2!G2128</f>
        <v xml:space="preserve"> </v>
      </c>
    </row>
    <row r="2144" spans="7:8" x14ac:dyDescent="0.2">
      <c r="G2144" s="50">
        <f>G2143+help2!$C$3</f>
        <v>2126</v>
      </c>
      <c r="H2144" s="46" t="str">
        <f>help2!G2129</f>
        <v xml:space="preserve"> </v>
      </c>
    </row>
    <row r="2145" spans="7:8" x14ac:dyDescent="0.2">
      <c r="G2145" s="50">
        <f>G2144+help2!$C$3</f>
        <v>2127</v>
      </c>
      <c r="H2145" s="46" t="str">
        <f>help2!G2130</f>
        <v xml:space="preserve"> </v>
      </c>
    </row>
    <row r="2146" spans="7:8" x14ac:dyDescent="0.2">
      <c r="G2146" s="50">
        <f>G2145+help2!$C$3</f>
        <v>2128</v>
      </c>
      <c r="H2146" s="46" t="str">
        <f>help2!G2131</f>
        <v xml:space="preserve"> </v>
      </c>
    </row>
    <row r="2147" spans="7:8" x14ac:dyDescent="0.2">
      <c r="G2147" s="50">
        <f>G2146+help2!$C$3</f>
        <v>2129</v>
      </c>
      <c r="H2147" s="46" t="str">
        <f>help2!G2132</f>
        <v xml:space="preserve"> </v>
      </c>
    </row>
    <row r="2148" spans="7:8" x14ac:dyDescent="0.2">
      <c r="G2148" s="50">
        <f>G2147+help2!$C$3</f>
        <v>2130</v>
      </c>
      <c r="H2148" s="46" t="str">
        <f>help2!G2133</f>
        <v xml:space="preserve"> </v>
      </c>
    </row>
    <row r="2149" spans="7:8" x14ac:dyDescent="0.2">
      <c r="G2149" s="50">
        <f>G2148+help2!$C$3</f>
        <v>2131</v>
      </c>
      <c r="H2149" s="46" t="str">
        <f>help2!G2134</f>
        <v xml:space="preserve"> </v>
      </c>
    </row>
    <row r="2150" spans="7:8" x14ac:dyDescent="0.2">
      <c r="G2150" s="50">
        <f>G2149+help2!$C$3</f>
        <v>2132</v>
      </c>
      <c r="H2150" s="46" t="str">
        <f>help2!G2135</f>
        <v xml:space="preserve"> </v>
      </c>
    </row>
    <row r="2151" spans="7:8" x14ac:dyDescent="0.2">
      <c r="G2151" s="50">
        <f>G2150+help2!$C$3</f>
        <v>2133</v>
      </c>
      <c r="H2151" s="46" t="str">
        <f>help2!G2136</f>
        <v xml:space="preserve"> </v>
      </c>
    </row>
    <row r="2152" spans="7:8" x14ac:dyDescent="0.2">
      <c r="G2152" s="50">
        <f>G2151+help2!$C$3</f>
        <v>2134</v>
      </c>
      <c r="H2152" s="46" t="str">
        <f>help2!G2137</f>
        <v xml:space="preserve"> </v>
      </c>
    </row>
    <row r="2153" spans="7:8" x14ac:dyDescent="0.2">
      <c r="G2153" s="50">
        <f>G2152+help2!$C$3</f>
        <v>2135</v>
      </c>
      <c r="H2153" s="46" t="str">
        <f>help2!G2138</f>
        <v xml:space="preserve"> </v>
      </c>
    </row>
    <row r="2154" spans="7:8" x14ac:dyDescent="0.2">
      <c r="G2154" s="50">
        <f>G2153+help2!$C$3</f>
        <v>2136</v>
      </c>
      <c r="H2154" s="46" t="str">
        <f>help2!G2139</f>
        <v xml:space="preserve"> </v>
      </c>
    </row>
    <row r="2155" spans="7:8" x14ac:dyDescent="0.2">
      <c r="G2155" s="50">
        <f>G2154+help2!$C$3</f>
        <v>2137</v>
      </c>
      <c r="H2155" s="46" t="str">
        <f>help2!G2140</f>
        <v xml:space="preserve"> </v>
      </c>
    </row>
    <row r="2156" spans="7:8" x14ac:dyDescent="0.2">
      <c r="G2156" s="50">
        <f>G2155+help2!$C$3</f>
        <v>2138</v>
      </c>
      <c r="H2156" s="46" t="str">
        <f>help2!G2141</f>
        <v xml:space="preserve"> </v>
      </c>
    </row>
    <row r="2157" spans="7:8" x14ac:dyDescent="0.2">
      <c r="G2157" s="50">
        <f>G2156+help2!$C$3</f>
        <v>2139</v>
      </c>
      <c r="H2157" s="46" t="str">
        <f>help2!G2142</f>
        <v xml:space="preserve"> </v>
      </c>
    </row>
    <row r="2158" spans="7:8" x14ac:dyDescent="0.2">
      <c r="G2158" s="50">
        <f>G2157+help2!$C$3</f>
        <v>2140</v>
      </c>
      <c r="H2158" s="46" t="str">
        <f>help2!G2143</f>
        <v xml:space="preserve"> </v>
      </c>
    </row>
    <row r="2159" spans="7:8" x14ac:dyDescent="0.2">
      <c r="G2159" s="50">
        <f>G2158+help2!$C$3</f>
        <v>2141</v>
      </c>
      <c r="H2159" s="46" t="str">
        <f>help2!G2144</f>
        <v xml:space="preserve"> </v>
      </c>
    </row>
    <row r="2160" spans="7:8" x14ac:dyDescent="0.2">
      <c r="G2160" s="50">
        <f>G2159+help2!$C$3</f>
        <v>2142</v>
      </c>
      <c r="H2160" s="46" t="str">
        <f>help2!G2145</f>
        <v xml:space="preserve"> </v>
      </c>
    </row>
    <row r="2161" spans="7:8" x14ac:dyDescent="0.2">
      <c r="G2161" s="50">
        <f>G2160+help2!$C$3</f>
        <v>2143</v>
      </c>
      <c r="H2161" s="46" t="str">
        <f>help2!G2146</f>
        <v xml:space="preserve"> </v>
      </c>
    </row>
    <row r="2162" spans="7:8" x14ac:dyDescent="0.2">
      <c r="G2162" s="50">
        <f>G2161+help2!$C$3</f>
        <v>2144</v>
      </c>
      <c r="H2162" s="46" t="str">
        <f>help2!G2147</f>
        <v xml:space="preserve"> </v>
      </c>
    </row>
    <row r="2163" spans="7:8" x14ac:dyDescent="0.2">
      <c r="G2163" s="50">
        <f>G2162+help2!$C$3</f>
        <v>2145</v>
      </c>
      <c r="H2163" s="46" t="str">
        <f>help2!G2148</f>
        <v xml:space="preserve"> </v>
      </c>
    </row>
    <row r="2164" spans="7:8" x14ac:dyDescent="0.2">
      <c r="G2164" s="50">
        <f>G2163+help2!$C$3</f>
        <v>2146</v>
      </c>
      <c r="H2164" s="46" t="str">
        <f>help2!G2149</f>
        <v xml:space="preserve"> </v>
      </c>
    </row>
    <row r="2165" spans="7:8" x14ac:dyDescent="0.2">
      <c r="G2165" s="50">
        <f>G2164+help2!$C$3</f>
        <v>2147</v>
      </c>
      <c r="H2165" s="46" t="str">
        <f>help2!G2150</f>
        <v xml:space="preserve"> </v>
      </c>
    </row>
    <row r="2166" spans="7:8" x14ac:dyDescent="0.2">
      <c r="G2166" s="50">
        <f>G2165+help2!$C$3</f>
        <v>2148</v>
      </c>
      <c r="H2166" s="46" t="str">
        <f>help2!G2151</f>
        <v xml:space="preserve"> </v>
      </c>
    </row>
    <row r="2167" spans="7:8" x14ac:dyDescent="0.2">
      <c r="G2167" s="50">
        <f>G2166+help2!$C$3</f>
        <v>2149</v>
      </c>
      <c r="H2167" s="46" t="str">
        <f>help2!G2152</f>
        <v xml:space="preserve"> </v>
      </c>
    </row>
    <row r="2168" spans="7:8" x14ac:dyDescent="0.2">
      <c r="G2168" s="50">
        <f>G2167+help2!$C$3</f>
        <v>2150</v>
      </c>
      <c r="H2168" s="46" t="str">
        <f>help2!G2153</f>
        <v xml:space="preserve"> </v>
      </c>
    </row>
    <row r="2169" spans="7:8" x14ac:dyDescent="0.2">
      <c r="G2169" s="50">
        <f>G2168+help2!$C$3</f>
        <v>2151</v>
      </c>
      <c r="H2169" s="46" t="str">
        <f>help2!G2154</f>
        <v xml:space="preserve"> </v>
      </c>
    </row>
    <row r="2170" spans="7:8" x14ac:dyDescent="0.2">
      <c r="G2170" s="50">
        <f>G2169+help2!$C$3</f>
        <v>2152</v>
      </c>
      <c r="H2170" s="46" t="str">
        <f>help2!G2155</f>
        <v xml:space="preserve"> </v>
      </c>
    </row>
    <row r="2171" spans="7:8" x14ac:dyDescent="0.2">
      <c r="G2171" s="50">
        <f>G2170+help2!$C$3</f>
        <v>2153</v>
      </c>
      <c r="H2171" s="46" t="str">
        <f>help2!G2156</f>
        <v xml:space="preserve"> </v>
      </c>
    </row>
    <row r="2172" spans="7:8" x14ac:dyDescent="0.2">
      <c r="G2172" s="50">
        <f>G2171+help2!$C$3</f>
        <v>2154</v>
      </c>
      <c r="H2172" s="46" t="str">
        <f>help2!G2157</f>
        <v xml:space="preserve"> </v>
      </c>
    </row>
    <row r="2173" spans="7:8" x14ac:dyDescent="0.2">
      <c r="G2173" s="50">
        <f>G2172+help2!$C$3</f>
        <v>2155</v>
      </c>
      <c r="H2173" s="46" t="str">
        <f>help2!G2158</f>
        <v xml:space="preserve"> </v>
      </c>
    </row>
    <row r="2174" spans="7:8" x14ac:dyDescent="0.2">
      <c r="G2174" s="50">
        <f>G2173+help2!$C$3</f>
        <v>2156</v>
      </c>
      <c r="H2174" s="46" t="str">
        <f>help2!G2159</f>
        <v xml:space="preserve"> </v>
      </c>
    </row>
    <row r="2175" spans="7:8" x14ac:dyDescent="0.2">
      <c r="G2175" s="50">
        <f>G2174+help2!$C$3</f>
        <v>2157</v>
      </c>
      <c r="H2175" s="46" t="str">
        <f>help2!G2160</f>
        <v xml:space="preserve"> </v>
      </c>
    </row>
    <row r="2176" spans="7:8" x14ac:dyDescent="0.2">
      <c r="G2176" s="50">
        <f>G2175+help2!$C$3</f>
        <v>2158</v>
      </c>
      <c r="H2176" s="46" t="str">
        <f>help2!G2161</f>
        <v xml:space="preserve"> </v>
      </c>
    </row>
    <row r="2177" spans="7:8" x14ac:dyDescent="0.2">
      <c r="G2177" s="50">
        <f>G2176+help2!$C$3</f>
        <v>2159</v>
      </c>
      <c r="H2177" s="46" t="str">
        <f>help2!G2162</f>
        <v xml:space="preserve"> </v>
      </c>
    </row>
    <row r="2178" spans="7:8" x14ac:dyDescent="0.2">
      <c r="G2178" s="50">
        <f>G2177+help2!$C$3</f>
        <v>2160</v>
      </c>
      <c r="H2178" s="46" t="str">
        <f>help2!G2163</f>
        <v xml:space="preserve"> </v>
      </c>
    </row>
    <row r="2179" spans="7:8" x14ac:dyDescent="0.2">
      <c r="G2179" s="50">
        <f>G2178+help2!$C$3</f>
        <v>2161</v>
      </c>
      <c r="H2179" s="46" t="str">
        <f>help2!G2164</f>
        <v xml:space="preserve"> </v>
      </c>
    </row>
    <row r="2180" spans="7:8" x14ac:dyDescent="0.2">
      <c r="G2180" s="50">
        <f>G2179+help2!$C$3</f>
        <v>2162</v>
      </c>
      <c r="H2180" s="46" t="str">
        <f>help2!G2165</f>
        <v xml:space="preserve"> </v>
      </c>
    </row>
    <row r="2181" spans="7:8" x14ac:dyDescent="0.2">
      <c r="G2181" s="50">
        <f>G2180+help2!$C$3</f>
        <v>2163</v>
      </c>
      <c r="H2181" s="46" t="str">
        <f>help2!G2166</f>
        <v xml:space="preserve"> </v>
      </c>
    </row>
    <row r="2182" spans="7:8" x14ac:dyDescent="0.2">
      <c r="G2182" s="50">
        <f>G2181+help2!$C$3</f>
        <v>2164</v>
      </c>
      <c r="H2182" s="46" t="str">
        <f>help2!G2167</f>
        <v xml:space="preserve"> </v>
      </c>
    </row>
    <row r="2183" spans="7:8" x14ac:dyDescent="0.2">
      <c r="G2183" s="50">
        <f>G2182+help2!$C$3</f>
        <v>2165</v>
      </c>
      <c r="H2183" s="46" t="str">
        <f>help2!G2168</f>
        <v xml:space="preserve"> </v>
      </c>
    </row>
    <row r="2184" spans="7:8" x14ac:dyDescent="0.2">
      <c r="G2184" s="50">
        <f>G2183+help2!$C$3</f>
        <v>2166</v>
      </c>
      <c r="H2184" s="46" t="str">
        <f>help2!G2169</f>
        <v xml:space="preserve"> </v>
      </c>
    </row>
    <row r="2185" spans="7:8" x14ac:dyDescent="0.2">
      <c r="G2185" s="50">
        <f>G2184+help2!$C$3</f>
        <v>2167</v>
      </c>
      <c r="H2185" s="46" t="str">
        <f>help2!G2170</f>
        <v xml:space="preserve"> </v>
      </c>
    </row>
    <row r="2186" spans="7:8" x14ac:dyDescent="0.2">
      <c r="G2186" s="50">
        <f>G2185+help2!$C$3</f>
        <v>2168</v>
      </c>
      <c r="H2186" s="46" t="str">
        <f>help2!G2171</f>
        <v xml:space="preserve"> </v>
      </c>
    </row>
    <row r="2187" spans="7:8" x14ac:dyDescent="0.2">
      <c r="G2187" s="50">
        <f>G2186+help2!$C$3</f>
        <v>2169</v>
      </c>
      <c r="H2187" s="46" t="str">
        <f>help2!G2172</f>
        <v xml:space="preserve"> </v>
      </c>
    </row>
    <row r="2188" spans="7:8" x14ac:dyDescent="0.2">
      <c r="G2188" s="50">
        <f>G2187+help2!$C$3</f>
        <v>2170</v>
      </c>
      <c r="H2188" s="46" t="str">
        <f>help2!G2173</f>
        <v xml:space="preserve"> </v>
      </c>
    </row>
    <row r="2189" spans="7:8" x14ac:dyDescent="0.2">
      <c r="G2189" s="50">
        <f>G2188+help2!$C$3</f>
        <v>2171</v>
      </c>
      <c r="H2189" s="46" t="str">
        <f>help2!G2174</f>
        <v xml:space="preserve"> </v>
      </c>
    </row>
    <row r="2190" spans="7:8" x14ac:dyDescent="0.2">
      <c r="G2190" s="50">
        <f>G2189+help2!$C$3</f>
        <v>2172</v>
      </c>
      <c r="H2190" s="46" t="str">
        <f>help2!G2175</f>
        <v xml:space="preserve"> </v>
      </c>
    </row>
    <row r="2191" spans="7:8" x14ac:dyDescent="0.2">
      <c r="G2191" s="50">
        <f>G2190+help2!$C$3</f>
        <v>2173</v>
      </c>
      <c r="H2191" s="46" t="str">
        <f>help2!G2176</f>
        <v xml:space="preserve"> </v>
      </c>
    </row>
    <row r="2192" spans="7:8" x14ac:dyDescent="0.2">
      <c r="G2192" s="50">
        <f>G2191+help2!$C$3</f>
        <v>2174</v>
      </c>
      <c r="H2192" s="46" t="str">
        <f>help2!G2177</f>
        <v xml:space="preserve"> </v>
      </c>
    </row>
    <row r="2193" spans="7:8" x14ac:dyDescent="0.2">
      <c r="G2193" s="50">
        <f>G2192+help2!$C$3</f>
        <v>2175</v>
      </c>
      <c r="H2193" s="46" t="str">
        <f>help2!G2178</f>
        <v xml:space="preserve"> </v>
      </c>
    </row>
    <row r="2194" spans="7:8" x14ac:dyDescent="0.2">
      <c r="G2194" s="50">
        <f>G2193+help2!$C$3</f>
        <v>2176</v>
      </c>
      <c r="H2194" s="46" t="str">
        <f>help2!G2179</f>
        <v xml:space="preserve"> </v>
      </c>
    </row>
    <row r="2195" spans="7:8" x14ac:dyDescent="0.2">
      <c r="G2195" s="50">
        <f>G2194+help2!$C$3</f>
        <v>2177</v>
      </c>
      <c r="H2195" s="46" t="str">
        <f>help2!G2180</f>
        <v xml:space="preserve"> </v>
      </c>
    </row>
    <row r="2196" spans="7:8" x14ac:dyDescent="0.2">
      <c r="G2196" s="50">
        <f>G2195+help2!$C$3</f>
        <v>2178</v>
      </c>
      <c r="H2196" s="46" t="str">
        <f>help2!G2181</f>
        <v xml:space="preserve"> </v>
      </c>
    </row>
    <row r="2197" spans="7:8" x14ac:dyDescent="0.2">
      <c r="G2197" s="50">
        <f>G2196+help2!$C$3</f>
        <v>2179</v>
      </c>
      <c r="H2197" s="46" t="str">
        <f>help2!G2182</f>
        <v xml:space="preserve"> </v>
      </c>
    </row>
    <row r="2198" spans="7:8" x14ac:dyDescent="0.2">
      <c r="G2198" s="50">
        <f>G2197+help2!$C$3</f>
        <v>2180</v>
      </c>
      <c r="H2198" s="46" t="str">
        <f>help2!G2183</f>
        <v xml:space="preserve"> </v>
      </c>
    </row>
    <row r="2199" spans="7:8" x14ac:dyDescent="0.2">
      <c r="G2199" s="50">
        <f>G2198+help2!$C$3</f>
        <v>2181</v>
      </c>
      <c r="H2199" s="46" t="str">
        <f>help2!G2184</f>
        <v xml:space="preserve"> </v>
      </c>
    </row>
    <row r="2200" spans="7:8" x14ac:dyDescent="0.2">
      <c r="G2200" s="50">
        <f>G2199+help2!$C$3</f>
        <v>2182</v>
      </c>
      <c r="H2200" s="46" t="str">
        <f>help2!G2185</f>
        <v xml:space="preserve"> </v>
      </c>
    </row>
    <row r="2201" spans="7:8" x14ac:dyDescent="0.2">
      <c r="G2201" s="50">
        <f>G2200+help2!$C$3</f>
        <v>2183</v>
      </c>
      <c r="H2201" s="46" t="str">
        <f>help2!G2186</f>
        <v xml:space="preserve"> </v>
      </c>
    </row>
    <row r="2202" spans="7:8" x14ac:dyDescent="0.2">
      <c r="G2202" s="50">
        <f>G2201+help2!$C$3</f>
        <v>2184</v>
      </c>
      <c r="H2202" s="46" t="str">
        <f>help2!G2187</f>
        <v xml:space="preserve"> </v>
      </c>
    </row>
    <row r="2203" spans="7:8" x14ac:dyDescent="0.2">
      <c r="G2203" s="50">
        <f>G2202+help2!$C$3</f>
        <v>2185</v>
      </c>
      <c r="H2203" s="46" t="str">
        <f>help2!G2188</f>
        <v xml:space="preserve"> </v>
      </c>
    </row>
    <row r="2204" spans="7:8" x14ac:dyDescent="0.2">
      <c r="G2204" s="50">
        <f>G2203+help2!$C$3</f>
        <v>2186</v>
      </c>
      <c r="H2204" s="46" t="str">
        <f>help2!G2189</f>
        <v xml:space="preserve"> </v>
      </c>
    </row>
    <row r="2205" spans="7:8" x14ac:dyDescent="0.2">
      <c r="G2205" s="50">
        <f>G2204+help2!$C$3</f>
        <v>2187</v>
      </c>
      <c r="H2205" s="46" t="str">
        <f>help2!G2190</f>
        <v xml:space="preserve"> </v>
      </c>
    </row>
    <row r="2206" spans="7:8" x14ac:dyDescent="0.2">
      <c r="G2206" s="50">
        <f>G2205+help2!$C$3</f>
        <v>2188</v>
      </c>
      <c r="H2206" s="46" t="str">
        <f>help2!G2191</f>
        <v xml:space="preserve"> </v>
      </c>
    </row>
    <row r="2207" spans="7:8" x14ac:dyDescent="0.2">
      <c r="G2207" s="50">
        <f>G2206+help2!$C$3</f>
        <v>2189</v>
      </c>
      <c r="H2207" s="46" t="str">
        <f>help2!G2192</f>
        <v xml:space="preserve"> </v>
      </c>
    </row>
    <row r="2208" spans="7:8" x14ac:dyDescent="0.2">
      <c r="G2208" s="50">
        <f>G2207+help2!$C$3</f>
        <v>2190</v>
      </c>
      <c r="H2208" s="46" t="str">
        <f>help2!G2193</f>
        <v xml:space="preserve"> </v>
      </c>
    </row>
    <row r="2209" spans="7:8" x14ac:dyDescent="0.2">
      <c r="G2209" s="50">
        <f>G2208+help2!$C$3</f>
        <v>2191</v>
      </c>
      <c r="H2209" s="46" t="str">
        <f>help2!G2194</f>
        <v xml:space="preserve"> </v>
      </c>
    </row>
    <row r="2210" spans="7:8" x14ac:dyDescent="0.2">
      <c r="G2210" s="50">
        <f>G2209+help2!$C$3</f>
        <v>2192</v>
      </c>
      <c r="H2210" s="46" t="str">
        <f>help2!G2195</f>
        <v xml:space="preserve"> </v>
      </c>
    </row>
    <row r="2211" spans="7:8" x14ac:dyDescent="0.2">
      <c r="G2211" s="50">
        <f>G2210+help2!$C$3</f>
        <v>2193</v>
      </c>
      <c r="H2211" s="46" t="str">
        <f>help2!G2196</f>
        <v xml:space="preserve"> </v>
      </c>
    </row>
    <row r="2212" spans="7:8" x14ac:dyDescent="0.2">
      <c r="G2212" s="50">
        <f>G2211+help2!$C$3</f>
        <v>2194</v>
      </c>
      <c r="H2212" s="46" t="str">
        <f>help2!G2197</f>
        <v xml:space="preserve"> </v>
      </c>
    </row>
    <row r="2213" spans="7:8" x14ac:dyDescent="0.2">
      <c r="G2213" s="50">
        <f>G2212+help2!$C$3</f>
        <v>2195</v>
      </c>
      <c r="H2213" s="46" t="str">
        <f>help2!G2198</f>
        <v xml:space="preserve"> </v>
      </c>
    </row>
    <row r="2214" spans="7:8" x14ac:dyDescent="0.2">
      <c r="G2214" s="50">
        <f>G2213+help2!$C$3</f>
        <v>2196</v>
      </c>
      <c r="H2214" s="46" t="str">
        <f>help2!G2199</f>
        <v xml:space="preserve"> </v>
      </c>
    </row>
    <row r="2215" spans="7:8" x14ac:dyDescent="0.2">
      <c r="G2215" s="50">
        <f>G2214+help2!$C$3</f>
        <v>2197</v>
      </c>
      <c r="H2215" s="46" t="str">
        <f>help2!G2200</f>
        <v xml:space="preserve"> </v>
      </c>
    </row>
    <row r="2216" spans="7:8" x14ac:dyDescent="0.2">
      <c r="G2216" s="50">
        <f>G2215+help2!$C$3</f>
        <v>2198</v>
      </c>
      <c r="H2216" s="46" t="str">
        <f>help2!G2201</f>
        <v xml:space="preserve"> </v>
      </c>
    </row>
    <row r="2217" spans="7:8" x14ac:dyDescent="0.2">
      <c r="G2217" s="50">
        <f>G2216+help2!$C$3</f>
        <v>2199</v>
      </c>
      <c r="H2217" s="46" t="str">
        <f>help2!G2202</f>
        <v xml:space="preserve"> </v>
      </c>
    </row>
    <row r="2218" spans="7:8" x14ac:dyDescent="0.2">
      <c r="G2218" s="50">
        <f>G2217+help2!$C$3</f>
        <v>2200</v>
      </c>
      <c r="H2218" s="46" t="str">
        <f>help2!G2203</f>
        <v xml:space="preserve"> </v>
      </c>
    </row>
    <row r="2219" spans="7:8" x14ac:dyDescent="0.2">
      <c r="G2219" s="50">
        <f>G2218+help2!$C$3</f>
        <v>2201</v>
      </c>
      <c r="H2219" s="46" t="str">
        <f>help2!G2204</f>
        <v xml:space="preserve"> </v>
      </c>
    </row>
    <row r="2220" spans="7:8" x14ac:dyDescent="0.2">
      <c r="G2220" s="50">
        <f>G2219+help2!$C$3</f>
        <v>2202</v>
      </c>
      <c r="H2220" s="46" t="str">
        <f>help2!G2205</f>
        <v xml:space="preserve"> </v>
      </c>
    </row>
    <row r="2221" spans="7:8" x14ac:dyDescent="0.2">
      <c r="G2221" s="50">
        <f>G2220+help2!$C$3</f>
        <v>2203</v>
      </c>
      <c r="H2221" s="46" t="str">
        <f>help2!G2206</f>
        <v xml:space="preserve"> </v>
      </c>
    </row>
    <row r="2222" spans="7:8" x14ac:dyDescent="0.2">
      <c r="G2222" s="50">
        <f>G2221+help2!$C$3</f>
        <v>2204</v>
      </c>
      <c r="H2222" s="46" t="str">
        <f>help2!G2207</f>
        <v xml:space="preserve"> </v>
      </c>
    </row>
    <row r="2223" spans="7:8" x14ac:dyDescent="0.2">
      <c r="G2223" s="50">
        <f>G2222+help2!$C$3</f>
        <v>2205</v>
      </c>
      <c r="H2223" s="46" t="str">
        <f>help2!G2208</f>
        <v xml:space="preserve"> </v>
      </c>
    </row>
    <row r="2224" spans="7:8" x14ac:dyDescent="0.2">
      <c r="G2224" s="50">
        <f>G2223+help2!$C$3</f>
        <v>2206</v>
      </c>
      <c r="H2224" s="46" t="str">
        <f>help2!G2209</f>
        <v xml:space="preserve"> </v>
      </c>
    </row>
    <row r="2225" spans="7:8" x14ac:dyDescent="0.2">
      <c r="G2225" s="50">
        <f>G2224+help2!$C$3</f>
        <v>2207</v>
      </c>
      <c r="H2225" s="46" t="str">
        <f>help2!G2210</f>
        <v xml:space="preserve"> </v>
      </c>
    </row>
    <row r="2226" spans="7:8" x14ac:dyDescent="0.2">
      <c r="G2226" s="50">
        <f>G2225+help2!$C$3</f>
        <v>2208</v>
      </c>
      <c r="H2226" s="46" t="str">
        <f>help2!G2211</f>
        <v xml:space="preserve"> </v>
      </c>
    </row>
    <row r="2227" spans="7:8" x14ac:dyDescent="0.2">
      <c r="G2227" s="50">
        <f>G2226+help2!$C$3</f>
        <v>2209</v>
      </c>
      <c r="H2227" s="46" t="str">
        <f>help2!G2212</f>
        <v xml:space="preserve"> </v>
      </c>
    </row>
    <row r="2228" spans="7:8" x14ac:dyDescent="0.2">
      <c r="G2228" s="50">
        <f>G2227+help2!$C$3</f>
        <v>2210</v>
      </c>
      <c r="H2228" s="46" t="str">
        <f>help2!G2213</f>
        <v xml:space="preserve"> </v>
      </c>
    </row>
    <row r="2229" spans="7:8" x14ac:dyDescent="0.2">
      <c r="G2229" s="50">
        <f>G2228+help2!$C$3</f>
        <v>2211</v>
      </c>
      <c r="H2229" s="46" t="str">
        <f>help2!G2214</f>
        <v xml:space="preserve"> </v>
      </c>
    </row>
    <row r="2230" spans="7:8" x14ac:dyDescent="0.2">
      <c r="G2230" s="50">
        <f>G2229+help2!$C$3</f>
        <v>2212</v>
      </c>
      <c r="H2230" s="46" t="str">
        <f>help2!G2215</f>
        <v xml:space="preserve"> </v>
      </c>
    </row>
    <row r="2231" spans="7:8" x14ac:dyDescent="0.2">
      <c r="G2231" s="50">
        <f>G2230+help2!$C$3</f>
        <v>2213</v>
      </c>
      <c r="H2231" s="46" t="str">
        <f>help2!G2216</f>
        <v xml:space="preserve"> </v>
      </c>
    </row>
    <row r="2232" spans="7:8" x14ac:dyDescent="0.2">
      <c r="G2232" s="50">
        <f>G2231+help2!$C$3</f>
        <v>2214</v>
      </c>
      <c r="H2232" s="46" t="str">
        <f>help2!G2217</f>
        <v xml:space="preserve"> </v>
      </c>
    </row>
    <row r="2233" spans="7:8" x14ac:dyDescent="0.2">
      <c r="G2233" s="50">
        <f>G2232+help2!$C$3</f>
        <v>2215</v>
      </c>
      <c r="H2233" s="46" t="str">
        <f>help2!G2218</f>
        <v xml:space="preserve"> </v>
      </c>
    </row>
    <row r="2234" spans="7:8" x14ac:dyDescent="0.2">
      <c r="G2234" s="50">
        <f>G2233+help2!$C$3</f>
        <v>2216</v>
      </c>
      <c r="H2234" s="46" t="str">
        <f>help2!G2219</f>
        <v xml:space="preserve"> </v>
      </c>
    </row>
    <row r="2235" spans="7:8" x14ac:dyDescent="0.2">
      <c r="G2235" s="50">
        <f>G2234+help2!$C$3</f>
        <v>2217</v>
      </c>
      <c r="H2235" s="46" t="str">
        <f>help2!G2220</f>
        <v xml:space="preserve"> </v>
      </c>
    </row>
    <row r="2236" spans="7:8" x14ac:dyDescent="0.2">
      <c r="G2236" s="50">
        <f>G2235+help2!$C$3</f>
        <v>2218</v>
      </c>
      <c r="H2236" s="46" t="str">
        <f>help2!G2221</f>
        <v xml:space="preserve"> </v>
      </c>
    </row>
    <row r="2237" spans="7:8" x14ac:dyDescent="0.2">
      <c r="G2237" s="50">
        <f>G2236+help2!$C$3</f>
        <v>2219</v>
      </c>
      <c r="H2237" s="46" t="str">
        <f>help2!G2222</f>
        <v xml:space="preserve"> </v>
      </c>
    </row>
    <row r="2238" spans="7:8" x14ac:dyDescent="0.2">
      <c r="G2238" s="50">
        <f>G2237+help2!$C$3</f>
        <v>2220</v>
      </c>
      <c r="H2238" s="46" t="str">
        <f>help2!G2223</f>
        <v xml:space="preserve"> </v>
      </c>
    </row>
    <row r="2239" spans="7:8" x14ac:dyDescent="0.2">
      <c r="G2239" s="50">
        <f>G2238+help2!$C$3</f>
        <v>2221</v>
      </c>
      <c r="H2239" s="46" t="str">
        <f>help2!G2224</f>
        <v xml:space="preserve"> </v>
      </c>
    </row>
    <row r="2240" spans="7:8" x14ac:dyDescent="0.2">
      <c r="G2240" s="50">
        <f>G2239+help2!$C$3</f>
        <v>2222</v>
      </c>
      <c r="H2240" s="46" t="str">
        <f>help2!G2225</f>
        <v xml:space="preserve"> </v>
      </c>
    </row>
    <row r="2241" spans="7:8" x14ac:dyDescent="0.2">
      <c r="G2241" s="50">
        <f>G2240+help2!$C$3</f>
        <v>2223</v>
      </c>
      <c r="H2241" s="46" t="str">
        <f>help2!G2226</f>
        <v xml:space="preserve"> </v>
      </c>
    </row>
    <row r="2242" spans="7:8" x14ac:dyDescent="0.2">
      <c r="G2242" s="50">
        <f>G2241+help2!$C$3</f>
        <v>2224</v>
      </c>
      <c r="H2242" s="46" t="str">
        <f>help2!G2227</f>
        <v xml:space="preserve"> </v>
      </c>
    </row>
    <row r="2243" spans="7:8" x14ac:dyDescent="0.2">
      <c r="G2243" s="50">
        <f>G2242+help2!$C$3</f>
        <v>2225</v>
      </c>
      <c r="H2243" s="46" t="str">
        <f>help2!G2228</f>
        <v xml:space="preserve"> </v>
      </c>
    </row>
    <row r="2244" spans="7:8" x14ac:dyDescent="0.2">
      <c r="G2244" s="50">
        <f>G2243+help2!$C$3</f>
        <v>2226</v>
      </c>
      <c r="H2244" s="46" t="str">
        <f>help2!G2229</f>
        <v xml:space="preserve"> </v>
      </c>
    </row>
    <row r="2245" spans="7:8" x14ac:dyDescent="0.2">
      <c r="G2245" s="50">
        <f>G2244+help2!$C$3</f>
        <v>2227</v>
      </c>
      <c r="H2245" s="46" t="str">
        <f>help2!G2230</f>
        <v xml:space="preserve"> </v>
      </c>
    </row>
    <row r="2246" spans="7:8" x14ac:dyDescent="0.2">
      <c r="G2246" s="50">
        <f>G2245+help2!$C$3</f>
        <v>2228</v>
      </c>
      <c r="H2246" s="46" t="str">
        <f>help2!G2231</f>
        <v xml:space="preserve"> </v>
      </c>
    </row>
    <row r="2247" spans="7:8" x14ac:dyDescent="0.2">
      <c r="G2247" s="50">
        <f>G2246+help2!$C$3</f>
        <v>2229</v>
      </c>
      <c r="H2247" s="46" t="str">
        <f>help2!G2232</f>
        <v xml:space="preserve"> </v>
      </c>
    </row>
    <row r="2248" spans="7:8" x14ac:dyDescent="0.2">
      <c r="G2248" s="50">
        <f>G2247+help2!$C$3</f>
        <v>2230</v>
      </c>
      <c r="H2248" s="46" t="str">
        <f>help2!G2233</f>
        <v xml:space="preserve"> </v>
      </c>
    </row>
    <row r="2249" spans="7:8" x14ac:dyDescent="0.2">
      <c r="G2249" s="50">
        <f>G2248+help2!$C$3</f>
        <v>2231</v>
      </c>
      <c r="H2249" s="46" t="str">
        <f>help2!G2234</f>
        <v xml:space="preserve"> </v>
      </c>
    </row>
    <row r="2250" spans="7:8" x14ac:dyDescent="0.2">
      <c r="G2250" s="50">
        <f>G2249+help2!$C$3</f>
        <v>2232</v>
      </c>
      <c r="H2250" s="46" t="str">
        <f>help2!G2235</f>
        <v xml:space="preserve"> </v>
      </c>
    </row>
    <row r="2251" spans="7:8" x14ac:dyDescent="0.2">
      <c r="G2251" s="50">
        <f>G2250+help2!$C$3</f>
        <v>2233</v>
      </c>
      <c r="H2251" s="46" t="str">
        <f>help2!G2236</f>
        <v xml:space="preserve"> </v>
      </c>
    </row>
    <row r="2252" spans="7:8" x14ac:dyDescent="0.2">
      <c r="G2252" s="50">
        <f>G2251+help2!$C$3</f>
        <v>2234</v>
      </c>
      <c r="H2252" s="46" t="str">
        <f>help2!G2237</f>
        <v xml:space="preserve"> </v>
      </c>
    </row>
    <row r="2253" spans="7:8" x14ac:dyDescent="0.2">
      <c r="G2253" s="50">
        <f>G2252+help2!$C$3</f>
        <v>2235</v>
      </c>
      <c r="H2253" s="46" t="str">
        <f>help2!G2238</f>
        <v xml:space="preserve"> </v>
      </c>
    </row>
    <row r="2254" spans="7:8" x14ac:dyDescent="0.2">
      <c r="G2254" s="50">
        <f>G2253+help2!$C$3</f>
        <v>2236</v>
      </c>
      <c r="H2254" s="46" t="str">
        <f>help2!G2239</f>
        <v xml:space="preserve"> </v>
      </c>
    </row>
    <row r="2255" spans="7:8" x14ac:dyDescent="0.2">
      <c r="G2255" s="50">
        <f>G2254+help2!$C$3</f>
        <v>2237</v>
      </c>
      <c r="H2255" s="46" t="str">
        <f>help2!G2240</f>
        <v xml:space="preserve"> </v>
      </c>
    </row>
    <row r="2256" spans="7:8" x14ac:dyDescent="0.2">
      <c r="G2256" s="50">
        <f>G2255+help2!$C$3</f>
        <v>2238</v>
      </c>
      <c r="H2256" s="46" t="str">
        <f>help2!G2241</f>
        <v xml:space="preserve"> </v>
      </c>
    </row>
    <row r="2257" spans="7:8" x14ac:dyDescent="0.2">
      <c r="G2257" s="50">
        <f>G2256+help2!$C$3</f>
        <v>2239</v>
      </c>
      <c r="H2257" s="46" t="str">
        <f>help2!G2242</f>
        <v xml:space="preserve"> </v>
      </c>
    </row>
    <row r="2258" spans="7:8" x14ac:dyDescent="0.2">
      <c r="G2258" s="50">
        <f>G2257+help2!$C$3</f>
        <v>2240</v>
      </c>
      <c r="H2258" s="46" t="str">
        <f>help2!G2243</f>
        <v xml:space="preserve"> </v>
      </c>
    </row>
    <row r="2259" spans="7:8" x14ac:dyDescent="0.2">
      <c r="G2259" s="50">
        <f>G2258+help2!$C$3</f>
        <v>2241</v>
      </c>
      <c r="H2259" s="46" t="str">
        <f>help2!G2244</f>
        <v xml:space="preserve"> </v>
      </c>
    </row>
    <row r="2260" spans="7:8" x14ac:dyDescent="0.2">
      <c r="G2260" s="50">
        <f>G2259+help2!$C$3</f>
        <v>2242</v>
      </c>
      <c r="H2260" s="46" t="str">
        <f>help2!G2245</f>
        <v xml:space="preserve"> </v>
      </c>
    </row>
    <row r="2261" spans="7:8" x14ac:dyDescent="0.2">
      <c r="G2261" s="50">
        <f>G2260+help2!$C$3</f>
        <v>2243</v>
      </c>
      <c r="H2261" s="46" t="str">
        <f>help2!G2246</f>
        <v xml:space="preserve"> </v>
      </c>
    </row>
    <row r="2262" spans="7:8" x14ac:dyDescent="0.2">
      <c r="G2262" s="50">
        <f>G2261+help2!$C$3</f>
        <v>2244</v>
      </c>
      <c r="H2262" s="46" t="str">
        <f>help2!G2247</f>
        <v xml:space="preserve"> </v>
      </c>
    </row>
    <row r="2263" spans="7:8" x14ac:dyDescent="0.2">
      <c r="G2263" s="50">
        <f>G2262+help2!$C$3</f>
        <v>2245</v>
      </c>
      <c r="H2263" s="46" t="str">
        <f>help2!G2248</f>
        <v xml:space="preserve"> </v>
      </c>
    </row>
    <row r="2264" spans="7:8" x14ac:dyDescent="0.2">
      <c r="G2264" s="50">
        <f>G2263+help2!$C$3</f>
        <v>2246</v>
      </c>
      <c r="H2264" s="46" t="str">
        <f>help2!G2249</f>
        <v xml:space="preserve"> </v>
      </c>
    </row>
    <row r="2265" spans="7:8" x14ac:dyDescent="0.2">
      <c r="G2265" s="50">
        <f>G2264+help2!$C$3</f>
        <v>2247</v>
      </c>
      <c r="H2265" s="46" t="str">
        <f>help2!G2250</f>
        <v xml:space="preserve"> </v>
      </c>
    </row>
    <row r="2266" spans="7:8" x14ac:dyDescent="0.2">
      <c r="G2266" s="50">
        <f>G2265+help2!$C$3</f>
        <v>2248</v>
      </c>
      <c r="H2266" s="46" t="str">
        <f>help2!G2251</f>
        <v xml:space="preserve"> </v>
      </c>
    </row>
    <row r="2267" spans="7:8" x14ac:dyDescent="0.2">
      <c r="G2267" s="50">
        <f>G2266+help2!$C$3</f>
        <v>2249</v>
      </c>
      <c r="H2267" s="46" t="str">
        <f>help2!G2252</f>
        <v xml:space="preserve"> </v>
      </c>
    </row>
    <row r="2268" spans="7:8" x14ac:dyDescent="0.2">
      <c r="G2268" s="50">
        <f>G2267+help2!$C$3</f>
        <v>2250</v>
      </c>
      <c r="H2268" s="46" t="str">
        <f>help2!G2253</f>
        <v xml:space="preserve"> </v>
      </c>
    </row>
    <row r="2269" spans="7:8" x14ac:dyDescent="0.2">
      <c r="G2269" s="50">
        <f>G2268+help2!$C$3</f>
        <v>2251</v>
      </c>
      <c r="H2269" s="46" t="str">
        <f>help2!G2254</f>
        <v xml:space="preserve"> </v>
      </c>
    </row>
    <row r="2270" spans="7:8" x14ac:dyDescent="0.2">
      <c r="G2270" s="50">
        <f>G2269+help2!$C$3</f>
        <v>2252</v>
      </c>
      <c r="H2270" s="46" t="str">
        <f>help2!G2255</f>
        <v xml:space="preserve"> </v>
      </c>
    </row>
    <row r="2271" spans="7:8" x14ac:dyDescent="0.2">
      <c r="G2271" s="50">
        <f>G2270+help2!$C$3</f>
        <v>2253</v>
      </c>
      <c r="H2271" s="46" t="str">
        <f>help2!G2256</f>
        <v xml:space="preserve"> </v>
      </c>
    </row>
    <row r="2272" spans="7:8" x14ac:dyDescent="0.2">
      <c r="G2272" s="50">
        <f>G2271+help2!$C$3</f>
        <v>2254</v>
      </c>
      <c r="H2272" s="46" t="str">
        <f>help2!G2257</f>
        <v xml:space="preserve"> </v>
      </c>
    </row>
    <row r="2273" spans="7:8" x14ac:dyDescent="0.2">
      <c r="G2273" s="50">
        <f>G2272+help2!$C$3</f>
        <v>2255</v>
      </c>
      <c r="H2273" s="46" t="str">
        <f>help2!G2258</f>
        <v xml:space="preserve"> </v>
      </c>
    </row>
    <row r="2274" spans="7:8" x14ac:dyDescent="0.2">
      <c r="G2274" s="50">
        <f>G2273+help2!$C$3</f>
        <v>2256</v>
      </c>
      <c r="H2274" s="46" t="str">
        <f>help2!G2259</f>
        <v xml:space="preserve"> </v>
      </c>
    </row>
    <row r="2275" spans="7:8" x14ac:dyDescent="0.2">
      <c r="G2275" s="50">
        <f>G2274+help2!$C$3</f>
        <v>2257</v>
      </c>
      <c r="H2275" s="46" t="str">
        <f>help2!G2260</f>
        <v xml:space="preserve"> </v>
      </c>
    </row>
    <row r="2276" spans="7:8" x14ac:dyDescent="0.2">
      <c r="G2276" s="50">
        <f>G2275+help2!$C$3</f>
        <v>2258</v>
      </c>
      <c r="H2276" s="46" t="str">
        <f>help2!G2261</f>
        <v xml:space="preserve"> </v>
      </c>
    </row>
    <row r="2277" spans="7:8" x14ac:dyDescent="0.2">
      <c r="G2277" s="50">
        <f>G2276+help2!$C$3</f>
        <v>2259</v>
      </c>
      <c r="H2277" s="46" t="str">
        <f>help2!G2262</f>
        <v xml:space="preserve"> </v>
      </c>
    </row>
    <row r="2278" spans="7:8" x14ac:dyDescent="0.2">
      <c r="G2278" s="50">
        <f>G2277+help2!$C$3</f>
        <v>2260</v>
      </c>
      <c r="H2278" s="46" t="str">
        <f>help2!G2263</f>
        <v xml:space="preserve"> </v>
      </c>
    </row>
    <row r="2279" spans="7:8" x14ac:dyDescent="0.2">
      <c r="G2279" s="50">
        <f>G2278+help2!$C$3</f>
        <v>2261</v>
      </c>
      <c r="H2279" s="46" t="str">
        <f>help2!G2264</f>
        <v xml:space="preserve"> </v>
      </c>
    </row>
    <row r="2280" spans="7:8" x14ac:dyDescent="0.2">
      <c r="G2280" s="50">
        <f>G2279+help2!$C$3</f>
        <v>2262</v>
      </c>
      <c r="H2280" s="46" t="str">
        <f>help2!G2265</f>
        <v xml:space="preserve"> </v>
      </c>
    </row>
    <row r="2281" spans="7:8" x14ac:dyDescent="0.2">
      <c r="G2281" s="50">
        <f>G2280+help2!$C$3</f>
        <v>2263</v>
      </c>
      <c r="H2281" s="46" t="str">
        <f>help2!G2266</f>
        <v xml:space="preserve"> </v>
      </c>
    </row>
    <row r="2282" spans="7:8" x14ac:dyDescent="0.2">
      <c r="G2282" s="50">
        <f>G2281+help2!$C$3</f>
        <v>2264</v>
      </c>
      <c r="H2282" s="46" t="str">
        <f>help2!G2267</f>
        <v xml:space="preserve"> </v>
      </c>
    </row>
    <row r="2283" spans="7:8" x14ac:dyDescent="0.2">
      <c r="G2283" s="50">
        <f>G2282+help2!$C$3</f>
        <v>2265</v>
      </c>
      <c r="H2283" s="46" t="str">
        <f>help2!G2268</f>
        <v xml:space="preserve"> </v>
      </c>
    </row>
    <row r="2284" spans="7:8" x14ac:dyDescent="0.2">
      <c r="G2284" s="50">
        <f>G2283+help2!$C$3</f>
        <v>2266</v>
      </c>
      <c r="H2284" s="46" t="str">
        <f>help2!G2269</f>
        <v xml:space="preserve"> </v>
      </c>
    </row>
    <row r="2285" spans="7:8" x14ac:dyDescent="0.2">
      <c r="G2285" s="50">
        <f>G2284+help2!$C$3</f>
        <v>2267</v>
      </c>
      <c r="H2285" s="46" t="str">
        <f>help2!G2270</f>
        <v xml:space="preserve"> </v>
      </c>
    </row>
    <row r="2286" spans="7:8" x14ac:dyDescent="0.2">
      <c r="G2286" s="50">
        <f>G2285+help2!$C$3</f>
        <v>2268</v>
      </c>
      <c r="H2286" s="46" t="str">
        <f>help2!G2271</f>
        <v xml:space="preserve"> </v>
      </c>
    </row>
    <row r="2287" spans="7:8" x14ac:dyDescent="0.2">
      <c r="G2287" s="50">
        <f>G2286+help2!$C$3</f>
        <v>2269</v>
      </c>
      <c r="H2287" s="46" t="str">
        <f>help2!G2272</f>
        <v xml:space="preserve"> </v>
      </c>
    </row>
    <row r="2288" spans="7:8" x14ac:dyDescent="0.2">
      <c r="G2288" s="50">
        <f>G2287+help2!$C$3</f>
        <v>2270</v>
      </c>
      <c r="H2288" s="46" t="str">
        <f>help2!G2273</f>
        <v xml:space="preserve"> </v>
      </c>
    </row>
    <row r="2289" spans="7:8" x14ac:dyDescent="0.2">
      <c r="G2289" s="50">
        <f>G2288+help2!$C$3</f>
        <v>2271</v>
      </c>
      <c r="H2289" s="46" t="str">
        <f>help2!G2274</f>
        <v xml:space="preserve"> </v>
      </c>
    </row>
    <row r="2290" spans="7:8" x14ac:dyDescent="0.2">
      <c r="G2290" s="50">
        <f>G2289+help2!$C$3</f>
        <v>2272</v>
      </c>
      <c r="H2290" s="46" t="str">
        <f>help2!G2275</f>
        <v xml:space="preserve"> </v>
      </c>
    </row>
    <row r="2291" spans="7:8" x14ac:dyDescent="0.2">
      <c r="G2291" s="50">
        <f>G2290+help2!$C$3</f>
        <v>2273</v>
      </c>
      <c r="H2291" s="46" t="str">
        <f>help2!G2276</f>
        <v xml:space="preserve"> </v>
      </c>
    </row>
    <row r="2292" spans="7:8" x14ac:dyDescent="0.2">
      <c r="G2292" s="50">
        <f>G2291+help2!$C$3</f>
        <v>2274</v>
      </c>
      <c r="H2292" s="46" t="str">
        <f>help2!G2277</f>
        <v xml:space="preserve"> </v>
      </c>
    </row>
    <row r="2293" spans="7:8" x14ac:dyDescent="0.2">
      <c r="G2293" s="50">
        <f>G2292+help2!$C$3</f>
        <v>2275</v>
      </c>
      <c r="H2293" s="46" t="str">
        <f>help2!G2278</f>
        <v xml:space="preserve"> </v>
      </c>
    </row>
    <row r="2294" spans="7:8" x14ac:dyDescent="0.2">
      <c r="G2294" s="50">
        <f>G2293+help2!$C$3</f>
        <v>2276</v>
      </c>
      <c r="H2294" s="46" t="str">
        <f>help2!G2279</f>
        <v xml:space="preserve"> </v>
      </c>
    </row>
    <row r="2295" spans="7:8" x14ac:dyDescent="0.2">
      <c r="G2295" s="50">
        <f>G2294+help2!$C$3</f>
        <v>2277</v>
      </c>
      <c r="H2295" s="46" t="str">
        <f>help2!G2280</f>
        <v xml:space="preserve"> </v>
      </c>
    </row>
    <row r="2296" spans="7:8" x14ac:dyDescent="0.2">
      <c r="G2296" s="50">
        <f>G2295+help2!$C$3</f>
        <v>2278</v>
      </c>
      <c r="H2296" s="46" t="str">
        <f>help2!G2281</f>
        <v xml:space="preserve"> </v>
      </c>
    </row>
    <row r="2297" spans="7:8" x14ac:dyDescent="0.2">
      <c r="G2297" s="50">
        <f>G2296+help2!$C$3</f>
        <v>2279</v>
      </c>
      <c r="H2297" s="46" t="str">
        <f>help2!G2282</f>
        <v xml:space="preserve"> </v>
      </c>
    </row>
    <row r="2298" spans="7:8" x14ac:dyDescent="0.2">
      <c r="G2298" s="50">
        <f>G2297+help2!$C$3</f>
        <v>2280</v>
      </c>
      <c r="H2298" s="46" t="str">
        <f>help2!G2283</f>
        <v xml:space="preserve"> </v>
      </c>
    </row>
    <row r="2299" spans="7:8" x14ac:dyDescent="0.2">
      <c r="G2299" s="50">
        <f>G2298+help2!$C$3</f>
        <v>2281</v>
      </c>
      <c r="H2299" s="46" t="str">
        <f>help2!G2284</f>
        <v xml:space="preserve"> </v>
      </c>
    </row>
    <row r="2300" spans="7:8" x14ac:dyDescent="0.2">
      <c r="G2300" s="50">
        <f>G2299+help2!$C$3</f>
        <v>2282</v>
      </c>
      <c r="H2300" s="46" t="str">
        <f>help2!G2285</f>
        <v xml:space="preserve"> </v>
      </c>
    </row>
    <row r="2301" spans="7:8" x14ac:dyDescent="0.2">
      <c r="G2301" s="50">
        <f>G2300+help2!$C$3</f>
        <v>2283</v>
      </c>
      <c r="H2301" s="46" t="str">
        <f>help2!G2286</f>
        <v xml:space="preserve"> </v>
      </c>
    </row>
    <row r="2302" spans="7:8" x14ac:dyDescent="0.2">
      <c r="G2302" s="50">
        <f>G2301+help2!$C$3</f>
        <v>2284</v>
      </c>
      <c r="H2302" s="46" t="str">
        <f>help2!G2287</f>
        <v xml:space="preserve"> </v>
      </c>
    </row>
    <row r="2303" spans="7:8" x14ac:dyDescent="0.2">
      <c r="G2303" s="50">
        <f>G2302+help2!$C$3</f>
        <v>2285</v>
      </c>
      <c r="H2303" s="46" t="str">
        <f>help2!G2288</f>
        <v xml:space="preserve"> </v>
      </c>
    </row>
    <row r="2304" spans="7:8" x14ac:dyDescent="0.2">
      <c r="G2304" s="50">
        <f>G2303+help2!$C$3</f>
        <v>2286</v>
      </c>
      <c r="H2304" s="46" t="str">
        <f>help2!G2289</f>
        <v xml:space="preserve"> </v>
      </c>
    </row>
    <row r="2305" spans="7:8" x14ac:dyDescent="0.2">
      <c r="G2305" s="50">
        <f>G2304+help2!$C$3</f>
        <v>2287</v>
      </c>
      <c r="H2305" s="46" t="str">
        <f>help2!G2290</f>
        <v xml:space="preserve"> </v>
      </c>
    </row>
    <row r="2306" spans="7:8" x14ac:dyDescent="0.2">
      <c r="G2306" s="50">
        <f>G2305+help2!$C$3</f>
        <v>2288</v>
      </c>
      <c r="H2306" s="46" t="str">
        <f>help2!G2291</f>
        <v xml:space="preserve"> </v>
      </c>
    </row>
    <row r="2307" spans="7:8" x14ac:dyDescent="0.2">
      <c r="G2307" s="50">
        <f>G2306+help2!$C$3</f>
        <v>2289</v>
      </c>
      <c r="H2307" s="46" t="str">
        <f>help2!G2292</f>
        <v xml:space="preserve"> </v>
      </c>
    </row>
    <row r="2308" spans="7:8" x14ac:dyDescent="0.2">
      <c r="G2308" s="50">
        <f>G2307+help2!$C$3</f>
        <v>2290</v>
      </c>
      <c r="H2308" s="46" t="str">
        <f>help2!G2293</f>
        <v xml:space="preserve"> </v>
      </c>
    </row>
    <row r="2309" spans="7:8" x14ac:dyDescent="0.2">
      <c r="G2309" s="50">
        <f>G2308+help2!$C$3</f>
        <v>2291</v>
      </c>
      <c r="H2309" s="46" t="str">
        <f>help2!G2294</f>
        <v xml:space="preserve"> </v>
      </c>
    </row>
    <row r="2310" spans="7:8" x14ac:dyDescent="0.2">
      <c r="G2310" s="50">
        <f>G2309+help2!$C$3</f>
        <v>2292</v>
      </c>
      <c r="H2310" s="46" t="str">
        <f>help2!G2295</f>
        <v xml:space="preserve"> </v>
      </c>
    </row>
    <row r="2311" spans="7:8" x14ac:dyDescent="0.2">
      <c r="G2311" s="50">
        <f>G2310+help2!$C$3</f>
        <v>2293</v>
      </c>
      <c r="H2311" s="46" t="str">
        <f>help2!G2296</f>
        <v xml:space="preserve"> </v>
      </c>
    </row>
    <row r="2312" spans="7:8" x14ac:dyDescent="0.2">
      <c r="G2312" s="50">
        <f>G2311+help2!$C$3</f>
        <v>2294</v>
      </c>
      <c r="H2312" s="46" t="str">
        <f>help2!G2297</f>
        <v xml:space="preserve"> </v>
      </c>
    </row>
    <row r="2313" spans="7:8" x14ac:dyDescent="0.2">
      <c r="G2313" s="50">
        <f>G2312+help2!$C$3</f>
        <v>2295</v>
      </c>
      <c r="H2313" s="46" t="str">
        <f>help2!G2298</f>
        <v xml:space="preserve"> </v>
      </c>
    </row>
    <row r="2314" spans="7:8" x14ac:dyDescent="0.2">
      <c r="G2314" s="50">
        <f>G2313+help2!$C$3</f>
        <v>2296</v>
      </c>
      <c r="H2314" s="46" t="str">
        <f>help2!G2299</f>
        <v xml:space="preserve"> </v>
      </c>
    </row>
    <row r="2315" spans="7:8" x14ac:dyDescent="0.2">
      <c r="G2315" s="50">
        <f>G2314+help2!$C$3</f>
        <v>2297</v>
      </c>
      <c r="H2315" s="46" t="str">
        <f>help2!G2300</f>
        <v xml:space="preserve"> </v>
      </c>
    </row>
    <row r="2316" spans="7:8" x14ac:dyDescent="0.2">
      <c r="G2316" s="50">
        <f>G2315+help2!$C$3</f>
        <v>2298</v>
      </c>
      <c r="H2316" s="46" t="str">
        <f>help2!G2301</f>
        <v xml:space="preserve"> </v>
      </c>
    </row>
    <row r="2317" spans="7:8" x14ac:dyDescent="0.2">
      <c r="G2317" s="50">
        <f>G2316+help2!$C$3</f>
        <v>2299</v>
      </c>
      <c r="H2317" s="46" t="str">
        <f>help2!G2302</f>
        <v xml:space="preserve"> </v>
      </c>
    </row>
    <row r="2318" spans="7:8" x14ac:dyDescent="0.2">
      <c r="G2318" s="50">
        <f>G2317+help2!$C$3</f>
        <v>2300</v>
      </c>
      <c r="H2318" s="46" t="str">
        <f>help2!G2303</f>
        <v xml:space="preserve"> </v>
      </c>
    </row>
    <row r="2319" spans="7:8" x14ac:dyDescent="0.2">
      <c r="G2319" s="50">
        <f>G2318+help2!$C$3</f>
        <v>2301</v>
      </c>
      <c r="H2319" s="46" t="str">
        <f>help2!G2304</f>
        <v xml:space="preserve"> </v>
      </c>
    </row>
    <row r="2320" spans="7:8" x14ac:dyDescent="0.2">
      <c r="G2320" s="50">
        <f>G2319+help2!$C$3</f>
        <v>2302</v>
      </c>
      <c r="H2320" s="46" t="str">
        <f>help2!G2305</f>
        <v xml:space="preserve"> </v>
      </c>
    </row>
    <row r="2321" spans="7:8" x14ac:dyDescent="0.2">
      <c r="G2321" s="50">
        <f>G2320+help2!$C$3</f>
        <v>2303</v>
      </c>
      <c r="H2321" s="46" t="str">
        <f>help2!G2306</f>
        <v xml:space="preserve"> </v>
      </c>
    </row>
    <row r="2322" spans="7:8" x14ac:dyDescent="0.2">
      <c r="G2322" s="50">
        <f>G2321+help2!$C$3</f>
        <v>2304</v>
      </c>
      <c r="H2322" s="46" t="str">
        <f>help2!G2307</f>
        <v xml:space="preserve"> </v>
      </c>
    </row>
    <row r="2323" spans="7:8" x14ac:dyDescent="0.2">
      <c r="G2323" s="50">
        <f>G2322+help2!$C$3</f>
        <v>2305</v>
      </c>
      <c r="H2323" s="46" t="str">
        <f>help2!G2308</f>
        <v xml:space="preserve"> </v>
      </c>
    </row>
    <row r="2324" spans="7:8" x14ac:dyDescent="0.2">
      <c r="G2324" s="50">
        <f>G2323+help2!$C$3</f>
        <v>2306</v>
      </c>
      <c r="H2324" s="46" t="str">
        <f>help2!G2309</f>
        <v xml:space="preserve"> </v>
      </c>
    </row>
    <row r="2325" spans="7:8" x14ac:dyDescent="0.2">
      <c r="G2325" s="50">
        <f>G2324+help2!$C$3</f>
        <v>2307</v>
      </c>
      <c r="H2325" s="46" t="str">
        <f>help2!G2310</f>
        <v xml:space="preserve"> </v>
      </c>
    </row>
    <row r="2326" spans="7:8" x14ac:dyDescent="0.2">
      <c r="G2326" s="50">
        <f>G2325+help2!$C$3</f>
        <v>2308</v>
      </c>
      <c r="H2326" s="46" t="str">
        <f>help2!G2311</f>
        <v xml:space="preserve"> </v>
      </c>
    </row>
    <row r="2327" spans="7:8" x14ac:dyDescent="0.2">
      <c r="G2327" s="50">
        <f>G2326+help2!$C$3</f>
        <v>2309</v>
      </c>
      <c r="H2327" s="46" t="str">
        <f>help2!G2312</f>
        <v xml:space="preserve"> </v>
      </c>
    </row>
    <row r="2328" spans="7:8" x14ac:dyDescent="0.2">
      <c r="G2328" s="50">
        <f>G2327+help2!$C$3</f>
        <v>2310</v>
      </c>
      <c r="H2328" s="46" t="str">
        <f>help2!G2313</f>
        <v xml:space="preserve"> </v>
      </c>
    </row>
    <row r="2329" spans="7:8" x14ac:dyDescent="0.2">
      <c r="G2329" s="50">
        <f>G2328+help2!$C$3</f>
        <v>2311</v>
      </c>
      <c r="H2329" s="46" t="str">
        <f>help2!G2314</f>
        <v xml:space="preserve"> </v>
      </c>
    </row>
    <row r="2330" spans="7:8" x14ac:dyDescent="0.2">
      <c r="G2330" s="50">
        <f>G2329+help2!$C$3</f>
        <v>2312</v>
      </c>
      <c r="H2330" s="46" t="str">
        <f>help2!G2315</f>
        <v xml:space="preserve"> </v>
      </c>
    </row>
    <row r="2331" spans="7:8" x14ac:dyDescent="0.2">
      <c r="G2331" s="50">
        <f>G2330+help2!$C$3</f>
        <v>2313</v>
      </c>
      <c r="H2331" s="46" t="str">
        <f>help2!G2316</f>
        <v xml:space="preserve"> </v>
      </c>
    </row>
    <row r="2332" spans="7:8" x14ac:dyDescent="0.2">
      <c r="G2332" s="50">
        <f>G2331+help2!$C$3</f>
        <v>2314</v>
      </c>
      <c r="H2332" s="46" t="str">
        <f>help2!G2317</f>
        <v xml:space="preserve"> </v>
      </c>
    </row>
    <row r="2333" spans="7:8" x14ac:dyDescent="0.2">
      <c r="G2333" s="50">
        <f>G2332+help2!$C$3</f>
        <v>2315</v>
      </c>
      <c r="H2333" s="46" t="str">
        <f>help2!G2318</f>
        <v xml:space="preserve"> </v>
      </c>
    </row>
    <row r="2334" spans="7:8" x14ac:dyDescent="0.2">
      <c r="G2334" s="50">
        <f>G2333+help2!$C$3</f>
        <v>2316</v>
      </c>
      <c r="H2334" s="46" t="str">
        <f>help2!G2319</f>
        <v xml:space="preserve"> </v>
      </c>
    </row>
    <row r="2335" spans="7:8" x14ac:dyDescent="0.2">
      <c r="G2335" s="50">
        <f>G2334+help2!$C$3</f>
        <v>2317</v>
      </c>
      <c r="H2335" s="46" t="str">
        <f>help2!G2320</f>
        <v xml:space="preserve"> </v>
      </c>
    </row>
    <row r="2336" spans="7:8" x14ac:dyDescent="0.2">
      <c r="G2336" s="50">
        <f>G2335+help2!$C$3</f>
        <v>2318</v>
      </c>
      <c r="H2336" s="46" t="str">
        <f>help2!G2321</f>
        <v xml:space="preserve"> </v>
      </c>
    </row>
    <row r="2337" spans="7:8" x14ac:dyDescent="0.2">
      <c r="G2337" s="50">
        <f>G2336+help2!$C$3</f>
        <v>2319</v>
      </c>
      <c r="H2337" s="46" t="str">
        <f>help2!G2322</f>
        <v xml:space="preserve"> </v>
      </c>
    </row>
    <row r="2338" spans="7:8" x14ac:dyDescent="0.2">
      <c r="G2338" s="50">
        <f>G2337+help2!$C$3</f>
        <v>2320</v>
      </c>
      <c r="H2338" s="46" t="str">
        <f>help2!G2323</f>
        <v xml:space="preserve"> </v>
      </c>
    </row>
    <row r="2339" spans="7:8" x14ac:dyDescent="0.2">
      <c r="G2339" s="50">
        <f>G2338+help2!$C$3</f>
        <v>2321</v>
      </c>
      <c r="H2339" s="46" t="str">
        <f>help2!G2324</f>
        <v xml:space="preserve"> </v>
      </c>
    </row>
    <row r="2340" spans="7:8" x14ac:dyDescent="0.2">
      <c r="G2340" s="50">
        <f>G2339+help2!$C$3</f>
        <v>2322</v>
      </c>
      <c r="H2340" s="46" t="str">
        <f>help2!G2325</f>
        <v xml:space="preserve"> </v>
      </c>
    </row>
    <row r="2341" spans="7:8" x14ac:dyDescent="0.2">
      <c r="G2341" s="50">
        <f>G2340+help2!$C$3</f>
        <v>2323</v>
      </c>
      <c r="H2341" s="46" t="str">
        <f>help2!G2326</f>
        <v xml:space="preserve"> </v>
      </c>
    </row>
    <row r="2342" spans="7:8" x14ac:dyDescent="0.2">
      <c r="G2342" s="50">
        <f>G2341+help2!$C$3</f>
        <v>2324</v>
      </c>
      <c r="H2342" s="46" t="str">
        <f>help2!G2327</f>
        <v xml:space="preserve"> </v>
      </c>
    </row>
    <row r="2343" spans="7:8" x14ac:dyDescent="0.2">
      <c r="G2343" s="50">
        <f>G2342+help2!$C$3</f>
        <v>2325</v>
      </c>
      <c r="H2343" s="46" t="str">
        <f>help2!G2328</f>
        <v xml:space="preserve"> </v>
      </c>
    </row>
    <row r="2344" spans="7:8" x14ac:dyDescent="0.2">
      <c r="G2344" s="50">
        <f>G2343+help2!$C$3</f>
        <v>2326</v>
      </c>
      <c r="H2344" s="46" t="str">
        <f>help2!G2329</f>
        <v xml:space="preserve"> </v>
      </c>
    </row>
    <row r="2345" spans="7:8" x14ac:dyDescent="0.2">
      <c r="G2345" s="50">
        <f>G2344+help2!$C$3</f>
        <v>2327</v>
      </c>
      <c r="H2345" s="46" t="str">
        <f>help2!G2330</f>
        <v xml:space="preserve"> </v>
      </c>
    </row>
    <row r="2346" spans="7:8" x14ac:dyDescent="0.2">
      <c r="G2346" s="50">
        <f>G2345+help2!$C$3</f>
        <v>2328</v>
      </c>
      <c r="H2346" s="46" t="str">
        <f>help2!G2331</f>
        <v xml:space="preserve"> </v>
      </c>
    </row>
    <row r="2347" spans="7:8" x14ac:dyDescent="0.2">
      <c r="G2347" s="50">
        <f>G2346+help2!$C$3</f>
        <v>2329</v>
      </c>
      <c r="H2347" s="46" t="str">
        <f>help2!G2332</f>
        <v xml:space="preserve"> </v>
      </c>
    </row>
    <row r="2348" spans="7:8" x14ac:dyDescent="0.2">
      <c r="G2348" s="50">
        <f>G2347+help2!$C$3</f>
        <v>2330</v>
      </c>
      <c r="H2348" s="46" t="str">
        <f>help2!G2333</f>
        <v xml:space="preserve"> </v>
      </c>
    </row>
    <row r="2349" spans="7:8" x14ac:dyDescent="0.2">
      <c r="G2349" s="50">
        <f>G2348+help2!$C$3</f>
        <v>2331</v>
      </c>
      <c r="H2349" s="46" t="str">
        <f>help2!G2334</f>
        <v xml:space="preserve"> </v>
      </c>
    </row>
    <row r="2350" spans="7:8" x14ac:dyDescent="0.2">
      <c r="G2350" s="50">
        <f>G2349+help2!$C$3</f>
        <v>2332</v>
      </c>
      <c r="H2350" s="46" t="str">
        <f>help2!G2335</f>
        <v xml:space="preserve"> </v>
      </c>
    </row>
    <row r="2351" spans="7:8" x14ac:dyDescent="0.2">
      <c r="G2351" s="50">
        <f>G2350+help2!$C$3</f>
        <v>2333</v>
      </c>
      <c r="H2351" s="46" t="str">
        <f>help2!G2336</f>
        <v xml:space="preserve"> </v>
      </c>
    </row>
    <row r="2352" spans="7:8" x14ac:dyDescent="0.2">
      <c r="G2352" s="50">
        <f>G2351+help2!$C$3</f>
        <v>2334</v>
      </c>
      <c r="H2352" s="46" t="str">
        <f>help2!G2337</f>
        <v xml:space="preserve"> </v>
      </c>
    </row>
    <row r="2353" spans="7:8" x14ac:dyDescent="0.2">
      <c r="G2353" s="50">
        <f>G2352+help2!$C$3</f>
        <v>2335</v>
      </c>
      <c r="H2353" s="46" t="str">
        <f>help2!G2338</f>
        <v xml:space="preserve"> </v>
      </c>
    </row>
    <row r="2354" spans="7:8" x14ac:dyDescent="0.2">
      <c r="G2354" s="50">
        <f>G2353+help2!$C$3</f>
        <v>2336</v>
      </c>
      <c r="H2354" s="46" t="str">
        <f>help2!G2339</f>
        <v xml:space="preserve"> </v>
      </c>
    </row>
    <row r="2355" spans="7:8" x14ac:dyDescent="0.2">
      <c r="G2355" s="50">
        <f>G2354+help2!$C$3</f>
        <v>2337</v>
      </c>
      <c r="H2355" s="46" t="str">
        <f>help2!G2340</f>
        <v xml:space="preserve"> </v>
      </c>
    </row>
    <row r="2356" spans="7:8" x14ac:dyDescent="0.2">
      <c r="G2356" s="50">
        <f>G2355+help2!$C$3</f>
        <v>2338</v>
      </c>
      <c r="H2356" s="46" t="str">
        <f>help2!G2341</f>
        <v xml:space="preserve"> </v>
      </c>
    </row>
    <row r="2357" spans="7:8" x14ac:dyDescent="0.2">
      <c r="G2357" s="50">
        <f>G2356+help2!$C$3</f>
        <v>2339</v>
      </c>
      <c r="H2357" s="46" t="str">
        <f>help2!G2342</f>
        <v xml:space="preserve"> </v>
      </c>
    </row>
    <row r="2358" spans="7:8" x14ac:dyDescent="0.2">
      <c r="G2358" s="50">
        <f>G2357+help2!$C$3</f>
        <v>2340</v>
      </c>
      <c r="H2358" s="46" t="str">
        <f>help2!G2343</f>
        <v xml:space="preserve"> </v>
      </c>
    </row>
    <row r="2359" spans="7:8" x14ac:dyDescent="0.2">
      <c r="G2359" s="50">
        <f>G2358+help2!$C$3</f>
        <v>2341</v>
      </c>
      <c r="H2359" s="46" t="str">
        <f>help2!G2344</f>
        <v xml:space="preserve"> </v>
      </c>
    </row>
    <row r="2360" spans="7:8" x14ac:dyDescent="0.2">
      <c r="G2360" s="50">
        <f>G2359+help2!$C$3</f>
        <v>2342</v>
      </c>
      <c r="H2360" s="46" t="str">
        <f>help2!G2345</f>
        <v xml:space="preserve"> </v>
      </c>
    </row>
    <row r="2361" spans="7:8" x14ac:dyDescent="0.2">
      <c r="G2361" s="50">
        <f>G2360+help2!$C$3</f>
        <v>2343</v>
      </c>
      <c r="H2361" s="46" t="str">
        <f>help2!G2346</f>
        <v xml:space="preserve"> </v>
      </c>
    </row>
    <row r="2362" spans="7:8" x14ac:dyDescent="0.2">
      <c r="G2362" s="50">
        <f>G2361+help2!$C$3</f>
        <v>2344</v>
      </c>
      <c r="H2362" s="46" t="str">
        <f>help2!G2347</f>
        <v xml:space="preserve"> </v>
      </c>
    </row>
    <row r="2363" spans="7:8" x14ac:dyDescent="0.2">
      <c r="G2363" s="50">
        <f>G2362+help2!$C$3</f>
        <v>2345</v>
      </c>
      <c r="H2363" s="46" t="str">
        <f>help2!G2348</f>
        <v xml:space="preserve"> </v>
      </c>
    </row>
    <row r="2364" spans="7:8" x14ac:dyDescent="0.2">
      <c r="G2364" s="50">
        <f>G2363+help2!$C$3</f>
        <v>2346</v>
      </c>
      <c r="H2364" s="46" t="str">
        <f>help2!G2349</f>
        <v xml:space="preserve"> </v>
      </c>
    </row>
    <row r="2365" spans="7:8" x14ac:dyDescent="0.2">
      <c r="G2365" s="50">
        <f>G2364+help2!$C$3</f>
        <v>2347</v>
      </c>
      <c r="H2365" s="46" t="str">
        <f>help2!G2350</f>
        <v xml:space="preserve"> </v>
      </c>
    </row>
    <row r="2366" spans="7:8" x14ac:dyDescent="0.2">
      <c r="G2366" s="50">
        <f>G2365+help2!$C$3</f>
        <v>2348</v>
      </c>
      <c r="H2366" s="46" t="str">
        <f>help2!G2351</f>
        <v xml:space="preserve"> </v>
      </c>
    </row>
    <row r="2367" spans="7:8" x14ac:dyDescent="0.2">
      <c r="G2367" s="50">
        <f>G2366+help2!$C$3</f>
        <v>2349</v>
      </c>
      <c r="H2367" s="46" t="str">
        <f>help2!G2352</f>
        <v xml:space="preserve"> </v>
      </c>
    </row>
    <row r="2368" spans="7:8" x14ac:dyDescent="0.2">
      <c r="G2368" s="50">
        <f>G2367+help2!$C$3</f>
        <v>2350</v>
      </c>
      <c r="H2368" s="46" t="str">
        <f>help2!G2353</f>
        <v xml:space="preserve"> </v>
      </c>
    </row>
    <row r="2369" spans="7:8" x14ac:dyDescent="0.2">
      <c r="G2369" s="50">
        <f>G2368+help2!$C$3</f>
        <v>2351</v>
      </c>
      <c r="H2369" s="46" t="str">
        <f>help2!G2354</f>
        <v xml:space="preserve"> </v>
      </c>
    </row>
    <row r="2370" spans="7:8" x14ac:dyDescent="0.2">
      <c r="G2370" s="50">
        <f>G2369+help2!$C$3</f>
        <v>2352</v>
      </c>
      <c r="H2370" s="46" t="str">
        <f>help2!G2355</f>
        <v xml:space="preserve"> </v>
      </c>
    </row>
    <row r="2371" spans="7:8" x14ac:dyDescent="0.2">
      <c r="G2371" s="50">
        <f>G2370+help2!$C$3</f>
        <v>2353</v>
      </c>
      <c r="H2371" s="46" t="str">
        <f>help2!G2356</f>
        <v xml:space="preserve"> </v>
      </c>
    </row>
    <row r="2372" spans="7:8" x14ac:dyDescent="0.2">
      <c r="G2372" s="50">
        <f>G2371+help2!$C$3</f>
        <v>2354</v>
      </c>
      <c r="H2372" s="46" t="str">
        <f>help2!G2357</f>
        <v xml:space="preserve"> </v>
      </c>
    </row>
    <row r="2373" spans="7:8" x14ac:dyDescent="0.2">
      <c r="G2373" s="50">
        <f>G2372+help2!$C$3</f>
        <v>2355</v>
      </c>
      <c r="H2373" s="46" t="str">
        <f>help2!G2358</f>
        <v xml:space="preserve"> </v>
      </c>
    </row>
    <row r="2374" spans="7:8" x14ac:dyDescent="0.2">
      <c r="G2374" s="50">
        <f>G2373+help2!$C$3</f>
        <v>2356</v>
      </c>
      <c r="H2374" s="46" t="str">
        <f>help2!G2359</f>
        <v xml:space="preserve"> </v>
      </c>
    </row>
    <row r="2375" spans="7:8" x14ac:dyDescent="0.2">
      <c r="G2375" s="50">
        <f>G2374+help2!$C$3</f>
        <v>2357</v>
      </c>
      <c r="H2375" s="46" t="str">
        <f>help2!G2360</f>
        <v xml:space="preserve"> </v>
      </c>
    </row>
    <row r="2376" spans="7:8" x14ac:dyDescent="0.2">
      <c r="G2376" s="50">
        <f>G2375+help2!$C$3</f>
        <v>2358</v>
      </c>
      <c r="H2376" s="46" t="str">
        <f>help2!G2361</f>
        <v xml:space="preserve"> </v>
      </c>
    </row>
    <row r="2377" spans="7:8" x14ac:dyDescent="0.2">
      <c r="G2377" s="50">
        <f>G2376+help2!$C$3</f>
        <v>2359</v>
      </c>
      <c r="H2377" s="46" t="str">
        <f>help2!G2362</f>
        <v xml:space="preserve"> </v>
      </c>
    </row>
    <row r="2378" spans="7:8" x14ac:dyDescent="0.2">
      <c r="G2378" s="50">
        <f>G2377+help2!$C$3</f>
        <v>2360</v>
      </c>
      <c r="H2378" s="46" t="str">
        <f>help2!G2363</f>
        <v xml:space="preserve"> </v>
      </c>
    </row>
    <row r="2379" spans="7:8" x14ac:dyDescent="0.2">
      <c r="G2379" s="50">
        <f>G2378+help2!$C$3</f>
        <v>2361</v>
      </c>
      <c r="H2379" s="46" t="str">
        <f>help2!G2364</f>
        <v xml:space="preserve"> </v>
      </c>
    </row>
    <row r="2380" spans="7:8" x14ac:dyDescent="0.2">
      <c r="G2380" s="50">
        <f>G2379+help2!$C$3</f>
        <v>2362</v>
      </c>
      <c r="H2380" s="46" t="str">
        <f>help2!G2365</f>
        <v xml:space="preserve"> </v>
      </c>
    </row>
    <row r="2381" spans="7:8" x14ac:dyDescent="0.2">
      <c r="G2381" s="50">
        <f>G2380+help2!$C$3</f>
        <v>2363</v>
      </c>
      <c r="H2381" s="46" t="str">
        <f>help2!G2366</f>
        <v xml:space="preserve"> </v>
      </c>
    </row>
    <row r="2382" spans="7:8" x14ac:dyDescent="0.2">
      <c r="G2382" s="50">
        <f>G2381+help2!$C$3</f>
        <v>2364</v>
      </c>
      <c r="H2382" s="46" t="str">
        <f>help2!G2367</f>
        <v xml:space="preserve"> </v>
      </c>
    </row>
    <row r="2383" spans="7:8" x14ac:dyDescent="0.2">
      <c r="G2383" s="50">
        <f>G2382+help2!$C$3</f>
        <v>2365</v>
      </c>
      <c r="H2383" s="46" t="str">
        <f>help2!G2368</f>
        <v xml:space="preserve"> </v>
      </c>
    </row>
    <row r="2384" spans="7:8" x14ac:dyDescent="0.2">
      <c r="G2384" s="50">
        <f>G2383+help2!$C$3</f>
        <v>2366</v>
      </c>
      <c r="H2384" s="46" t="str">
        <f>help2!G2369</f>
        <v xml:space="preserve"> </v>
      </c>
    </row>
    <row r="2385" spans="7:8" x14ac:dyDescent="0.2">
      <c r="G2385" s="50">
        <f>G2384+help2!$C$3</f>
        <v>2367</v>
      </c>
      <c r="H2385" s="46" t="str">
        <f>help2!G2370</f>
        <v xml:space="preserve"> </v>
      </c>
    </row>
    <row r="2386" spans="7:8" x14ac:dyDescent="0.2">
      <c r="G2386" s="50">
        <f>G2385+help2!$C$3</f>
        <v>2368</v>
      </c>
      <c r="H2386" s="46" t="str">
        <f>help2!G2371</f>
        <v xml:space="preserve"> </v>
      </c>
    </row>
    <row r="2387" spans="7:8" x14ac:dyDescent="0.2">
      <c r="G2387" s="50">
        <f>G2386+help2!$C$3</f>
        <v>2369</v>
      </c>
      <c r="H2387" s="46" t="str">
        <f>help2!G2372</f>
        <v xml:space="preserve"> </v>
      </c>
    </row>
    <row r="2388" spans="7:8" x14ac:dyDescent="0.2">
      <c r="G2388" s="50">
        <f>G2387+help2!$C$3</f>
        <v>2370</v>
      </c>
      <c r="H2388" s="46" t="str">
        <f>help2!G2373</f>
        <v xml:space="preserve"> </v>
      </c>
    </row>
    <row r="2389" spans="7:8" x14ac:dyDescent="0.2">
      <c r="G2389" s="50">
        <f>G2388+help2!$C$3</f>
        <v>2371</v>
      </c>
      <c r="H2389" s="46" t="str">
        <f>help2!G2374</f>
        <v xml:space="preserve"> </v>
      </c>
    </row>
    <row r="2390" spans="7:8" x14ac:dyDescent="0.2">
      <c r="G2390" s="50">
        <f>G2389+help2!$C$3</f>
        <v>2372</v>
      </c>
      <c r="H2390" s="46" t="str">
        <f>help2!G2375</f>
        <v xml:space="preserve"> </v>
      </c>
    </row>
    <row r="2391" spans="7:8" x14ac:dyDescent="0.2">
      <c r="G2391" s="50">
        <f>G2390+help2!$C$3</f>
        <v>2373</v>
      </c>
      <c r="H2391" s="46" t="str">
        <f>help2!G2376</f>
        <v xml:space="preserve"> </v>
      </c>
    </row>
    <row r="2392" spans="7:8" x14ac:dyDescent="0.2">
      <c r="G2392" s="50">
        <f>G2391+help2!$C$3</f>
        <v>2374</v>
      </c>
      <c r="H2392" s="46" t="str">
        <f>help2!G2377</f>
        <v xml:space="preserve"> </v>
      </c>
    </row>
    <row r="2393" spans="7:8" x14ac:dyDescent="0.2">
      <c r="G2393" s="50">
        <f>G2392+help2!$C$3</f>
        <v>2375</v>
      </c>
      <c r="H2393" s="46" t="str">
        <f>help2!G2378</f>
        <v xml:space="preserve"> </v>
      </c>
    </row>
    <row r="2394" spans="7:8" x14ac:dyDescent="0.2">
      <c r="G2394" s="50">
        <f>G2393+help2!$C$3</f>
        <v>2376</v>
      </c>
      <c r="H2394" s="46" t="str">
        <f>help2!G2379</f>
        <v xml:space="preserve"> </v>
      </c>
    </row>
    <row r="2395" spans="7:8" x14ac:dyDescent="0.2">
      <c r="G2395" s="50">
        <f>G2394+help2!$C$3</f>
        <v>2377</v>
      </c>
      <c r="H2395" s="46" t="str">
        <f>help2!G2380</f>
        <v xml:space="preserve"> </v>
      </c>
    </row>
    <row r="2396" spans="7:8" x14ac:dyDescent="0.2">
      <c r="G2396" s="50">
        <f>G2395+help2!$C$3</f>
        <v>2378</v>
      </c>
      <c r="H2396" s="46" t="str">
        <f>help2!G2381</f>
        <v xml:space="preserve"> </v>
      </c>
    </row>
    <row r="2397" spans="7:8" x14ac:dyDescent="0.2">
      <c r="G2397" s="50">
        <f>G2396+help2!$C$3</f>
        <v>2379</v>
      </c>
      <c r="H2397" s="46" t="str">
        <f>help2!G2382</f>
        <v xml:space="preserve"> </v>
      </c>
    </row>
    <row r="2398" spans="7:8" x14ac:dyDescent="0.2">
      <c r="G2398" s="50">
        <f>G2397+help2!$C$3</f>
        <v>2380</v>
      </c>
      <c r="H2398" s="46" t="str">
        <f>help2!G2383</f>
        <v xml:space="preserve"> </v>
      </c>
    </row>
    <row r="2399" spans="7:8" x14ac:dyDescent="0.2">
      <c r="G2399" s="50">
        <f>G2398+help2!$C$3</f>
        <v>2381</v>
      </c>
      <c r="H2399" s="46" t="str">
        <f>help2!G2384</f>
        <v xml:space="preserve"> </v>
      </c>
    </row>
    <row r="2400" spans="7:8" x14ac:dyDescent="0.2">
      <c r="G2400" s="50">
        <f>G2399+help2!$C$3</f>
        <v>2382</v>
      </c>
      <c r="H2400" s="46" t="str">
        <f>help2!G2385</f>
        <v xml:space="preserve"> </v>
      </c>
    </row>
    <row r="2401" spans="7:8" x14ac:dyDescent="0.2">
      <c r="G2401" s="50">
        <f>G2400+help2!$C$3</f>
        <v>2383</v>
      </c>
      <c r="H2401" s="46" t="str">
        <f>help2!G2386</f>
        <v xml:space="preserve"> </v>
      </c>
    </row>
    <row r="2402" spans="7:8" x14ac:dyDescent="0.2">
      <c r="G2402" s="50">
        <f>G2401+help2!$C$3</f>
        <v>2384</v>
      </c>
      <c r="H2402" s="46" t="str">
        <f>help2!G2387</f>
        <v xml:space="preserve"> </v>
      </c>
    </row>
    <row r="2403" spans="7:8" x14ac:dyDescent="0.2">
      <c r="G2403" s="50">
        <f>G2402+help2!$C$3</f>
        <v>2385</v>
      </c>
      <c r="H2403" s="46" t="str">
        <f>help2!G2388</f>
        <v xml:space="preserve"> </v>
      </c>
    </row>
    <row r="2404" spans="7:8" x14ac:dyDescent="0.2">
      <c r="G2404" s="50">
        <f>G2403+help2!$C$3</f>
        <v>2386</v>
      </c>
      <c r="H2404" s="46" t="str">
        <f>help2!G2389</f>
        <v xml:space="preserve"> </v>
      </c>
    </row>
    <row r="2405" spans="7:8" x14ac:dyDescent="0.2">
      <c r="G2405" s="50">
        <f>G2404+help2!$C$3</f>
        <v>2387</v>
      </c>
      <c r="H2405" s="46" t="str">
        <f>help2!G2390</f>
        <v xml:space="preserve"> </v>
      </c>
    </row>
    <row r="2406" spans="7:8" x14ac:dyDescent="0.2">
      <c r="G2406" s="50">
        <f>G2405+help2!$C$3</f>
        <v>2388</v>
      </c>
      <c r="H2406" s="46" t="str">
        <f>help2!G2391</f>
        <v xml:space="preserve"> </v>
      </c>
    </row>
    <row r="2407" spans="7:8" x14ac:dyDescent="0.2">
      <c r="G2407" s="50">
        <f>G2406+help2!$C$3</f>
        <v>2389</v>
      </c>
      <c r="H2407" s="46" t="str">
        <f>help2!G2392</f>
        <v xml:space="preserve"> </v>
      </c>
    </row>
    <row r="2408" spans="7:8" x14ac:dyDescent="0.2">
      <c r="G2408" s="50">
        <f>G2407+help2!$C$3</f>
        <v>2390</v>
      </c>
      <c r="H2408" s="46" t="str">
        <f>help2!G2393</f>
        <v xml:space="preserve"> </v>
      </c>
    </row>
    <row r="2409" spans="7:8" x14ac:dyDescent="0.2">
      <c r="G2409" s="50">
        <f>G2408+help2!$C$3</f>
        <v>2391</v>
      </c>
      <c r="H2409" s="46" t="str">
        <f>help2!G2394</f>
        <v xml:space="preserve"> </v>
      </c>
    </row>
    <row r="2410" spans="7:8" x14ac:dyDescent="0.2">
      <c r="G2410" s="50">
        <f>G2409+help2!$C$3</f>
        <v>2392</v>
      </c>
      <c r="H2410" s="46" t="str">
        <f>help2!G2395</f>
        <v xml:space="preserve"> </v>
      </c>
    </row>
    <row r="2411" spans="7:8" x14ac:dyDescent="0.2">
      <c r="G2411" s="50">
        <f>G2410+help2!$C$3</f>
        <v>2393</v>
      </c>
      <c r="H2411" s="46" t="str">
        <f>help2!G2396</f>
        <v xml:space="preserve"> </v>
      </c>
    </row>
    <row r="2412" spans="7:8" x14ac:dyDescent="0.2">
      <c r="G2412" s="50">
        <f>G2411+help2!$C$3</f>
        <v>2394</v>
      </c>
      <c r="H2412" s="46" t="str">
        <f>help2!G2397</f>
        <v xml:space="preserve"> </v>
      </c>
    </row>
    <row r="2413" spans="7:8" x14ac:dyDescent="0.2">
      <c r="G2413" s="50">
        <f>G2412+help2!$C$3</f>
        <v>2395</v>
      </c>
      <c r="H2413" s="46" t="str">
        <f>help2!G2398</f>
        <v xml:space="preserve"> </v>
      </c>
    </row>
    <row r="2414" spans="7:8" x14ac:dyDescent="0.2">
      <c r="G2414" s="50">
        <f>G2413+help2!$C$3</f>
        <v>2396</v>
      </c>
      <c r="H2414" s="46" t="str">
        <f>help2!G2399</f>
        <v xml:space="preserve"> </v>
      </c>
    </row>
    <row r="2415" spans="7:8" x14ac:dyDescent="0.2">
      <c r="G2415" s="50">
        <f>G2414+help2!$C$3</f>
        <v>2397</v>
      </c>
      <c r="H2415" s="46" t="str">
        <f>help2!G2400</f>
        <v xml:space="preserve"> </v>
      </c>
    </row>
    <row r="2416" spans="7:8" x14ac:dyDescent="0.2">
      <c r="G2416" s="50">
        <f>G2415+help2!$C$3</f>
        <v>2398</v>
      </c>
      <c r="H2416" s="46" t="str">
        <f>help2!G2401</f>
        <v xml:space="preserve"> </v>
      </c>
    </row>
    <row r="2417" spans="7:8" x14ac:dyDescent="0.2">
      <c r="G2417" s="50">
        <f>G2416+help2!$C$3</f>
        <v>2399</v>
      </c>
      <c r="H2417" s="46" t="str">
        <f>help2!G2402</f>
        <v xml:space="preserve"> </v>
      </c>
    </row>
    <row r="2418" spans="7:8" x14ac:dyDescent="0.2">
      <c r="G2418" s="50">
        <f>G2417+help2!$C$3</f>
        <v>2400</v>
      </c>
      <c r="H2418" s="46" t="str">
        <f>help2!G2403</f>
        <v xml:space="preserve"> </v>
      </c>
    </row>
    <row r="2419" spans="7:8" x14ac:dyDescent="0.2">
      <c r="G2419" s="50">
        <f>G2418+help2!$C$3</f>
        <v>2401</v>
      </c>
      <c r="H2419" s="46" t="str">
        <f>help2!G2404</f>
        <v xml:space="preserve"> </v>
      </c>
    </row>
    <row r="2420" spans="7:8" x14ac:dyDescent="0.2">
      <c r="G2420" s="50">
        <f>G2419+help2!$C$3</f>
        <v>2402</v>
      </c>
      <c r="H2420" s="46" t="str">
        <f>help2!G2405</f>
        <v xml:space="preserve"> </v>
      </c>
    </row>
    <row r="2421" spans="7:8" x14ac:dyDescent="0.2">
      <c r="G2421" s="50">
        <f>G2420+help2!$C$3</f>
        <v>2403</v>
      </c>
      <c r="H2421" s="46" t="str">
        <f>help2!G2406</f>
        <v xml:space="preserve"> </v>
      </c>
    </row>
    <row r="2422" spans="7:8" x14ac:dyDescent="0.2">
      <c r="G2422" s="50">
        <f>G2421+help2!$C$3</f>
        <v>2404</v>
      </c>
      <c r="H2422" s="46" t="str">
        <f>help2!G2407</f>
        <v xml:space="preserve"> </v>
      </c>
    </row>
    <row r="2423" spans="7:8" x14ac:dyDescent="0.2">
      <c r="G2423" s="50">
        <f>G2422+help2!$C$3</f>
        <v>2405</v>
      </c>
      <c r="H2423" s="46" t="str">
        <f>help2!G2408</f>
        <v xml:space="preserve"> </v>
      </c>
    </row>
    <row r="2424" spans="7:8" x14ac:dyDescent="0.2">
      <c r="G2424" s="50">
        <f>G2423+help2!$C$3</f>
        <v>2406</v>
      </c>
      <c r="H2424" s="46" t="str">
        <f>help2!G2409</f>
        <v xml:space="preserve"> </v>
      </c>
    </row>
    <row r="2425" spans="7:8" x14ac:dyDescent="0.2">
      <c r="G2425" s="50">
        <f>G2424+help2!$C$3</f>
        <v>2407</v>
      </c>
      <c r="H2425" s="46" t="str">
        <f>help2!G2410</f>
        <v xml:space="preserve"> </v>
      </c>
    </row>
    <row r="2426" spans="7:8" x14ac:dyDescent="0.2">
      <c r="G2426" s="50">
        <f>G2425+help2!$C$3</f>
        <v>2408</v>
      </c>
      <c r="H2426" s="46" t="str">
        <f>help2!G2411</f>
        <v xml:space="preserve"> </v>
      </c>
    </row>
    <row r="2427" spans="7:8" x14ac:dyDescent="0.2">
      <c r="G2427" s="50">
        <f>G2426+help2!$C$3</f>
        <v>2409</v>
      </c>
      <c r="H2427" s="46" t="str">
        <f>help2!G2412</f>
        <v xml:space="preserve"> </v>
      </c>
    </row>
    <row r="2428" spans="7:8" x14ac:dyDescent="0.2">
      <c r="G2428" s="50">
        <f>G2427+help2!$C$3</f>
        <v>2410</v>
      </c>
      <c r="H2428" s="46" t="str">
        <f>help2!G2413</f>
        <v xml:space="preserve"> </v>
      </c>
    </row>
    <row r="2429" spans="7:8" x14ac:dyDescent="0.2">
      <c r="G2429" s="50">
        <f>G2428+help2!$C$3</f>
        <v>2411</v>
      </c>
      <c r="H2429" s="46" t="str">
        <f>help2!G2414</f>
        <v xml:space="preserve"> </v>
      </c>
    </row>
    <row r="2430" spans="7:8" x14ac:dyDescent="0.2">
      <c r="G2430" s="50">
        <f>G2429+help2!$C$3</f>
        <v>2412</v>
      </c>
      <c r="H2430" s="46" t="str">
        <f>help2!G2415</f>
        <v xml:space="preserve"> </v>
      </c>
    </row>
    <row r="2431" spans="7:8" x14ac:dyDescent="0.2">
      <c r="G2431" s="50">
        <f>G2430+help2!$C$3</f>
        <v>2413</v>
      </c>
      <c r="H2431" s="46" t="str">
        <f>help2!G2416</f>
        <v xml:space="preserve"> </v>
      </c>
    </row>
    <row r="2432" spans="7:8" x14ac:dyDescent="0.2">
      <c r="G2432" s="50">
        <f>G2431+help2!$C$3</f>
        <v>2414</v>
      </c>
      <c r="H2432" s="46" t="str">
        <f>help2!G2417</f>
        <v xml:space="preserve"> </v>
      </c>
    </row>
    <row r="2433" spans="7:8" x14ac:dyDescent="0.2">
      <c r="G2433" s="50">
        <f>G2432+help2!$C$3</f>
        <v>2415</v>
      </c>
      <c r="H2433" s="46" t="str">
        <f>help2!G2418</f>
        <v xml:space="preserve"> </v>
      </c>
    </row>
    <row r="2434" spans="7:8" x14ac:dyDescent="0.2">
      <c r="G2434" s="50">
        <f>G2433+help2!$C$3</f>
        <v>2416</v>
      </c>
      <c r="H2434" s="46" t="str">
        <f>help2!G2419</f>
        <v xml:space="preserve"> </v>
      </c>
    </row>
    <row r="2435" spans="7:8" x14ac:dyDescent="0.2">
      <c r="G2435" s="50">
        <f>G2434+help2!$C$3</f>
        <v>2417</v>
      </c>
      <c r="H2435" s="46" t="str">
        <f>help2!G2420</f>
        <v xml:space="preserve"> </v>
      </c>
    </row>
    <row r="2436" spans="7:8" x14ac:dyDescent="0.2">
      <c r="G2436" s="50">
        <f>G2435+help2!$C$3</f>
        <v>2418</v>
      </c>
      <c r="H2436" s="46" t="str">
        <f>help2!G2421</f>
        <v xml:space="preserve"> </v>
      </c>
    </row>
    <row r="2437" spans="7:8" x14ac:dyDescent="0.2">
      <c r="G2437" s="50">
        <f>G2436+help2!$C$3</f>
        <v>2419</v>
      </c>
      <c r="H2437" s="46" t="str">
        <f>help2!G2422</f>
        <v xml:space="preserve"> </v>
      </c>
    </row>
    <row r="2438" spans="7:8" x14ac:dyDescent="0.2">
      <c r="G2438" s="50">
        <f>G2437+help2!$C$3</f>
        <v>2420</v>
      </c>
      <c r="H2438" s="46" t="str">
        <f>help2!G2423</f>
        <v xml:space="preserve"> </v>
      </c>
    </row>
    <row r="2439" spans="7:8" x14ac:dyDescent="0.2">
      <c r="G2439" s="50">
        <f>G2438+help2!$C$3</f>
        <v>2421</v>
      </c>
      <c r="H2439" s="46" t="str">
        <f>help2!G2424</f>
        <v xml:space="preserve"> </v>
      </c>
    </row>
    <row r="2440" spans="7:8" x14ac:dyDescent="0.2">
      <c r="G2440" s="50">
        <f>G2439+help2!$C$3</f>
        <v>2422</v>
      </c>
      <c r="H2440" s="46" t="str">
        <f>help2!G2425</f>
        <v xml:space="preserve"> </v>
      </c>
    </row>
    <row r="2441" spans="7:8" x14ac:dyDescent="0.2">
      <c r="G2441" s="50">
        <f>G2440+help2!$C$3</f>
        <v>2423</v>
      </c>
      <c r="H2441" s="46" t="str">
        <f>help2!G2426</f>
        <v xml:space="preserve"> </v>
      </c>
    </row>
    <row r="2442" spans="7:8" x14ac:dyDescent="0.2">
      <c r="G2442" s="50">
        <f>G2441+help2!$C$3</f>
        <v>2424</v>
      </c>
      <c r="H2442" s="46" t="str">
        <f>help2!G2427</f>
        <v xml:space="preserve"> </v>
      </c>
    </row>
    <row r="2443" spans="7:8" x14ac:dyDescent="0.2">
      <c r="G2443" s="50">
        <f>G2442+help2!$C$3</f>
        <v>2425</v>
      </c>
      <c r="H2443" s="46" t="str">
        <f>help2!G2428</f>
        <v xml:space="preserve"> </v>
      </c>
    </row>
    <row r="2444" spans="7:8" x14ac:dyDescent="0.2">
      <c r="G2444" s="50">
        <f>G2443+help2!$C$3</f>
        <v>2426</v>
      </c>
      <c r="H2444" s="46" t="str">
        <f>help2!G2429</f>
        <v xml:space="preserve"> </v>
      </c>
    </row>
    <row r="2445" spans="7:8" x14ac:dyDescent="0.2">
      <c r="G2445" s="50">
        <f>G2444+help2!$C$3</f>
        <v>2427</v>
      </c>
      <c r="H2445" s="46" t="str">
        <f>help2!G2430</f>
        <v xml:space="preserve"> </v>
      </c>
    </row>
    <row r="2446" spans="7:8" x14ac:dyDescent="0.2">
      <c r="G2446" s="50">
        <f>G2445+help2!$C$3</f>
        <v>2428</v>
      </c>
      <c r="H2446" s="46" t="str">
        <f>help2!G2431</f>
        <v xml:space="preserve"> </v>
      </c>
    </row>
    <row r="2447" spans="7:8" x14ac:dyDescent="0.2">
      <c r="G2447" s="50">
        <f>G2446+help2!$C$3</f>
        <v>2429</v>
      </c>
      <c r="H2447" s="46" t="str">
        <f>help2!G2432</f>
        <v xml:space="preserve"> </v>
      </c>
    </row>
    <row r="2448" spans="7:8" x14ac:dyDescent="0.2">
      <c r="G2448" s="50">
        <f>G2447+help2!$C$3</f>
        <v>2430</v>
      </c>
      <c r="H2448" s="46" t="str">
        <f>help2!G2433</f>
        <v xml:space="preserve"> </v>
      </c>
    </row>
    <row r="2449" spans="7:8" x14ac:dyDescent="0.2">
      <c r="G2449" s="50">
        <f>G2448+help2!$C$3</f>
        <v>2431</v>
      </c>
      <c r="H2449" s="46" t="str">
        <f>help2!G2434</f>
        <v xml:space="preserve"> </v>
      </c>
    </row>
    <row r="2450" spans="7:8" x14ac:dyDescent="0.2">
      <c r="G2450" s="50">
        <f>G2449+help2!$C$3</f>
        <v>2432</v>
      </c>
      <c r="H2450" s="46" t="str">
        <f>help2!G2435</f>
        <v xml:space="preserve"> </v>
      </c>
    </row>
    <row r="2451" spans="7:8" x14ac:dyDescent="0.2">
      <c r="G2451" s="50">
        <f>G2450+help2!$C$3</f>
        <v>2433</v>
      </c>
      <c r="H2451" s="46" t="str">
        <f>help2!G2436</f>
        <v xml:space="preserve"> </v>
      </c>
    </row>
    <row r="2452" spans="7:8" x14ac:dyDescent="0.2">
      <c r="G2452" s="50">
        <f>G2451+help2!$C$3</f>
        <v>2434</v>
      </c>
      <c r="H2452" s="46" t="str">
        <f>help2!G2437</f>
        <v xml:space="preserve"> </v>
      </c>
    </row>
    <row r="2453" spans="7:8" x14ac:dyDescent="0.2">
      <c r="G2453" s="50">
        <f>G2452+help2!$C$3</f>
        <v>2435</v>
      </c>
      <c r="H2453" s="46" t="str">
        <f>help2!G2438</f>
        <v xml:space="preserve"> </v>
      </c>
    </row>
    <row r="2454" spans="7:8" x14ac:dyDescent="0.2">
      <c r="G2454" s="50">
        <f>G2453+help2!$C$3</f>
        <v>2436</v>
      </c>
      <c r="H2454" s="46" t="str">
        <f>help2!G2439</f>
        <v xml:space="preserve"> </v>
      </c>
    </row>
    <row r="2455" spans="7:8" x14ac:dyDescent="0.2">
      <c r="G2455" s="50">
        <f>G2454+help2!$C$3</f>
        <v>2437</v>
      </c>
      <c r="H2455" s="46" t="str">
        <f>help2!G2440</f>
        <v xml:space="preserve"> </v>
      </c>
    </row>
    <row r="2456" spans="7:8" x14ac:dyDescent="0.2">
      <c r="G2456" s="50">
        <f>G2455+help2!$C$3</f>
        <v>2438</v>
      </c>
      <c r="H2456" s="46" t="str">
        <f>help2!G2441</f>
        <v xml:space="preserve"> </v>
      </c>
    </row>
    <row r="2457" spans="7:8" x14ac:dyDescent="0.2">
      <c r="G2457" s="50">
        <f>G2456+help2!$C$3</f>
        <v>2439</v>
      </c>
      <c r="H2457" s="46" t="str">
        <f>help2!G2442</f>
        <v xml:space="preserve"> </v>
      </c>
    </row>
    <row r="2458" spans="7:8" x14ac:dyDescent="0.2">
      <c r="G2458" s="50">
        <f>G2457+help2!$C$3</f>
        <v>2440</v>
      </c>
      <c r="H2458" s="46" t="str">
        <f>help2!G2443</f>
        <v xml:space="preserve"> </v>
      </c>
    </row>
    <row r="2459" spans="7:8" x14ac:dyDescent="0.2">
      <c r="G2459" s="50">
        <f>G2458+help2!$C$3</f>
        <v>2441</v>
      </c>
      <c r="H2459" s="46" t="str">
        <f>help2!G2444</f>
        <v xml:space="preserve"> </v>
      </c>
    </row>
    <row r="2460" spans="7:8" x14ac:dyDescent="0.2">
      <c r="G2460" s="50">
        <f>G2459+help2!$C$3</f>
        <v>2442</v>
      </c>
      <c r="H2460" s="46" t="str">
        <f>help2!G2445</f>
        <v xml:space="preserve"> </v>
      </c>
    </row>
    <row r="2461" spans="7:8" x14ac:dyDescent="0.2">
      <c r="G2461" s="50">
        <f>G2460+help2!$C$3</f>
        <v>2443</v>
      </c>
      <c r="H2461" s="46" t="str">
        <f>help2!G2446</f>
        <v xml:space="preserve"> </v>
      </c>
    </row>
    <row r="2462" spans="7:8" x14ac:dyDescent="0.2">
      <c r="G2462" s="50">
        <f>G2461+help2!$C$3</f>
        <v>2444</v>
      </c>
      <c r="H2462" s="46" t="str">
        <f>help2!G2447</f>
        <v xml:space="preserve"> </v>
      </c>
    </row>
    <row r="2463" spans="7:8" x14ac:dyDescent="0.2">
      <c r="G2463" s="50">
        <f>G2462+help2!$C$3</f>
        <v>2445</v>
      </c>
      <c r="H2463" s="46" t="str">
        <f>help2!G2448</f>
        <v xml:space="preserve"> </v>
      </c>
    </row>
    <row r="2464" spans="7:8" x14ac:dyDescent="0.2">
      <c r="G2464" s="50">
        <f>G2463+help2!$C$3</f>
        <v>2446</v>
      </c>
      <c r="H2464" s="46" t="str">
        <f>help2!G2449</f>
        <v xml:space="preserve"> </v>
      </c>
    </row>
    <row r="2465" spans="7:8" x14ac:dyDescent="0.2">
      <c r="G2465" s="50">
        <f>G2464+help2!$C$3</f>
        <v>2447</v>
      </c>
      <c r="H2465" s="46" t="str">
        <f>help2!G2450</f>
        <v xml:space="preserve"> </v>
      </c>
    </row>
    <row r="2466" spans="7:8" x14ac:dyDescent="0.2">
      <c r="G2466" s="50">
        <f>G2465+help2!$C$3</f>
        <v>2448</v>
      </c>
      <c r="H2466" s="46" t="str">
        <f>help2!G2451</f>
        <v xml:space="preserve"> </v>
      </c>
    </row>
    <row r="2467" spans="7:8" x14ac:dyDescent="0.2">
      <c r="G2467" s="50">
        <f>G2466+help2!$C$3</f>
        <v>2449</v>
      </c>
      <c r="H2467" s="46" t="str">
        <f>help2!G2452</f>
        <v xml:space="preserve"> </v>
      </c>
    </row>
    <row r="2468" spans="7:8" x14ac:dyDescent="0.2">
      <c r="G2468" s="50">
        <f>G2467+help2!$C$3</f>
        <v>2450</v>
      </c>
      <c r="H2468" s="46" t="str">
        <f>help2!G2453</f>
        <v xml:space="preserve"> </v>
      </c>
    </row>
    <row r="2469" spans="7:8" x14ac:dyDescent="0.2">
      <c r="G2469" s="50">
        <f>G2468+help2!$C$3</f>
        <v>2451</v>
      </c>
      <c r="H2469" s="46" t="str">
        <f>help2!G2454</f>
        <v xml:space="preserve"> </v>
      </c>
    </row>
    <row r="2470" spans="7:8" x14ac:dyDescent="0.2">
      <c r="G2470" s="50">
        <f>G2469+help2!$C$3</f>
        <v>2452</v>
      </c>
      <c r="H2470" s="46" t="str">
        <f>help2!G2455</f>
        <v xml:space="preserve"> </v>
      </c>
    </row>
    <row r="2471" spans="7:8" x14ac:dyDescent="0.2">
      <c r="G2471" s="50">
        <f>G2470+help2!$C$3</f>
        <v>2453</v>
      </c>
      <c r="H2471" s="46" t="str">
        <f>help2!G2456</f>
        <v xml:space="preserve"> </v>
      </c>
    </row>
    <row r="2472" spans="7:8" x14ac:dyDescent="0.2">
      <c r="G2472" s="50">
        <f>G2471+help2!$C$3</f>
        <v>2454</v>
      </c>
      <c r="H2472" s="46" t="str">
        <f>help2!G2457</f>
        <v xml:space="preserve"> </v>
      </c>
    </row>
    <row r="2473" spans="7:8" x14ac:dyDescent="0.2">
      <c r="G2473" s="50">
        <f>G2472+help2!$C$3</f>
        <v>2455</v>
      </c>
      <c r="H2473" s="46" t="str">
        <f>help2!G2458</f>
        <v xml:space="preserve"> </v>
      </c>
    </row>
    <row r="2474" spans="7:8" x14ac:dyDescent="0.2">
      <c r="G2474" s="50">
        <f>G2473+help2!$C$3</f>
        <v>2456</v>
      </c>
      <c r="H2474" s="46" t="str">
        <f>help2!G2459</f>
        <v xml:space="preserve"> </v>
      </c>
    </row>
    <row r="2475" spans="7:8" x14ac:dyDescent="0.2">
      <c r="G2475" s="50">
        <f>G2474+help2!$C$3</f>
        <v>2457</v>
      </c>
      <c r="H2475" s="46" t="str">
        <f>help2!G2460</f>
        <v xml:space="preserve"> </v>
      </c>
    </row>
    <row r="2476" spans="7:8" x14ac:dyDescent="0.2">
      <c r="G2476" s="50">
        <f>G2475+help2!$C$3</f>
        <v>2458</v>
      </c>
      <c r="H2476" s="46" t="str">
        <f>help2!G2461</f>
        <v xml:space="preserve"> </v>
      </c>
    </row>
    <row r="2477" spans="7:8" x14ac:dyDescent="0.2">
      <c r="G2477" s="50">
        <f>G2476+help2!$C$3</f>
        <v>2459</v>
      </c>
      <c r="H2477" s="46" t="str">
        <f>help2!G2462</f>
        <v xml:space="preserve"> </v>
      </c>
    </row>
    <row r="2478" spans="7:8" x14ac:dyDescent="0.2">
      <c r="G2478" s="50">
        <f>G2477+help2!$C$3</f>
        <v>2460</v>
      </c>
      <c r="H2478" s="46" t="str">
        <f>help2!G2463</f>
        <v xml:space="preserve"> </v>
      </c>
    </row>
    <row r="2479" spans="7:8" x14ac:dyDescent="0.2">
      <c r="G2479" s="50">
        <f>G2478+help2!$C$3</f>
        <v>2461</v>
      </c>
      <c r="H2479" s="46" t="str">
        <f>help2!G2464</f>
        <v xml:space="preserve"> </v>
      </c>
    </row>
    <row r="2480" spans="7:8" x14ac:dyDescent="0.2">
      <c r="G2480" s="50">
        <f>G2479+help2!$C$3</f>
        <v>2462</v>
      </c>
      <c r="H2480" s="46" t="str">
        <f>help2!G2465</f>
        <v xml:space="preserve"> </v>
      </c>
    </row>
    <row r="2481" spans="7:8" x14ac:dyDescent="0.2">
      <c r="G2481" s="50">
        <f>G2480+help2!$C$3</f>
        <v>2463</v>
      </c>
      <c r="H2481" s="46" t="str">
        <f>help2!G2466</f>
        <v xml:space="preserve"> </v>
      </c>
    </row>
    <row r="2482" spans="7:8" x14ac:dyDescent="0.2">
      <c r="G2482" s="50">
        <f>G2481+help2!$C$3</f>
        <v>2464</v>
      </c>
      <c r="H2482" s="46" t="str">
        <f>help2!G2467</f>
        <v xml:space="preserve"> </v>
      </c>
    </row>
    <row r="2483" spans="7:8" x14ac:dyDescent="0.2">
      <c r="G2483" s="50">
        <f>G2482+help2!$C$3</f>
        <v>2465</v>
      </c>
      <c r="H2483" s="46" t="str">
        <f>help2!G2468</f>
        <v xml:space="preserve"> </v>
      </c>
    </row>
    <row r="2484" spans="7:8" x14ac:dyDescent="0.2">
      <c r="G2484" s="50">
        <f>G2483+help2!$C$3</f>
        <v>2466</v>
      </c>
      <c r="H2484" s="46" t="str">
        <f>help2!G2469</f>
        <v xml:space="preserve"> </v>
      </c>
    </row>
    <row r="2485" spans="7:8" x14ac:dyDescent="0.2">
      <c r="G2485" s="50">
        <f>G2484+help2!$C$3</f>
        <v>2467</v>
      </c>
      <c r="H2485" s="46" t="str">
        <f>help2!G2470</f>
        <v xml:space="preserve"> </v>
      </c>
    </row>
    <row r="2486" spans="7:8" x14ac:dyDescent="0.2">
      <c r="G2486" s="50">
        <f>G2485+help2!$C$3</f>
        <v>2468</v>
      </c>
      <c r="H2486" s="46" t="str">
        <f>help2!G2471</f>
        <v xml:space="preserve"> </v>
      </c>
    </row>
    <row r="2487" spans="7:8" x14ac:dyDescent="0.2">
      <c r="G2487" s="50">
        <f>G2486+help2!$C$3</f>
        <v>2469</v>
      </c>
      <c r="H2487" s="46" t="str">
        <f>help2!G2472</f>
        <v xml:space="preserve"> </v>
      </c>
    </row>
    <row r="2488" spans="7:8" x14ac:dyDescent="0.2">
      <c r="G2488" s="50">
        <f>G2487+help2!$C$3</f>
        <v>2470</v>
      </c>
      <c r="H2488" s="46" t="str">
        <f>help2!G2473</f>
        <v xml:space="preserve"> </v>
      </c>
    </row>
    <row r="2489" spans="7:8" x14ac:dyDescent="0.2">
      <c r="G2489" s="50">
        <f>G2488+help2!$C$3</f>
        <v>2471</v>
      </c>
      <c r="H2489" s="46" t="str">
        <f>help2!G2474</f>
        <v xml:space="preserve"> </v>
      </c>
    </row>
    <row r="2490" spans="7:8" x14ac:dyDescent="0.2">
      <c r="G2490" s="50">
        <f>G2489+help2!$C$3</f>
        <v>2472</v>
      </c>
      <c r="H2490" s="46" t="str">
        <f>help2!G2475</f>
        <v xml:space="preserve"> </v>
      </c>
    </row>
    <row r="2491" spans="7:8" x14ac:dyDescent="0.2">
      <c r="G2491" s="50">
        <f>G2490+help2!$C$3</f>
        <v>2473</v>
      </c>
      <c r="H2491" s="46" t="str">
        <f>help2!G2476</f>
        <v xml:space="preserve"> </v>
      </c>
    </row>
    <row r="2492" spans="7:8" x14ac:dyDescent="0.2">
      <c r="G2492" s="50">
        <f>G2491+help2!$C$3</f>
        <v>2474</v>
      </c>
      <c r="H2492" s="46" t="str">
        <f>help2!G2477</f>
        <v xml:space="preserve"> </v>
      </c>
    </row>
    <row r="2493" spans="7:8" x14ac:dyDescent="0.2">
      <c r="G2493" s="50">
        <f>G2492+help2!$C$3</f>
        <v>2475</v>
      </c>
      <c r="H2493" s="46" t="str">
        <f>help2!G2478</f>
        <v xml:space="preserve"> </v>
      </c>
    </row>
    <row r="2494" spans="7:8" x14ac:dyDescent="0.2">
      <c r="G2494" s="50">
        <f>G2493+help2!$C$3</f>
        <v>2476</v>
      </c>
      <c r="H2494" s="46" t="str">
        <f>help2!G2479</f>
        <v xml:space="preserve"> </v>
      </c>
    </row>
    <row r="2495" spans="7:8" x14ac:dyDescent="0.2">
      <c r="G2495" s="50">
        <f>G2494+help2!$C$3</f>
        <v>2477</v>
      </c>
      <c r="H2495" s="46" t="str">
        <f>help2!G2480</f>
        <v xml:space="preserve"> </v>
      </c>
    </row>
    <row r="2496" spans="7:8" x14ac:dyDescent="0.2">
      <c r="G2496" s="50">
        <f>G2495+help2!$C$3</f>
        <v>2478</v>
      </c>
      <c r="H2496" s="46" t="str">
        <f>help2!G2481</f>
        <v xml:space="preserve"> </v>
      </c>
    </row>
    <row r="2497" spans="7:8" x14ac:dyDescent="0.2">
      <c r="G2497" s="50">
        <f>G2496+help2!$C$3</f>
        <v>2479</v>
      </c>
      <c r="H2497" s="46" t="str">
        <f>help2!G2482</f>
        <v xml:space="preserve"> </v>
      </c>
    </row>
    <row r="2498" spans="7:8" x14ac:dyDescent="0.2">
      <c r="G2498" s="50">
        <f>G2497+help2!$C$3</f>
        <v>2480</v>
      </c>
      <c r="H2498" s="46" t="str">
        <f>help2!G2483</f>
        <v xml:space="preserve"> </v>
      </c>
    </row>
    <row r="2499" spans="7:8" x14ac:dyDescent="0.2">
      <c r="G2499" s="50">
        <f>G2498+help2!$C$3</f>
        <v>2481</v>
      </c>
      <c r="H2499" s="46" t="str">
        <f>help2!G2484</f>
        <v xml:space="preserve"> </v>
      </c>
    </row>
    <row r="2500" spans="7:8" x14ac:dyDescent="0.2">
      <c r="G2500" s="50">
        <f>G2499+help2!$C$3</f>
        <v>2482</v>
      </c>
      <c r="H2500" s="46" t="str">
        <f>help2!G2485</f>
        <v xml:space="preserve"> </v>
      </c>
    </row>
    <row r="2501" spans="7:8" x14ac:dyDescent="0.2">
      <c r="G2501" s="50">
        <f>G2500+help2!$C$3</f>
        <v>2483</v>
      </c>
      <c r="H2501" s="46" t="str">
        <f>help2!G2486</f>
        <v xml:space="preserve"> </v>
      </c>
    </row>
    <row r="2502" spans="7:8" x14ac:dyDescent="0.2">
      <c r="G2502" s="50">
        <f>G2501+help2!$C$3</f>
        <v>2484</v>
      </c>
      <c r="H2502" s="46" t="str">
        <f>help2!G2487</f>
        <v xml:space="preserve"> </v>
      </c>
    </row>
    <row r="2503" spans="7:8" x14ac:dyDescent="0.2">
      <c r="G2503" s="50">
        <f>G2502+help2!$C$3</f>
        <v>2485</v>
      </c>
      <c r="H2503" s="46" t="str">
        <f>help2!G2488</f>
        <v xml:space="preserve"> </v>
      </c>
    </row>
    <row r="2504" spans="7:8" x14ac:dyDescent="0.2">
      <c r="G2504" s="50">
        <f>G2503+help2!$C$3</f>
        <v>2486</v>
      </c>
      <c r="H2504" s="46" t="str">
        <f>help2!G2489</f>
        <v xml:space="preserve"> </v>
      </c>
    </row>
    <row r="2505" spans="7:8" x14ac:dyDescent="0.2">
      <c r="G2505" s="50">
        <f>G2504+help2!$C$3</f>
        <v>2487</v>
      </c>
      <c r="H2505" s="46" t="str">
        <f>help2!G2490</f>
        <v xml:space="preserve"> </v>
      </c>
    </row>
    <row r="2506" spans="7:8" x14ac:dyDescent="0.2">
      <c r="G2506" s="50">
        <f>G2505+help2!$C$3</f>
        <v>2488</v>
      </c>
      <c r="H2506" s="46" t="str">
        <f>help2!G2491</f>
        <v xml:space="preserve"> </v>
      </c>
    </row>
    <row r="2507" spans="7:8" x14ac:dyDescent="0.2">
      <c r="G2507" s="50">
        <f>G2506+help2!$C$3</f>
        <v>2489</v>
      </c>
      <c r="H2507" s="46" t="str">
        <f>help2!G2492</f>
        <v xml:space="preserve"> </v>
      </c>
    </row>
    <row r="2508" spans="7:8" x14ac:dyDescent="0.2">
      <c r="G2508" s="50">
        <f>G2507+help2!$C$3</f>
        <v>2490</v>
      </c>
      <c r="H2508" s="46" t="str">
        <f>help2!G2493</f>
        <v xml:space="preserve"> </v>
      </c>
    </row>
    <row r="2509" spans="7:8" x14ac:dyDescent="0.2">
      <c r="G2509" s="50">
        <f>G2508+help2!$C$3</f>
        <v>2491</v>
      </c>
      <c r="H2509" s="46" t="str">
        <f>help2!G2494</f>
        <v xml:space="preserve"> </v>
      </c>
    </row>
    <row r="2510" spans="7:8" x14ac:dyDescent="0.2">
      <c r="G2510" s="50">
        <f>G2509+help2!$C$3</f>
        <v>2492</v>
      </c>
      <c r="H2510" s="46" t="str">
        <f>help2!G2495</f>
        <v xml:space="preserve"> </v>
      </c>
    </row>
    <row r="2511" spans="7:8" x14ac:dyDescent="0.2">
      <c r="G2511" s="50">
        <f>G2510+help2!$C$3</f>
        <v>2493</v>
      </c>
      <c r="H2511" s="46" t="str">
        <f>help2!G2496</f>
        <v xml:space="preserve"> </v>
      </c>
    </row>
    <row r="2512" spans="7:8" x14ac:dyDescent="0.2">
      <c r="G2512" s="50">
        <f>G2511+help2!$C$3</f>
        <v>2494</v>
      </c>
      <c r="H2512" s="46" t="str">
        <f>help2!G2497</f>
        <v xml:space="preserve"> </v>
      </c>
    </row>
    <row r="2513" spans="7:8" x14ac:dyDescent="0.2">
      <c r="G2513" s="50">
        <f>G2512+help2!$C$3</f>
        <v>2495</v>
      </c>
      <c r="H2513" s="46" t="str">
        <f>help2!G2498</f>
        <v xml:space="preserve"> </v>
      </c>
    </row>
    <row r="2514" spans="7:8" x14ac:dyDescent="0.2">
      <c r="G2514" s="50">
        <f>G2513+help2!$C$3</f>
        <v>2496</v>
      </c>
      <c r="H2514" s="46" t="str">
        <f>help2!G2499</f>
        <v xml:space="preserve"> </v>
      </c>
    </row>
    <row r="2515" spans="7:8" x14ac:dyDescent="0.2">
      <c r="G2515" s="50">
        <f>G2514+help2!$C$3</f>
        <v>2497</v>
      </c>
      <c r="H2515" s="46" t="str">
        <f>help2!G2500</f>
        <v xml:space="preserve"> </v>
      </c>
    </row>
    <row r="2516" spans="7:8" x14ac:dyDescent="0.2">
      <c r="G2516" s="50">
        <f>G2515+help2!$C$3</f>
        <v>2498</v>
      </c>
      <c r="H2516" s="46" t="str">
        <f>help2!G2501</f>
        <v xml:space="preserve"> </v>
      </c>
    </row>
    <row r="2517" spans="7:8" x14ac:dyDescent="0.2">
      <c r="G2517" s="50">
        <f>G2516+help2!$C$3</f>
        <v>2499</v>
      </c>
      <c r="H2517" s="46" t="str">
        <f>help2!G2502</f>
        <v xml:space="preserve"> </v>
      </c>
    </row>
    <row r="2518" spans="7:8" x14ac:dyDescent="0.2">
      <c r="G2518" s="50">
        <f>G2517+help2!$C$3</f>
        <v>2500</v>
      </c>
      <c r="H2518" s="46" t="str">
        <f>help2!G2503</f>
        <v xml:space="preserve"> </v>
      </c>
    </row>
    <row r="2519" spans="7:8" x14ac:dyDescent="0.2">
      <c r="G2519" s="50">
        <f>G2518+help2!$C$3</f>
        <v>2501</v>
      </c>
      <c r="H2519" s="46" t="str">
        <f>help2!G2504</f>
        <v xml:space="preserve"> </v>
      </c>
    </row>
    <row r="2520" spans="7:8" x14ac:dyDescent="0.2">
      <c r="G2520" s="50">
        <f>G2519+help2!$C$3</f>
        <v>2502</v>
      </c>
      <c r="H2520" s="46" t="str">
        <f>help2!G2505</f>
        <v xml:space="preserve"> </v>
      </c>
    </row>
    <row r="2521" spans="7:8" x14ac:dyDescent="0.2">
      <c r="G2521" s="50">
        <f>G2520+help2!$C$3</f>
        <v>2503</v>
      </c>
      <c r="H2521" s="46" t="str">
        <f>help2!G2506</f>
        <v xml:space="preserve"> </v>
      </c>
    </row>
    <row r="2522" spans="7:8" x14ac:dyDescent="0.2">
      <c r="G2522" s="50">
        <f>G2521+help2!$C$3</f>
        <v>2504</v>
      </c>
      <c r="H2522" s="46" t="str">
        <f>help2!G2507</f>
        <v xml:space="preserve"> </v>
      </c>
    </row>
    <row r="2523" spans="7:8" x14ac:dyDescent="0.2">
      <c r="G2523" s="50">
        <f>G2522+help2!$C$3</f>
        <v>2505</v>
      </c>
      <c r="H2523" s="46" t="str">
        <f>help2!G2508</f>
        <v xml:space="preserve"> </v>
      </c>
    </row>
    <row r="2524" spans="7:8" x14ac:dyDescent="0.2">
      <c r="G2524" s="50">
        <f>G2523+help2!$C$3</f>
        <v>2506</v>
      </c>
      <c r="H2524" s="46" t="str">
        <f>help2!G2509</f>
        <v xml:space="preserve"> </v>
      </c>
    </row>
    <row r="2525" spans="7:8" x14ac:dyDescent="0.2">
      <c r="G2525" s="50">
        <f>G2524+help2!$C$3</f>
        <v>2507</v>
      </c>
      <c r="H2525" s="46" t="str">
        <f>help2!G2510</f>
        <v xml:space="preserve"> </v>
      </c>
    </row>
    <row r="2526" spans="7:8" x14ac:dyDescent="0.2">
      <c r="G2526" s="50">
        <f>G2525+help2!$C$3</f>
        <v>2508</v>
      </c>
      <c r="H2526" s="46" t="str">
        <f>help2!G2511</f>
        <v xml:space="preserve"> </v>
      </c>
    </row>
    <row r="2527" spans="7:8" x14ac:dyDescent="0.2">
      <c r="G2527" s="50">
        <f>G2526+help2!$C$3</f>
        <v>2509</v>
      </c>
      <c r="H2527" s="46" t="str">
        <f>help2!G2512</f>
        <v xml:space="preserve"> </v>
      </c>
    </row>
    <row r="2528" spans="7:8" x14ac:dyDescent="0.2">
      <c r="G2528" s="50">
        <f>G2527+help2!$C$3</f>
        <v>2510</v>
      </c>
      <c r="H2528" s="46" t="str">
        <f>help2!G2513</f>
        <v xml:space="preserve"> </v>
      </c>
    </row>
    <row r="2529" spans="7:8" x14ac:dyDescent="0.2">
      <c r="G2529" s="50">
        <f>G2528+help2!$C$3</f>
        <v>2511</v>
      </c>
      <c r="H2529" s="46" t="str">
        <f>help2!G2514</f>
        <v xml:space="preserve"> </v>
      </c>
    </row>
    <row r="2530" spans="7:8" x14ac:dyDescent="0.2">
      <c r="G2530" s="50">
        <f>G2529+help2!$C$3</f>
        <v>2512</v>
      </c>
      <c r="H2530" s="46" t="str">
        <f>help2!G2515</f>
        <v xml:space="preserve"> </v>
      </c>
    </row>
    <row r="2531" spans="7:8" x14ac:dyDescent="0.2">
      <c r="G2531" s="50">
        <f>G2530+help2!$C$3</f>
        <v>2513</v>
      </c>
      <c r="H2531" s="46" t="str">
        <f>help2!G2516</f>
        <v xml:space="preserve"> </v>
      </c>
    </row>
    <row r="2532" spans="7:8" x14ac:dyDescent="0.2">
      <c r="G2532" s="50">
        <f>G2531+help2!$C$3</f>
        <v>2514</v>
      </c>
      <c r="H2532" s="46" t="str">
        <f>help2!G2517</f>
        <v xml:space="preserve"> </v>
      </c>
    </row>
    <row r="2533" spans="7:8" x14ac:dyDescent="0.2">
      <c r="G2533" s="50">
        <f>G2532+help2!$C$3</f>
        <v>2515</v>
      </c>
      <c r="H2533" s="46" t="str">
        <f>help2!G2518</f>
        <v xml:space="preserve"> </v>
      </c>
    </row>
    <row r="2534" spans="7:8" x14ac:dyDescent="0.2">
      <c r="G2534" s="50">
        <f>G2533+help2!$C$3</f>
        <v>2516</v>
      </c>
      <c r="H2534" s="46" t="str">
        <f>help2!G2519</f>
        <v xml:space="preserve"> </v>
      </c>
    </row>
    <row r="2535" spans="7:8" x14ac:dyDescent="0.2">
      <c r="G2535" s="50">
        <f>G2534+help2!$C$3</f>
        <v>2517</v>
      </c>
      <c r="H2535" s="46" t="str">
        <f>help2!G2520</f>
        <v xml:space="preserve"> </v>
      </c>
    </row>
    <row r="2536" spans="7:8" x14ac:dyDescent="0.2">
      <c r="G2536" s="50">
        <f>G2535+help2!$C$3</f>
        <v>2518</v>
      </c>
      <c r="H2536" s="46" t="str">
        <f>help2!G2521</f>
        <v xml:space="preserve"> </v>
      </c>
    </row>
    <row r="2537" spans="7:8" x14ac:dyDescent="0.2">
      <c r="G2537" s="50">
        <f>G2536+help2!$C$3</f>
        <v>2519</v>
      </c>
      <c r="H2537" s="46" t="str">
        <f>help2!G2522</f>
        <v xml:space="preserve"> </v>
      </c>
    </row>
    <row r="2538" spans="7:8" x14ac:dyDescent="0.2">
      <c r="G2538" s="50">
        <f>G2537+help2!$C$3</f>
        <v>2520</v>
      </c>
      <c r="H2538" s="46" t="str">
        <f>help2!G2523</f>
        <v xml:space="preserve"> </v>
      </c>
    </row>
    <row r="2539" spans="7:8" x14ac:dyDescent="0.2">
      <c r="G2539" s="50">
        <f>G2538+help2!$C$3</f>
        <v>2521</v>
      </c>
      <c r="H2539" s="46" t="str">
        <f>help2!G2524</f>
        <v xml:space="preserve"> </v>
      </c>
    </row>
    <row r="2540" spans="7:8" x14ac:dyDescent="0.2">
      <c r="G2540" s="50">
        <f>G2539+help2!$C$3</f>
        <v>2522</v>
      </c>
      <c r="H2540" s="46" t="str">
        <f>help2!G2525</f>
        <v xml:space="preserve"> </v>
      </c>
    </row>
    <row r="2541" spans="7:8" x14ac:dyDescent="0.2">
      <c r="G2541" s="50">
        <f>G2540+help2!$C$3</f>
        <v>2523</v>
      </c>
      <c r="H2541" s="46" t="str">
        <f>help2!G2526</f>
        <v xml:space="preserve"> </v>
      </c>
    </row>
    <row r="2542" spans="7:8" x14ac:dyDescent="0.2">
      <c r="G2542" s="50">
        <f>G2541+help2!$C$3</f>
        <v>2524</v>
      </c>
      <c r="H2542" s="46" t="str">
        <f>help2!G2527</f>
        <v xml:space="preserve"> </v>
      </c>
    </row>
    <row r="2543" spans="7:8" x14ac:dyDescent="0.2">
      <c r="G2543" s="50">
        <f>G2542+help2!$C$3</f>
        <v>2525</v>
      </c>
      <c r="H2543" s="46" t="str">
        <f>help2!G2528</f>
        <v xml:space="preserve"> </v>
      </c>
    </row>
    <row r="2544" spans="7:8" x14ac:dyDescent="0.2">
      <c r="G2544" s="50">
        <f>G2543+help2!$C$3</f>
        <v>2526</v>
      </c>
      <c r="H2544" s="46" t="str">
        <f>help2!G2529</f>
        <v xml:space="preserve"> </v>
      </c>
    </row>
    <row r="2545" spans="7:8" x14ac:dyDescent="0.2">
      <c r="G2545" s="50">
        <f>G2544+help2!$C$3</f>
        <v>2527</v>
      </c>
      <c r="H2545" s="46" t="str">
        <f>help2!G2530</f>
        <v xml:space="preserve"> </v>
      </c>
    </row>
    <row r="2546" spans="7:8" x14ac:dyDescent="0.2">
      <c r="G2546" s="50">
        <f>G2545+help2!$C$3</f>
        <v>2528</v>
      </c>
      <c r="H2546" s="46" t="str">
        <f>help2!G2531</f>
        <v xml:space="preserve"> </v>
      </c>
    </row>
    <row r="2547" spans="7:8" x14ac:dyDescent="0.2">
      <c r="G2547" s="50">
        <f>G2546+help2!$C$3</f>
        <v>2529</v>
      </c>
      <c r="H2547" s="46" t="str">
        <f>help2!G2532</f>
        <v xml:space="preserve"> </v>
      </c>
    </row>
    <row r="2548" spans="7:8" x14ac:dyDescent="0.2">
      <c r="G2548" s="50">
        <f>G2547+help2!$C$3</f>
        <v>2530</v>
      </c>
      <c r="H2548" s="46" t="str">
        <f>help2!G2533</f>
        <v xml:space="preserve"> </v>
      </c>
    </row>
    <row r="2549" spans="7:8" x14ac:dyDescent="0.2">
      <c r="G2549" s="50">
        <f>G2548+help2!$C$3</f>
        <v>2531</v>
      </c>
      <c r="H2549" s="46" t="str">
        <f>help2!G2534</f>
        <v xml:space="preserve"> </v>
      </c>
    </row>
    <row r="2550" spans="7:8" x14ac:dyDescent="0.2">
      <c r="G2550" s="50">
        <f>G2549+help2!$C$3</f>
        <v>2532</v>
      </c>
      <c r="H2550" s="46" t="str">
        <f>help2!G2535</f>
        <v xml:space="preserve"> </v>
      </c>
    </row>
    <row r="2551" spans="7:8" x14ac:dyDescent="0.2">
      <c r="G2551" s="50">
        <f>G2550+help2!$C$3</f>
        <v>2533</v>
      </c>
      <c r="H2551" s="46" t="str">
        <f>help2!G2536</f>
        <v xml:space="preserve"> </v>
      </c>
    </row>
    <row r="2552" spans="7:8" x14ac:dyDescent="0.2">
      <c r="G2552" s="50">
        <f>G2551+help2!$C$3</f>
        <v>2534</v>
      </c>
      <c r="H2552" s="46" t="str">
        <f>help2!G2537</f>
        <v xml:space="preserve"> </v>
      </c>
    </row>
    <row r="2553" spans="7:8" x14ac:dyDescent="0.2">
      <c r="G2553" s="50">
        <f>G2552+help2!$C$3</f>
        <v>2535</v>
      </c>
      <c r="H2553" s="46" t="str">
        <f>help2!G2538</f>
        <v xml:space="preserve"> </v>
      </c>
    </row>
    <row r="2554" spans="7:8" x14ac:dyDescent="0.2">
      <c r="G2554" s="50">
        <f>G2553+help2!$C$3</f>
        <v>2536</v>
      </c>
      <c r="H2554" s="46" t="str">
        <f>help2!G2539</f>
        <v xml:space="preserve"> </v>
      </c>
    </row>
    <row r="2555" spans="7:8" x14ac:dyDescent="0.2">
      <c r="G2555" s="50">
        <f>G2554+help2!$C$3</f>
        <v>2537</v>
      </c>
      <c r="H2555" s="46" t="str">
        <f>help2!G2540</f>
        <v xml:space="preserve"> </v>
      </c>
    </row>
    <row r="2556" spans="7:8" x14ac:dyDescent="0.2">
      <c r="G2556" s="50">
        <f>G2555+help2!$C$3</f>
        <v>2538</v>
      </c>
      <c r="H2556" s="46" t="str">
        <f>help2!G2541</f>
        <v xml:space="preserve"> </v>
      </c>
    </row>
    <row r="2557" spans="7:8" x14ac:dyDescent="0.2">
      <c r="G2557" s="50">
        <f>G2556+help2!$C$3</f>
        <v>2539</v>
      </c>
      <c r="H2557" s="46" t="str">
        <f>help2!G2542</f>
        <v xml:space="preserve"> </v>
      </c>
    </row>
    <row r="2558" spans="7:8" x14ac:dyDescent="0.2">
      <c r="G2558" s="50">
        <f>G2557+help2!$C$3</f>
        <v>2540</v>
      </c>
      <c r="H2558" s="46" t="str">
        <f>help2!G2543</f>
        <v xml:space="preserve"> </v>
      </c>
    </row>
    <row r="2559" spans="7:8" x14ac:dyDescent="0.2">
      <c r="G2559" s="50">
        <f>G2558+help2!$C$3</f>
        <v>2541</v>
      </c>
      <c r="H2559" s="46" t="str">
        <f>help2!G2544</f>
        <v xml:space="preserve"> </v>
      </c>
    </row>
    <row r="2560" spans="7:8" x14ac:dyDescent="0.2">
      <c r="G2560" s="50">
        <f>G2559+help2!$C$3</f>
        <v>2542</v>
      </c>
      <c r="H2560" s="46" t="str">
        <f>help2!G2545</f>
        <v xml:space="preserve"> </v>
      </c>
    </row>
    <row r="2561" spans="7:8" x14ac:dyDescent="0.2">
      <c r="G2561" s="50">
        <f>G2560+help2!$C$3</f>
        <v>2543</v>
      </c>
      <c r="H2561" s="46" t="str">
        <f>help2!G2546</f>
        <v xml:space="preserve"> </v>
      </c>
    </row>
    <row r="2562" spans="7:8" x14ac:dyDescent="0.2">
      <c r="G2562" s="50">
        <f>G2561+help2!$C$3</f>
        <v>2544</v>
      </c>
      <c r="H2562" s="46" t="str">
        <f>help2!G2547</f>
        <v xml:space="preserve"> </v>
      </c>
    </row>
    <row r="2563" spans="7:8" x14ac:dyDescent="0.2">
      <c r="G2563" s="50">
        <f>G2562+help2!$C$3</f>
        <v>2545</v>
      </c>
      <c r="H2563" s="46" t="str">
        <f>help2!G2548</f>
        <v xml:space="preserve"> </v>
      </c>
    </row>
    <row r="2564" spans="7:8" x14ac:dyDescent="0.2">
      <c r="G2564" s="50">
        <f>G2563+help2!$C$3</f>
        <v>2546</v>
      </c>
      <c r="H2564" s="46" t="str">
        <f>help2!G2549</f>
        <v xml:space="preserve"> </v>
      </c>
    </row>
    <row r="2565" spans="7:8" x14ac:dyDescent="0.2">
      <c r="G2565" s="50">
        <f>G2564+help2!$C$3</f>
        <v>2547</v>
      </c>
      <c r="H2565" s="46" t="str">
        <f>help2!G2550</f>
        <v xml:space="preserve"> </v>
      </c>
    </row>
    <row r="2566" spans="7:8" x14ac:dyDescent="0.2">
      <c r="G2566" s="50">
        <f>G2565+help2!$C$3</f>
        <v>2548</v>
      </c>
      <c r="H2566" s="46" t="str">
        <f>help2!G2551</f>
        <v xml:space="preserve"> </v>
      </c>
    </row>
    <row r="2567" spans="7:8" x14ac:dyDescent="0.2">
      <c r="G2567" s="50">
        <f>G2566+help2!$C$3</f>
        <v>2549</v>
      </c>
      <c r="H2567" s="46" t="str">
        <f>help2!G2552</f>
        <v xml:space="preserve"> </v>
      </c>
    </row>
    <row r="2568" spans="7:8" x14ac:dyDescent="0.2">
      <c r="G2568" s="50">
        <f>G2567+help2!$C$3</f>
        <v>2550</v>
      </c>
      <c r="H2568" s="46" t="str">
        <f>help2!G2553</f>
        <v xml:space="preserve"> </v>
      </c>
    </row>
    <row r="2569" spans="7:8" x14ac:dyDescent="0.2">
      <c r="G2569" s="50">
        <f>G2568+help2!$C$3</f>
        <v>2551</v>
      </c>
      <c r="H2569" s="46" t="str">
        <f>help2!G2554</f>
        <v xml:space="preserve"> </v>
      </c>
    </row>
    <row r="2570" spans="7:8" x14ac:dyDescent="0.2">
      <c r="G2570" s="50">
        <f>G2569+help2!$C$3</f>
        <v>2552</v>
      </c>
      <c r="H2570" s="46" t="str">
        <f>help2!G2555</f>
        <v xml:space="preserve"> </v>
      </c>
    </row>
    <row r="2571" spans="7:8" x14ac:dyDescent="0.2">
      <c r="G2571" s="50">
        <f>G2570+help2!$C$3</f>
        <v>2553</v>
      </c>
      <c r="H2571" s="46" t="str">
        <f>help2!G2556</f>
        <v xml:space="preserve"> </v>
      </c>
    </row>
    <row r="2572" spans="7:8" x14ac:dyDescent="0.2">
      <c r="G2572" s="50">
        <f>G2571+help2!$C$3</f>
        <v>2554</v>
      </c>
      <c r="H2572" s="46" t="str">
        <f>help2!G2557</f>
        <v xml:space="preserve"> </v>
      </c>
    </row>
    <row r="2573" spans="7:8" x14ac:dyDescent="0.2">
      <c r="G2573" s="50">
        <f>G2572+help2!$C$3</f>
        <v>2555</v>
      </c>
      <c r="H2573" s="46" t="str">
        <f>help2!G2558</f>
        <v xml:space="preserve"> </v>
      </c>
    </row>
    <row r="2574" spans="7:8" x14ac:dyDescent="0.2">
      <c r="G2574" s="50">
        <f>G2573+help2!$C$3</f>
        <v>2556</v>
      </c>
      <c r="H2574" s="46" t="str">
        <f>help2!G2559</f>
        <v xml:space="preserve"> </v>
      </c>
    </row>
    <row r="2575" spans="7:8" x14ac:dyDescent="0.2">
      <c r="G2575" s="50">
        <f>G2574+help2!$C$3</f>
        <v>2557</v>
      </c>
      <c r="H2575" s="46" t="str">
        <f>help2!G2560</f>
        <v xml:space="preserve"> </v>
      </c>
    </row>
    <row r="2576" spans="7:8" x14ac:dyDescent="0.2">
      <c r="G2576" s="50">
        <f>G2575+help2!$C$3</f>
        <v>2558</v>
      </c>
      <c r="H2576" s="46" t="str">
        <f>help2!G2561</f>
        <v xml:space="preserve"> </v>
      </c>
    </row>
    <row r="2577" spans="7:8" x14ac:dyDescent="0.2">
      <c r="G2577" s="50">
        <f>G2576+help2!$C$3</f>
        <v>2559</v>
      </c>
      <c r="H2577" s="46" t="str">
        <f>help2!G2562</f>
        <v xml:space="preserve"> </v>
      </c>
    </row>
    <row r="2578" spans="7:8" x14ac:dyDescent="0.2">
      <c r="G2578" s="50">
        <f>G2577+help2!$C$3</f>
        <v>2560</v>
      </c>
      <c r="H2578" s="46" t="str">
        <f>help2!G2563</f>
        <v xml:space="preserve"> </v>
      </c>
    </row>
    <row r="2579" spans="7:8" x14ac:dyDescent="0.2">
      <c r="G2579" s="50">
        <f>G2578+help2!$C$3</f>
        <v>2561</v>
      </c>
      <c r="H2579" s="46" t="str">
        <f>help2!G2564</f>
        <v xml:space="preserve"> </v>
      </c>
    </row>
    <row r="2580" spans="7:8" x14ac:dyDescent="0.2">
      <c r="G2580" s="50">
        <f>G2579+help2!$C$3</f>
        <v>2562</v>
      </c>
      <c r="H2580" s="46" t="str">
        <f>help2!G2565</f>
        <v xml:space="preserve"> </v>
      </c>
    </row>
    <row r="2581" spans="7:8" x14ac:dyDescent="0.2">
      <c r="G2581" s="50">
        <f>G2580+help2!$C$3</f>
        <v>2563</v>
      </c>
      <c r="H2581" s="46" t="str">
        <f>help2!G2566</f>
        <v xml:space="preserve"> </v>
      </c>
    </row>
    <row r="2582" spans="7:8" x14ac:dyDescent="0.2">
      <c r="G2582" s="50">
        <f>G2581+help2!$C$3</f>
        <v>2564</v>
      </c>
      <c r="H2582" s="46" t="str">
        <f>help2!G2567</f>
        <v xml:space="preserve"> </v>
      </c>
    </row>
    <row r="2583" spans="7:8" x14ac:dyDescent="0.2">
      <c r="G2583" s="50">
        <f>G2582+help2!$C$3</f>
        <v>2565</v>
      </c>
      <c r="H2583" s="46" t="str">
        <f>help2!G2568</f>
        <v xml:space="preserve"> </v>
      </c>
    </row>
    <row r="2584" spans="7:8" x14ac:dyDescent="0.2">
      <c r="G2584" s="50">
        <f>G2583+help2!$C$3</f>
        <v>2566</v>
      </c>
      <c r="H2584" s="46" t="str">
        <f>help2!G2569</f>
        <v xml:space="preserve"> </v>
      </c>
    </row>
    <row r="2585" spans="7:8" x14ac:dyDescent="0.2">
      <c r="G2585" s="50">
        <f>G2584+help2!$C$3</f>
        <v>2567</v>
      </c>
      <c r="H2585" s="46" t="str">
        <f>help2!G2570</f>
        <v xml:space="preserve"> </v>
      </c>
    </row>
    <row r="2586" spans="7:8" x14ac:dyDescent="0.2">
      <c r="G2586" s="50">
        <f>G2585+help2!$C$3</f>
        <v>2568</v>
      </c>
      <c r="H2586" s="46" t="str">
        <f>help2!G2571</f>
        <v xml:space="preserve"> </v>
      </c>
    </row>
    <row r="2587" spans="7:8" x14ac:dyDescent="0.2">
      <c r="G2587" s="50">
        <f>G2586+help2!$C$3</f>
        <v>2569</v>
      </c>
      <c r="H2587" s="46" t="str">
        <f>help2!G2572</f>
        <v xml:space="preserve"> </v>
      </c>
    </row>
    <row r="2588" spans="7:8" x14ac:dyDescent="0.2">
      <c r="G2588" s="50">
        <f>G2587+help2!$C$3</f>
        <v>2570</v>
      </c>
      <c r="H2588" s="46" t="str">
        <f>help2!G2573</f>
        <v xml:space="preserve"> </v>
      </c>
    </row>
    <row r="2589" spans="7:8" x14ac:dyDescent="0.2">
      <c r="G2589" s="50">
        <f>G2588+help2!$C$3</f>
        <v>2571</v>
      </c>
      <c r="H2589" s="46" t="str">
        <f>help2!G2574</f>
        <v xml:space="preserve"> </v>
      </c>
    </row>
    <row r="2590" spans="7:8" x14ac:dyDescent="0.2">
      <c r="G2590" s="50">
        <f>G2589+help2!$C$3</f>
        <v>2572</v>
      </c>
      <c r="H2590" s="46" t="str">
        <f>help2!G2575</f>
        <v xml:space="preserve"> </v>
      </c>
    </row>
    <row r="2591" spans="7:8" x14ac:dyDescent="0.2">
      <c r="G2591" s="50">
        <f>G2590+help2!$C$3</f>
        <v>2573</v>
      </c>
      <c r="H2591" s="46" t="str">
        <f>help2!G2576</f>
        <v xml:space="preserve"> </v>
      </c>
    </row>
    <row r="2592" spans="7:8" x14ac:dyDescent="0.2">
      <c r="G2592" s="50">
        <f>G2591+help2!$C$3</f>
        <v>2574</v>
      </c>
      <c r="H2592" s="46" t="str">
        <f>help2!G2577</f>
        <v xml:space="preserve"> </v>
      </c>
    </row>
    <row r="2593" spans="7:8" x14ac:dyDescent="0.2">
      <c r="G2593" s="50">
        <f>G2592+help2!$C$3</f>
        <v>2575</v>
      </c>
      <c r="H2593" s="46" t="str">
        <f>help2!G2578</f>
        <v xml:space="preserve"> </v>
      </c>
    </row>
    <row r="2594" spans="7:8" x14ac:dyDescent="0.2">
      <c r="G2594" s="50">
        <f>G2593+help2!$C$3</f>
        <v>2576</v>
      </c>
      <c r="H2594" s="46" t="str">
        <f>help2!G2579</f>
        <v xml:space="preserve"> </v>
      </c>
    </row>
    <row r="2595" spans="7:8" x14ac:dyDescent="0.2">
      <c r="G2595" s="50">
        <f>G2594+help2!$C$3</f>
        <v>2577</v>
      </c>
      <c r="H2595" s="46" t="str">
        <f>help2!G2580</f>
        <v xml:space="preserve"> </v>
      </c>
    </row>
    <row r="2596" spans="7:8" x14ac:dyDescent="0.2">
      <c r="G2596" s="50">
        <f>G2595+help2!$C$3</f>
        <v>2578</v>
      </c>
      <c r="H2596" s="46" t="str">
        <f>help2!G2581</f>
        <v xml:space="preserve"> </v>
      </c>
    </row>
    <row r="2597" spans="7:8" x14ac:dyDescent="0.2">
      <c r="G2597" s="50">
        <f>G2596+help2!$C$3</f>
        <v>2579</v>
      </c>
      <c r="H2597" s="46" t="str">
        <f>help2!G2582</f>
        <v xml:space="preserve"> </v>
      </c>
    </row>
    <row r="2598" spans="7:8" x14ac:dyDescent="0.2">
      <c r="G2598" s="50">
        <f>G2597+help2!$C$3</f>
        <v>2580</v>
      </c>
      <c r="H2598" s="46" t="str">
        <f>help2!G2583</f>
        <v xml:space="preserve"> </v>
      </c>
    </row>
    <row r="2599" spans="7:8" x14ac:dyDescent="0.2">
      <c r="G2599" s="50">
        <f>G2598+help2!$C$3</f>
        <v>2581</v>
      </c>
      <c r="H2599" s="46" t="str">
        <f>help2!G2584</f>
        <v xml:space="preserve"> </v>
      </c>
    </row>
    <row r="2600" spans="7:8" x14ac:dyDescent="0.2">
      <c r="G2600" s="50">
        <f>G2599+help2!$C$3</f>
        <v>2582</v>
      </c>
      <c r="H2600" s="46" t="str">
        <f>help2!G2585</f>
        <v xml:space="preserve"> </v>
      </c>
    </row>
    <row r="2601" spans="7:8" x14ac:dyDescent="0.2">
      <c r="G2601" s="50">
        <f>G2600+help2!$C$3</f>
        <v>2583</v>
      </c>
      <c r="H2601" s="46" t="str">
        <f>help2!G2586</f>
        <v xml:space="preserve"> </v>
      </c>
    </row>
    <row r="2602" spans="7:8" x14ac:dyDescent="0.2">
      <c r="G2602" s="50">
        <f>G2601+help2!$C$3</f>
        <v>2584</v>
      </c>
      <c r="H2602" s="46" t="str">
        <f>help2!G2587</f>
        <v xml:space="preserve"> </v>
      </c>
    </row>
    <row r="2603" spans="7:8" x14ac:dyDescent="0.2">
      <c r="G2603" s="50">
        <f>G2602+help2!$C$3</f>
        <v>2585</v>
      </c>
      <c r="H2603" s="46" t="str">
        <f>help2!G2588</f>
        <v xml:space="preserve"> </v>
      </c>
    </row>
    <row r="2604" spans="7:8" x14ac:dyDescent="0.2">
      <c r="G2604" s="50">
        <f>G2603+help2!$C$3</f>
        <v>2586</v>
      </c>
      <c r="H2604" s="46" t="str">
        <f>help2!G2589</f>
        <v xml:space="preserve"> </v>
      </c>
    </row>
    <row r="2605" spans="7:8" x14ac:dyDescent="0.2">
      <c r="G2605" s="50">
        <f>G2604+help2!$C$3</f>
        <v>2587</v>
      </c>
      <c r="H2605" s="46" t="str">
        <f>help2!G2590</f>
        <v xml:space="preserve"> </v>
      </c>
    </row>
    <row r="2606" spans="7:8" x14ac:dyDescent="0.2">
      <c r="G2606" s="50">
        <f>G2605+help2!$C$3</f>
        <v>2588</v>
      </c>
      <c r="H2606" s="46" t="str">
        <f>help2!G2591</f>
        <v xml:space="preserve"> </v>
      </c>
    </row>
    <row r="2607" spans="7:8" x14ac:dyDescent="0.2">
      <c r="G2607" s="50">
        <f>G2606+help2!$C$3</f>
        <v>2589</v>
      </c>
      <c r="H2607" s="46" t="str">
        <f>help2!G2592</f>
        <v xml:space="preserve"> </v>
      </c>
    </row>
    <row r="2608" spans="7:8" x14ac:dyDescent="0.2">
      <c r="G2608" s="50">
        <f>G2607+help2!$C$3</f>
        <v>2590</v>
      </c>
      <c r="H2608" s="46" t="str">
        <f>help2!G2593</f>
        <v xml:space="preserve"> </v>
      </c>
    </row>
    <row r="2609" spans="7:8" x14ac:dyDescent="0.2">
      <c r="G2609" s="50">
        <f>G2608+help2!$C$3</f>
        <v>2591</v>
      </c>
      <c r="H2609" s="46" t="str">
        <f>help2!G2594</f>
        <v xml:space="preserve"> </v>
      </c>
    </row>
    <row r="2610" spans="7:8" x14ac:dyDescent="0.2">
      <c r="G2610" s="50">
        <f>G2609+help2!$C$3</f>
        <v>2592</v>
      </c>
      <c r="H2610" s="46" t="str">
        <f>help2!G2595</f>
        <v xml:space="preserve"> </v>
      </c>
    </row>
    <row r="2611" spans="7:8" x14ac:dyDescent="0.2">
      <c r="G2611" s="50">
        <f>G2610+help2!$C$3</f>
        <v>2593</v>
      </c>
      <c r="H2611" s="46" t="str">
        <f>help2!G2596</f>
        <v xml:space="preserve"> </v>
      </c>
    </row>
    <row r="2612" spans="7:8" x14ac:dyDescent="0.2">
      <c r="G2612" s="50">
        <f>G2611+help2!$C$3</f>
        <v>2594</v>
      </c>
      <c r="H2612" s="46" t="str">
        <f>help2!G2597</f>
        <v xml:space="preserve"> </v>
      </c>
    </row>
    <row r="2613" spans="7:8" x14ac:dyDescent="0.2">
      <c r="G2613" s="50">
        <f>G2612+help2!$C$3</f>
        <v>2595</v>
      </c>
      <c r="H2613" s="46" t="str">
        <f>help2!G2598</f>
        <v xml:space="preserve"> </v>
      </c>
    </row>
    <row r="2614" spans="7:8" x14ac:dyDescent="0.2">
      <c r="G2614" s="50">
        <f>G2613+help2!$C$3</f>
        <v>2596</v>
      </c>
      <c r="H2614" s="46" t="str">
        <f>help2!G2599</f>
        <v xml:space="preserve"> </v>
      </c>
    </row>
    <row r="2615" spans="7:8" x14ac:dyDescent="0.2">
      <c r="G2615" s="50">
        <f>G2614+help2!$C$3</f>
        <v>2597</v>
      </c>
      <c r="H2615" s="46" t="str">
        <f>help2!G2600</f>
        <v xml:space="preserve"> </v>
      </c>
    </row>
    <row r="2616" spans="7:8" x14ac:dyDescent="0.2">
      <c r="G2616" s="50">
        <f>G2615+help2!$C$3</f>
        <v>2598</v>
      </c>
      <c r="H2616" s="46" t="str">
        <f>help2!G2601</f>
        <v xml:space="preserve"> </v>
      </c>
    </row>
    <row r="2617" spans="7:8" x14ac:dyDescent="0.2">
      <c r="G2617" s="50">
        <f>G2616+help2!$C$3</f>
        <v>2599</v>
      </c>
      <c r="H2617" s="46" t="str">
        <f>help2!G2602</f>
        <v xml:space="preserve"> </v>
      </c>
    </row>
    <row r="2618" spans="7:8" x14ac:dyDescent="0.2">
      <c r="G2618" s="50">
        <f>G2617+help2!$C$3</f>
        <v>2600</v>
      </c>
      <c r="H2618" s="46" t="str">
        <f>help2!G2603</f>
        <v xml:space="preserve"> </v>
      </c>
    </row>
    <row r="2619" spans="7:8" x14ac:dyDescent="0.2">
      <c r="G2619" s="50">
        <f>G2618+help2!$C$3</f>
        <v>2601</v>
      </c>
      <c r="H2619" s="46" t="str">
        <f>help2!G2604</f>
        <v xml:space="preserve"> </v>
      </c>
    </row>
    <row r="2620" spans="7:8" x14ac:dyDescent="0.2">
      <c r="G2620" s="50">
        <f>G2619+help2!$C$3</f>
        <v>2602</v>
      </c>
      <c r="H2620" s="46" t="str">
        <f>help2!G2605</f>
        <v xml:space="preserve"> </v>
      </c>
    </row>
    <row r="2621" spans="7:8" x14ac:dyDescent="0.2">
      <c r="G2621" s="50">
        <f>G2620+help2!$C$3</f>
        <v>2603</v>
      </c>
      <c r="H2621" s="46" t="str">
        <f>help2!G2606</f>
        <v xml:space="preserve"> </v>
      </c>
    </row>
    <row r="2622" spans="7:8" x14ac:dyDescent="0.2">
      <c r="G2622" s="50">
        <f>G2621+help2!$C$3</f>
        <v>2604</v>
      </c>
      <c r="H2622" s="46" t="str">
        <f>help2!G2607</f>
        <v xml:space="preserve"> </v>
      </c>
    </row>
    <row r="2623" spans="7:8" x14ac:dyDescent="0.2">
      <c r="G2623" s="50">
        <f>G2622+help2!$C$3</f>
        <v>2605</v>
      </c>
      <c r="H2623" s="46" t="str">
        <f>help2!G2608</f>
        <v xml:space="preserve"> </v>
      </c>
    </row>
    <row r="2624" spans="7:8" x14ac:dyDescent="0.2">
      <c r="G2624" s="50">
        <f>G2623+help2!$C$3</f>
        <v>2606</v>
      </c>
      <c r="H2624" s="46" t="str">
        <f>help2!G2609</f>
        <v xml:space="preserve"> </v>
      </c>
    </row>
    <row r="2625" spans="7:8" x14ac:dyDescent="0.2">
      <c r="G2625" s="50">
        <f>G2624+help2!$C$3</f>
        <v>2607</v>
      </c>
      <c r="H2625" s="46" t="str">
        <f>help2!G2610</f>
        <v xml:space="preserve"> </v>
      </c>
    </row>
    <row r="2626" spans="7:8" x14ac:dyDescent="0.2">
      <c r="G2626" s="50">
        <f>G2625+help2!$C$3</f>
        <v>2608</v>
      </c>
      <c r="H2626" s="46" t="str">
        <f>help2!G2611</f>
        <v xml:space="preserve"> </v>
      </c>
    </row>
    <row r="2627" spans="7:8" x14ac:dyDescent="0.2">
      <c r="G2627" s="50">
        <f>G2626+help2!$C$3</f>
        <v>2609</v>
      </c>
      <c r="H2627" s="46" t="str">
        <f>help2!G2612</f>
        <v xml:space="preserve"> </v>
      </c>
    </row>
    <row r="2628" spans="7:8" x14ac:dyDescent="0.2">
      <c r="G2628" s="50">
        <f>G2627+help2!$C$3</f>
        <v>2610</v>
      </c>
      <c r="H2628" s="46" t="str">
        <f>help2!G2613</f>
        <v xml:space="preserve"> </v>
      </c>
    </row>
    <row r="2629" spans="7:8" x14ac:dyDescent="0.2">
      <c r="G2629" s="50">
        <f>G2628+help2!$C$3</f>
        <v>2611</v>
      </c>
      <c r="H2629" s="46" t="str">
        <f>help2!G2614</f>
        <v xml:space="preserve"> </v>
      </c>
    </row>
    <row r="2630" spans="7:8" x14ac:dyDescent="0.2">
      <c r="G2630" s="50">
        <f>G2629+help2!$C$3</f>
        <v>2612</v>
      </c>
      <c r="H2630" s="46" t="str">
        <f>help2!G2615</f>
        <v xml:space="preserve"> </v>
      </c>
    </row>
    <row r="2631" spans="7:8" x14ac:dyDescent="0.2">
      <c r="G2631" s="50">
        <f>G2630+help2!$C$3</f>
        <v>2613</v>
      </c>
      <c r="H2631" s="46" t="str">
        <f>help2!G2616</f>
        <v xml:space="preserve"> </v>
      </c>
    </row>
    <row r="2632" spans="7:8" x14ac:dyDescent="0.2">
      <c r="G2632" s="50">
        <f>G2631+help2!$C$3</f>
        <v>2614</v>
      </c>
      <c r="H2632" s="46" t="str">
        <f>help2!G2617</f>
        <v xml:space="preserve"> </v>
      </c>
    </row>
    <row r="2633" spans="7:8" x14ac:dyDescent="0.2">
      <c r="G2633" s="50">
        <f>G2632+help2!$C$3</f>
        <v>2615</v>
      </c>
      <c r="H2633" s="46" t="str">
        <f>help2!G2618</f>
        <v xml:space="preserve"> </v>
      </c>
    </row>
    <row r="2634" spans="7:8" x14ac:dyDescent="0.2">
      <c r="G2634" s="50">
        <f>G2633+help2!$C$3</f>
        <v>2616</v>
      </c>
      <c r="H2634" s="46" t="str">
        <f>help2!G2619</f>
        <v xml:space="preserve"> </v>
      </c>
    </row>
    <row r="2635" spans="7:8" x14ac:dyDescent="0.2">
      <c r="G2635" s="50">
        <f>G2634+help2!$C$3</f>
        <v>2617</v>
      </c>
      <c r="H2635" s="46" t="str">
        <f>help2!G2620</f>
        <v xml:space="preserve"> </v>
      </c>
    </row>
    <row r="2636" spans="7:8" x14ac:dyDescent="0.2">
      <c r="G2636" s="50">
        <f>G2635+help2!$C$3</f>
        <v>2618</v>
      </c>
      <c r="H2636" s="46" t="str">
        <f>help2!G2621</f>
        <v xml:space="preserve"> </v>
      </c>
    </row>
    <row r="2637" spans="7:8" x14ac:dyDescent="0.2">
      <c r="G2637" s="50">
        <f>G2636+help2!$C$3</f>
        <v>2619</v>
      </c>
      <c r="H2637" s="46" t="str">
        <f>help2!G2622</f>
        <v xml:space="preserve"> </v>
      </c>
    </row>
    <row r="2638" spans="7:8" x14ac:dyDescent="0.2">
      <c r="G2638" s="50">
        <f>G2637+help2!$C$3</f>
        <v>2620</v>
      </c>
      <c r="H2638" s="46" t="str">
        <f>help2!G2623</f>
        <v xml:space="preserve"> </v>
      </c>
    </row>
    <row r="2639" spans="7:8" x14ac:dyDescent="0.2">
      <c r="G2639" s="50">
        <f>G2638+help2!$C$3</f>
        <v>2621</v>
      </c>
      <c r="H2639" s="46" t="str">
        <f>help2!G2624</f>
        <v xml:space="preserve"> </v>
      </c>
    </row>
    <row r="2640" spans="7:8" x14ac:dyDescent="0.2">
      <c r="G2640" s="50">
        <f>G2639+help2!$C$3</f>
        <v>2622</v>
      </c>
      <c r="H2640" s="46" t="str">
        <f>help2!G2625</f>
        <v xml:space="preserve"> </v>
      </c>
    </row>
    <row r="2641" spans="7:8" x14ac:dyDescent="0.2">
      <c r="G2641" s="50">
        <f>G2640+help2!$C$3</f>
        <v>2623</v>
      </c>
      <c r="H2641" s="46" t="str">
        <f>help2!G2626</f>
        <v xml:space="preserve"> </v>
      </c>
    </row>
    <row r="2642" spans="7:8" x14ac:dyDescent="0.2">
      <c r="G2642" s="50">
        <f>G2641+help2!$C$3</f>
        <v>2624</v>
      </c>
      <c r="H2642" s="46" t="str">
        <f>help2!G2627</f>
        <v xml:space="preserve"> </v>
      </c>
    </row>
    <row r="2643" spans="7:8" x14ac:dyDescent="0.2">
      <c r="G2643" s="50">
        <f>G2642+help2!$C$3</f>
        <v>2625</v>
      </c>
      <c r="H2643" s="46" t="str">
        <f>help2!G2628</f>
        <v xml:space="preserve"> </v>
      </c>
    </row>
    <row r="2644" spans="7:8" x14ac:dyDescent="0.2">
      <c r="G2644" s="50">
        <f>G2643+help2!$C$3</f>
        <v>2626</v>
      </c>
      <c r="H2644" s="46" t="str">
        <f>help2!G2629</f>
        <v xml:space="preserve"> </v>
      </c>
    </row>
    <row r="2645" spans="7:8" x14ac:dyDescent="0.2">
      <c r="G2645" s="50">
        <f>G2644+help2!$C$3</f>
        <v>2627</v>
      </c>
      <c r="H2645" s="46" t="str">
        <f>help2!G2630</f>
        <v xml:space="preserve"> </v>
      </c>
    </row>
    <row r="2646" spans="7:8" x14ac:dyDescent="0.2">
      <c r="G2646" s="50">
        <f>G2645+help2!$C$3</f>
        <v>2628</v>
      </c>
      <c r="H2646" s="46" t="str">
        <f>help2!G2631</f>
        <v xml:space="preserve"> </v>
      </c>
    </row>
    <row r="2647" spans="7:8" x14ac:dyDescent="0.2">
      <c r="G2647" s="50">
        <f>G2646+help2!$C$3</f>
        <v>2629</v>
      </c>
      <c r="H2647" s="46" t="str">
        <f>help2!G2632</f>
        <v xml:space="preserve"> </v>
      </c>
    </row>
    <row r="2648" spans="7:8" x14ac:dyDescent="0.2">
      <c r="G2648" s="50">
        <f>G2647+help2!$C$3</f>
        <v>2630</v>
      </c>
      <c r="H2648" s="46" t="str">
        <f>help2!G2633</f>
        <v xml:space="preserve"> </v>
      </c>
    </row>
    <row r="2649" spans="7:8" x14ac:dyDescent="0.2">
      <c r="G2649" s="50">
        <f>G2648+help2!$C$3</f>
        <v>2631</v>
      </c>
      <c r="H2649" s="46" t="str">
        <f>help2!G2634</f>
        <v xml:space="preserve"> </v>
      </c>
    </row>
    <row r="2650" spans="7:8" x14ac:dyDescent="0.2">
      <c r="G2650" s="50">
        <f>G2649+help2!$C$3</f>
        <v>2632</v>
      </c>
      <c r="H2650" s="46" t="str">
        <f>help2!G2635</f>
        <v xml:space="preserve"> </v>
      </c>
    </row>
    <row r="2651" spans="7:8" x14ac:dyDescent="0.2">
      <c r="G2651" s="50">
        <f>G2650+help2!$C$3</f>
        <v>2633</v>
      </c>
      <c r="H2651" s="46" t="str">
        <f>help2!G2636</f>
        <v xml:space="preserve"> </v>
      </c>
    </row>
    <row r="2652" spans="7:8" x14ac:dyDescent="0.2">
      <c r="G2652" s="50">
        <f>G2651+help2!$C$3</f>
        <v>2634</v>
      </c>
      <c r="H2652" s="46" t="str">
        <f>help2!G2637</f>
        <v xml:space="preserve"> </v>
      </c>
    </row>
    <row r="2653" spans="7:8" x14ac:dyDescent="0.2">
      <c r="G2653" s="50">
        <f>G2652+help2!$C$3</f>
        <v>2635</v>
      </c>
      <c r="H2653" s="46" t="str">
        <f>help2!G2638</f>
        <v xml:space="preserve"> </v>
      </c>
    </row>
    <row r="2654" spans="7:8" x14ac:dyDescent="0.2">
      <c r="G2654" s="50">
        <f>G2653+help2!$C$3</f>
        <v>2636</v>
      </c>
      <c r="H2654" s="46" t="str">
        <f>help2!G2639</f>
        <v xml:space="preserve"> </v>
      </c>
    </row>
    <row r="2655" spans="7:8" x14ac:dyDescent="0.2">
      <c r="G2655" s="50">
        <f>G2654+help2!$C$3</f>
        <v>2637</v>
      </c>
      <c r="H2655" s="46" t="str">
        <f>help2!G2640</f>
        <v xml:space="preserve"> </v>
      </c>
    </row>
    <row r="2656" spans="7:8" x14ac:dyDescent="0.2">
      <c r="G2656" s="50">
        <f>G2655+help2!$C$3</f>
        <v>2638</v>
      </c>
      <c r="H2656" s="46" t="str">
        <f>help2!G2641</f>
        <v xml:space="preserve"> </v>
      </c>
    </row>
    <row r="2657" spans="7:8" x14ac:dyDescent="0.2">
      <c r="G2657" s="50">
        <f>G2656+help2!$C$3</f>
        <v>2639</v>
      </c>
      <c r="H2657" s="46" t="str">
        <f>help2!G2642</f>
        <v xml:space="preserve"> </v>
      </c>
    </row>
    <row r="2658" spans="7:8" x14ac:dyDescent="0.2">
      <c r="G2658" s="50">
        <f>G2657+help2!$C$3</f>
        <v>2640</v>
      </c>
      <c r="H2658" s="46" t="str">
        <f>help2!G2643</f>
        <v xml:space="preserve"> </v>
      </c>
    </row>
    <row r="2659" spans="7:8" x14ac:dyDescent="0.2">
      <c r="G2659" s="50">
        <f>G2658+help2!$C$3</f>
        <v>2641</v>
      </c>
      <c r="H2659" s="46" t="str">
        <f>help2!G2644</f>
        <v xml:space="preserve"> </v>
      </c>
    </row>
    <row r="2660" spans="7:8" x14ac:dyDescent="0.2">
      <c r="G2660" s="50">
        <f>G2659+help2!$C$3</f>
        <v>2642</v>
      </c>
      <c r="H2660" s="46" t="str">
        <f>help2!G2645</f>
        <v xml:space="preserve"> </v>
      </c>
    </row>
    <row r="2661" spans="7:8" x14ac:dyDescent="0.2">
      <c r="G2661" s="50">
        <f>G2660+help2!$C$3</f>
        <v>2643</v>
      </c>
      <c r="H2661" s="46" t="str">
        <f>help2!G2646</f>
        <v xml:space="preserve"> </v>
      </c>
    </row>
    <row r="2662" spans="7:8" x14ac:dyDescent="0.2">
      <c r="G2662" s="50">
        <f>G2661+help2!$C$3</f>
        <v>2644</v>
      </c>
      <c r="H2662" s="46" t="str">
        <f>help2!G2647</f>
        <v xml:space="preserve"> </v>
      </c>
    </row>
    <row r="2663" spans="7:8" x14ac:dyDescent="0.2">
      <c r="G2663" s="50">
        <f>G2662+help2!$C$3</f>
        <v>2645</v>
      </c>
      <c r="H2663" s="46" t="str">
        <f>help2!G2648</f>
        <v xml:space="preserve"> </v>
      </c>
    </row>
    <row r="2664" spans="7:8" x14ac:dyDescent="0.2">
      <c r="G2664" s="50">
        <f>G2663+help2!$C$3</f>
        <v>2646</v>
      </c>
      <c r="H2664" s="46" t="str">
        <f>help2!G2649</f>
        <v xml:space="preserve"> </v>
      </c>
    </row>
    <row r="2665" spans="7:8" x14ac:dyDescent="0.2">
      <c r="G2665" s="50">
        <f>G2664+help2!$C$3</f>
        <v>2647</v>
      </c>
      <c r="H2665" s="46" t="str">
        <f>help2!G2650</f>
        <v xml:space="preserve"> </v>
      </c>
    </row>
    <row r="2666" spans="7:8" x14ac:dyDescent="0.2">
      <c r="G2666" s="50">
        <f>G2665+help2!$C$3</f>
        <v>2648</v>
      </c>
      <c r="H2666" s="46" t="str">
        <f>help2!G2651</f>
        <v xml:space="preserve"> </v>
      </c>
    </row>
    <row r="2667" spans="7:8" x14ac:dyDescent="0.2">
      <c r="G2667" s="50">
        <f>G2666+help2!$C$3</f>
        <v>2649</v>
      </c>
      <c r="H2667" s="46" t="str">
        <f>help2!G2652</f>
        <v xml:space="preserve"> </v>
      </c>
    </row>
    <row r="2668" spans="7:8" x14ac:dyDescent="0.2">
      <c r="G2668" s="50">
        <f>G2667+help2!$C$3</f>
        <v>2650</v>
      </c>
      <c r="H2668" s="46" t="str">
        <f>help2!G2653</f>
        <v xml:space="preserve"> </v>
      </c>
    </row>
    <row r="2669" spans="7:8" x14ac:dyDescent="0.2">
      <c r="G2669" s="50">
        <f>G2668+help2!$C$3</f>
        <v>2651</v>
      </c>
      <c r="H2669" s="46" t="str">
        <f>help2!G2654</f>
        <v xml:space="preserve"> </v>
      </c>
    </row>
    <row r="2670" spans="7:8" x14ac:dyDescent="0.2">
      <c r="G2670" s="50">
        <f>G2669+help2!$C$3</f>
        <v>2652</v>
      </c>
      <c r="H2670" s="46" t="str">
        <f>help2!G2655</f>
        <v xml:space="preserve"> </v>
      </c>
    </row>
    <row r="2671" spans="7:8" x14ac:dyDescent="0.2">
      <c r="G2671" s="50">
        <f>G2670+help2!$C$3</f>
        <v>2653</v>
      </c>
      <c r="H2671" s="46" t="str">
        <f>help2!G2656</f>
        <v xml:space="preserve"> </v>
      </c>
    </row>
    <row r="2672" spans="7:8" x14ac:dyDescent="0.2">
      <c r="G2672" s="50">
        <f>G2671+help2!$C$3</f>
        <v>2654</v>
      </c>
      <c r="H2672" s="46" t="str">
        <f>help2!G2657</f>
        <v xml:space="preserve"> </v>
      </c>
    </row>
    <row r="2673" spans="7:8" x14ac:dyDescent="0.2">
      <c r="G2673" s="50">
        <f>G2672+help2!$C$3</f>
        <v>2655</v>
      </c>
      <c r="H2673" s="46" t="str">
        <f>help2!G2658</f>
        <v xml:space="preserve"> </v>
      </c>
    </row>
    <row r="2674" spans="7:8" x14ac:dyDescent="0.2">
      <c r="G2674" s="50">
        <f>G2673+help2!$C$3</f>
        <v>2656</v>
      </c>
      <c r="H2674" s="46" t="str">
        <f>help2!G2659</f>
        <v xml:space="preserve"> </v>
      </c>
    </row>
    <row r="2675" spans="7:8" x14ac:dyDescent="0.2">
      <c r="G2675" s="50">
        <f>G2674+help2!$C$3</f>
        <v>2657</v>
      </c>
      <c r="H2675" s="46" t="str">
        <f>help2!G2660</f>
        <v xml:space="preserve"> </v>
      </c>
    </row>
    <row r="2676" spans="7:8" x14ac:dyDescent="0.2">
      <c r="G2676" s="50">
        <f>G2675+help2!$C$3</f>
        <v>2658</v>
      </c>
      <c r="H2676" s="46" t="str">
        <f>help2!G2661</f>
        <v xml:space="preserve"> </v>
      </c>
    </row>
    <row r="2677" spans="7:8" x14ac:dyDescent="0.2">
      <c r="G2677" s="50">
        <f>G2676+help2!$C$3</f>
        <v>2659</v>
      </c>
      <c r="H2677" s="46" t="str">
        <f>help2!G2662</f>
        <v xml:space="preserve"> </v>
      </c>
    </row>
    <row r="2678" spans="7:8" x14ac:dyDescent="0.2">
      <c r="G2678" s="50">
        <f>G2677+help2!$C$3</f>
        <v>2660</v>
      </c>
      <c r="H2678" s="46" t="str">
        <f>help2!G2663</f>
        <v xml:space="preserve"> </v>
      </c>
    </row>
    <row r="2679" spans="7:8" x14ac:dyDescent="0.2">
      <c r="G2679" s="50">
        <f>G2678+help2!$C$3</f>
        <v>2661</v>
      </c>
      <c r="H2679" s="46" t="str">
        <f>help2!G2664</f>
        <v xml:space="preserve"> </v>
      </c>
    </row>
    <row r="2680" spans="7:8" x14ac:dyDescent="0.2">
      <c r="G2680" s="50">
        <f>G2679+help2!$C$3</f>
        <v>2662</v>
      </c>
      <c r="H2680" s="46" t="str">
        <f>help2!G2665</f>
        <v xml:space="preserve"> </v>
      </c>
    </row>
    <row r="2681" spans="7:8" x14ac:dyDescent="0.2">
      <c r="G2681" s="50">
        <f>G2680+help2!$C$3</f>
        <v>2663</v>
      </c>
      <c r="H2681" s="46" t="str">
        <f>help2!G2666</f>
        <v xml:space="preserve"> </v>
      </c>
    </row>
    <row r="2682" spans="7:8" x14ac:dyDescent="0.2">
      <c r="G2682" s="50">
        <f>G2681+help2!$C$3</f>
        <v>2664</v>
      </c>
      <c r="H2682" s="46" t="str">
        <f>help2!G2667</f>
        <v xml:space="preserve"> </v>
      </c>
    </row>
    <row r="2683" spans="7:8" x14ac:dyDescent="0.2">
      <c r="G2683" s="50">
        <f>G2682+help2!$C$3</f>
        <v>2665</v>
      </c>
      <c r="H2683" s="46" t="str">
        <f>help2!G2668</f>
        <v xml:space="preserve"> </v>
      </c>
    </row>
    <row r="2684" spans="7:8" x14ac:dyDescent="0.2">
      <c r="G2684" s="50">
        <f>G2683+help2!$C$3</f>
        <v>2666</v>
      </c>
      <c r="H2684" s="46" t="str">
        <f>help2!G2669</f>
        <v xml:space="preserve"> </v>
      </c>
    </row>
    <row r="2685" spans="7:8" x14ac:dyDescent="0.2">
      <c r="G2685" s="50">
        <f>G2684+help2!$C$3</f>
        <v>2667</v>
      </c>
      <c r="H2685" s="46" t="str">
        <f>help2!G2670</f>
        <v xml:space="preserve"> </v>
      </c>
    </row>
    <row r="2686" spans="7:8" x14ac:dyDescent="0.2">
      <c r="G2686" s="50">
        <f>G2685+help2!$C$3</f>
        <v>2668</v>
      </c>
      <c r="H2686" s="46" t="str">
        <f>help2!G2671</f>
        <v xml:space="preserve"> </v>
      </c>
    </row>
    <row r="2687" spans="7:8" x14ac:dyDescent="0.2">
      <c r="G2687" s="50">
        <f>G2686+help2!$C$3</f>
        <v>2669</v>
      </c>
      <c r="H2687" s="46" t="str">
        <f>help2!G2672</f>
        <v xml:space="preserve"> </v>
      </c>
    </row>
    <row r="2688" spans="7:8" x14ac:dyDescent="0.2">
      <c r="G2688" s="50">
        <f>G2687+help2!$C$3</f>
        <v>2670</v>
      </c>
      <c r="H2688" s="46" t="str">
        <f>help2!G2673</f>
        <v xml:space="preserve"> </v>
      </c>
    </row>
    <row r="2689" spans="7:8" x14ac:dyDescent="0.2">
      <c r="G2689" s="50">
        <f>G2688+help2!$C$3</f>
        <v>2671</v>
      </c>
      <c r="H2689" s="46" t="str">
        <f>help2!G2674</f>
        <v xml:space="preserve"> </v>
      </c>
    </row>
    <row r="2690" spans="7:8" x14ac:dyDescent="0.2">
      <c r="G2690" s="50">
        <f>G2689+help2!$C$3</f>
        <v>2672</v>
      </c>
      <c r="H2690" s="46" t="str">
        <f>help2!G2675</f>
        <v xml:space="preserve"> </v>
      </c>
    </row>
    <row r="2691" spans="7:8" x14ac:dyDescent="0.2">
      <c r="G2691" s="50">
        <f>G2690+help2!$C$3</f>
        <v>2673</v>
      </c>
      <c r="H2691" s="46" t="str">
        <f>help2!G2676</f>
        <v xml:space="preserve"> </v>
      </c>
    </row>
    <row r="2692" spans="7:8" x14ac:dyDescent="0.2">
      <c r="G2692" s="50">
        <f>G2691+help2!$C$3</f>
        <v>2674</v>
      </c>
      <c r="H2692" s="46" t="str">
        <f>help2!G2677</f>
        <v xml:space="preserve"> </v>
      </c>
    </row>
    <row r="2693" spans="7:8" x14ac:dyDescent="0.2">
      <c r="G2693" s="50">
        <f>G2692+help2!$C$3</f>
        <v>2675</v>
      </c>
      <c r="H2693" s="46" t="str">
        <f>help2!G2678</f>
        <v xml:space="preserve"> </v>
      </c>
    </row>
    <row r="2694" spans="7:8" x14ac:dyDescent="0.2">
      <c r="G2694" s="50">
        <f>G2693+help2!$C$3</f>
        <v>2676</v>
      </c>
      <c r="H2694" s="46" t="str">
        <f>help2!G2679</f>
        <v xml:space="preserve"> </v>
      </c>
    </row>
    <row r="2695" spans="7:8" x14ac:dyDescent="0.2">
      <c r="G2695" s="50">
        <f>G2694+help2!$C$3</f>
        <v>2677</v>
      </c>
      <c r="H2695" s="46" t="str">
        <f>help2!G2680</f>
        <v xml:space="preserve"> </v>
      </c>
    </row>
    <row r="2696" spans="7:8" x14ac:dyDescent="0.2">
      <c r="G2696" s="50">
        <f>G2695+help2!$C$3</f>
        <v>2678</v>
      </c>
      <c r="H2696" s="46" t="str">
        <f>help2!G2681</f>
        <v xml:space="preserve"> </v>
      </c>
    </row>
    <row r="2697" spans="7:8" x14ac:dyDescent="0.2">
      <c r="G2697" s="50">
        <f>G2696+help2!$C$3</f>
        <v>2679</v>
      </c>
      <c r="H2697" s="46" t="str">
        <f>help2!G2682</f>
        <v xml:space="preserve"> </v>
      </c>
    </row>
    <row r="2698" spans="7:8" x14ac:dyDescent="0.2">
      <c r="G2698" s="50">
        <f>G2697+help2!$C$3</f>
        <v>2680</v>
      </c>
      <c r="H2698" s="46" t="str">
        <f>help2!G2683</f>
        <v xml:space="preserve"> </v>
      </c>
    </row>
    <row r="2699" spans="7:8" x14ac:dyDescent="0.2">
      <c r="G2699" s="50">
        <f>G2698+help2!$C$3</f>
        <v>2681</v>
      </c>
      <c r="H2699" s="46" t="str">
        <f>help2!G2684</f>
        <v xml:space="preserve"> </v>
      </c>
    </row>
    <row r="2700" spans="7:8" x14ac:dyDescent="0.2">
      <c r="G2700" s="50">
        <f>G2699+help2!$C$3</f>
        <v>2682</v>
      </c>
      <c r="H2700" s="46" t="str">
        <f>help2!G2685</f>
        <v xml:space="preserve"> </v>
      </c>
    </row>
    <row r="2701" spans="7:8" x14ac:dyDescent="0.2">
      <c r="G2701" s="50">
        <f>G2700+help2!$C$3</f>
        <v>2683</v>
      </c>
      <c r="H2701" s="46" t="str">
        <f>help2!G2686</f>
        <v xml:space="preserve"> </v>
      </c>
    </row>
    <row r="2702" spans="7:8" x14ac:dyDescent="0.2">
      <c r="G2702" s="50">
        <f>G2701+help2!$C$3</f>
        <v>2684</v>
      </c>
      <c r="H2702" s="46" t="str">
        <f>help2!G2687</f>
        <v xml:space="preserve"> </v>
      </c>
    </row>
    <row r="2703" spans="7:8" x14ac:dyDescent="0.2">
      <c r="G2703" s="50">
        <f>G2702+help2!$C$3</f>
        <v>2685</v>
      </c>
      <c r="H2703" s="46" t="str">
        <f>help2!G2688</f>
        <v xml:space="preserve"> </v>
      </c>
    </row>
    <row r="2704" spans="7:8" x14ac:dyDescent="0.2">
      <c r="G2704" s="50">
        <f>G2703+help2!$C$3</f>
        <v>2686</v>
      </c>
      <c r="H2704" s="46" t="str">
        <f>help2!G2689</f>
        <v xml:space="preserve"> </v>
      </c>
    </row>
    <row r="2705" spans="7:8" x14ac:dyDescent="0.2">
      <c r="G2705" s="50">
        <f>G2704+help2!$C$3</f>
        <v>2687</v>
      </c>
      <c r="H2705" s="46" t="str">
        <f>help2!G2690</f>
        <v xml:space="preserve"> </v>
      </c>
    </row>
    <row r="2706" spans="7:8" x14ac:dyDescent="0.2">
      <c r="G2706" s="50">
        <f>G2705+help2!$C$3</f>
        <v>2688</v>
      </c>
      <c r="H2706" s="46" t="str">
        <f>help2!G2691</f>
        <v xml:space="preserve"> </v>
      </c>
    </row>
    <row r="2707" spans="7:8" x14ac:dyDescent="0.2">
      <c r="G2707" s="50">
        <f>G2706+help2!$C$3</f>
        <v>2689</v>
      </c>
      <c r="H2707" s="46" t="str">
        <f>help2!G2692</f>
        <v xml:space="preserve"> </v>
      </c>
    </row>
    <row r="2708" spans="7:8" x14ac:dyDescent="0.2">
      <c r="G2708" s="50">
        <f>G2707+help2!$C$3</f>
        <v>2690</v>
      </c>
      <c r="H2708" s="46" t="str">
        <f>help2!G2693</f>
        <v xml:space="preserve"> </v>
      </c>
    </row>
    <row r="2709" spans="7:8" x14ac:dyDescent="0.2">
      <c r="G2709" s="50">
        <f>G2708+help2!$C$3</f>
        <v>2691</v>
      </c>
      <c r="H2709" s="46" t="str">
        <f>help2!G2694</f>
        <v xml:space="preserve"> </v>
      </c>
    </row>
    <row r="2710" spans="7:8" x14ac:dyDescent="0.2">
      <c r="G2710" s="50">
        <f>G2709+help2!$C$3</f>
        <v>2692</v>
      </c>
      <c r="H2710" s="46" t="str">
        <f>help2!G2695</f>
        <v xml:space="preserve"> </v>
      </c>
    </row>
    <row r="2711" spans="7:8" x14ac:dyDescent="0.2">
      <c r="G2711" s="50">
        <f>G2710+help2!$C$3</f>
        <v>2693</v>
      </c>
      <c r="H2711" s="46" t="str">
        <f>help2!G2696</f>
        <v xml:space="preserve"> </v>
      </c>
    </row>
    <row r="2712" spans="7:8" x14ac:dyDescent="0.2">
      <c r="G2712" s="50">
        <f>G2711+help2!$C$3</f>
        <v>2694</v>
      </c>
      <c r="H2712" s="46" t="str">
        <f>help2!G2697</f>
        <v xml:space="preserve"> </v>
      </c>
    </row>
    <row r="2713" spans="7:8" x14ac:dyDescent="0.2">
      <c r="G2713" s="50">
        <f>G2712+help2!$C$3</f>
        <v>2695</v>
      </c>
      <c r="H2713" s="46" t="str">
        <f>help2!G2698</f>
        <v xml:space="preserve"> </v>
      </c>
    </row>
    <row r="2714" spans="7:8" x14ac:dyDescent="0.2">
      <c r="G2714" s="50">
        <f>G2713+help2!$C$3</f>
        <v>2696</v>
      </c>
      <c r="H2714" s="46" t="str">
        <f>help2!G2699</f>
        <v xml:space="preserve"> </v>
      </c>
    </row>
    <row r="2715" spans="7:8" x14ac:dyDescent="0.2">
      <c r="G2715" s="50">
        <f>G2714+help2!$C$3</f>
        <v>2697</v>
      </c>
      <c r="H2715" s="46" t="str">
        <f>help2!G2700</f>
        <v xml:space="preserve"> </v>
      </c>
    </row>
    <row r="2716" spans="7:8" x14ac:dyDescent="0.2">
      <c r="G2716" s="50">
        <f>G2715+help2!$C$3</f>
        <v>2698</v>
      </c>
      <c r="H2716" s="46" t="str">
        <f>help2!G2701</f>
        <v xml:space="preserve"> </v>
      </c>
    </row>
    <row r="2717" spans="7:8" x14ac:dyDescent="0.2">
      <c r="G2717" s="50">
        <f>G2716+help2!$C$3</f>
        <v>2699</v>
      </c>
      <c r="H2717" s="46" t="str">
        <f>help2!G2702</f>
        <v xml:space="preserve"> </v>
      </c>
    </row>
    <row r="2718" spans="7:8" x14ac:dyDescent="0.2">
      <c r="G2718" s="50">
        <f>G2717+help2!$C$3</f>
        <v>2700</v>
      </c>
      <c r="H2718" s="46" t="str">
        <f>help2!G2703</f>
        <v xml:space="preserve"> </v>
      </c>
    </row>
    <row r="2719" spans="7:8" x14ac:dyDescent="0.2">
      <c r="G2719" s="50">
        <f>G2718+help2!$C$3</f>
        <v>2701</v>
      </c>
      <c r="H2719" s="46" t="str">
        <f>help2!G2704</f>
        <v xml:space="preserve"> </v>
      </c>
    </row>
    <row r="2720" spans="7:8" x14ac:dyDescent="0.2">
      <c r="G2720" s="50">
        <f>G2719+help2!$C$3</f>
        <v>2702</v>
      </c>
      <c r="H2720" s="46" t="str">
        <f>help2!G2705</f>
        <v xml:space="preserve"> </v>
      </c>
    </row>
    <row r="2721" spans="7:8" x14ac:dyDescent="0.2">
      <c r="G2721" s="50">
        <f>G2720+help2!$C$3</f>
        <v>2703</v>
      </c>
      <c r="H2721" s="46" t="str">
        <f>help2!G2706</f>
        <v xml:space="preserve"> </v>
      </c>
    </row>
    <row r="2722" spans="7:8" x14ac:dyDescent="0.2">
      <c r="G2722" s="50">
        <f>G2721+help2!$C$3</f>
        <v>2704</v>
      </c>
      <c r="H2722" s="46" t="str">
        <f>help2!G2707</f>
        <v xml:space="preserve"> </v>
      </c>
    </row>
    <row r="2723" spans="7:8" x14ac:dyDescent="0.2">
      <c r="G2723" s="50">
        <f>G2722+help2!$C$3</f>
        <v>2705</v>
      </c>
      <c r="H2723" s="46" t="str">
        <f>help2!G2708</f>
        <v xml:space="preserve"> </v>
      </c>
    </row>
    <row r="2724" spans="7:8" x14ac:dyDescent="0.2">
      <c r="G2724" s="50">
        <f>G2723+help2!$C$3</f>
        <v>2706</v>
      </c>
      <c r="H2724" s="46" t="str">
        <f>help2!G2709</f>
        <v xml:space="preserve"> </v>
      </c>
    </row>
    <row r="2725" spans="7:8" x14ac:dyDescent="0.2">
      <c r="G2725" s="50">
        <f>G2724+help2!$C$3</f>
        <v>2707</v>
      </c>
      <c r="H2725" s="46" t="str">
        <f>help2!G2710</f>
        <v xml:space="preserve"> </v>
      </c>
    </row>
    <row r="2726" spans="7:8" x14ac:dyDescent="0.2">
      <c r="G2726" s="50">
        <f>G2725+help2!$C$3</f>
        <v>2708</v>
      </c>
      <c r="H2726" s="46" t="str">
        <f>help2!G2711</f>
        <v xml:space="preserve"> </v>
      </c>
    </row>
    <row r="2727" spans="7:8" x14ac:dyDescent="0.2">
      <c r="G2727" s="50">
        <f>G2726+help2!$C$3</f>
        <v>2709</v>
      </c>
      <c r="H2727" s="46" t="str">
        <f>help2!G2712</f>
        <v xml:space="preserve"> </v>
      </c>
    </row>
    <row r="2728" spans="7:8" x14ac:dyDescent="0.2">
      <c r="G2728" s="50">
        <f>G2727+help2!$C$3</f>
        <v>2710</v>
      </c>
      <c r="H2728" s="46" t="str">
        <f>help2!G2713</f>
        <v xml:space="preserve"> </v>
      </c>
    </row>
    <row r="2729" spans="7:8" x14ac:dyDescent="0.2">
      <c r="G2729" s="50">
        <f>G2728+help2!$C$3</f>
        <v>2711</v>
      </c>
      <c r="H2729" s="46" t="str">
        <f>help2!G2714</f>
        <v xml:space="preserve"> </v>
      </c>
    </row>
    <row r="2730" spans="7:8" x14ac:dyDescent="0.2">
      <c r="G2730" s="50">
        <f>G2729+help2!$C$3</f>
        <v>2712</v>
      </c>
      <c r="H2730" s="46" t="str">
        <f>help2!G2715</f>
        <v xml:space="preserve"> </v>
      </c>
    </row>
    <row r="2731" spans="7:8" x14ac:dyDescent="0.2">
      <c r="G2731" s="50">
        <f>G2730+help2!$C$3</f>
        <v>2713</v>
      </c>
      <c r="H2731" s="46" t="str">
        <f>help2!G2716</f>
        <v xml:space="preserve"> </v>
      </c>
    </row>
    <row r="2732" spans="7:8" x14ac:dyDescent="0.2">
      <c r="G2732" s="50">
        <f>G2731+help2!$C$3</f>
        <v>2714</v>
      </c>
      <c r="H2732" s="46" t="str">
        <f>help2!G2717</f>
        <v xml:space="preserve"> </v>
      </c>
    </row>
    <row r="2733" spans="7:8" x14ac:dyDescent="0.2">
      <c r="G2733" s="50">
        <f>G2732+help2!$C$3</f>
        <v>2715</v>
      </c>
      <c r="H2733" s="46" t="str">
        <f>help2!G2718</f>
        <v xml:space="preserve"> </v>
      </c>
    </row>
    <row r="2734" spans="7:8" x14ac:dyDescent="0.2">
      <c r="G2734" s="50">
        <f>G2733+help2!$C$3</f>
        <v>2716</v>
      </c>
      <c r="H2734" s="46" t="str">
        <f>help2!G2719</f>
        <v xml:space="preserve"> </v>
      </c>
    </row>
    <row r="2735" spans="7:8" x14ac:dyDescent="0.2">
      <c r="G2735" s="50">
        <f>G2734+help2!$C$3</f>
        <v>2717</v>
      </c>
      <c r="H2735" s="46" t="str">
        <f>help2!G2720</f>
        <v xml:space="preserve"> </v>
      </c>
    </row>
    <row r="2736" spans="7:8" x14ac:dyDescent="0.2">
      <c r="G2736" s="50">
        <f>G2735+help2!$C$3</f>
        <v>2718</v>
      </c>
      <c r="H2736" s="46" t="str">
        <f>help2!G2721</f>
        <v xml:space="preserve"> </v>
      </c>
    </row>
    <row r="2737" spans="7:8" x14ac:dyDescent="0.2">
      <c r="G2737" s="50">
        <f>G2736+help2!$C$3</f>
        <v>2719</v>
      </c>
      <c r="H2737" s="46" t="str">
        <f>help2!G2722</f>
        <v xml:space="preserve"> </v>
      </c>
    </row>
    <row r="2738" spans="7:8" x14ac:dyDescent="0.2">
      <c r="G2738" s="50">
        <f>G2737+help2!$C$3</f>
        <v>2720</v>
      </c>
      <c r="H2738" s="46" t="str">
        <f>help2!G2723</f>
        <v xml:space="preserve"> </v>
      </c>
    </row>
    <row r="2739" spans="7:8" x14ac:dyDescent="0.2">
      <c r="G2739" s="50">
        <f>G2738+help2!$C$3</f>
        <v>2721</v>
      </c>
      <c r="H2739" s="46" t="str">
        <f>help2!G2724</f>
        <v xml:space="preserve"> </v>
      </c>
    </row>
    <row r="2740" spans="7:8" x14ac:dyDescent="0.2">
      <c r="G2740" s="50">
        <f>G2739+help2!$C$3</f>
        <v>2722</v>
      </c>
      <c r="H2740" s="46" t="str">
        <f>help2!G2725</f>
        <v xml:space="preserve"> </v>
      </c>
    </row>
    <row r="2741" spans="7:8" x14ac:dyDescent="0.2">
      <c r="G2741" s="50">
        <f>G2740+help2!$C$3</f>
        <v>2723</v>
      </c>
      <c r="H2741" s="46" t="str">
        <f>help2!G2726</f>
        <v xml:space="preserve"> </v>
      </c>
    </row>
    <row r="2742" spans="7:8" x14ac:dyDescent="0.2">
      <c r="G2742" s="50">
        <f>G2741+help2!$C$3</f>
        <v>2724</v>
      </c>
      <c r="H2742" s="46" t="str">
        <f>help2!G2727</f>
        <v xml:space="preserve"> </v>
      </c>
    </row>
    <row r="2743" spans="7:8" x14ac:dyDescent="0.2">
      <c r="G2743" s="50">
        <f>G2742+help2!$C$3</f>
        <v>2725</v>
      </c>
      <c r="H2743" s="46" t="str">
        <f>help2!G2728</f>
        <v xml:space="preserve"> </v>
      </c>
    </row>
    <row r="2744" spans="7:8" x14ac:dyDescent="0.2">
      <c r="G2744" s="50">
        <f>G2743+help2!$C$3</f>
        <v>2726</v>
      </c>
      <c r="H2744" s="46" t="str">
        <f>help2!G2729</f>
        <v xml:space="preserve"> </v>
      </c>
    </row>
    <row r="2745" spans="7:8" x14ac:dyDescent="0.2">
      <c r="G2745" s="50">
        <f>G2744+help2!$C$3</f>
        <v>2727</v>
      </c>
      <c r="H2745" s="46" t="str">
        <f>help2!G2730</f>
        <v xml:space="preserve"> </v>
      </c>
    </row>
    <row r="2746" spans="7:8" x14ac:dyDescent="0.2">
      <c r="G2746" s="50">
        <f>G2745+help2!$C$3</f>
        <v>2728</v>
      </c>
      <c r="H2746" s="46" t="str">
        <f>help2!G2731</f>
        <v xml:space="preserve"> </v>
      </c>
    </row>
    <row r="2747" spans="7:8" x14ac:dyDescent="0.2">
      <c r="G2747" s="50">
        <f>G2746+help2!$C$3</f>
        <v>2729</v>
      </c>
      <c r="H2747" s="46" t="str">
        <f>help2!G2732</f>
        <v xml:space="preserve"> </v>
      </c>
    </row>
    <row r="2748" spans="7:8" x14ac:dyDescent="0.2">
      <c r="G2748" s="50">
        <f>G2747+help2!$C$3</f>
        <v>2730</v>
      </c>
      <c r="H2748" s="46" t="str">
        <f>help2!G2733</f>
        <v xml:space="preserve"> </v>
      </c>
    </row>
    <row r="2749" spans="7:8" x14ac:dyDescent="0.2">
      <c r="G2749" s="50">
        <f>G2748+help2!$C$3</f>
        <v>2731</v>
      </c>
      <c r="H2749" s="46" t="str">
        <f>help2!G2734</f>
        <v xml:space="preserve"> </v>
      </c>
    </row>
    <row r="2750" spans="7:8" x14ac:dyDescent="0.2">
      <c r="G2750" s="50">
        <f>G2749+help2!$C$3</f>
        <v>2732</v>
      </c>
      <c r="H2750" s="46" t="str">
        <f>help2!G2735</f>
        <v xml:space="preserve"> </v>
      </c>
    </row>
    <row r="2751" spans="7:8" x14ac:dyDescent="0.2">
      <c r="G2751" s="50">
        <f>G2750+help2!$C$3</f>
        <v>2733</v>
      </c>
      <c r="H2751" s="46" t="str">
        <f>help2!G2736</f>
        <v xml:space="preserve"> </v>
      </c>
    </row>
    <row r="2752" spans="7:8" x14ac:dyDescent="0.2">
      <c r="G2752" s="50">
        <f>G2751+help2!$C$3</f>
        <v>2734</v>
      </c>
      <c r="H2752" s="46" t="str">
        <f>help2!G2737</f>
        <v xml:space="preserve"> </v>
      </c>
    </row>
    <row r="2753" spans="7:8" x14ac:dyDescent="0.2">
      <c r="G2753" s="50">
        <f>G2752+help2!$C$3</f>
        <v>2735</v>
      </c>
      <c r="H2753" s="46" t="str">
        <f>help2!G2738</f>
        <v xml:space="preserve"> </v>
      </c>
    </row>
    <row r="2754" spans="7:8" x14ac:dyDescent="0.2">
      <c r="G2754" s="50">
        <f>G2753+help2!$C$3</f>
        <v>2736</v>
      </c>
      <c r="H2754" s="46" t="str">
        <f>help2!G2739</f>
        <v xml:space="preserve"> </v>
      </c>
    </row>
    <row r="2755" spans="7:8" x14ac:dyDescent="0.2">
      <c r="G2755" s="50">
        <f>G2754+help2!$C$3</f>
        <v>2737</v>
      </c>
      <c r="H2755" s="46" t="str">
        <f>help2!G2740</f>
        <v xml:space="preserve"> </v>
      </c>
    </row>
    <row r="2756" spans="7:8" x14ac:dyDescent="0.2">
      <c r="G2756" s="50">
        <f>G2755+help2!$C$3</f>
        <v>2738</v>
      </c>
      <c r="H2756" s="46" t="str">
        <f>help2!G2741</f>
        <v xml:space="preserve"> </v>
      </c>
    </row>
    <row r="2757" spans="7:8" x14ac:dyDescent="0.2">
      <c r="G2757" s="50">
        <f>G2756+help2!$C$3</f>
        <v>2739</v>
      </c>
      <c r="H2757" s="46" t="str">
        <f>help2!G2742</f>
        <v xml:space="preserve"> </v>
      </c>
    </row>
    <row r="2758" spans="7:8" x14ac:dyDescent="0.2">
      <c r="G2758" s="50">
        <f>G2757+help2!$C$3</f>
        <v>2740</v>
      </c>
      <c r="H2758" s="46" t="str">
        <f>help2!G2743</f>
        <v xml:space="preserve"> </v>
      </c>
    </row>
    <row r="2759" spans="7:8" x14ac:dyDescent="0.2">
      <c r="G2759" s="50">
        <f>G2758+help2!$C$3</f>
        <v>2741</v>
      </c>
      <c r="H2759" s="46" t="str">
        <f>help2!G2744</f>
        <v xml:space="preserve"> </v>
      </c>
    </row>
    <row r="2760" spans="7:8" x14ac:dyDescent="0.2">
      <c r="G2760" s="50">
        <f>G2759+help2!$C$3</f>
        <v>2742</v>
      </c>
      <c r="H2760" s="46" t="str">
        <f>help2!G2745</f>
        <v xml:space="preserve"> </v>
      </c>
    </row>
    <row r="2761" spans="7:8" x14ac:dyDescent="0.2">
      <c r="G2761" s="50">
        <f>G2760+help2!$C$3</f>
        <v>2743</v>
      </c>
      <c r="H2761" s="46" t="str">
        <f>help2!G2746</f>
        <v xml:space="preserve"> </v>
      </c>
    </row>
    <row r="2762" spans="7:8" x14ac:dyDescent="0.2">
      <c r="G2762" s="50">
        <f>G2761+help2!$C$3</f>
        <v>2744</v>
      </c>
      <c r="H2762" s="46" t="str">
        <f>help2!G2747</f>
        <v xml:space="preserve"> </v>
      </c>
    </row>
    <row r="2763" spans="7:8" x14ac:dyDescent="0.2">
      <c r="G2763" s="50">
        <f>G2762+help2!$C$3</f>
        <v>2745</v>
      </c>
      <c r="H2763" s="46" t="str">
        <f>help2!G2748</f>
        <v xml:space="preserve"> </v>
      </c>
    </row>
    <row r="2764" spans="7:8" x14ac:dyDescent="0.2">
      <c r="G2764" s="50">
        <f>G2763+help2!$C$3</f>
        <v>2746</v>
      </c>
      <c r="H2764" s="46" t="str">
        <f>help2!G2749</f>
        <v xml:space="preserve"> </v>
      </c>
    </row>
    <row r="2765" spans="7:8" x14ac:dyDescent="0.2">
      <c r="G2765" s="50">
        <f>G2764+help2!$C$3</f>
        <v>2747</v>
      </c>
      <c r="H2765" s="46" t="str">
        <f>help2!G2750</f>
        <v xml:space="preserve"> </v>
      </c>
    </row>
    <row r="2766" spans="7:8" x14ac:dyDescent="0.2">
      <c r="G2766" s="50">
        <f>G2765+help2!$C$3</f>
        <v>2748</v>
      </c>
      <c r="H2766" s="46" t="str">
        <f>help2!G2751</f>
        <v xml:space="preserve"> </v>
      </c>
    </row>
    <row r="2767" spans="7:8" x14ac:dyDescent="0.2">
      <c r="G2767" s="50">
        <f>G2766+help2!$C$3</f>
        <v>2749</v>
      </c>
      <c r="H2767" s="46" t="str">
        <f>help2!G2752</f>
        <v xml:space="preserve"> </v>
      </c>
    </row>
    <row r="2768" spans="7:8" x14ac:dyDescent="0.2">
      <c r="G2768" s="50">
        <f>G2767+help2!$C$3</f>
        <v>2750</v>
      </c>
      <c r="H2768" s="46" t="str">
        <f>help2!G2753</f>
        <v xml:space="preserve"> </v>
      </c>
    </row>
    <row r="2769" spans="7:8" x14ac:dyDescent="0.2">
      <c r="G2769" s="50">
        <f>G2768+help2!$C$3</f>
        <v>2751</v>
      </c>
      <c r="H2769" s="46" t="str">
        <f>help2!G2754</f>
        <v xml:space="preserve"> </v>
      </c>
    </row>
    <row r="2770" spans="7:8" x14ac:dyDescent="0.2">
      <c r="G2770" s="50">
        <f>G2769+help2!$C$3</f>
        <v>2752</v>
      </c>
      <c r="H2770" s="46" t="str">
        <f>help2!G2755</f>
        <v xml:space="preserve"> </v>
      </c>
    </row>
    <row r="2771" spans="7:8" x14ac:dyDescent="0.2">
      <c r="G2771" s="50">
        <f>G2770+help2!$C$3</f>
        <v>2753</v>
      </c>
      <c r="H2771" s="46" t="str">
        <f>help2!G2756</f>
        <v xml:space="preserve"> </v>
      </c>
    </row>
    <row r="2772" spans="7:8" x14ac:dyDescent="0.2">
      <c r="G2772" s="50">
        <f>G2771+help2!$C$3</f>
        <v>2754</v>
      </c>
      <c r="H2772" s="46" t="str">
        <f>help2!G2757</f>
        <v xml:space="preserve"> </v>
      </c>
    </row>
    <row r="2773" spans="7:8" x14ac:dyDescent="0.2">
      <c r="G2773" s="50">
        <f>G2772+help2!$C$3</f>
        <v>2755</v>
      </c>
      <c r="H2773" s="46" t="str">
        <f>help2!G2758</f>
        <v xml:space="preserve"> </v>
      </c>
    </row>
    <row r="2774" spans="7:8" x14ac:dyDescent="0.2">
      <c r="G2774" s="50">
        <f>G2773+help2!$C$3</f>
        <v>2756</v>
      </c>
      <c r="H2774" s="46" t="str">
        <f>help2!G2759</f>
        <v xml:space="preserve"> </v>
      </c>
    </row>
    <row r="2775" spans="7:8" x14ac:dyDescent="0.2">
      <c r="G2775" s="50">
        <f>G2774+help2!$C$3</f>
        <v>2757</v>
      </c>
      <c r="H2775" s="46" t="str">
        <f>help2!G2760</f>
        <v xml:space="preserve"> </v>
      </c>
    </row>
    <row r="2776" spans="7:8" x14ac:dyDescent="0.2">
      <c r="G2776" s="50">
        <f>G2775+help2!$C$3</f>
        <v>2758</v>
      </c>
      <c r="H2776" s="46" t="str">
        <f>help2!G2761</f>
        <v xml:space="preserve"> </v>
      </c>
    </row>
    <row r="2777" spans="7:8" x14ac:dyDescent="0.2">
      <c r="G2777" s="50">
        <f>G2776+help2!$C$3</f>
        <v>2759</v>
      </c>
      <c r="H2777" s="46" t="str">
        <f>help2!G2762</f>
        <v xml:space="preserve"> </v>
      </c>
    </row>
    <row r="2778" spans="7:8" x14ac:dyDescent="0.2">
      <c r="G2778" s="50">
        <f>G2777+help2!$C$3</f>
        <v>2760</v>
      </c>
      <c r="H2778" s="46" t="str">
        <f>help2!G2763</f>
        <v xml:space="preserve"> </v>
      </c>
    </row>
    <row r="2779" spans="7:8" x14ac:dyDescent="0.2">
      <c r="G2779" s="50">
        <f>G2778+help2!$C$3</f>
        <v>2761</v>
      </c>
      <c r="H2779" s="46" t="str">
        <f>help2!G2764</f>
        <v xml:space="preserve"> </v>
      </c>
    </row>
    <row r="2780" spans="7:8" x14ac:dyDescent="0.2">
      <c r="G2780" s="50">
        <f>G2779+help2!$C$3</f>
        <v>2762</v>
      </c>
      <c r="H2780" s="46" t="str">
        <f>help2!G2765</f>
        <v xml:space="preserve"> </v>
      </c>
    </row>
    <row r="2781" spans="7:8" x14ac:dyDescent="0.2">
      <c r="G2781" s="50">
        <f>G2780+help2!$C$3</f>
        <v>2763</v>
      </c>
      <c r="H2781" s="46" t="str">
        <f>help2!G2766</f>
        <v xml:space="preserve"> </v>
      </c>
    </row>
    <row r="2782" spans="7:8" x14ac:dyDescent="0.2">
      <c r="G2782" s="50">
        <f>G2781+help2!$C$3</f>
        <v>2764</v>
      </c>
      <c r="H2782" s="46" t="str">
        <f>help2!G2767</f>
        <v xml:space="preserve"> </v>
      </c>
    </row>
    <row r="2783" spans="7:8" x14ac:dyDescent="0.2">
      <c r="G2783" s="50">
        <f>G2782+help2!$C$3</f>
        <v>2765</v>
      </c>
      <c r="H2783" s="46" t="str">
        <f>help2!G2768</f>
        <v xml:space="preserve"> </v>
      </c>
    </row>
    <row r="2784" spans="7:8" x14ac:dyDescent="0.2">
      <c r="G2784" s="50">
        <f>G2783+help2!$C$3</f>
        <v>2766</v>
      </c>
      <c r="H2784" s="46" t="str">
        <f>help2!G2769</f>
        <v xml:space="preserve"> </v>
      </c>
    </row>
    <row r="2785" spans="7:8" x14ac:dyDescent="0.2">
      <c r="G2785" s="50">
        <f>G2784+help2!$C$3</f>
        <v>2767</v>
      </c>
      <c r="H2785" s="46" t="str">
        <f>help2!G2770</f>
        <v xml:space="preserve"> </v>
      </c>
    </row>
    <row r="2786" spans="7:8" x14ac:dyDescent="0.2">
      <c r="G2786" s="50">
        <f>G2785+help2!$C$3</f>
        <v>2768</v>
      </c>
      <c r="H2786" s="46" t="str">
        <f>help2!G2771</f>
        <v xml:space="preserve"> </v>
      </c>
    </row>
    <row r="2787" spans="7:8" x14ac:dyDescent="0.2">
      <c r="G2787" s="50">
        <f>G2786+help2!$C$3</f>
        <v>2769</v>
      </c>
      <c r="H2787" s="46" t="str">
        <f>help2!G2772</f>
        <v xml:space="preserve"> </v>
      </c>
    </row>
    <row r="2788" spans="7:8" x14ac:dyDescent="0.2">
      <c r="G2788" s="50">
        <f>G2787+help2!$C$3</f>
        <v>2770</v>
      </c>
      <c r="H2788" s="46" t="str">
        <f>help2!G2773</f>
        <v xml:space="preserve"> </v>
      </c>
    </row>
    <row r="2789" spans="7:8" x14ac:dyDescent="0.2">
      <c r="G2789" s="50">
        <f>G2788+help2!$C$3</f>
        <v>2771</v>
      </c>
      <c r="H2789" s="46" t="str">
        <f>help2!G2774</f>
        <v xml:space="preserve"> </v>
      </c>
    </row>
    <row r="2790" spans="7:8" x14ac:dyDescent="0.2">
      <c r="G2790" s="50">
        <f>G2789+help2!$C$3</f>
        <v>2772</v>
      </c>
      <c r="H2790" s="46" t="str">
        <f>help2!G2775</f>
        <v xml:space="preserve"> </v>
      </c>
    </row>
    <row r="2791" spans="7:8" x14ac:dyDescent="0.2">
      <c r="G2791" s="50">
        <f>G2790+help2!$C$3</f>
        <v>2773</v>
      </c>
      <c r="H2791" s="46" t="str">
        <f>help2!G2776</f>
        <v xml:space="preserve"> </v>
      </c>
    </row>
    <row r="2792" spans="7:8" x14ac:dyDescent="0.2">
      <c r="G2792" s="50">
        <f>G2791+help2!$C$3</f>
        <v>2774</v>
      </c>
      <c r="H2792" s="46" t="str">
        <f>help2!G2777</f>
        <v xml:space="preserve"> </v>
      </c>
    </row>
    <row r="2793" spans="7:8" x14ac:dyDescent="0.2">
      <c r="G2793" s="50">
        <f>G2792+help2!$C$3</f>
        <v>2775</v>
      </c>
      <c r="H2793" s="46" t="str">
        <f>help2!G2778</f>
        <v xml:space="preserve"> </v>
      </c>
    </row>
    <row r="2794" spans="7:8" x14ac:dyDescent="0.2">
      <c r="G2794" s="50">
        <f>G2793+help2!$C$3</f>
        <v>2776</v>
      </c>
      <c r="H2794" s="46" t="str">
        <f>help2!G2779</f>
        <v xml:space="preserve"> </v>
      </c>
    </row>
    <row r="2795" spans="7:8" x14ac:dyDescent="0.2">
      <c r="G2795" s="50">
        <f>G2794+help2!$C$3</f>
        <v>2777</v>
      </c>
      <c r="H2795" s="46" t="str">
        <f>help2!G2780</f>
        <v xml:space="preserve"> </v>
      </c>
    </row>
    <row r="2796" spans="7:8" x14ac:dyDescent="0.2">
      <c r="G2796" s="50">
        <f>G2795+help2!$C$3</f>
        <v>2778</v>
      </c>
      <c r="H2796" s="46" t="str">
        <f>help2!G2781</f>
        <v xml:space="preserve"> </v>
      </c>
    </row>
    <row r="2797" spans="7:8" x14ac:dyDescent="0.2">
      <c r="G2797" s="50">
        <f>G2796+help2!$C$3</f>
        <v>2779</v>
      </c>
      <c r="H2797" s="46" t="str">
        <f>help2!G2782</f>
        <v xml:space="preserve"> </v>
      </c>
    </row>
    <row r="2798" spans="7:8" x14ac:dyDescent="0.2">
      <c r="G2798" s="50">
        <f>G2797+help2!$C$3</f>
        <v>2780</v>
      </c>
      <c r="H2798" s="46" t="str">
        <f>help2!G2783</f>
        <v xml:space="preserve"> </v>
      </c>
    </row>
    <row r="2799" spans="7:8" x14ac:dyDescent="0.2">
      <c r="G2799" s="50">
        <f>G2798+help2!$C$3</f>
        <v>2781</v>
      </c>
      <c r="H2799" s="46" t="str">
        <f>help2!G2784</f>
        <v xml:space="preserve"> </v>
      </c>
    </row>
    <row r="2800" spans="7:8" x14ac:dyDescent="0.2">
      <c r="G2800" s="50">
        <f>G2799+help2!$C$3</f>
        <v>2782</v>
      </c>
      <c r="H2800" s="46" t="str">
        <f>help2!G2785</f>
        <v xml:space="preserve"> </v>
      </c>
    </row>
    <row r="2801" spans="7:8" x14ac:dyDescent="0.2">
      <c r="G2801" s="50">
        <f>G2800+help2!$C$3</f>
        <v>2783</v>
      </c>
      <c r="H2801" s="46" t="str">
        <f>help2!G2786</f>
        <v xml:space="preserve"> </v>
      </c>
    </row>
    <row r="2802" spans="7:8" x14ac:dyDescent="0.2">
      <c r="G2802" s="50">
        <f>G2801+help2!$C$3</f>
        <v>2784</v>
      </c>
      <c r="H2802" s="46" t="str">
        <f>help2!G2787</f>
        <v xml:space="preserve"> </v>
      </c>
    </row>
    <row r="2803" spans="7:8" x14ac:dyDescent="0.2">
      <c r="G2803" s="50">
        <f>G2802+help2!$C$3</f>
        <v>2785</v>
      </c>
      <c r="H2803" s="46" t="str">
        <f>help2!G2788</f>
        <v xml:space="preserve"> </v>
      </c>
    </row>
    <row r="2804" spans="7:8" x14ac:dyDescent="0.2">
      <c r="G2804" s="50">
        <f>G2803+help2!$C$3</f>
        <v>2786</v>
      </c>
      <c r="H2804" s="46" t="str">
        <f>help2!G2789</f>
        <v xml:space="preserve"> </v>
      </c>
    </row>
    <row r="2805" spans="7:8" x14ac:dyDescent="0.2">
      <c r="G2805" s="50">
        <f>G2804+help2!$C$3</f>
        <v>2787</v>
      </c>
      <c r="H2805" s="46" t="str">
        <f>help2!G2790</f>
        <v xml:space="preserve"> </v>
      </c>
    </row>
    <row r="2806" spans="7:8" x14ac:dyDescent="0.2">
      <c r="G2806" s="50">
        <f>G2805+help2!$C$3</f>
        <v>2788</v>
      </c>
      <c r="H2806" s="46" t="str">
        <f>help2!G2791</f>
        <v xml:space="preserve"> </v>
      </c>
    </row>
    <row r="2807" spans="7:8" x14ac:dyDescent="0.2">
      <c r="G2807" s="50">
        <f>G2806+help2!$C$3</f>
        <v>2789</v>
      </c>
      <c r="H2807" s="46" t="str">
        <f>help2!G2792</f>
        <v xml:space="preserve"> </v>
      </c>
    </row>
    <row r="2808" spans="7:8" x14ac:dyDescent="0.2">
      <c r="G2808" s="50">
        <f>G2807+help2!$C$3</f>
        <v>2790</v>
      </c>
      <c r="H2808" s="46" t="str">
        <f>help2!G2793</f>
        <v xml:space="preserve"> </v>
      </c>
    </row>
    <row r="2809" spans="7:8" x14ac:dyDescent="0.2">
      <c r="G2809" s="50">
        <f>G2808+help2!$C$3</f>
        <v>2791</v>
      </c>
      <c r="H2809" s="46" t="str">
        <f>help2!G2794</f>
        <v xml:space="preserve"> </v>
      </c>
    </row>
    <row r="2810" spans="7:8" x14ac:dyDescent="0.2">
      <c r="G2810" s="50">
        <f>G2809+help2!$C$3</f>
        <v>2792</v>
      </c>
      <c r="H2810" s="46" t="str">
        <f>help2!G2795</f>
        <v xml:space="preserve"> </v>
      </c>
    </row>
    <row r="2811" spans="7:8" x14ac:dyDescent="0.2">
      <c r="G2811" s="50">
        <f>G2810+help2!$C$3</f>
        <v>2793</v>
      </c>
      <c r="H2811" s="46" t="str">
        <f>help2!G2796</f>
        <v xml:space="preserve"> </v>
      </c>
    </row>
    <row r="2812" spans="7:8" x14ac:dyDescent="0.2">
      <c r="G2812" s="50">
        <f>G2811+help2!$C$3</f>
        <v>2794</v>
      </c>
      <c r="H2812" s="46" t="str">
        <f>help2!G2797</f>
        <v xml:space="preserve"> </v>
      </c>
    </row>
    <row r="2813" spans="7:8" x14ac:dyDescent="0.2">
      <c r="G2813" s="50">
        <f>G2812+help2!$C$3</f>
        <v>2795</v>
      </c>
      <c r="H2813" s="46" t="str">
        <f>help2!G2798</f>
        <v xml:space="preserve"> </v>
      </c>
    </row>
    <row r="2814" spans="7:8" x14ac:dyDescent="0.2">
      <c r="G2814" s="50">
        <f>G2813+help2!$C$3</f>
        <v>2796</v>
      </c>
      <c r="H2814" s="46" t="str">
        <f>help2!G2799</f>
        <v xml:space="preserve"> </v>
      </c>
    </row>
    <row r="2815" spans="7:8" x14ac:dyDescent="0.2">
      <c r="G2815" s="50">
        <f>G2814+help2!$C$3</f>
        <v>2797</v>
      </c>
      <c r="H2815" s="46" t="str">
        <f>help2!G2800</f>
        <v xml:space="preserve"> </v>
      </c>
    </row>
    <row r="2816" spans="7:8" x14ac:dyDescent="0.2">
      <c r="G2816" s="50">
        <f>G2815+help2!$C$3</f>
        <v>2798</v>
      </c>
      <c r="H2816" s="46" t="str">
        <f>help2!G2801</f>
        <v xml:space="preserve"> </v>
      </c>
    </row>
    <row r="2817" spans="7:8" x14ac:dyDescent="0.2">
      <c r="G2817" s="50">
        <f>G2816+help2!$C$3</f>
        <v>2799</v>
      </c>
      <c r="H2817" s="46" t="str">
        <f>help2!G2802</f>
        <v xml:space="preserve"> </v>
      </c>
    </row>
    <row r="2818" spans="7:8" x14ac:dyDescent="0.2">
      <c r="G2818" s="50">
        <f>G2817+help2!$C$3</f>
        <v>2800</v>
      </c>
      <c r="H2818" s="46" t="str">
        <f>help2!G2803</f>
        <v xml:space="preserve"> </v>
      </c>
    </row>
    <row r="2819" spans="7:8" x14ac:dyDescent="0.2">
      <c r="G2819" s="50">
        <f>G2818+help2!$C$3</f>
        <v>2801</v>
      </c>
      <c r="H2819" s="46" t="str">
        <f>help2!G2804</f>
        <v xml:space="preserve"> </v>
      </c>
    </row>
    <row r="2820" spans="7:8" x14ac:dyDescent="0.2">
      <c r="G2820" s="50">
        <f>G2819+help2!$C$3</f>
        <v>2802</v>
      </c>
      <c r="H2820" s="46" t="str">
        <f>help2!G2805</f>
        <v xml:space="preserve"> </v>
      </c>
    </row>
    <row r="2821" spans="7:8" x14ac:dyDescent="0.2">
      <c r="G2821" s="50">
        <f>G2820+help2!$C$3</f>
        <v>2803</v>
      </c>
      <c r="H2821" s="46" t="str">
        <f>help2!G2806</f>
        <v xml:space="preserve"> </v>
      </c>
    </row>
    <row r="2822" spans="7:8" x14ac:dyDescent="0.2">
      <c r="G2822" s="50">
        <f>G2821+help2!$C$3</f>
        <v>2804</v>
      </c>
      <c r="H2822" s="46" t="str">
        <f>help2!G2807</f>
        <v xml:space="preserve"> </v>
      </c>
    </row>
    <row r="2823" spans="7:8" x14ac:dyDescent="0.2">
      <c r="G2823" s="50">
        <f>G2822+help2!$C$3</f>
        <v>2805</v>
      </c>
      <c r="H2823" s="46" t="str">
        <f>help2!G2808</f>
        <v xml:space="preserve"> </v>
      </c>
    </row>
    <row r="2824" spans="7:8" x14ac:dyDescent="0.2">
      <c r="G2824" s="50">
        <f>G2823+help2!$C$3</f>
        <v>2806</v>
      </c>
      <c r="H2824" s="46" t="str">
        <f>help2!G2809</f>
        <v xml:space="preserve"> </v>
      </c>
    </row>
    <row r="2825" spans="7:8" x14ac:dyDescent="0.2">
      <c r="G2825" s="50">
        <f>G2824+help2!$C$3</f>
        <v>2807</v>
      </c>
      <c r="H2825" s="46" t="str">
        <f>help2!G2810</f>
        <v xml:space="preserve"> </v>
      </c>
    </row>
    <row r="2826" spans="7:8" x14ac:dyDescent="0.2">
      <c r="G2826" s="50">
        <f>G2825+help2!$C$3</f>
        <v>2808</v>
      </c>
      <c r="H2826" s="46" t="str">
        <f>help2!G2811</f>
        <v xml:space="preserve"> </v>
      </c>
    </row>
    <row r="2827" spans="7:8" x14ac:dyDescent="0.2">
      <c r="G2827" s="50">
        <f>G2826+help2!$C$3</f>
        <v>2809</v>
      </c>
      <c r="H2827" s="46" t="str">
        <f>help2!G2812</f>
        <v xml:space="preserve"> </v>
      </c>
    </row>
    <row r="2828" spans="7:8" x14ac:dyDescent="0.2">
      <c r="G2828" s="50">
        <f>G2827+help2!$C$3</f>
        <v>2810</v>
      </c>
      <c r="H2828" s="46" t="str">
        <f>help2!G2813</f>
        <v xml:space="preserve"> </v>
      </c>
    </row>
    <row r="2829" spans="7:8" x14ac:dyDescent="0.2">
      <c r="G2829" s="50">
        <f>G2828+help2!$C$3</f>
        <v>2811</v>
      </c>
      <c r="H2829" s="46" t="str">
        <f>help2!G2814</f>
        <v xml:space="preserve"> </v>
      </c>
    </row>
    <row r="2830" spans="7:8" x14ac:dyDescent="0.2">
      <c r="G2830" s="50">
        <f>G2829+help2!$C$3</f>
        <v>2812</v>
      </c>
      <c r="H2830" s="46" t="str">
        <f>help2!G2815</f>
        <v xml:space="preserve"> </v>
      </c>
    </row>
    <row r="2831" spans="7:8" x14ac:dyDescent="0.2">
      <c r="G2831" s="50">
        <f>G2830+help2!$C$3</f>
        <v>2813</v>
      </c>
      <c r="H2831" s="46" t="str">
        <f>help2!G2816</f>
        <v xml:space="preserve"> </v>
      </c>
    </row>
    <row r="2832" spans="7:8" x14ac:dyDescent="0.2">
      <c r="G2832" s="50">
        <f>G2831+help2!$C$3</f>
        <v>2814</v>
      </c>
      <c r="H2832" s="46" t="str">
        <f>help2!G2817</f>
        <v xml:space="preserve"> </v>
      </c>
    </row>
    <row r="2833" spans="7:8" x14ac:dyDescent="0.2">
      <c r="G2833" s="50">
        <f>G2832+help2!$C$3</f>
        <v>2815</v>
      </c>
      <c r="H2833" s="46" t="str">
        <f>help2!G2818</f>
        <v xml:space="preserve"> </v>
      </c>
    </row>
    <row r="2834" spans="7:8" x14ac:dyDescent="0.2">
      <c r="G2834" s="50">
        <f>G2833+help2!$C$3</f>
        <v>2816</v>
      </c>
      <c r="H2834" s="46" t="str">
        <f>help2!G2819</f>
        <v xml:space="preserve"> </v>
      </c>
    </row>
    <row r="2835" spans="7:8" x14ac:dyDescent="0.2">
      <c r="G2835" s="50">
        <f>G2834+help2!$C$3</f>
        <v>2817</v>
      </c>
      <c r="H2835" s="46" t="str">
        <f>help2!G2820</f>
        <v xml:space="preserve"> </v>
      </c>
    </row>
    <row r="2836" spans="7:8" x14ac:dyDescent="0.2">
      <c r="G2836" s="50">
        <f>G2835+help2!$C$3</f>
        <v>2818</v>
      </c>
      <c r="H2836" s="46" t="str">
        <f>help2!G2821</f>
        <v xml:space="preserve"> </v>
      </c>
    </row>
    <row r="2837" spans="7:8" x14ac:dyDescent="0.2">
      <c r="G2837" s="50">
        <f>G2836+help2!$C$3</f>
        <v>2819</v>
      </c>
      <c r="H2837" s="46" t="str">
        <f>help2!G2822</f>
        <v xml:space="preserve"> </v>
      </c>
    </row>
    <row r="2838" spans="7:8" x14ac:dyDescent="0.2">
      <c r="G2838" s="50">
        <f>G2837+help2!$C$3</f>
        <v>2820</v>
      </c>
      <c r="H2838" s="46" t="str">
        <f>help2!G2823</f>
        <v xml:space="preserve"> </v>
      </c>
    </row>
    <row r="2839" spans="7:8" x14ac:dyDescent="0.2">
      <c r="G2839" s="50">
        <f>G2838+help2!$C$3</f>
        <v>2821</v>
      </c>
      <c r="H2839" s="46" t="str">
        <f>help2!G2824</f>
        <v xml:space="preserve"> </v>
      </c>
    </row>
    <row r="2840" spans="7:8" x14ac:dyDescent="0.2">
      <c r="G2840" s="50">
        <f>G2839+help2!$C$3</f>
        <v>2822</v>
      </c>
      <c r="H2840" s="46" t="str">
        <f>help2!G2825</f>
        <v xml:space="preserve"> </v>
      </c>
    </row>
    <row r="2841" spans="7:8" x14ac:dyDescent="0.2">
      <c r="G2841" s="50">
        <f>G2840+help2!$C$3</f>
        <v>2823</v>
      </c>
      <c r="H2841" s="46" t="str">
        <f>help2!G2826</f>
        <v xml:space="preserve"> </v>
      </c>
    </row>
    <row r="2842" spans="7:8" x14ac:dyDescent="0.2">
      <c r="G2842" s="50">
        <f>G2841+help2!$C$3</f>
        <v>2824</v>
      </c>
      <c r="H2842" s="46" t="str">
        <f>help2!G2827</f>
        <v xml:space="preserve"> </v>
      </c>
    </row>
    <row r="2843" spans="7:8" x14ac:dyDescent="0.2">
      <c r="G2843" s="50">
        <f>G2842+help2!$C$3</f>
        <v>2825</v>
      </c>
      <c r="H2843" s="46" t="str">
        <f>help2!G2828</f>
        <v xml:space="preserve"> </v>
      </c>
    </row>
    <row r="2844" spans="7:8" x14ac:dyDescent="0.2">
      <c r="G2844" s="50">
        <f>G2843+help2!$C$3</f>
        <v>2826</v>
      </c>
      <c r="H2844" s="46" t="str">
        <f>help2!G2829</f>
        <v xml:space="preserve"> </v>
      </c>
    </row>
    <row r="2845" spans="7:8" x14ac:dyDescent="0.2">
      <c r="G2845" s="50">
        <f>G2844+help2!$C$3</f>
        <v>2827</v>
      </c>
      <c r="H2845" s="46" t="str">
        <f>help2!G2830</f>
        <v xml:space="preserve"> </v>
      </c>
    </row>
    <row r="2846" spans="7:8" x14ac:dyDescent="0.2">
      <c r="G2846" s="50">
        <f>G2845+help2!$C$3</f>
        <v>2828</v>
      </c>
      <c r="H2846" s="46" t="str">
        <f>help2!G2831</f>
        <v xml:space="preserve"> </v>
      </c>
    </row>
    <row r="2847" spans="7:8" x14ac:dyDescent="0.2">
      <c r="G2847" s="50">
        <f>G2846+help2!$C$3</f>
        <v>2829</v>
      </c>
      <c r="H2847" s="46" t="str">
        <f>help2!G2832</f>
        <v xml:space="preserve"> </v>
      </c>
    </row>
    <row r="2848" spans="7:8" x14ac:dyDescent="0.2">
      <c r="G2848" s="50">
        <f>G2847+help2!$C$3</f>
        <v>2830</v>
      </c>
      <c r="H2848" s="46" t="str">
        <f>help2!G2833</f>
        <v xml:space="preserve"> </v>
      </c>
    </row>
    <row r="2849" spans="7:8" x14ac:dyDescent="0.2">
      <c r="G2849" s="50">
        <f>G2848+help2!$C$3</f>
        <v>2831</v>
      </c>
      <c r="H2849" s="46" t="str">
        <f>help2!G2834</f>
        <v xml:space="preserve"> </v>
      </c>
    </row>
    <row r="2850" spans="7:8" x14ac:dyDescent="0.2">
      <c r="G2850" s="50">
        <f>G2849+help2!$C$3</f>
        <v>2832</v>
      </c>
      <c r="H2850" s="46" t="str">
        <f>help2!G2835</f>
        <v xml:space="preserve"> </v>
      </c>
    </row>
    <row r="2851" spans="7:8" x14ac:dyDescent="0.2">
      <c r="G2851" s="50">
        <f>G2850+help2!$C$3</f>
        <v>2833</v>
      </c>
      <c r="H2851" s="46" t="str">
        <f>help2!G2836</f>
        <v xml:space="preserve"> </v>
      </c>
    </row>
    <row r="2852" spans="7:8" x14ac:dyDescent="0.2">
      <c r="G2852" s="50">
        <f>G2851+help2!$C$3</f>
        <v>2834</v>
      </c>
      <c r="H2852" s="46" t="str">
        <f>help2!G2837</f>
        <v xml:space="preserve"> </v>
      </c>
    </row>
    <row r="2853" spans="7:8" x14ac:dyDescent="0.2">
      <c r="G2853" s="50">
        <f>G2852+help2!$C$3</f>
        <v>2835</v>
      </c>
      <c r="H2853" s="46" t="str">
        <f>help2!G2838</f>
        <v xml:space="preserve"> </v>
      </c>
    </row>
    <row r="2854" spans="7:8" x14ac:dyDescent="0.2">
      <c r="G2854" s="50">
        <f>G2853+help2!$C$3</f>
        <v>2836</v>
      </c>
      <c r="H2854" s="46" t="str">
        <f>help2!G2839</f>
        <v xml:space="preserve"> </v>
      </c>
    </row>
    <row r="2855" spans="7:8" x14ac:dyDescent="0.2">
      <c r="G2855" s="50">
        <f>G2854+help2!$C$3</f>
        <v>2837</v>
      </c>
      <c r="H2855" s="46" t="str">
        <f>help2!G2840</f>
        <v xml:space="preserve"> </v>
      </c>
    </row>
    <row r="2856" spans="7:8" x14ac:dyDescent="0.2">
      <c r="G2856" s="50">
        <f>G2855+help2!$C$3</f>
        <v>2838</v>
      </c>
      <c r="H2856" s="46" t="str">
        <f>help2!G2841</f>
        <v xml:space="preserve"> </v>
      </c>
    </row>
    <row r="2857" spans="7:8" x14ac:dyDescent="0.2">
      <c r="G2857" s="50">
        <f>G2856+help2!$C$3</f>
        <v>2839</v>
      </c>
      <c r="H2857" s="46" t="str">
        <f>help2!G2842</f>
        <v xml:space="preserve"> </v>
      </c>
    </row>
    <row r="2858" spans="7:8" x14ac:dyDescent="0.2">
      <c r="G2858" s="50">
        <f>G2857+help2!$C$3</f>
        <v>2840</v>
      </c>
      <c r="H2858" s="46" t="str">
        <f>help2!G2843</f>
        <v xml:space="preserve"> </v>
      </c>
    </row>
    <row r="2859" spans="7:8" x14ac:dyDescent="0.2">
      <c r="G2859" s="50">
        <f>G2858+help2!$C$3</f>
        <v>2841</v>
      </c>
      <c r="H2859" s="46" t="str">
        <f>help2!G2844</f>
        <v xml:space="preserve"> </v>
      </c>
    </row>
    <row r="2860" spans="7:8" x14ac:dyDescent="0.2">
      <c r="G2860" s="50">
        <f>G2859+help2!$C$3</f>
        <v>2842</v>
      </c>
      <c r="H2860" s="46" t="str">
        <f>help2!G2845</f>
        <v xml:space="preserve"> </v>
      </c>
    </row>
    <row r="2861" spans="7:8" x14ac:dyDescent="0.2">
      <c r="G2861" s="50">
        <f>G2860+help2!$C$3</f>
        <v>2843</v>
      </c>
      <c r="H2861" s="46" t="str">
        <f>help2!G2846</f>
        <v xml:space="preserve"> </v>
      </c>
    </row>
    <row r="2862" spans="7:8" x14ac:dyDescent="0.2">
      <c r="G2862" s="50">
        <f>G2861+help2!$C$3</f>
        <v>2844</v>
      </c>
      <c r="H2862" s="46" t="str">
        <f>help2!G2847</f>
        <v xml:space="preserve"> </v>
      </c>
    </row>
    <row r="2863" spans="7:8" x14ac:dyDescent="0.2">
      <c r="G2863" s="50">
        <f>G2862+help2!$C$3</f>
        <v>2845</v>
      </c>
      <c r="H2863" s="46" t="str">
        <f>help2!G2848</f>
        <v xml:space="preserve"> </v>
      </c>
    </row>
    <row r="2864" spans="7:8" x14ac:dyDescent="0.2">
      <c r="G2864" s="50">
        <f>G2863+help2!$C$3</f>
        <v>2846</v>
      </c>
      <c r="H2864" s="46" t="str">
        <f>help2!G2849</f>
        <v xml:space="preserve"> </v>
      </c>
    </row>
    <row r="2865" spans="7:8" x14ac:dyDescent="0.2">
      <c r="G2865" s="50">
        <f>G2864+help2!$C$3</f>
        <v>2847</v>
      </c>
      <c r="H2865" s="46" t="str">
        <f>help2!G2850</f>
        <v xml:space="preserve"> </v>
      </c>
    </row>
    <row r="2866" spans="7:8" x14ac:dyDescent="0.2">
      <c r="G2866" s="50">
        <f>G2865+help2!$C$3</f>
        <v>2848</v>
      </c>
      <c r="H2866" s="46" t="str">
        <f>help2!G2851</f>
        <v xml:space="preserve"> </v>
      </c>
    </row>
    <row r="2867" spans="7:8" x14ac:dyDescent="0.2">
      <c r="G2867" s="50">
        <f>G2866+help2!$C$3</f>
        <v>2849</v>
      </c>
      <c r="H2867" s="46" t="str">
        <f>help2!G2852</f>
        <v xml:space="preserve"> </v>
      </c>
    </row>
    <row r="2868" spans="7:8" x14ac:dyDescent="0.2">
      <c r="G2868" s="50">
        <f>G2867+help2!$C$3</f>
        <v>2850</v>
      </c>
      <c r="H2868" s="46" t="str">
        <f>help2!G2853</f>
        <v xml:space="preserve"> </v>
      </c>
    </row>
    <row r="2869" spans="7:8" x14ac:dyDescent="0.2">
      <c r="G2869" s="50">
        <f>G2868+help2!$C$3</f>
        <v>2851</v>
      </c>
      <c r="H2869" s="46" t="str">
        <f>help2!G2854</f>
        <v xml:space="preserve"> </v>
      </c>
    </row>
    <row r="2870" spans="7:8" x14ac:dyDescent="0.2">
      <c r="G2870" s="50">
        <f>G2869+help2!$C$3</f>
        <v>2852</v>
      </c>
      <c r="H2870" s="46" t="str">
        <f>help2!G2855</f>
        <v xml:space="preserve"> </v>
      </c>
    </row>
    <row r="2871" spans="7:8" x14ac:dyDescent="0.2">
      <c r="G2871" s="50">
        <f>G2870+help2!$C$3</f>
        <v>2853</v>
      </c>
      <c r="H2871" s="46" t="str">
        <f>help2!G2856</f>
        <v xml:space="preserve"> </v>
      </c>
    </row>
    <row r="2872" spans="7:8" x14ac:dyDescent="0.2">
      <c r="G2872" s="50">
        <f>G2871+help2!$C$3</f>
        <v>2854</v>
      </c>
      <c r="H2872" s="46" t="str">
        <f>help2!G2857</f>
        <v xml:space="preserve"> </v>
      </c>
    </row>
    <row r="2873" spans="7:8" x14ac:dyDescent="0.2">
      <c r="G2873" s="50">
        <f>G2872+help2!$C$3</f>
        <v>2855</v>
      </c>
      <c r="H2873" s="46" t="str">
        <f>help2!G2858</f>
        <v xml:space="preserve"> </v>
      </c>
    </row>
    <row r="2874" spans="7:8" x14ac:dyDescent="0.2">
      <c r="G2874" s="50">
        <f>G2873+help2!$C$3</f>
        <v>2856</v>
      </c>
      <c r="H2874" s="46" t="str">
        <f>help2!G2859</f>
        <v xml:space="preserve"> </v>
      </c>
    </row>
    <row r="2875" spans="7:8" x14ac:dyDescent="0.2">
      <c r="G2875" s="50">
        <f>G2874+help2!$C$3</f>
        <v>2857</v>
      </c>
      <c r="H2875" s="46" t="str">
        <f>help2!G2860</f>
        <v xml:space="preserve"> </v>
      </c>
    </row>
    <row r="2876" spans="7:8" x14ac:dyDescent="0.2">
      <c r="G2876" s="50">
        <f>G2875+help2!$C$3</f>
        <v>2858</v>
      </c>
      <c r="H2876" s="46" t="str">
        <f>help2!G2861</f>
        <v xml:space="preserve"> </v>
      </c>
    </row>
    <row r="2877" spans="7:8" x14ac:dyDescent="0.2">
      <c r="G2877" s="50">
        <f>G2876+help2!$C$3</f>
        <v>2859</v>
      </c>
      <c r="H2877" s="46" t="str">
        <f>help2!G2862</f>
        <v xml:space="preserve"> </v>
      </c>
    </row>
    <row r="2878" spans="7:8" x14ac:dyDescent="0.2">
      <c r="G2878" s="50">
        <f>G2877+help2!$C$3</f>
        <v>2860</v>
      </c>
      <c r="H2878" s="46" t="str">
        <f>help2!G2863</f>
        <v xml:space="preserve"> </v>
      </c>
    </row>
    <row r="2879" spans="7:8" x14ac:dyDescent="0.2">
      <c r="G2879" s="50">
        <f>G2878+help2!$C$3</f>
        <v>2861</v>
      </c>
      <c r="H2879" s="46" t="str">
        <f>help2!G2864</f>
        <v xml:space="preserve"> </v>
      </c>
    </row>
    <row r="2880" spans="7:8" x14ac:dyDescent="0.2">
      <c r="G2880" s="50">
        <f>G2879+help2!$C$3</f>
        <v>2862</v>
      </c>
      <c r="H2880" s="46" t="str">
        <f>help2!G2865</f>
        <v xml:space="preserve"> </v>
      </c>
    </row>
    <row r="2881" spans="7:8" x14ac:dyDescent="0.2">
      <c r="G2881" s="50">
        <f>G2880+help2!$C$3</f>
        <v>2863</v>
      </c>
      <c r="H2881" s="46" t="str">
        <f>help2!G2866</f>
        <v xml:space="preserve"> </v>
      </c>
    </row>
    <row r="2882" spans="7:8" x14ac:dyDescent="0.2">
      <c r="G2882" s="50">
        <f>G2881+help2!$C$3</f>
        <v>2864</v>
      </c>
      <c r="H2882" s="46" t="str">
        <f>help2!G2867</f>
        <v xml:space="preserve"> </v>
      </c>
    </row>
    <row r="2883" spans="7:8" x14ac:dyDescent="0.2">
      <c r="G2883" s="50">
        <f>G2882+help2!$C$3</f>
        <v>2865</v>
      </c>
      <c r="H2883" s="46" t="str">
        <f>help2!G2868</f>
        <v xml:space="preserve"> </v>
      </c>
    </row>
    <row r="2884" spans="7:8" x14ac:dyDescent="0.2">
      <c r="G2884" s="50">
        <f>G2883+help2!$C$3</f>
        <v>2866</v>
      </c>
      <c r="H2884" s="46" t="str">
        <f>help2!G2869</f>
        <v xml:space="preserve"> </v>
      </c>
    </row>
    <row r="2885" spans="7:8" x14ac:dyDescent="0.2">
      <c r="G2885" s="50">
        <f>G2884+help2!$C$3</f>
        <v>2867</v>
      </c>
      <c r="H2885" s="46" t="str">
        <f>help2!G2870</f>
        <v xml:space="preserve"> </v>
      </c>
    </row>
    <row r="2886" spans="7:8" x14ac:dyDescent="0.2">
      <c r="G2886" s="50">
        <f>G2885+help2!$C$3</f>
        <v>2868</v>
      </c>
      <c r="H2886" s="46" t="str">
        <f>help2!G2871</f>
        <v xml:space="preserve"> </v>
      </c>
    </row>
    <row r="2887" spans="7:8" x14ac:dyDescent="0.2">
      <c r="G2887" s="50">
        <f>G2886+help2!$C$3</f>
        <v>2869</v>
      </c>
      <c r="H2887" s="46" t="str">
        <f>help2!G2872</f>
        <v xml:space="preserve"> </v>
      </c>
    </row>
    <row r="2888" spans="7:8" x14ac:dyDescent="0.2">
      <c r="G2888" s="50">
        <f>G2887+help2!$C$3</f>
        <v>2870</v>
      </c>
      <c r="H2888" s="46" t="str">
        <f>help2!G2873</f>
        <v xml:space="preserve"> </v>
      </c>
    </row>
    <row r="2889" spans="7:8" x14ac:dyDescent="0.2">
      <c r="G2889" s="50">
        <f>G2888+help2!$C$3</f>
        <v>2871</v>
      </c>
      <c r="H2889" s="46" t="str">
        <f>help2!G2874</f>
        <v xml:space="preserve"> </v>
      </c>
    </row>
    <row r="2890" spans="7:8" x14ac:dyDescent="0.2">
      <c r="G2890" s="50">
        <f>G2889+help2!$C$3</f>
        <v>2872</v>
      </c>
      <c r="H2890" s="46" t="str">
        <f>help2!G2875</f>
        <v xml:space="preserve"> </v>
      </c>
    </row>
    <row r="2891" spans="7:8" x14ac:dyDescent="0.2">
      <c r="G2891" s="50">
        <f>G2890+help2!$C$3</f>
        <v>2873</v>
      </c>
      <c r="H2891" s="46" t="str">
        <f>help2!G2876</f>
        <v xml:space="preserve"> </v>
      </c>
    </row>
    <row r="2892" spans="7:8" x14ac:dyDescent="0.2">
      <c r="G2892" s="50">
        <f>G2891+help2!$C$3</f>
        <v>2874</v>
      </c>
      <c r="H2892" s="46" t="str">
        <f>help2!G2877</f>
        <v xml:space="preserve"> </v>
      </c>
    </row>
    <row r="2893" spans="7:8" x14ac:dyDescent="0.2">
      <c r="G2893" s="50">
        <f>G2892+help2!$C$3</f>
        <v>2875</v>
      </c>
      <c r="H2893" s="46" t="str">
        <f>help2!G2878</f>
        <v xml:space="preserve"> </v>
      </c>
    </row>
    <row r="2894" spans="7:8" x14ac:dyDescent="0.2">
      <c r="G2894" s="50">
        <f>G2893+help2!$C$3</f>
        <v>2876</v>
      </c>
      <c r="H2894" s="46" t="str">
        <f>help2!G2879</f>
        <v xml:space="preserve"> </v>
      </c>
    </row>
    <row r="2895" spans="7:8" x14ac:dyDescent="0.2">
      <c r="G2895" s="50">
        <f>G2894+help2!$C$3</f>
        <v>2877</v>
      </c>
      <c r="H2895" s="46" t="str">
        <f>help2!G2880</f>
        <v xml:space="preserve"> </v>
      </c>
    </row>
    <row r="2896" spans="7:8" x14ac:dyDescent="0.2">
      <c r="G2896" s="50">
        <f>G2895+help2!$C$3</f>
        <v>2878</v>
      </c>
      <c r="H2896" s="46" t="str">
        <f>help2!G2881</f>
        <v xml:space="preserve"> </v>
      </c>
    </row>
    <row r="2897" spans="7:8" ht="13.5" thickBot="1" x14ac:dyDescent="0.25">
      <c r="G2897" s="51">
        <f>G2896+help2!$C$3</f>
        <v>2879</v>
      </c>
      <c r="H2897" s="48" t="str">
        <f>help2!G2882</f>
        <v xml:space="preserve"> </v>
      </c>
    </row>
  </sheetData>
  <protectedRanges>
    <protectedRange sqref="A12" name="Range5"/>
    <protectedRange sqref="B3:B4" name="Regninput"/>
    <protectedRange sqref="B8:B9" name="Range2"/>
    <protectedRange sqref="I3:I5" name="Range3"/>
    <protectedRange sqref="Q3:Q5" name="Range4"/>
  </protectedRanges>
  <phoneticPr fontId="17" type="noConversion"/>
  <printOptions gridLines="1" gridLinesSet="0"/>
  <pageMargins left="0.75" right="0.75" top="1" bottom="1" header="0.5" footer="0.5"/>
  <pageSetup paperSize="9" orientation="portrait" horizontalDpi="4294967292" r:id="rId1"/>
  <headerFooter alignWithMargins="0">
    <oddHeader>&amp;A</oddHeader>
    <oddFooter>Side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Ark4"/>
  <dimension ref="A1:DA506"/>
  <sheetViews>
    <sheetView tabSelected="1" zoomScale="70" zoomScaleNormal="70" workbookViewId="0">
      <pane xSplit="1" ySplit="1" topLeftCell="BG14" activePane="bottomRight" state="frozen"/>
      <selection pane="topRight" activeCell="B1" sqref="B1"/>
      <selection pane="bottomLeft" activeCell="A2" sqref="A2"/>
      <selection pane="bottomRight" activeCell="CG20" sqref="CG20"/>
    </sheetView>
  </sheetViews>
  <sheetFormatPr defaultColWidth="8.85546875" defaultRowHeight="15" x14ac:dyDescent="0.25"/>
  <cols>
    <col min="1" max="2" width="8.85546875" style="138"/>
    <col min="3" max="3" width="23" style="138" bestFit="1" customWidth="1"/>
    <col min="4" max="4" width="16.140625" style="138" bestFit="1" customWidth="1"/>
    <col min="5" max="103" width="8.85546875" style="138"/>
    <col min="104" max="104" width="24.28515625" style="138" bestFit="1" customWidth="1"/>
    <col min="105" max="105" width="16.42578125" style="138" bestFit="1" customWidth="1"/>
    <col min="106" max="16384" width="8.85546875" style="138"/>
  </cols>
  <sheetData>
    <row r="1" spans="1:105" x14ac:dyDescent="0.25">
      <c r="A1"/>
      <c r="B1" s="4">
        <v>0.25</v>
      </c>
      <c r="C1" s="4">
        <v>0.27</v>
      </c>
      <c r="D1" s="4">
        <v>0.28999999999999998</v>
      </c>
      <c r="E1" s="4">
        <v>0.31</v>
      </c>
      <c r="F1" s="4">
        <v>0.33</v>
      </c>
      <c r="G1" s="4">
        <v>0.35</v>
      </c>
      <c r="H1" s="4">
        <v>0.38</v>
      </c>
      <c r="I1" s="4">
        <v>0.41</v>
      </c>
      <c r="J1" s="4">
        <v>0.44</v>
      </c>
      <c r="K1" s="4">
        <v>0.47</v>
      </c>
      <c r="L1" s="4">
        <v>0.5</v>
      </c>
      <c r="M1" s="4">
        <v>0.54</v>
      </c>
      <c r="N1" s="4">
        <v>0.57999999999999996</v>
      </c>
      <c r="O1" s="4">
        <v>0.62</v>
      </c>
      <c r="P1" s="4">
        <v>0.67</v>
      </c>
      <c r="Q1" s="4">
        <v>0.71</v>
      </c>
      <c r="R1" s="4">
        <v>0.77</v>
      </c>
      <c r="S1" s="4">
        <v>0.82</v>
      </c>
      <c r="T1" s="4">
        <v>0.88</v>
      </c>
      <c r="U1" s="4">
        <v>0.95</v>
      </c>
      <c r="V1" s="4">
        <v>1.01</v>
      </c>
      <c r="W1" s="4">
        <v>1.0900000000000001</v>
      </c>
      <c r="X1" s="4">
        <v>1.17</v>
      </c>
      <c r="Y1" s="4">
        <v>1.25</v>
      </c>
      <c r="Z1" s="4">
        <v>1.34</v>
      </c>
      <c r="AA1" s="4">
        <v>1.44</v>
      </c>
      <c r="AB1" s="4">
        <v>1.54</v>
      </c>
      <c r="AC1" s="4">
        <v>1.66</v>
      </c>
      <c r="AD1" s="4">
        <v>1.78</v>
      </c>
      <c r="AE1" s="4">
        <v>1.9</v>
      </c>
      <c r="AF1" s="4">
        <v>2.04</v>
      </c>
      <c r="AG1" s="4">
        <v>2.19</v>
      </c>
      <c r="AH1" s="4">
        <v>2.35</v>
      </c>
      <c r="AI1" s="4">
        <v>2.52</v>
      </c>
      <c r="AJ1" s="4">
        <v>2.7</v>
      </c>
      <c r="AK1" s="4">
        <v>2.9</v>
      </c>
      <c r="AL1" s="4">
        <v>3.11</v>
      </c>
      <c r="AM1" s="4">
        <v>3.33</v>
      </c>
      <c r="AN1" s="4">
        <v>3.58</v>
      </c>
      <c r="AO1" s="4">
        <v>3.84</v>
      </c>
      <c r="AP1" s="4">
        <v>4.1100000000000003</v>
      </c>
      <c r="AQ1" s="4">
        <v>4.41</v>
      </c>
      <c r="AR1" s="4">
        <v>4.7300000000000004</v>
      </c>
      <c r="AS1" s="4">
        <v>5.08</v>
      </c>
      <c r="AT1" s="4">
        <v>5.44</v>
      </c>
      <c r="AU1" s="4">
        <v>5.84</v>
      </c>
      <c r="AV1" s="4">
        <v>6.26</v>
      </c>
      <c r="AW1" s="4">
        <v>6.72</v>
      </c>
      <c r="AX1" s="4">
        <v>7.2</v>
      </c>
      <c r="AY1" s="4">
        <v>7.72</v>
      </c>
      <c r="AZ1" s="4">
        <v>8.2899999999999991</v>
      </c>
      <c r="BA1" s="4">
        <v>8.89</v>
      </c>
      <c r="BB1" s="4">
        <v>9.5299999999999994</v>
      </c>
      <c r="BC1" s="4">
        <v>10.220000000000001</v>
      </c>
      <c r="BD1" s="4">
        <v>10.96</v>
      </c>
      <c r="BE1" s="4">
        <v>11.76</v>
      </c>
      <c r="BF1" s="4">
        <v>12.61</v>
      </c>
      <c r="BG1" s="4">
        <v>13.53</v>
      </c>
      <c r="BH1" s="4">
        <v>14.51</v>
      </c>
      <c r="BI1" s="4">
        <v>15.56</v>
      </c>
      <c r="BJ1" s="4">
        <v>16.690000000000001</v>
      </c>
      <c r="BK1" s="4">
        <v>17.899999999999999</v>
      </c>
      <c r="BL1" s="4">
        <v>19.190000000000001</v>
      </c>
      <c r="BM1" s="4">
        <v>20.59</v>
      </c>
      <c r="BN1" s="4">
        <v>22.08</v>
      </c>
      <c r="BO1" s="4">
        <v>23.68</v>
      </c>
      <c r="BP1" s="4">
        <v>25.4</v>
      </c>
      <c r="BQ1" s="4">
        <v>27.24</v>
      </c>
      <c r="BR1" s="4">
        <v>29.22</v>
      </c>
      <c r="BS1" s="4">
        <v>31.33</v>
      </c>
      <c r="BT1" s="4">
        <v>33.61</v>
      </c>
      <c r="BU1" s="4">
        <v>36.04</v>
      </c>
      <c r="BV1" s="4">
        <v>38.659999999999997</v>
      </c>
      <c r="BW1" s="4">
        <v>41.46</v>
      </c>
      <c r="BX1" s="4">
        <v>44.47</v>
      </c>
      <c r="BY1" s="4">
        <v>47.69</v>
      </c>
      <c r="BZ1" s="4">
        <v>51.15</v>
      </c>
      <c r="CA1" s="4">
        <v>54.86</v>
      </c>
      <c r="CB1" s="4">
        <v>58.84</v>
      </c>
      <c r="CC1" s="4">
        <v>63.11</v>
      </c>
      <c r="CD1" s="4">
        <v>67.69</v>
      </c>
      <c r="CE1" s="4">
        <v>72.599999999999994</v>
      </c>
      <c r="CF1" s="4">
        <v>77.86</v>
      </c>
      <c r="CG1" s="4">
        <v>83.51</v>
      </c>
      <c r="CH1" s="4">
        <v>89.56</v>
      </c>
      <c r="CI1" s="4">
        <v>96.06</v>
      </c>
      <c r="CJ1" s="4">
        <v>103.03</v>
      </c>
      <c r="CK1" s="4">
        <v>110.5</v>
      </c>
      <c r="CL1" s="4">
        <v>118.51</v>
      </c>
      <c r="CM1" s="4">
        <v>127.11</v>
      </c>
      <c r="CN1" s="4">
        <v>136.33000000000001</v>
      </c>
      <c r="CO1" s="4">
        <v>146.21</v>
      </c>
      <c r="CP1" s="4">
        <v>156.82</v>
      </c>
      <c r="CQ1" s="4">
        <v>168.19</v>
      </c>
      <c r="CR1" s="4">
        <v>180.39</v>
      </c>
      <c r="CS1" s="4">
        <v>193.47</v>
      </c>
      <c r="CT1" s="4">
        <v>207.5</v>
      </c>
      <c r="CU1" s="4">
        <v>222.55</v>
      </c>
      <c r="CV1" s="4">
        <v>238.69</v>
      </c>
      <c r="CW1" s="4">
        <v>256</v>
      </c>
    </row>
    <row r="2" spans="1:105" ht="15.75" thickBot="1" x14ac:dyDescent="0.3">
      <c r="A2" s="195">
        <v>8.4000000000000005E-2</v>
      </c>
      <c r="B2">
        <v>36.310173333343698</v>
      </c>
      <c r="C2">
        <v>25.5691666666708</v>
      </c>
      <c r="D2">
        <v>19.874053333338601</v>
      </c>
      <c r="E2">
        <v>17.720406666669199</v>
      </c>
      <c r="F2">
        <v>14.791120000002699</v>
      </c>
      <c r="G2">
        <v>13.660506666640901</v>
      </c>
      <c r="H2">
        <v>11.976733333330699</v>
      </c>
      <c r="I2">
        <v>10.939493333333401</v>
      </c>
      <c r="J2">
        <v>10.3970466666752</v>
      </c>
      <c r="K2">
        <v>9.5969066666688096</v>
      </c>
      <c r="L2">
        <v>9.1611800000056292</v>
      </c>
      <c r="M2">
        <v>8.8068066666541895</v>
      </c>
      <c r="N2">
        <v>8.3224333333131497</v>
      </c>
      <c r="O2">
        <v>8.1400866666534206</v>
      </c>
      <c r="P2">
        <v>7.7473333333111896</v>
      </c>
      <c r="Q2">
        <v>7.5805266666625997</v>
      </c>
      <c r="R2">
        <v>7.2074399999992096</v>
      </c>
      <c r="S2">
        <v>7.1115466666573299</v>
      </c>
      <c r="T2">
        <v>6.8462399999947703</v>
      </c>
      <c r="U2">
        <v>6.60210666665676</v>
      </c>
      <c r="V2">
        <v>6.3867733333263397</v>
      </c>
      <c r="W2">
        <v>6.1673733333428897</v>
      </c>
      <c r="X2">
        <v>5.9360333333227997</v>
      </c>
      <c r="Y2">
        <v>5.7587933333343102</v>
      </c>
      <c r="Z2">
        <v>5.59444666666512</v>
      </c>
      <c r="AA2">
        <v>5.4217000000181503</v>
      </c>
      <c r="AB2">
        <v>5.2168199999983802</v>
      </c>
      <c r="AC2">
        <v>5.0712666666875901</v>
      </c>
      <c r="AD2">
        <v>4.8452999999981303</v>
      </c>
      <c r="AE2">
        <v>4.6805400000504704</v>
      </c>
      <c r="AF2">
        <v>4.4501399999854003</v>
      </c>
      <c r="AG2">
        <v>4.2106199999977303</v>
      </c>
      <c r="AH2">
        <v>3.9630600000155898</v>
      </c>
      <c r="AI2">
        <v>3.74435999999797</v>
      </c>
      <c r="AJ2">
        <v>3.5089800000023499</v>
      </c>
      <c r="AK2">
        <v>3.29526000005874</v>
      </c>
      <c r="AL2">
        <v>3.0942599999945601</v>
      </c>
      <c r="AM2">
        <v>2.94456000000815</v>
      </c>
      <c r="AN2">
        <v>2.7489599999924899</v>
      </c>
      <c r="AO2">
        <v>2.5631400000187701</v>
      </c>
      <c r="AP2">
        <v>2.3415600000071701</v>
      </c>
      <c r="AQ2">
        <v>2.17452000000924</v>
      </c>
      <c r="AR2">
        <v>2.0433600000024601</v>
      </c>
      <c r="AS2">
        <v>1.8512999999680599</v>
      </c>
      <c r="AT2">
        <v>1.7167799999942901</v>
      </c>
      <c r="AU2">
        <v>1.5505199999959201</v>
      </c>
      <c r="AV2">
        <v>1.4334866666492201</v>
      </c>
      <c r="AW2">
        <v>1.3129799999601</v>
      </c>
      <c r="AX2">
        <v>1.20179999999497</v>
      </c>
      <c r="AY2">
        <v>1.0904400000377401</v>
      </c>
      <c r="AZ2">
        <v>1.00326000000868</v>
      </c>
      <c r="BA2">
        <v>0.91998000011177195</v>
      </c>
      <c r="BB2">
        <v>0.856860000123147</v>
      </c>
      <c r="BC2">
        <v>0.79680000001332696</v>
      </c>
      <c r="BD2">
        <v>0.73686000000382701</v>
      </c>
      <c r="BE2">
        <v>0.66998666671294405</v>
      </c>
      <c r="BF2">
        <v>0.61278000000660504</v>
      </c>
      <c r="BG2">
        <v>0.55649999984406495</v>
      </c>
      <c r="BH2">
        <v>0.52955999989864799</v>
      </c>
      <c r="BI2">
        <v>0.48659333321562198</v>
      </c>
      <c r="BJ2">
        <v>0.42902666673527501</v>
      </c>
      <c r="BK2">
        <v>0.40001999999999999</v>
      </c>
      <c r="BL2">
        <v>0.39402000008712601</v>
      </c>
      <c r="BM2">
        <v>0.37644000008269601</v>
      </c>
      <c r="BN2">
        <v>0.35001999999963601</v>
      </c>
      <c r="BO2">
        <v>0.34835333333408502</v>
      </c>
      <c r="BP2">
        <v>0.34272000010644998</v>
      </c>
      <c r="BQ2">
        <v>0.33654000010940399</v>
      </c>
      <c r="BR2">
        <v>0.32466000011735702</v>
      </c>
      <c r="BS2">
        <v>0.31835333333343002</v>
      </c>
      <c r="BT2">
        <v>0.3</v>
      </c>
      <c r="BU2">
        <v>0.3</v>
      </c>
      <c r="BV2">
        <v>0.3</v>
      </c>
      <c r="BW2">
        <v>0.3</v>
      </c>
      <c r="BX2">
        <v>0.3</v>
      </c>
      <c r="BY2">
        <v>0.3</v>
      </c>
      <c r="BZ2">
        <v>0.3</v>
      </c>
      <c r="CA2">
        <v>0.3</v>
      </c>
      <c r="CB2">
        <v>0.3</v>
      </c>
      <c r="CC2">
        <v>0.3</v>
      </c>
      <c r="CD2">
        <v>0.3</v>
      </c>
      <c r="CE2">
        <v>0.3</v>
      </c>
      <c r="CF2">
        <v>0.3</v>
      </c>
      <c r="CG2">
        <v>0.3</v>
      </c>
      <c r="CH2">
        <v>0.3</v>
      </c>
      <c r="CI2">
        <v>0.3</v>
      </c>
      <c r="CJ2">
        <v>0.3</v>
      </c>
      <c r="CK2">
        <v>0.3</v>
      </c>
      <c r="CL2">
        <v>0.3</v>
      </c>
      <c r="CM2">
        <v>0.3</v>
      </c>
      <c r="CN2">
        <v>0.3</v>
      </c>
      <c r="CO2">
        <v>0.3</v>
      </c>
      <c r="CP2">
        <v>0.3</v>
      </c>
      <c r="CQ2">
        <v>0.3</v>
      </c>
      <c r="CR2">
        <v>0.3</v>
      </c>
      <c r="CS2">
        <v>0.3</v>
      </c>
      <c r="CT2">
        <v>0.3</v>
      </c>
      <c r="CU2">
        <v>0.3</v>
      </c>
      <c r="CV2">
        <v>0.3</v>
      </c>
      <c r="CW2">
        <v>0.3</v>
      </c>
    </row>
    <row r="3" spans="1:105" ht="15.75" x14ac:dyDescent="0.3">
      <c r="A3" s="195">
        <v>8.4168336673346694E-2</v>
      </c>
      <c r="B3">
        <v>36.3145066666752</v>
      </c>
      <c r="C3">
        <v>25.586680000118299</v>
      </c>
      <c r="D3">
        <v>19.879679999966299</v>
      </c>
      <c r="E3">
        <v>17.7237933333287</v>
      </c>
      <c r="F3">
        <v>14.8462800000004</v>
      </c>
      <c r="G3">
        <v>13.747960000002299</v>
      </c>
      <c r="H3">
        <v>12.011033333337499</v>
      </c>
      <c r="I3">
        <v>10.9918000000083</v>
      </c>
      <c r="J3">
        <v>10.402133333337799</v>
      </c>
      <c r="K3">
        <v>9.6220800000081006</v>
      </c>
      <c r="L3">
        <v>9.1689599999983198</v>
      </c>
      <c r="M3">
        <v>8.8498066666632393</v>
      </c>
      <c r="N3">
        <v>8.3843999999985694</v>
      </c>
      <c r="O3">
        <v>8.1463800000212103</v>
      </c>
      <c r="P3">
        <v>7.7843266666633797</v>
      </c>
      <c r="Q3">
        <v>7.6193999999996196</v>
      </c>
      <c r="R3">
        <v>7.2170399999965102</v>
      </c>
      <c r="S3">
        <v>7.1300399999990596</v>
      </c>
      <c r="T3">
        <v>6.8630266666673503</v>
      </c>
      <c r="U3">
        <v>6.6028199999950399</v>
      </c>
      <c r="V3">
        <v>6.3882000000049297</v>
      </c>
      <c r="W3">
        <v>6.1751399999950802</v>
      </c>
      <c r="X3">
        <v>5.9484599999930303</v>
      </c>
      <c r="Y3">
        <v>5.7689399999960997</v>
      </c>
      <c r="Z3">
        <v>5.6069400000088496</v>
      </c>
      <c r="AA3">
        <v>5.4583800000080602</v>
      </c>
      <c r="AB3">
        <v>5.2735266666711897</v>
      </c>
      <c r="AC3">
        <v>5.0758200000054998</v>
      </c>
      <c r="AD3">
        <v>4.8728400000012497</v>
      </c>
      <c r="AE3">
        <v>4.6931400000102803</v>
      </c>
      <c r="AF3">
        <v>4.4572000000117002</v>
      </c>
      <c r="AG3">
        <v>4.2163933333278401</v>
      </c>
      <c r="AH3">
        <v>3.9686999999794899</v>
      </c>
      <c r="AI3">
        <v>3.7493999999779999</v>
      </c>
      <c r="AJ3">
        <v>3.5171999999764298</v>
      </c>
      <c r="AK3">
        <v>3.3129599999959498</v>
      </c>
      <c r="AL3">
        <v>3.0978600000086902</v>
      </c>
      <c r="AM3">
        <v>2.9459400000081599</v>
      </c>
      <c r="AN3">
        <v>2.7538200000100002</v>
      </c>
      <c r="AO3">
        <v>2.5645200000777799</v>
      </c>
      <c r="AP3">
        <v>2.3562666666868002</v>
      </c>
      <c r="AQ3">
        <v>2.1883200000030798</v>
      </c>
      <c r="AR3">
        <v>2.0465400000958098</v>
      </c>
      <c r="AS3">
        <v>1.8524933333556199</v>
      </c>
      <c r="AT3">
        <v>1.7187599999487</v>
      </c>
      <c r="AU3">
        <v>1.5508199999755199</v>
      </c>
      <c r="AV3">
        <v>1.4349600000043701</v>
      </c>
      <c r="AW3">
        <v>1.32324000000997</v>
      </c>
      <c r="AX3">
        <v>1.20629999992959</v>
      </c>
      <c r="AY3">
        <v>1.10794666667855</v>
      </c>
      <c r="AZ3">
        <v>1.0064400000173701</v>
      </c>
      <c r="BA3">
        <v>0.93281999996895204</v>
      </c>
      <c r="BB3">
        <v>0.85691999993010504</v>
      </c>
      <c r="BC3">
        <v>0.80279999997144502</v>
      </c>
      <c r="BD3">
        <v>0.73692000000382696</v>
      </c>
      <c r="BE3">
        <v>0.67121999983160696</v>
      </c>
      <c r="BF3">
        <v>0.61662000016294705</v>
      </c>
      <c r="BG3">
        <v>0.56087999995038396</v>
      </c>
      <c r="BH3">
        <v>0.53862000006081001</v>
      </c>
      <c r="BI3">
        <v>0.493139999896748</v>
      </c>
      <c r="BJ3">
        <v>0.43331999999999998</v>
      </c>
      <c r="BK3">
        <v>0.40001999999999999</v>
      </c>
      <c r="BL3">
        <v>0.39948</v>
      </c>
      <c r="BM3">
        <v>0.37846666610159901</v>
      </c>
      <c r="BN3">
        <v>0.35002000000018102</v>
      </c>
      <c r="BO3">
        <v>0.34835333333408502</v>
      </c>
      <c r="BP3">
        <v>0.34272000010644998</v>
      </c>
      <c r="BQ3">
        <v>0.33654000010940399</v>
      </c>
      <c r="BR3">
        <v>0.32466000034696801</v>
      </c>
      <c r="BS3">
        <v>0.32335333333444799</v>
      </c>
      <c r="BT3">
        <v>0.3</v>
      </c>
      <c r="BU3">
        <v>0.3</v>
      </c>
      <c r="BV3">
        <v>0.3</v>
      </c>
      <c r="BW3">
        <v>0.3</v>
      </c>
      <c r="BX3">
        <v>0.3</v>
      </c>
      <c r="BY3">
        <v>0.3</v>
      </c>
      <c r="BZ3">
        <v>0.3</v>
      </c>
      <c r="CA3">
        <v>0.3</v>
      </c>
      <c r="CB3">
        <v>0.3</v>
      </c>
      <c r="CC3">
        <v>0.3</v>
      </c>
      <c r="CD3">
        <v>0.3</v>
      </c>
      <c r="CE3">
        <v>0.3</v>
      </c>
      <c r="CF3">
        <v>0.3</v>
      </c>
      <c r="CG3">
        <v>0.3</v>
      </c>
      <c r="CH3">
        <v>0.3</v>
      </c>
      <c r="CI3">
        <v>0.3</v>
      </c>
      <c r="CJ3">
        <v>0.3</v>
      </c>
      <c r="CK3">
        <v>0.3</v>
      </c>
      <c r="CL3">
        <v>0.3</v>
      </c>
      <c r="CM3">
        <v>0.3</v>
      </c>
      <c r="CN3">
        <v>0.3</v>
      </c>
      <c r="CO3">
        <v>0.3</v>
      </c>
      <c r="CP3">
        <v>0.3</v>
      </c>
      <c r="CQ3">
        <v>0.3</v>
      </c>
      <c r="CR3">
        <v>0.3</v>
      </c>
      <c r="CS3">
        <v>0.3</v>
      </c>
      <c r="CT3">
        <v>0.3</v>
      </c>
      <c r="CU3">
        <v>0.3</v>
      </c>
      <c r="CV3">
        <v>0.3</v>
      </c>
      <c r="CW3">
        <v>0.3</v>
      </c>
      <c r="CZ3" s="172" t="s">
        <v>297</v>
      </c>
      <c r="DA3" s="173">
        <f>Bassindimensionering!B6/(Bassindimensionering!B4*Bassindimensionering!B5)</f>
        <v>2.9629629629629628</v>
      </c>
    </row>
    <row r="4" spans="1:105" ht="16.5" thickBot="1" x14ac:dyDescent="0.35">
      <c r="A4" s="195">
        <v>8.43373493975903E-2</v>
      </c>
      <c r="B4">
        <v>36.380826666323003</v>
      </c>
      <c r="C4">
        <v>25.965366666668199</v>
      </c>
      <c r="D4">
        <v>19.886360000055301</v>
      </c>
      <c r="E4">
        <v>17.747700000003199</v>
      </c>
      <c r="F4">
        <v>14.966979999996701</v>
      </c>
      <c r="G4">
        <v>13.751199999987101</v>
      </c>
      <c r="H4">
        <v>12.0535999999975</v>
      </c>
      <c r="I4">
        <v>11.0680199999958</v>
      </c>
      <c r="J4">
        <v>10.40493333333</v>
      </c>
      <c r="K4">
        <v>9.63131333333817</v>
      </c>
      <c r="L4">
        <v>9.1776466666631595</v>
      </c>
      <c r="M4">
        <v>8.8624199999974795</v>
      </c>
      <c r="N4">
        <v>8.4148933333327296</v>
      </c>
      <c r="O4">
        <v>8.1713400000032408</v>
      </c>
      <c r="P4">
        <v>7.79851333332733</v>
      </c>
      <c r="Q4">
        <v>7.62247333332399</v>
      </c>
      <c r="R4">
        <v>7.2218866666713097</v>
      </c>
      <c r="S4">
        <v>7.1603400000286301</v>
      </c>
      <c r="T4">
        <v>6.8715333333273296</v>
      </c>
      <c r="U4">
        <v>6.6037199999900498</v>
      </c>
      <c r="V4">
        <v>6.4199333333274602</v>
      </c>
      <c r="W4">
        <v>6.1778933333193198</v>
      </c>
      <c r="X4">
        <v>5.9552266666590699</v>
      </c>
      <c r="Y4">
        <v>5.7807000000156998</v>
      </c>
      <c r="Z4">
        <v>5.6209199999859001</v>
      </c>
      <c r="AA4">
        <v>5.4633599999969702</v>
      </c>
      <c r="AB4">
        <v>5.3119799999967796</v>
      </c>
      <c r="AC4">
        <v>5.0858400000000197</v>
      </c>
      <c r="AD4">
        <v>4.8967199999863196</v>
      </c>
      <c r="AE4">
        <v>4.70087999998543</v>
      </c>
      <c r="AF4">
        <v>4.4611800000092696</v>
      </c>
      <c r="AG4">
        <v>4.2275999999832097</v>
      </c>
      <c r="AH4">
        <v>3.9781799999327201</v>
      </c>
      <c r="AI4">
        <v>3.76260000007218</v>
      </c>
      <c r="AJ4">
        <v>3.5607000000065998</v>
      </c>
      <c r="AK4">
        <v>3.32004000001622</v>
      </c>
      <c r="AL4">
        <v>3.12600000001737</v>
      </c>
      <c r="AM4">
        <v>2.9506800000023299</v>
      </c>
      <c r="AN4">
        <v>2.7782400000218801</v>
      </c>
      <c r="AO4">
        <v>2.5753799999825699</v>
      </c>
      <c r="AP4">
        <v>2.36855999999855</v>
      </c>
      <c r="AQ4">
        <v>2.1916666667075702</v>
      </c>
      <c r="AR4">
        <v>2.0484000000429399</v>
      </c>
      <c r="AS4">
        <v>1.8665399999911201</v>
      </c>
      <c r="AT4">
        <v>1.7237800000344901</v>
      </c>
      <c r="AU4">
        <v>1.5674999999836801</v>
      </c>
      <c r="AV4">
        <v>1.4366400000327899</v>
      </c>
      <c r="AW4">
        <v>1.3305599999952999</v>
      </c>
      <c r="AX4">
        <v>1.2112199999773601</v>
      </c>
      <c r="AY4">
        <v>1.1085599999946001</v>
      </c>
      <c r="AZ4">
        <v>1.0114200000318401</v>
      </c>
      <c r="BA4">
        <v>0.93299999995498095</v>
      </c>
      <c r="BB4">
        <v>0.85692000000499202</v>
      </c>
      <c r="BC4">
        <v>0.80285999997144497</v>
      </c>
      <c r="BD4">
        <v>0.73698000000382702</v>
      </c>
      <c r="BE4">
        <v>0.67175999998767799</v>
      </c>
      <c r="BF4">
        <v>0.62171999995595995</v>
      </c>
      <c r="BG4">
        <v>0.56758666668059998</v>
      </c>
      <c r="BH4">
        <v>0.53873999983276999</v>
      </c>
      <c r="BI4">
        <v>0.49320000001901898</v>
      </c>
      <c r="BJ4">
        <v>0.44866666620783902</v>
      </c>
      <c r="BK4">
        <v>0.40338000023130499</v>
      </c>
      <c r="BL4">
        <v>0.40001999999999899</v>
      </c>
      <c r="BM4">
        <v>0.38225999992809001</v>
      </c>
      <c r="BN4">
        <v>0.35002000000018102</v>
      </c>
      <c r="BO4">
        <v>0.35001999999963601</v>
      </c>
      <c r="BP4">
        <v>0.34272000010644998</v>
      </c>
      <c r="BQ4">
        <v>0.33654000032345699</v>
      </c>
      <c r="BR4">
        <v>0.32585333333386601</v>
      </c>
      <c r="BS4">
        <v>0.32399999975927801</v>
      </c>
      <c r="BT4">
        <v>0.3</v>
      </c>
      <c r="BU4">
        <v>0.3</v>
      </c>
      <c r="BV4">
        <v>0.3</v>
      </c>
      <c r="BW4">
        <v>0.3</v>
      </c>
      <c r="BX4">
        <v>0.3</v>
      </c>
      <c r="BY4">
        <v>0.3</v>
      </c>
      <c r="BZ4">
        <v>0.3</v>
      </c>
      <c r="CA4">
        <v>0.3</v>
      </c>
      <c r="CB4">
        <v>0.3</v>
      </c>
      <c r="CC4">
        <v>0.3</v>
      </c>
      <c r="CD4">
        <v>0.3</v>
      </c>
      <c r="CE4">
        <v>0.3</v>
      </c>
      <c r="CF4">
        <v>0.3</v>
      </c>
      <c r="CG4">
        <v>0.3</v>
      </c>
      <c r="CH4">
        <v>0.3</v>
      </c>
      <c r="CI4">
        <v>0.3</v>
      </c>
      <c r="CJ4">
        <v>0.3</v>
      </c>
      <c r="CK4">
        <v>0.3</v>
      </c>
      <c r="CL4">
        <v>0.3</v>
      </c>
      <c r="CM4">
        <v>0.3</v>
      </c>
      <c r="CN4">
        <v>0.3</v>
      </c>
      <c r="CO4">
        <v>0.3</v>
      </c>
      <c r="CP4">
        <v>0.3</v>
      </c>
      <c r="CQ4">
        <v>0.3</v>
      </c>
      <c r="CR4">
        <v>0.3</v>
      </c>
      <c r="CS4">
        <v>0.3</v>
      </c>
      <c r="CT4">
        <v>0.3</v>
      </c>
      <c r="CU4">
        <v>0.3</v>
      </c>
      <c r="CV4">
        <v>0.3</v>
      </c>
      <c r="CW4">
        <v>0.3</v>
      </c>
      <c r="CZ4" s="174" t="s">
        <v>294</v>
      </c>
      <c r="DA4" s="175">
        <f>Bassindimensionering!B9</f>
        <v>5</v>
      </c>
    </row>
    <row r="5" spans="1:105" ht="15.75" thickBot="1" x14ac:dyDescent="0.3">
      <c r="A5" s="195">
        <v>8.4507042253521097E-2</v>
      </c>
      <c r="B5">
        <v>36.481046666197003</v>
      </c>
      <c r="C5">
        <v>26.0139999999503</v>
      </c>
      <c r="D5">
        <v>19.990000000004901</v>
      </c>
      <c r="E5">
        <v>17.7544666666744</v>
      </c>
      <c r="F5">
        <v>15.1000799999997</v>
      </c>
      <c r="G5">
        <v>13.8066199999953</v>
      </c>
      <c r="H5">
        <v>12.100066666663899</v>
      </c>
      <c r="I5">
        <v>11.0687933333285</v>
      </c>
      <c r="J5">
        <v>10.4548266666585</v>
      </c>
      <c r="K5">
        <v>9.6523399999935506</v>
      </c>
      <c r="L5">
        <v>9.2277800000026602</v>
      </c>
      <c r="M5">
        <v>8.8682200000021503</v>
      </c>
      <c r="N5">
        <v>8.4182400000005906</v>
      </c>
      <c r="O5">
        <v>8.1901799999935196</v>
      </c>
      <c r="P5">
        <v>7.8605666666623701</v>
      </c>
      <c r="Q5">
        <v>7.6491000000049603</v>
      </c>
      <c r="R5">
        <v>7.2256133333284103</v>
      </c>
      <c r="S5">
        <v>7.1652799999976704</v>
      </c>
      <c r="T5">
        <v>6.9036533333219499</v>
      </c>
      <c r="U5">
        <v>6.6044733333302803</v>
      </c>
      <c r="V5">
        <v>6.42879333332999</v>
      </c>
      <c r="W5">
        <v>6.1883066666629798</v>
      </c>
      <c r="X5">
        <v>5.9579999999975701</v>
      </c>
      <c r="Y5">
        <v>5.7882333333313296</v>
      </c>
      <c r="Z5">
        <v>5.6253599999906596</v>
      </c>
      <c r="AA5">
        <v>5.4865799999970104</v>
      </c>
      <c r="AB5">
        <v>5.3407799999994499</v>
      </c>
      <c r="AC5">
        <v>5.0905799999820198</v>
      </c>
      <c r="AD5">
        <v>4.9048800000031099</v>
      </c>
      <c r="AE5">
        <v>4.7315400000009902</v>
      </c>
      <c r="AF5">
        <v>4.4668400000129003</v>
      </c>
      <c r="AG5">
        <v>4.2379999999945603</v>
      </c>
      <c r="AH5">
        <v>3.9886399999829099</v>
      </c>
      <c r="AI5">
        <v>3.7767600000061599</v>
      </c>
      <c r="AJ5">
        <v>3.57425999997831</v>
      </c>
      <c r="AK5">
        <v>3.32136000001621</v>
      </c>
      <c r="AL5">
        <v>3.1336199999945702</v>
      </c>
      <c r="AM5">
        <v>2.9671800000325801</v>
      </c>
      <c r="AN5">
        <v>2.7851399999987398</v>
      </c>
      <c r="AO5">
        <v>2.58077999999866</v>
      </c>
      <c r="AP5">
        <v>2.3783999999626699</v>
      </c>
      <c r="AQ5">
        <v>2.1945000000492798</v>
      </c>
      <c r="AR5">
        <v>2.0650800000033001</v>
      </c>
      <c r="AS5">
        <v>1.8857999999733801</v>
      </c>
      <c r="AT5">
        <v>1.7310599999999901</v>
      </c>
      <c r="AU5">
        <v>1.573739999949</v>
      </c>
      <c r="AV5">
        <v>1.44377999999562</v>
      </c>
      <c r="AW5">
        <v>1.3389599999859101</v>
      </c>
      <c r="AX5">
        <v>1.22399999999497</v>
      </c>
      <c r="AY5">
        <v>1.1132399999784199</v>
      </c>
      <c r="AZ5">
        <v>1.0151399999131401</v>
      </c>
      <c r="BA5">
        <v>0.93341999996895197</v>
      </c>
      <c r="BB5">
        <v>0.85703999993010505</v>
      </c>
      <c r="BC5">
        <v>0.803040000132064</v>
      </c>
      <c r="BD5">
        <v>0.73800000022200796</v>
      </c>
      <c r="BE5">
        <v>0.67244666671599995</v>
      </c>
      <c r="BF5">
        <v>0.62171999995595995</v>
      </c>
      <c r="BG5">
        <v>0.57966000000708795</v>
      </c>
      <c r="BH5">
        <v>0.53880000006080997</v>
      </c>
      <c r="BI5">
        <v>0.49320000024997601</v>
      </c>
      <c r="BJ5">
        <v>0.45451999993981501</v>
      </c>
      <c r="BK5">
        <v>0.42176666674013502</v>
      </c>
      <c r="BL5">
        <v>0.40001999999999999</v>
      </c>
      <c r="BM5">
        <v>0.38225999992809001</v>
      </c>
      <c r="BN5">
        <v>0.35002000000072703</v>
      </c>
      <c r="BO5">
        <v>0.35001999999963601</v>
      </c>
      <c r="BP5">
        <v>0.34272000010644998</v>
      </c>
      <c r="BQ5">
        <v>0.33668666666649599</v>
      </c>
      <c r="BR5">
        <v>0.32835333333382999</v>
      </c>
      <c r="BS5">
        <v>0.32400000000547002</v>
      </c>
      <c r="BT5">
        <v>0.3</v>
      </c>
      <c r="BU5">
        <v>0.3</v>
      </c>
      <c r="BV5">
        <v>0.3</v>
      </c>
      <c r="BW5">
        <v>0.3</v>
      </c>
      <c r="BX5">
        <v>0.3</v>
      </c>
      <c r="BY5">
        <v>0.3</v>
      </c>
      <c r="BZ5">
        <v>0.3</v>
      </c>
      <c r="CA5">
        <v>0.3</v>
      </c>
      <c r="CB5">
        <v>0.3</v>
      </c>
      <c r="CC5">
        <v>0.3</v>
      </c>
      <c r="CD5">
        <v>0.3</v>
      </c>
      <c r="CE5">
        <v>0.3</v>
      </c>
      <c r="CF5">
        <v>0.3</v>
      </c>
      <c r="CG5">
        <v>0.3</v>
      </c>
      <c r="CH5">
        <v>0.3</v>
      </c>
      <c r="CI5">
        <v>0.3</v>
      </c>
      <c r="CJ5">
        <v>0.3</v>
      </c>
      <c r="CK5">
        <v>0.3</v>
      </c>
      <c r="CL5">
        <v>0.3</v>
      </c>
      <c r="CM5">
        <v>0.3</v>
      </c>
      <c r="CN5">
        <v>0.3</v>
      </c>
      <c r="CO5">
        <v>0.3</v>
      </c>
      <c r="CP5">
        <v>0.3</v>
      </c>
      <c r="CQ5">
        <v>0.3</v>
      </c>
      <c r="CR5">
        <v>0.3</v>
      </c>
      <c r="CS5">
        <v>0.3</v>
      </c>
      <c r="CT5">
        <v>0.3</v>
      </c>
      <c r="CU5">
        <v>0.3</v>
      </c>
      <c r="CV5">
        <v>0.3</v>
      </c>
      <c r="CW5">
        <v>0.3</v>
      </c>
    </row>
    <row r="6" spans="1:105" ht="15.75" x14ac:dyDescent="0.3">
      <c r="A6" s="195">
        <v>8.4677419354838704E-2</v>
      </c>
      <c r="B6">
        <v>36.8223466666932</v>
      </c>
      <c r="C6">
        <v>26.163126666674</v>
      </c>
      <c r="D6">
        <v>20.137813333328101</v>
      </c>
      <c r="E6">
        <v>17.793600000003899</v>
      </c>
      <c r="F6">
        <v>15.148900000003399</v>
      </c>
      <c r="G6">
        <v>13.807979999996601</v>
      </c>
      <c r="H6">
        <v>12.1020799998748</v>
      </c>
      <c r="I6">
        <v>11.1789866666686</v>
      </c>
      <c r="J6">
        <v>10.4970600000077</v>
      </c>
      <c r="K6">
        <v>9.6905399999979593</v>
      </c>
      <c r="L6">
        <v>9.2279399999976697</v>
      </c>
      <c r="M6">
        <v>8.8771800000168692</v>
      </c>
      <c r="N6">
        <v>8.4223799999957105</v>
      </c>
      <c r="O6">
        <v>8.1941266666633403</v>
      </c>
      <c r="P6">
        <v>7.8778866666676999</v>
      </c>
      <c r="Q6">
        <v>7.6943533333269301</v>
      </c>
      <c r="R6">
        <v>7.2684799999977701</v>
      </c>
      <c r="S6">
        <v>7.1812666666673497</v>
      </c>
      <c r="T6">
        <v>6.9379799999981904</v>
      </c>
      <c r="U6">
        <v>6.6617333333211004</v>
      </c>
      <c r="V6">
        <v>6.4485400000133204</v>
      </c>
      <c r="W6">
        <v>6.1933733333270302</v>
      </c>
      <c r="X6">
        <v>5.9618133333294203</v>
      </c>
      <c r="Y6">
        <v>5.80572000001919</v>
      </c>
      <c r="Z6">
        <v>5.6262066666608996</v>
      </c>
      <c r="AA6">
        <v>5.4978066666603898</v>
      </c>
      <c r="AB6">
        <v>5.3428800000236496</v>
      </c>
      <c r="AC6">
        <v>5.1024599999965297</v>
      </c>
      <c r="AD6">
        <v>4.9165199999993998</v>
      </c>
      <c r="AE6">
        <v>4.7469599999947603</v>
      </c>
      <c r="AF6">
        <v>4.4723999999843302</v>
      </c>
      <c r="AG6">
        <v>4.2451799999793396</v>
      </c>
      <c r="AH6">
        <v>4.0125600000393904</v>
      </c>
      <c r="AI6">
        <v>3.7852200000048501</v>
      </c>
      <c r="AJ6">
        <v>3.5778000000093999</v>
      </c>
      <c r="AK6">
        <v>3.3258533333354601</v>
      </c>
      <c r="AL6">
        <v>3.1350799999514898</v>
      </c>
      <c r="AM6">
        <v>2.9787133332889399</v>
      </c>
      <c r="AN6">
        <v>2.79054000000062</v>
      </c>
      <c r="AO6">
        <v>2.6037600000348702</v>
      </c>
      <c r="AP6">
        <v>2.3812199999942498</v>
      </c>
      <c r="AQ6">
        <v>2.2032599999884401</v>
      </c>
      <c r="AR6">
        <v>2.07070666671058</v>
      </c>
      <c r="AS6">
        <v>1.89468000003105</v>
      </c>
      <c r="AT6">
        <v>1.7431799999638999</v>
      </c>
      <c r="AU6">
        <v>1.5748199999755199</v>
      </c>
      <c r="AV6">
        <v>1.44497999997376</v>
      </c>
      <c r="AW6">
        <v>1.3412999999272399</v>
      </c>
      <c r="AX6">
        <v>1.22627999994593</v>
      </c>
      <c r="AY6">
        <v>1.1154599999999899</v>
      </c>
      <c r="AZ6">
        <v>1.01648666667425</v>
      </c>
      <c r="BA6">
        <v>0.93347333334485505</v>
      </c>
      <c r="BB6">
        <v>0.86093999994508197</v>
      </c>
      <c r="BC6">
        <v>0.80550000026412705</v>
      </c>
      <c r="BD6">
        <v>0.73968000022200797</v>
      </c>
      <c r="BE6">
        <v>0.67517333334861296</v>
      </c>
      <c r="BF6">
        <v>0.62177999995596001</v>
      </c>
      <c r="BG6">
        <v>0.57966000000708795</v>
      </c>
      <c r="BH6">
        <v>0.53885999983277</v>
      </c>
      <c r="BI6">
        <v>0.50081333339427503</v>
      </c>
      <c r="BJ6">
        <v>0.46476000002040002</v>
      </c>
      <c r="BK6">
        <v>0.42234000000937699</v>
      </c>
      <c r="BL6">
        <v>0.40001999999999999</v>
      </c>
      <c r="BM6">
        <v>0.382260000251684</v>
      </c>
      <c r="BN6">
        <v>0.35164666606100897</v>
      </c>
      <c r="BO6">
        <v>0.35001999999963601</v>
      </c>
      <c r="BP6">
        <v>0.34335333333415702</v>
      </c>
      <c r="BQ6">
        <v>0.33751999999927201</v>
      </c>
      <c r="BR6">
        <v>0.33085333333379402</v>
      </c>
      <c r="BS6">
        <v>0.32400000025166298</v>
      </c>
      <c r="BT6">
        <v>0.3</v>
      </c>
      <c r="BU6">
        <v>0.3</v>
      </c>
      <c r="BV6">
        <v>0.3</v>
      </c>
      <c r="BW6">
        <v>0.3</v>
      </c>
      <c r="BX6">
        <v>0.3</v>
      </c>
      <c r="BY6">
        <v>0.3</v>
      </c>
      <c r="BZ6">
        <v>0.3</v>
      </c>
      <c r="CA6">
        <v>0.3</v>
      </c>
      <c r="CB6">
        <v>0.3</v>
      </c>
      <c r="CC6">
        <v>0.3</v>
      </c>
      <c r="CD6">
        <v>0.3</v>
      </c>
      <c r="CE6">
        <v>0.3</v>
      </c>
      <c r="CF6">
        <v>0.3</v>
      </c>
      <c r="CG6">
        <v>0.3</v>
      </c>
      <c r="CH6">
        <v>0.3</v>
      </c>
      <c r="CI6">
        <v>0.3</v>
      </c>
      <c r="CJ6">
        <v>0.3</v>
      </c>
      <c r="CK6">
        <v>0.3</v>
      </c>
      <c r="CL6">
        <v>0.3</v>
      </c>
      <c r="CM6">
        <v>0.3</v>
      </c>
      <c r="CN6">
        <v>0.3</v>
      </c>
      <c r="CO6">
        <v>0.3</v>
      </c>
      <c r="CP6">
        <v>0.3</v>
      </c>
      <c r="CQ6">
        <v>0.3</v>
      </c>
      <c r="CR6">
        <v>0.3</v>
      </c>
      <c r="CS6">
        <v>0.3</v>
      </c>
      <c r="CT6">
        <v>0.3</v>
      </c>
      <c r="CU6">
        <v>0.3</v>
      </c>
      <c r="CV6">
        <v>0.3</v>
      </c>
      <c r="CW6">
        <v>0.3</v>
      </c>
      <c r="CZ6" s="172" t="s">
        <v>298</v>
      </c>
      <c r="DA6" s="197">
        <f>INDEX($B$1:$CW$1,MATCH($DA$3,$B$1:$CW$1,1))</f>
        <v>2.9</v>
      </c>
    </row>
    <row r="7" spans="1:105" ht="15.75" x14ac:dyDescent="0.3">
      <c r="A7" s="195">
        <v>8.4848484848484798E-2</v>
      </c>
      <c r="B7">
        <v>36.863273333317203</v>
      </c>
      <c r="C7">
        <v>26.183133333344902</v>
      </c>
      <c r="D7">
        <v>20.146366666666498</v>
      </c>
      <c r="E7">
        <v>17.818213333328199</v>
      </c>
      <c r="F7">
        <v>15.2025666666677</v>
      </c>
      <c r="G7">
        <v>13.8311266666687</v>
      </c>
      <c r="H7">
        <v>12.1099199999997</v>
      </c>
      <c r="I7">
        <v>11.260919999996601</v>
      </c>
      <c r="J7">
        <v>10.5588600000036</v>
      </c>
      <c r="K7">
        <v>9.7406399999979598</v>
      </c>
      <c r="L7">
        <v>9.2290200000083598</v>
      </c>
      <c r="M7">
        <v>8.9205266666739398</v>
      </c>
      <c r="N7">
        <v>8.4734466666538495</v>
      </c>
      <c r="O7">
        <v>8.2058733333376104</v>
      </c>
      <c r="P7">
        <v>7.8834933333393096</v>
      </c>
      <c r="Q7">
        <v>7.7200533333397399</v>
      </c>
      <c r="R7">
        <v>7.2838133333233603</v>
      </c>
      <c r="S7">
        <v>7.1845133333279598</v>
      </c>
      <c r="T7">
        <v>7.0254333333411001</v>
      </c>
      <c r="U7">
        <v>6.6878999999900497</v>
      </c>
      <c r="V7">
        <v>6.4525199999893896</v>
      </c>
      <c r="W7">
        <v>6.2116199999999999</v>
      </c>
      <c r="X7">
        <v>5.9668133333264999</v>
      </c>
      <c r="Y7">
        <v>5.8058400000061203</v>
      </c>
      <c r="Z7">
        <v>5.6392200000121502</v>
      </c>
      <c r="AA7">
        <v>5.5003799999994802</v>
      </c>
      <c r="AB7">
        <v>5.3694066666599003</v>
      </c>
      <c r="AC7">
        <v>5.1193799999826197</v>
      </c>
      <c r="AD7">
        <v>4.93427999999862</v>
      </c>
      <c r="AE7">
        <v>4.75151999996881</v>
      </c>
      <c r="AF7">
        <v>4.4831466666447799</v>
      </c>
      <c r="AG7">
        <v>4.2467999999946802</v>
      </c>
      <c r="AH7">
        <v>4.0830600000045099</v>
      </c>
      <c r="AI7">
        <v>3.79110000009153</v>
      </c>
      <c r="AJ7">
        <v>3.5817600000160299</v>
      </c>
      <c r="AK7">
        <v>3.3457800000133999</v>
      </c>
      <c r="AL7">
        <v>3.15318000000542</v>
      </c>
      <c r="AM7">
        <v>2.9809200000430298</v>
      </c>
      <c r="AN7">
        <v>2.7927599999874801</v>
      </c>
      <c r="AO7">
        <v>2.60478000000536</v>
      </c>
      <c r="AP7">
        <v>2.3833800000574099</v>
      </c>
      <c r="AQ7">
        <v>2.2084600000041901</v>
      </c>
      <c r="AR7">
        <v>2.0781733333219998</v>
      </c>
      <c r="AS7">
        <v>1.89714000001064</v>
      </c>
      <c r="AT7">
        <v>1.7468333332949899</v>
      </c>
      <c r="AU7">
        <v>1.58250000001223</v>
      </c>
      <c r="AV7">
        <v>1.4461199999387799</v>
      </c>
      <c r="AW7">
        <v>1.3416599999953001</v>
      </c>
      <c r="AX7">
        <v>1.2350999999949701</v>
      </c>
      <c r="AY7">
        <v>1.11977999998247</v>
      </c>
      <c r="AZ7">
        <v>1.0364999998436499</v>
      </c>
      <c r="BA7">
        <v>0.94283999997826595</v>
      </c>
      <c r="BB7">
        <v>0.87587333334569295</v>
      </c>
      <c r="BC7">
        <v>0.80573999994289103</v>
      </c>
      <c r="BD7">
        <v>0.742440000009569</v>
      </c>
      <c r="BE7">
        <v>0.67554000000205305</v>
      </c>
      <c r="BF7">
        <v>0.63321333333812502</v>
      </c>
      <c r="BG7">
        <v>0.58254000007087903</v>
      </c>
      <c r="BH7">
        <v>0.53885999983277</v>
      </c>
      <c r="BI7">
        <v>0.50158666673032504</v>
      </c>
      <c r="BJ7">
        <v>0.46590000000874299</v>
      </c>
      <c r="BK7">
        <v>0.42234000000937699</v>
      </c>
      <c r="BL7">
        <v>0.40001999999999999</v>
      </c>
      <c r="BM7">
        <v>0.38231999992809002</v>
      </c>
      <c r="BN7">
        <v>0.355620000223629</v>
      </c>
      <c r="BO7">
        <v>0.35002000000018102</v>
      </c>
      <c r="BP7">
        <v>0.34335333333415702</v>
      </c>
      <c r="BQ7">
        <v>0.339719999790703</v>
      </c>
      <c r="BR7">
        <v>0.331686666667661</v>
      </c>
      <c r="BS7">
        <v>0.32400000025166298</v>
      </c>
      <c r="BT7">
        <v>0.3</v>
      </c>
      <c r="BU7">
        <v>0.3</v>
      </c>
      <c r="BV7">
        <v>0.3</v>
      </c>
      <c r="BW7">
        <v>0.3</v>
      </c>
      <c r="BX7">
        <v>0.3</v>
      </c>
      <c r="BY7">
        <v>0.3</v>
      </c>
      <c r="BZ7">
        <v>0.3</v>
      </c>
      <c r="CA7">
        <v>0.3</v>
      </c>
      <c r="CB7">
        <v>0.3</v>
      </c>
      <c r="CC7">
        <v>0.3</v>
      </c>
      <c r="CD7">
        <v>0.300020000000363</v>
      </c>
      <c r="CE7">
        <v>0.3</v>
      </c>
      <c r="CF7">
        <v>0.3</v>
      </c>
      <c r="CG7">
        <v>0.3</v>
      </c>
      <c r="CH7">
        <v>0.3</v>
      </c>
      <c r="CI7">
        <v>0.3</v>
      </c>
      <c r="CJ7">
        <v>0.3</v>
      </c>
      <c r="CK7">
        <v>0.3</v>
      </c>
      <c r="CL7">
        <v>0.3</v>
      </c>
      <c r="CM7">
        <v>0.3</v>
      </c>
      <c r="CN7">
        <v>0.3</v>
      </c>
      <c r="CO7">
        <v>0.3</v>
      </c>
      <c r="CP7">
        <v>0.3</v>
      </c>
      <c r="CQ7">
        <v>0.3</v>
      </c>
      <c r="CR7">
        <v>0.3</v>
      </c>
      <c r="CS7">
        <v>0.3</v>
      </c>
      <c r="CT7">
        <v>0.3</v>
      </c>
      <c r="CU7">
        <v>0.3</v>
      </c>
      <c r="CV7">
        <v>0.3</v>
      </c>
      <c r="CW7">
        <v>0.3</v>
      </c>
      <c r="CZ7" s="176" t="s">
        <v>299</v>
      </c>
      <c r="DA7" s="196">
        <f>INDEX($B$1:$CW$1,MATCH($DA$3,$B$1:$CW$1,1)+1)</f>
        <v>3.11</v>
      </c>
    </row>
    <row r="8" spans="1:105" ht="15.75" x14ac:dyDescent="0.3">
      <c r="A8" s="195">
        <v>8.5020242914979699E-2</v>
      </c>
      <c r="B8">
        <v>36.886113333231499</v>
      </c>
      <c r="C8">
        <v>26.183273333302498</v>
      </c>
      <c r="D8">
        <v>20.241626666671699</v>
      </c>
      <c r="E8">
        <v>17.819340000000501</v>
      </c>
      <c r="F8">
        <v>15.2130000000023</v>
      </c>
      <c r="G8">
        <v>13.851606666677</v>
      </c>
      <c r="H8">
        <v>12.149266666665</v>
      </c>
      <c r="I8">
        <v>11.3206266666584</v>
      </c>
      <c r="J8">
        <v>10.581539999997499</v>
      </c>
      <c r="K8">
        <v>9.7619800000076395</v>
      </c>
      <c r="L8">
        <v>9.2599600000077498</v>
      </c>
      <c r="M8">
        <v>8.9206666666785495</v>
      </c>
      <c r="N8">
        <v>8.4776400000009193</v>
      </c>
      <c r="O8">
        <v>8.2508600000013494</v>
      </c>
      <c r="P8">
        <v>7.9686199999920104</v>
      </c>
      <c r="Q8">
        <v>7.7326666666621202</v>
      </c>
      <c r="R8">
        <v>7.3886066667032804</v>
      </c>
      <c r="S8">
        <v>7.1921399999962503</v>
      </c>
      <c r="T8">
        <v>7.0371599999991004</v>
      </c>
      <c r="U8">
        <v>6.7199866666656201</v>
      </c>
      <c r="V8">
        <v>6.4543733333203201</v>
      </c>
      <c r="W8">
        <v>6.2509199999886302</v>
      </c>
      <c r="X8">
        <v>5.9723399999948903</v>
      </c>
      <c r="Y8">
        <v>5.8082999999925899</v>
      </c>
      <c r="Z8">
        <v>5.6537399999974198</v>
      </c>
      <c r="AA8">
        <v>5.5024800000221203</v>
      </c>
      <c r="AB8">
        <v>5.3873466666862901</v>
      </c>
      <c r="AC8">
        <v>5.1237666666714903</v>
      </c>
      <c r="AD8">
        <v>4.9512600000058997</v>
      </c>
      <c r="AE8">
        <v>4.7553066666463204</v>
      </c>
      <c r="AF8">
        <v>4.5100200000071196</v>
      </c>
      <c r="AG8">
        <v>4.27235999997629</v>
      </c>
      <c r="AH8">
        <v>4.0888800000238001</v>
      </c>
      <c r="AI8">
        <v>3.8362799999965098</v>
      </c>
      <c r="AJ8">
        <v>3.5916066667007902</v>
      </c>
      <c r="AK8">
        <v>3.3623999999964602</v>
      </c>
      <c r="AL8">
        <v>3.1597200000075998</v>
      </c>
      <c r="AM8">
        <v>3.00185999999418</v>
      </c>
      <c r="AN8">
        <v>2.79952000002692</v>
      </c>
      <c r="AO8">
        <v>2.6226000000120702</v>
      </c>
      <c r="AP8">
        <v>2.3869199999612398</v>
      </c>
      <c r="AQ8">
        <v>2.2181400000084701</v>
      </c>
      <c r="AR8">
        <v>2.0863800000016499</v>
      </c>
      <c r="AS8">
        <v>1.9085000000269701</v>
      </c>
      <c r="AT8">
        <v>1.7472600000949901</v>
      </c>
      <c r="AU8">
        <v>1.5861399999941701</v>
      </c>
      <c r="AV8">
        <v>1.4497200000021799</v>
      </c>
      <c r="AW8">
        <v>1.3515000001736699</v>
      </c>
      <c r="AX8">
        <v>1.2496199999572499</v>
      </c>
      <c r="AY8">
        <v>1.1215799999555101</v>
      </c>
      <c r="AZ8">
        <v>1.0394999999522201</v>
      </c>
      <c r="BA8">
        <v>0.94327333344403796</v>
      </c>
      <c r="BB8">
        <v>0.88541999997004495</v>
      </c>
      <c r="BC8">
        <v>0.81377333334659596</v>
      </c>
      <c r="BD8">
        <v>0.74286666662698198</v>
      </c>
      <c r="BE8">
        <v>0.68292000015196297</v>
      </c>
      <c r="BF8">
        <v>0.63382666667963605</v>
      </c>
      <c r="BG8">
        <v>0.58817999990549297</v>
      </c>
      <c r="BH8">
        <v>0.53886000006081003</v>
      </c>
      <c r="BI8">
        <v>0.50610000018476398</v>
      </c>
      <c r="BJ8">
        <v>0.46590000000874299</v>
      </c>
      <c r="BK8">
        <v>0.42688666617487703</v>
      </c>
      <c r="BL8">
        <v>0.40001999999999999</v>
      </c>
      <c r="BM8">
        <v>0.38231999992809002</v>
      </c>
      <c r="BN8">
        <v>0.35749999992004899</v>
      </c>
      <c r="BO8">
        <v>0.35002000000018102</v>
      </c>
      <c r="BP8">
        <v>0.345019999999708</v>
      </c>
      <c r="BQ8">
        <v>0.34085333333364798</v>
      </c>
      <c r="BR8">
        <v>0.33252000000152698</v>
      </c>
      <c r="BS8">
        <v>0.32400000025166298</v>
      </c>
      <c r="BT8">
        <v>0.3</v>
      </c>
      <c r="BU8">
        <v>0.3</v>
      </c>
      <c r="BV8">
        <v>0.3</v>
      </c>
      <c r="BW8">
        <v>0.3</v>
      </c>
      <c r="BX8">
        <v>0.3</v>
      </c>
      <c r="BY8">
        <v>0.3</v>
      </c>
      <c r="BZ8">
        <v>0.3</v>
      </c>
      <c r="CA8">
        <v>0.3</v>
      </c>
      <c r="CB8">
        <v>0.303353333333648</v>
      </c>
      <c r="CC8">
        <v>0.303353333333648</v>
      </c>
      <c r="CD8">
        <v>0.303353333333648</v>
      </c>
      <c r="CE8">
        <v>0.3</v>
      </c>
      <c r="CF8">
        <v>0.3</v>
      </c>
      <c r="CG8">
        <v>0.3</v>
      </c>
      <c r="CH8">
        <v>0.3</v>
      </c>
      <c r="CI8">
        <v>0.3</v>
      </c>
      <c r="CJ8">
        <v>0.300020000000363</v>
      </c>
      <c r="CK8">
        <v>0.3</v>
      </c>
      <c r="CL8">
        <v>0.3</v>
      </c>
      <c r="CM8">
        <v>0.3</v>
      </c>
      <c r="CN8">
        <v>0.3</v>
      </c>
      <c r="CO8">
        <v>0.3</v>
      </c>
      <c r="CP8">
        <v>0.3</v>
      </c>
      <c r="CQ8">
        <v>0.3</v>
      </c>
      <c r="CR8">
        <v>0.3</v>
      </c>
      <c r="CS8">
        <v>0.3</v>
      </c>
      <c r="CT8">
        <v>0.3</v>
      </c>
      <c r="CU8">
        <v>0.3</v>
      </c>
      <c r="CV8">
        <v>0.3</v>
      </c>
      <c r="CW8">
        <v>0.3</v>
      </c>
      <c r="CZ8" s="176" t="s">
        <v>300</v>
      </c>
      <c r="DA8" s="196">
        <f>INDEX($A$2:$A$501,MATCH($DA$4,$A$2:$A$501,1))</f>
        <v>4.6666666666666599</v>
      </c>
    </row>
    <row r="9" spans="1:105" ht="15.75" x14ac:dyDescent="0.3">
      <c r="A9" s="195">
        <v>8.5192697768762607E-2</v>
      </c>
      <c r="B9">
        <v>36.892880000002499</v>
      </c>
      <c r="C9">
        <v>26.191080000008899</v>
      </c>
      <c r="D9">
        <v>20.3475933333306</v>
      </c>
      <c r="E9">
        <v>17.881240000020998</v>
      </c>
      <c r="F9">
        <v>15.2283066666604</v>
      </c>
      <c r="G9">
        <v>13.879446666664499</v>
      </c>
      <c r="H9">
        <v>12.171219999998501</v>
      </c>
      <c r="I9">
        <v>11.372040000007701</v>
      </c>
      <c r="J9">
        <v>10.598799999997601</v>
      </c>
      <c r="K9">
        <v>9.79577999999767</v>
      </c>
      <c r="L9">
        <v>9.2653066666744994</v>
      </c>
      <c r="M9">
        <v>8.9248399999975394</v>
      </c>
      <c r="N9">
        <v>8.4841400000013305</v>
      </c>
      <c r="O9">
        <v>8.2972133333394993</v>
      </c>
      <c r="P9">
        <v>7.9768666666676404</v>
      </c>
      <c r="Q9">
        <v>7.7365266666676398</v>
      </c>
      <c r="R9">
        <v>7.4464666666675399</v>
      </c>
      <c r="S9">
        <v>7.2705933333406003</v>
      </c>
      <c r="T9">
        <v>7.0414399999976096</v>
      </c>
      <c r="U9">
        <v>6.7394133333417301</v>
      </c>
      <c r="V9">
        <v>6.4854666666560998</v>
      </c>
      <c r="W9">
        <v>6.2551333333075396</v>
      </c>
      <c r="X9">
        <v>6.0302866666713797</v>
      </c>
      <c r="Y9">
        <v>5.8183199999973798</v>
      </c>
      <c r="Z9">
        <v>5.6599799999995204</v>
      </c>
      <c r="AA9">
        <v>5.5035733333345096</v>
      </c>
      <c r="AB9">
        <v>5.3926199999843902</v>
      </c>
      <c r="AC9">
        <v>5.1492599999994102</v>
      </c>
      <c r="AD9">
        <v>4.9578600000062201</v>
      </c>
      <c r="AE9">
        <v>4.7698800000013399</v>
      </c>
      <c r="AF9">
        <v>4.5538933333282401</v>
      </c>
      <c r="AG9">
        <v>4.2820200000021797</v>
      </c>
      <c r="AH9">
        <v>4.0963200000131401</v>
      </c>
      <c r="AI9">
        <v>3.8448199999816599</v>
      </c>
      <c r="AJ9">
        <v>3.6027600000773199</v>
      </c>
      <c r="AK9">
        <v>3.3651000000071098</v>
      </c>
      <c r="AL9">
        <v>3.1678799999934801</v>
      </c>
      <c r="AM9">
        <v>3.0079800000058099</v>
      </c>
      <c r="AN9">
        <v>2.8051199999974901</v>
      </c>
      <c r="AO9">
        <v>2.6240999999411101</v>
      </c>
      <c r="AP9">
        <v>2.4018600000129098</v>
      </c>
      <c r="AQ9">
        <v>2.22407999998536</v>
      </c>
      <c r="AR9">
        <v>2.0890799999702598</v>
      </c>
      <c r="AS9">
        <v>1.9221599999849199</v>
      </c>
      <c r="AT9">
        <v>1.74810000001139</v>
      </c>
      <c r="AU9">
        <v>1.5959399999898001</v>
      </c>
      <c r="AV9">
        <v>1.4546933333946399</v>
      </c>
      <c r="AW9">
        <v>1.3533599999859101</v>
      </c>
      <c r="AX9">
        <v>1.25147999983906</v>
      </c>
      <c r="AY9">
        <v>1.12619999995955</v>
      </c>
      <c r="AZ9">
        <v>1.0463866666794499</v>
      </c>
      <c r="BA9">
        <v>0.95309999994877104</v>
      </c>
      <c r="BB9">
        <v>0.88542000011981903</v>
      </c>
      <c r="BC9">
        <v>0.81599999996252204</v>
      </c>
      <c r="BD9">
        <v>0.74352000001410201</v>
      </c>
      <c r="BE9">
        <v>0.68724000005133901</v>
      </c>
      <c r="BF9">
        <v>0.63834000011890701</v>
      </c>
      <c r="BG9">
        <v>0.58830000011813199</v>
      </c>
      <c r="BH9">
        <v>0.54323999994678995</v>
      </c>
      <c r="BI9">
        <v>0.50634000002173696</v>
      </c>
      <c r="BJ9">
        <v>0.46608000026813001</v>
      </c>
      <c r="BK9">
        <v>0.43273999993537698</v>
      </c>
      <c r="BL9">
        <v>0.40001999999999999</v>
      </c>
      <c r="BM9">
        <v>0.38232000008988698</v>
      </c>
      <c r="BN9">
        <v>0.35916666666744201</v>
      </c>
      <c r="BO9">
        <v>0.35002000000072703</v>
      </c>
      <c r="BP9">
        <v>0.34502000000189098</v>
      </c>
      <c r="BQ9">
        <v>0.34085333333364798</v>
      </c>
      <c r="BR9">
        <v>0.33418666666598701</v>
      </c>
      <c r="BS9">
        <v>0.32406000025166298</v>
      </c>
      <c r="BT9">
        <v>0.3</v>
      </c>
      <c r="BU9">
        <v>0.3</v>
      </c>
      <c r="BV9">
        <v>0.3</v>
      </c>
      <c r="BW9">
        <v>0.3</v>
      </c>
      <c r="BX9">
        <v>0.3</v>
      </c>
      <c r="BY9">
        <v>0.3</v>
      </c>
      <c r="BZ9">
        <v>0.3</v>
      </c>
      <c r="CA9">
        <v>0.303353333333648</v>
      </c>
      <c r="CB9">
        <v>0.31668666666678702</v>
      </c>
      <c r="CC9">
        <v>0.31668666666678702</v>
      </c>
      <c r="CD9">
        <v>0.31668666666678702</v>
      </c>
      <c r="CE9">
        <v>0.3</v>
      </c>
      <c r="CF9">
        <v>0.3</v>
      </c>
      <c r="CG9">
        <v>0.3</v>
      </c>
      <c r="CH9">
        <v>0.300020000000363</v>
      </c>
      <c r="CI9">
        <v>0.300020000000363</v>
      </c>
      <c r="CJ9">
        <v>0.303353333333648</v>
      </c>
      <c r="CK9">
        <v>0.3</v>
      </c>
      <c r="CL9">
        <v>0.300020000000363</v>
      </c>
      <c r="CM9">
        <v>0.300020000000363</v>
      </c>
      <c r="CN9">
        <v>0.3</v>
      </c>
      <c r="CO9">
        <v>0.3</v>
      </c>
      <c r="CP9">
        <v>0.3</v>
      </c>
      <c r="CQ9">
        <v>0.3</v>
      </c>
      <c r="CR9">
        <v>0.300020000000363</v>
      </c>
      <c r="CS9">
        <v>0.3</v>
      </c>
      <c r="CT9">
        <v>0.3</v>
      </c>
      <c r="CU9">
        <v>0.3</v>
      </c>
      <c r="CV9">
        <v>0.3</v>
      </c>
      <c r="CW9">
        <v>0.3</v>
      </c>
      <c r="CZ9" s="176" t="s">
        <v>301</v>
      </c>
      <c r="DA9" s="196">
        <f>INDEX($A$2:$A$501,MATCH($DA$4,$A$2:$A$501,1)+1)</f>
        <v>5.25</v>
      </c>
    </row>
    <row r="10" spans="1:105" ht="15.75" x14ac:dyDescent="0.3">
      <c r="A10" s="195">
        <v>8.5365853658536495E-2</v>
      </c>
      <c r="B10">
        <v>36.933426666678699</v>
      </c>
      <c r="C10">
        <v>26.2584600000073</v>
      </c>
      <c r="D10">
        <v>20.480980000002798</v>
      </c>
      <c r="E10">
        <v>17.925726666674802</v>
      </c>
      <c r="F10">
        <v>15.261506666666399</v>
      </c>
      <c r="G10">
        <v>13.8910733333369</v>
      </c>
      <c r="H10">
        <v>12.1787000000046</v>
      </c>
      <c r="I10">
        <v>11.373159999998601</v>
      </c>
      <c r="J10">
        <v>10.658866666660799</v>
      </c>
      <c r="K10">
        <v>9.8383733333317505</v>
      </c>
      <c r="L10">
        <v>9.3010400000029207</v>
      </c>
      <c r="M10">
        <v>8.94970666666309</v>
      </c>
      <c r="N10">
        <v>8.4968999999973498</v>
      </c>
      <c r="O10">
        <v>8.2994533333326395</v>
      </c>
      <c r="P10">
        <v>7.9863666666628204</v>
      </c>
      <c r="Q10">
        <v>7.7604866666620698</v>
      </c>
      <c r="R10">
        <v>7.4748933333401499</v>
      </c>
      <c r="S10">
        <v>7.2890066667055304</v>
      </c>
      <c r="T10">
        <v>7.0605600000098203</v>
      </c>
      <c r="U10">
        <v>6.7905799999850203</v>
      </c>
      <c r="V10">
        <v>6.4942533333421997</v>
      </c>
      <c r="W10">
        <v>6.25750000001422</v>
      </c>
      <c r="X10">
        <v>6.0493199999877101</v>
      </c>
      <c r="Y10">
        <v>5.8251599999913202</v>
      </c>
      <c r="Z10">
        <v>5.6605000000169898</v>
      </c>
      <c r="AA10">
        <v>5.5190400000241402</v>
      </c>
      <c r="AB10">
        <v>5.3929800000085999</v>
      </c>
      <c r="AC10">
        <v>5.2032000000115897</v>
      </c>
      <c r="AD10">
        <v>4.9885866666476497</v>
      </c>
      <c r="AE10">
        <v>4.7721600000112803</v>
      </c>
      <c r="AF10">
        <v>4.5624733333449798</v>
      </c>
      <c r="AG10">
        <v>4.3186000000125402</v>
      </c>
      <c r="AH10">
        <v>4.0979999999954799</v>
      </c>
      <c r="AI10">
        <v>3.8502599999771201</v>
      </c>
      <c r="AJ10">
        <v>3.6054533333353098</v>
      </c>
      <c r="AK10">
        <v>3.3736199999807601</v>
      </c>
      <c r="AL10">
        <v>3.1751200000074502</v>
      </c>
      <c r="AM10">
        <v>3.01028666663982</v>
      </c>
      <c r="AN10">
        <v>2.8134599999774901</v>
      </c>
      <c r="AO10">
        <v>2.6324400000442498</v>
      </c>
      <c r="AP10">
        <v>2.4028799999985599</v>
      </c>
      <c r="AQ10">
        <v>2.2327800000893201</v>
      </c>
      <c r="AR10">
        <v>2.0915399999859501</v>
      </c>
      <c r="AS10">
        <v>1.93715999998137</v>
      </c>
      <c r="AT10">
        <v>1.76043333336601</v>
      </c>
      <c r="AU10">
        <v>1.6039799999857201</v>
      </c>
      <c r="AV10">
        <v>1.4565600000327901</v>
      </c>
      <c r="AW10">
        <v>1.35516000000352</v>
      </c>
      <c r="AX10">
        <v>1.25586</v>
      </c>
      <c r="AY10">
        <v>1.1345399999245001</v>
      </c>
      <c r="AZ10">
        <v>1.05077999990445</v>
      </c>
      <c r="BA10">
        <v>0.95991333337321005</v>
      </c>
      <c r="BB10">
        <v>0.90417333344180995</v>
      </c>
      <c r="BC10">
        <v>0.81600000004283102</v>
      </c>
      <c r="BD10">
        <v>0.74507999996937702</v>
      </c>
      <c r="BE10">
        <v>0.69437999991785704</v>
      </c>
      <c r="BF10">
        <v>0.64337999991191996</v>
      </c>
      <c r="BG10">
        <v>0.594119999952747</v>
      </c>
      <c r="BH10">
        <v>0.54438000000760101</v>
      </c>
      <c r="BI10">
        <v>0.50658000000815095</v>
      </c>
      <c r="BJ10">
        <v>0.46631999987176298</v>
      </c>
      <c r="BK10">
        <v>0.43331999966241802</v>
      </c>
      <c r="BL10">
        <v>0.40001999999999999</v>
      </c>
      <c r="BM10">
        <v>0.38431999992551302</v>
      </c>
      <c r="BN10">
        <v>0.36749999991517501</v>
      </c>
      <c r="BO10">
        <v>0.35002000000072703</v>
      </c>
      <c r="BP10">
        <v>0.34668666666689701</v>
      </c>
      <c r="BQ10">
        <v>0.341686666666424</v>
      </c>
      <c r="BR10">
        <v>0.33502000000094501</v>
      </c>
      <c r="BS10">
        <v>0.32406000074404701</v>
      </c>
      <c r="BT10">
        <v>0.3</v>
      </c>
      <c r="BU10">
        <v>0.3</v>
      </c>
      <c r="BV10">
        <v>0.3</v>
      </c>
      <c r="BW10">
        <v>0.3</v>
      </c>
      <c r="BX10">
        <v>0.3</v>
      </c>
      <c r="BY10">
        <v>0.303353333333648</v>
      </c>
      <c r="BZ10">
        <v>0.3</v>
      </c>
      <c r="CA10">
        <v>0.31668666666678702</v>
      </c>
      <c r="CB10">
        <v>0.31835333333343002</v>
      </c>
      <c r="CC10">
        <v>0.31835333333343002</v>
      </c>
      <c r="CD10">
        <v>0.31835333333343002</v>
      </c>
      <c r="CE10">
        <v>0.3</v>
      </c>
      <c r="CF10">
        <v>0.3</v>
      </c>
      <c r="CG10">
        <v>0.300020000000363</v>
      </c>
      <c r="CH10">
        <v>0.303353333333648</v>
      </c>
      <c r="CI10">
        <v>0.303353333333648</v>
      </c>
      <c r="CJ10">
        <v>0.31668666666678702</v>
      </c>
      <c r="CK10">
        <v>0.300020000000363</v>
      </c>
      <c r="CL10">
        <v>0.303353333333648</v>
      </c>
      <c r="CM10">
        <v>0.303353333333648</v>
      </c>
      <c r="CN10">
        <v>0.300020000000363</v>
      </c>
      <c r="CO10">
        <v>0.3</v>
      </c>
      <c r="CP10">
        <v>0.3</v>
      </c>
      <c r="CQ10">
        <v>0.3</v>
      </c>
      <c r="CR10">
        <v>0.303353333333648</v>
      </c>
      <c r="CS10">
        <v>0.300020000000363</v>
      </c>
      <c r="CT10">
        <v>0.3</v>
      </c>
      <c r="CU10">
        <v>0.300020000000363</v>
      </c>
      <c r="CV10">
        <v>0.300020000000363</v>
      </c>
      <c r="CW10">
        <v>0.3</v>
      </c>
      <c r="CZ10" s="176" t="s">
        <v>302</v>
      </c>
      <c r="DA10" s="177">
        <f>INDEX($B$2:$CW$501,MATCH($DA$8,$A$2:$A$501,0),MATCH($DA$6,$B$1:$CW$1,0))</f>
        <v>29.7349400000248</v>
      </c>
    </row>
    <row r="11" spans="1:105" ht="15.75" x14ac:dyDescent="0.3">
      <c r="A11" s="195">
        <v>8.5539714867617106E-2</v>
      </c>
      <c r="B11">
        <v>37.084786666690398</v>
      </c>
      <c r="C11">
        <v>26.283840000037699</v>
      </c>
      <c r="D11">
        <v>20.523953333342501</v>
      </c>
      <c r="E11">
        <v>18.017646666667702</v>
      </c>
      <c r="F11">
        <v>15.3228066666681</v>
      </c>
      <c r="G11">
        <v>13.921473333343</v>
      </c>
      <c r="H11">
        <v>12.1797133333407</v>
      </c>
      <c r="I11">
        <v>11.3920466666734</v>
      </c>
      <c r="J11">
        <v>10.6699400000051</v>
      </c>
      <c r="K11">
        <v>9.8571799999974008</v>
      </c>
      <c r="L11">
        <v>9.3299000000061891</v>
      </c>
      <c r="M11">
        <v>8.9508599999996008</v>
      </c>
      <c r="N11">
        <v>8.5219666666633103</v>
      </c>
      <c r="O11">
        <v>8.3505600000006392</v>
      </c>
      <c r="P11">
        <v>7.9967399999906599</v>
      </c>
      <c r="Q11">
        <v>7.7647066666675402</v>
      </c>
      <c r="R11">
        <v>7.50082666666178</v>
      </c>
      <c r="S11">
        <v>7.2921599999966498</v>
      </c>
      <c r="T11">
        <v>7.0757866666610303</v>
      </c>
      <c r="U11">
        <v>6.7910733333474296</v>
      </c>
      <c r="V11">
        <v>6.4964399999953999</v>
      </c>
      <c r="W11">
        <v>6.2581333333257003</v>
      </c>
      <c r="X11">
        <v>6.0532799999942597</v>
      </c>
      <c r="Y11">
        <v>5.8379999999825403</v>
      </c>
      <c r="Z11">
        <v>5.6611799999971799</v>
      </c>
      <c r="AA11">
        <v>5.5228200000130503</v>
      </c>
      <c r="AB11">
        <v>5.39376000000592</v>
      </c>
      <c r="AC11">
        <v>5.2052399999994199</v>
      </c>
      <c r="AD11">
        <v>5.0221199999850796</v>
      </c>
      <c r="AE11">
        <v>4.7911199999893901</v>
      </c>
      <c r="AF11">
        <v>4.5860999999950502</v>
      </c>
      <c r="AG11">
        <v>4.32143999998432</v>
      </c>
      <c r="AH11">
        <v>4.1092200000021801</v>
      </c>
      <c r="AI11">
        <v>3.8638199999920699</v>
      </c>
      <c r="AJ11">
        <v>3.60899999997357</v>
      </c>
      <c r="AK11">
        <v>3.37524000000414</v>
      </c>
      <c r="AL11">
        <v>3.19098000001412</v>
      </c>
      <c r="AM11">
        <v>3.0244200000084298</v>
      </c>
      <c r="AN11">
        <v>2.84076000001687</v>
      </c>
      <c r="AO11">
        <v>2.6543399999597601</v>
      </c>
      <c r="AP11">
        <v>2.4073800000832501</v>
      </c>
      <c r="AQ11">
        <v>2.2480199999938302</v>
      </c>
      <c r="AR11">
        <v>2.0996999999801602</v>
      </c>
      <c r="AS11">
        <v>1.9384066667138899</v>
      </c>
      <c r="AT11">
        <v>1.7840399999923899</v>
      </c>
      <c r="AU11">
        <v>1.6072199999724599</v>
      </c>
      <c r="AV11">
        <v>1.45805999999234</v>
      </c>
      <c r="AW11">
        <v>1.3581000000563199</v>
      </c>
      <c r="AX11">
        <v>1.2561599999999999</v>
      </c>
      <c r="AY11">
        <v>1.1345999999245</v>
      </c>
      <c r="AZ11">
        <v>1.05179999990735</v>
      </c>
      <c r="BA11">
        <v>0.95994000000931401</v>
      </c>
      <c r="BB11">
        <v>0.90871333345208505</v>
      </c>
      <c r="BC11">
        <v>0.82187999998572203</v>
      </c>
      <c r="BD11">
        <v>0.74513999996937796</v>
      </c>
      <c r="BE11">
        <v>0.69502666667874502</v>
      </c>
      <c r="BF11">
        <v>0.64346666661612595</v>
      </c>
      <c r="BG11">
        <v>0.594119999952747</v>
      </c>
      <c r="BH11">
        <v>0.54438000000760101</v>
      </c>
      <c r="BI11">
        <v>0.50658000000815095</v>
      </c>
      <c r="BJ11">
        <v>0.47303333320694002</v>
      </c>
      <c r="BK11">
        <v>0.43331999994373599</v>
      </c>
      <c r="BL11">
        <v>0.40001999999999999</v>
      </c>
      <c r="BM11">
        <v>0.39083333333255699</v>
      </c>
      <c r="BN11">
        <v>0.36750000008868</v>
      </c>
      <c r="BO11">
        <v>0.35789999990902799</v>
      </c>
      <c r="BP11">
        <v>0.34757999990242</v>
      </c>
      <c r="BQ11">
        <v>0.341686666666424</v>
      </c>
      <c r="BR11">
        <v>0.33573333333590399</v>
      </c>
      <c r="BS11">
        <v>0.324186666666678</v>
      </c>
      <c r="BT11">
        <v>0.3</v>
      </c>
      <c r="BU11">
        <v>0.3</v>
      </c>
      <c r="BV11">
        <v>0.3</v>
      </c>
      <c r="BW11">
        <v>0.3</v>
      </c>
      <c r="BX11">
        <v>0.303353333333648</v>
      </c>
      <c r="BY11">
        <v>0.31668666666678702</v>
      </c>
      <c r="BZ11">
        <v>0.303353333333648</v>
      </c>
      <c r="CA11">
        <v>0.31835333333343002</v>
      </c>
      <c r="CB11">
        <v>0.32002000000007202</v>
      </c>
      <c r="CC11">
        <v>0.32002000000007202</v>
      </c>
      <c r="CD11">
        <v>0.32002000000007202</v>
      </c>
      <c r="CE11">
        <v>0.300020000000363</v>
      </c>
      <c r="CF11">
        <v>0.300020000000363</v>
      </c>
      <c r="CG11">
        <v>0.303353333333648</v>
      </c>
      <c r="CH11">
        <v>0.31668666666678702</v>
      </c>
      <c r="CI11">
        <v>0.31668666666678702</v>
      </c>
      <c r="CJ11">
        <v>0.31835333333343002</v>
      </c>
      <c r="CK11">
        <v>0.303353333333648</v>
      </c>
      <c r="CL11">
        <v>0.31668666666678702</v>
      </c>
      <c r="CM11">
        <v>0.31668666666678702</v>
      </c>
      <c r="CN11">
        <v>0.303353333333648</v>
      </c>
      <c r="CO11">
        <v>0.300020000000363</v>
      </c>
      <c r="CP11">
        <v>0.300020000000363</v>
      </c>
      <c r="CQ11">
        <v>0.300020000000363</v>
      </c>
      <c r="CR11">
        <v>0.31668666666678702</v>
      </c>
      <c r="CS11">
        <v>0.303353333333648</v>
      </c>
      <c r="CT11">
        <v>0.3</v>
      </c>
      <c r="CU11">
        <v>0.303353333333648</v>
      </c>
      <c r="CV11">
        <v>0.303353333333648</v>
      </c>
      <c r="CW11">
        <v>0.300020000000363</v>
      </c>
      <c r="CZ11" s="176" t="s">
        <v>303</v>
      </c>
      <c r="DA11" s="177">
        <f>INDEX($B$2:$CW$501,MATCH($DA$9,$A$2:$A$501,0),MATCH($DA$6,$B$1:$CW$1,0))</f>
        <v>30.564359999966602</v>
      </c>
    </row>
    <row r="12" spans="1:105" ht="15.75" x14ac:dyDescent="0.3">
      <c r="A12" s="195">
        <v>8.5714285714285701E-2</v>
      </c>
      <c r="B12">
        <v>37.444866666751501</v>
      </c>
      <c r="C12">
        <v>26.289099999983101</v>
      </c>
      <c r="D12">
        <v>20.5243733333294</v>
      </c>
      <c r="E12">
        <v>18.025626666677301</v>
      </c>
      <c r="F12">
        <v>15.478266666660399</v>
      </c>
      <c r="G12">
        <v>13.930133333330501</v>
      </c>
      <c r="H12">
        <v>12.1864266666582</v>
      </c>
      <c r="I12">
        <v>11.4129066666674</v>
      </c>
      <c r="J12">
        <v>10.691093333333701</v>
      </c>
      <c r="K12">
        <v>9.8834733333367399</v>
      </c>
      <c r="L12">
        <v>9.3336666666722703</v>
      </c>
      <c r="M12">
        <v>8.95103999999602</v>
      </c>
      <c r="N12">
        <v>8.5914266666593093</v>
      </c>
      <c r="O12">
        <v>8.3628400000007392</v>
      </c>
      <c r="P12">
        <v>8.0070599999983703</v>
      </c>
      <c r="Q12">
        <v>7.8698866666711504</v>
      </c>
      <c r="R12">
        <v>7.51087333332329</v>
      </c>
      <c r="S12">
        <v>7.2941733333277501</v>
      </c>
      <c r="T12">
        <v>7.1135400000307198</v>
      </c>
      <c r="U12">
        <v>6.8053066666605702</v>
      </c>
      <c r="V12">
        <v>6.5272199999947196</v>
      </c>
      <c r="W12">
        <v>6.26164000000231</v>
      </c>
      <c r="X12">
        <v>6.0664600000151196</v>
      </c>
      <c r="Y12">
        <v>5.8446533333517596</v>
      </c>
      <c r="Z12">
        <v>5.6620800000205804</v>
      </c>
      <c r="AA12">
        <v>5.5338466666532096</v>
      </c>
      <c r="AB12">
        <v>5.39573333335602</v>
      </c>
      <c r="AC12">
        <v>5.20997333335779</v>
      </c>
      <c r="AD12">
        <v>5.0242133333595298</v>
      </c>
      <c r="AE12">
        <v>4.8048733333328197</v>
      </c>
      <c r="AF12">
        <v>4.5891533333272898</v>
      </c>
      <c r="AG12">
        <v>4.3333800000099396</v>
      </c>
      <c r="AH12">
        <v>4.1418533333679104</v>
      </c>
      <c r="AI12">
        <v>3.8786933333704101</v>
      </c>
      <c r="AJ12">
        <v>3.6219000000113102</v>
      </c>
      <c r="AK12">
        <v>3.40872000001418</v>
      </c>
      <c r="AL12">
        <v>3.2083199999934799</v>
      </c>
      <c r="AM12">
        <v>3.02754666667572</v>
      </c>
      <c r="AN12">
        <v>2.8422599999843601</v>
      </c>
      <c r="AO12">
        <v>2.6622400000289201</v>
      </c>
      <c r="AP12">
        <v>2.43528000003732</v>
      </c>
      <c r="AQ12">
        <v>2.24808000004005</v>
      </c>
      <c r="AR12">
        <v>2.10054000001487</v>
      </c>
      <c r="AS12">
        <v>1.9390199999609601</v>
      </c>
      <c r="AT12">
        <v>1.7849999999924</v>
      </c>
      <c r="AU12">
        <v>1.6090199999224899</v>
      </c>
      <c r="AV12">
        <v>1.4635866666713699</v>
      </c>
      <c r="AW12">
        <v>1.37249999999178</v>
      </c>
      <c r="AX12">
        <v>1.2704400000301701</v>
      </c>
      <c r="AY12">
        <v>1.1536800000309999</v>
      </c>
      <c r="AZ12">
        <v>1.0528200000405299</v>
      </c>
      <c r="BA12">
        <v>0.96000000000931396</v>
      </c>
      <c r="BB12">
        <v>0.91246666668140097</v>
      </c>
      <c r="BC12">
        <v>0.83190000001249098</v>
      </c>
      <c r="BD12">
        <v>0.74532000014162603</v>
      </c>
      <c r="BE12">
        <v>0.70440000023821303</v>
      </c>
      <c r="BF12">
        <v>0.65267999990311198</v>
      </c>
      <c r="BG12">
        <v>0.59417999995274695</v>
      </c>
      <c r="BH12">
        <v>0.55530000001520197</v>
      </c>
      <c r="BI12">
        <v>0.50663999994022202</v>
      </c>
      <c r="BJ12">
        <v>0.48071333352724699</v>
      </c>
      <c r="BK12">
        <v>0.43331999999999998</v>
      </c>
      <c r="BL12">
        <v>0.40001999999999999</v>
      </c>
      <c r="BM12">
        <v>0.394019999942472</v>
      </c>
      <c r="BN12">
        <v>0.36750000008868</v>
      </c>
      <c r="BO12">
        <v>0.35790000009510597</v>
      </c>
      <c r="BP12">
        <v>0.34758000010201401</v>
      </c>
      <c r="BQ12">
        <v>0.34168666666751502</v>
      </c>
      <c r="BR12">
        <v>0.33585333333372103</v>
      </c>
      <c r="BS12">
        <v>0.32585333333386601</v>
      </c>
      <c r="BT12">
        <v>0.303353333333648</v>
      </c>
      <c r="BU12">
        <v>0.303353333333648</v>
      </c>
      <c r="BV12">
        <v>0.303353333333648</v>
      </c>
      <c r="BW12">
        <v>0.303353333333648</v>
      </c>
      <c r="BX12">
        <v>0.31668666666678702</v>
      </c>
      <c r="BY12">
        <v>0.31835333333343002</v>
      </c>
      <c r="BZ12">
        <v>0.31668666666678702</v>
      </c>
      <c r="CA12">
        <v>0.32002000000007202</v>
      </c>
      <c r="CB12">
        <v>0.32335333333444799</v>
      </c>
      <c r="CC12">
        <v>0.32335333333444799</v>
      </c>
      <c r="CD12">
        <v>0.32335333333444799</v>
      </c>
      <c r="CE12">
        <v>0.303353333333648</v>
      </c>
      <c r="CF12">
        <v>0.303353333333648</v>
      </c>
      <c r="CG12">
        <v>0.31668666666678702</v>
      </c>
      <c r="CH12">
        <v>0.31835333333343002</v>
      </c>
      <c r="CI12">
        <v>0.31835333333343002</v>
      </c>
      <c r="CJ12">
        <v>0.32002000000007202</v>
      </c>
      <c r="CK12">
        <v>0.31668666666678702</v>
      </c>
      <c r="CL12">
        <v>0.31835333333343002</v>
      </c>
      <c r="CM12">
        <v>0.31835333333343002</v>
      </c>
      <c r="CN12">
        <v>0.31668666666678702</v>
      </c>
      <c r="CO12">
        <v>0.303353333333648</v>
      </c>
      <c r="CP12">
        <v>0.303353333333648</v>
      </c>
      <c r="CQ12">
        <v>0.303353333333648</v>
      </c>
      <c r="CR12">
        <v>0.31835333333343002</v>
      </c>
      <c r="CS12">
        <v>0.31668666666678702</v>
      </c>
      <c r="CT12">
        <v>0.300020000000363</v>
      </c>
      <c r="CU12">
        <v>0.31668666666678702</v>
      </c>
      <c r="CV12">
        <v>0.31668666666678702</v>
      </c>
      <c r="CW12">
        <v>0.303353333333648</v>
      </c>
      <c r="CZ12" s="176" t="s">
        <v>304</v>
      </c>
      <c r="DA12" s="177">
        <f>INDEX($B$2:$CW$501,MATCH($DA$8,$A$2:$A$501,0),MATCH($DA$7,$B$1:$CW$1,0))</f>
        <v>29.6706800000266</v>
      </c>
    </row>
    <row r="13" spans="1:105" ht="15.75" x14ac:dyDescent="0.3">
      <c r="A13" s="195">
        <v>8.5889570552147201E-2</v>
      </c>
      <c r="B13">
        <v>37.7689866667479</v>
      </c>
      <c r="C13">
        <v>26.356046666569501</v>
      </c>
      <c r="D13">
        <v>20.875626666641001</v>
      </c>
      <c r="E13">
        <v>18.165239999996899</v>
      </c>
      <c r="F13">
        <v>15.605560000010801</v>
      </c>
      <c r="G13">
        <v>13.9784066666681</v>
      </c>
      <c r="H13">
        <v>12.2245866666676</v>
      </c>
      <c r="I13">
        <v>11.424320000004901</v>
      </c>
      <c r="J13">
        <v>10.732333333324</v>
      </c>
      <c r="K13">
        <v>9.9155600000053798</v>
      </c>
      <c r="L13">
        <v>9.3659933333342895</v>
      </c>
      <c r="M13">
        <v>8.9600999999986506</v>
      </c>
      <c r="N13">
        <v>8.6532333333373792</v>
      </c>
      <c r="O13">
        <v>8.3695199999984808</v>
      </c>
      <c r="P13">
        <v>8.0323799999931005</v>
      </c>
      <c r="Q13">
        <v>7.8730666666609102</v>
      </c>
      <c r="R13">
        <v>7.5244866666677401</v>
      </c>
      <c r="S13">
        <v>7.3076266666613501</v>
      </c>
      <c r="T13">
        <v>7.1164799999964599</v>
      </c>
      <c r="U13">
        <v>6.8180999999943497</v>
      </c>
      <c r="V13">
        <v>6.5577600000035199</v>
      </c>
      <c r="W13">
        <v>6.2622599999924002</v>
      </c>
      <c r="X13">
        <v>6.0704999999946798</v>
      </c>
      <c r="Y13">
        <v>5.84771999998694</v>
      </c>
      <c r="Z13">
        <v>5.6786400000168404</v>
      </c>
      <c r="AA13">
        <v>5.5505333333545801</v>
      </c>
      <c r="AB13">
        <v>5.4064200000139699</v>
      </c>
      <c r="AC13">
        <v>5.2132199999907796</v>
      </c>
      <c r="AD13">
        <v>5.0290200000472396</v>
      </c>
      <c r="AE13">
        <v>4.8267000000062996</v>
      </c>
      <c r="AF13">
        <v>4.6187399999885796</v>
      </c>
      <c r="AG13">
        <v>4.3395200000050602</v>
      </c>
      <c r="AH13">
        <v>4.1477666666695896</v>
      </c>
      <c r="AI13">
        <v>3.8846266666829199</v>
      </c>
      <c r="AJ13">
        <v>3.6334200000980199</v>
      </c>
      <c r="AK13">
        <v>3.4172399999941798</v>
      </c>
      <c r="AL13">
        <v>3.2197199999956498</v>
      </c>
      <c r="AM13">
        <v>3.0437400000197599</v>
      </c>
      <c r="AN13">
        <v>2.8575599999962402</v>
      </c>
      <c r="AO13">
        <v>2.6735999999886002</v>
      </c>
      <c r="AP13">
        <v>2.43708000005023</v>
      </c>
      <c r="AQ13">
        <v>2.2506466666788398</v>
      </c>
      <c r="AR13">
        <v>2.1009400000045</v>
      </c>
      <c r="AS13">
        <v>1.9426533333387099</v>
      </c>
      <c r="AT13">
        <v>1.7901199999864099</v>
      </c>
      <c r="AU13">
        <v>1.6130999999918401</v>
      </c>
      <c r="AV13">
        <v>1.4727866667266201</v>
      </c>
      <c r="AW13">
        <v>1.37934000001173</v>
      </c>
      <c r="AX13">
        <v>1.27428000001068</v>
      </c>
      <c r="AY13">
        <v>1.16190000002965</v>
      </c>
      <c r="AZ13">
        <v>1.05458000000702</v>
      </c>
      <c r="BA13">
        <v>0.96006000000931402</v>
      </c>
      <c r="BB13">
        <v>0.91314000013978902</v>
      </c>
      <c r="BC13">
        <v>0.832079999925044</v>
      </c>
      <c r="BD13">
        <v>0.74717333334756597</v>
      </c>
      <c r="BE13">
        <v>0.70614000005339195</v>
      </c>
      <c r="BF13">
        <v>0.65468666671650699</v>
      </c>
      <c r="BG13">
        <v>0.59669999999054901</v>
      </c>
      <c r="BH13">
        <v>0.55542000001520198</v>
      </c>
      <c r="BI13">
        <v>0.51935999997011095</v>
      </c>
      <c r="BJ13">
        <v>0.48148666660099598</v>
      </c>
      <c r="BK13">
        <v>0.43704000028756901</v>
      </c>
      <c r="BL13">
        <v>0.40001999999999999</v>
      </c>
      <c r="BM13">
        <v>0.39948</v>
      </c>
      <c r="BN13">
        <v>0.37764000009639098</v>
      </c>
      <c r="BO13">
        <v>0.35790000009510597</v>
      </c>
      <c r="BP13">
        <v>0.34758000010201401</v>
      </c>
      <c r="BQ13">
        <v>0.342520000001382</v>
      </c>
      <c r="BR13">
        <v>0.33585333333481199</v>
      </c>
      <c r="BS13">
        <v>0.32835333333382999</v>
      </c>
      <c r="BT13">
        <v>0.31668666666678702</v>
      </c>
      <c r="BU13">
        <v>0.31668666666678702</v>
      </c>
      <c r="BV13">
        <v>0.31668666666678702</v>
      </c>
      <c r="BW13">
        <v>0.31668666666678702</v>
      </c>
      <c r="BX13">
        <v>0.31835333333343002</v>
      </c>
      <c r="BY13">
        <v>0.32002000000007202</v>
      </c>
      <c r="BZ13">
        <v>0.31835333333343002</v>
      </c>
      <c r="CA13">
        <v>0.32335333333444799</v>
      </c>
      <c r="CB13">
        <v>0.324186666666678</v>
      </c>
      <c r="CC13">
        <v>0.324186666666678</v>
      </c>
      <c r="CD13">
        <v>0.324186666666678</v>
      </c>
      <c r="CE13">
        <v>0.31668666666678702</v>
      </c>
      <c r="CF13">
        <v>0.31668666666678702</v>
      </c>
      <c r="CG13">
        <v>0.31835333333343002</v>
      </c>
      <c r="CH13">
        <v>0.32002000000007202</v>
      </c>
      <c r="CI13">
        <v>0.32002000000007202</v>
      </c>
      <c r="CJ13">
        <v>0.32335333333444799</v>
      </c>
      <c r="CK13">
        <v>0.31835333333343002</v>
      </c>
      <c r="CL13">
        <v>0.32002000000007202</v>
      </c>
      <c r="CM13">
        <v>0.32002000000007202</v>
      </c>
      <c r="CN13">
        <v>0.31835333333343002</v>
      </c>
      <c r="CO13">
        <v>0.31668666666678702</v>
      </c>
      <c r="CP13">
        <v>0.31668666666678702</v>
      </c>
      <c r="CQ13">
        <v>0.31668666666678702</v>
      </c>
      <c r="CR13">
        <v>0.32002000000007202</v>
      </c>
      <c r="CS13">
        <v>0.31835333333343002</v>
      </c>
      <c r="CT13">
        <v>0.303353333333648</v>
      </c>
      <c r="CU13">
        <v>0.31835333333343002</v>
      </c>
      <c r="CV13">
        <v>0.31835333333343002</v>
      </c>
      <c r="CW13">
        <v>0.31668666666678702</v>
      </c>
      <c r="CZ13" s="176" t="s">
        <v>305</v>
      </c>
      <c r="DA13" s="177">
        <f>INDEX($B$2:$CW$501,MATCH($DA$9,$A$2:$A$501,0),MATCH($DA$7,$B$1:$CW$1,0))</f>
        <v>30.503879999964099</v>
      </c>
    </row>
    <row r="14" spans="1:105" ht="16.5" thickBot="1" x14ac:dyDescent="0.35">
      <c r="A14" s="195">
        <v>8.6065573770491802E-2</v>
      </c>
      <c r="B14">
        <v>38.1691000000042</v>
      </c>
      <c r="C14">
        <v>26.373280000138301</v>
      </c>
      <c r="D14">
        <v>20.8898933333356</v>
      </c>
      <c r="E14">
        <v>18.196880000000402</v>
      </c>
      <c r="F14">
        <v>15.6162200000021</v>
      </c>
      <c r="G14">
        <v>13.983600000000999</v>
      </c>
      <c r="H14">
        <v>12.236973333334801</v>
      </c>
      <c r="I14">
        <v>11.553120000002499</v>
      </c>
      <c r="J14">
        <v>10.7332199999952</v>
      </c>
      <c r="K14">
        <v>9.9254266666725002</v>
      </c>
      <c r="L14">
        <v>9.3708066666782006</v>
      </c>
      <c r="M14">
        <v>8.9678400000038199</v>
      </c>
      <c r="N14">
        <v>8.7373999999971108</v>
      </c>
      <c r="O14">
        <v>8.3864400000010608</v>
      </c>
      <c r="P14">
        <v>8.0717399999974209</v>
      </c>
      <c r="Q14">
        <v>7.9061399999926296</v>
      </c>
      <c r="R14">
        <v>7.5381133333264501</v>
      </c>
      <c r="S14">
        <v>7.3152333333061899</v>
      </c>
      <c r="T14">
        <v>7.1351933333275701</v>
      </c>
      <c r="U14">
        <v>6.8535599999980104</v>
      </c>
      <c r="V14">
        <v>6.5734666666601296</v>
      </c>
      <c r="W14">
        <v>6.2643466666596499</v>
      </c>
      <c r="X14">
        <v>6.0732800000029297</v>
      </c>
      <c r="Y14">
        <v>5.8754200000159997</v>
      </c>
      <c r="Z14">
        <v>5.7050733333311197</v>
      </c>
      <c r="AA14">
        <v>5.5652400000180702</v>
      </c>
      <c r="AB14">
        <v>5.4155666666562796</v>
      </c>
      <c r="AC14">
        <v>5.2153266666593199</v>
      </c>
      <c r="AD14">
        <v>5.0612466666587403</v>
      </c>
      <c r="AE14">
        <v>4.83845333336133</v>
      </c>
      <c r="AF14">
        <v>4.6217333333633599</v>
      </c>
      <c r="AG14">
        <v>4.3895333333655797</v>
      </c>
      <c r="AH14">
        <v>4.1595800000006298</v>
      </c>
      <c r="AI14">
        <v>3.9085200000422402</v>
      </c>
      <c r="AJ14">
        <v>3.6769599999924498</v>
      </c>
      <c r="AK14">
        <v>3.4410599999696401</v>
      </c>
      <c r="AL14">
        <v>3.2297400000629999</v>
      </c>
      <c r="AM14">
        <v>3.0465000000465001</v>
      </c>
      <c r="AN14">
        <v>2.8619400000050002</v>
      </c>
      <c r="AO14">
        <v>2.6989799999906099</v>
      </c>
      <c r="AP14">
        <v>2.4506133333047</v>
      </c>
      <c r="AQ14">
        <v>2.2519799999938401</v>
      </c>
      <c r="AR14">
        <v>2.1059399999933799</v>
      </c>
      <c r="AS14">
        <v>1.9438799999929</v>
      </c>
      <c r="AT14">
        <v>1.7906999999924</v>
      </c>
      <c r="AU14">
        <v>1.6174799999428799</v>
      </c>
      <c r="AV14">
        <v>1.47401999995846</v>
      </c>
      <c r="AW14">
        <v>1.3854599999999899</v>
      </c>
      <c r="AX14">
        <v>1.2766200001860699</v>
      </c>
      <c r="AY14">
        <v>1.1809799999541599</v>
      </c>
      <c r="AZ14">
        <v>1.0547999999811799</v>
      </c>
      <c r="BA14">
        <v>0.97314000000620904</v>
      </c>
      <c r="BB14">
        <v>0.91314000024629505</v>
      </c>
      <c r="BC14">
        <v>0.83208000000535298</v>
      </c>
      <c r="BD14">
        <v>0.75059999988899495</v>
      </c>
      <c r="BE14">
        <v>0.70698000002464201</v>
      </c>
      <c r="BF14">
        <v>0.65670000010129104</v>
      </c>
      <c r="BG14">
        <v>0.6</v>
      </c>
      <c r="BH14">
        <v>0.56081999996199305</v>
      </c>
      <c r="BI14">
        <v>0.51972000006521102</v>
      </c>
      <c r="BJ14">
        <v>0.49619999991256603</v>
      </c>
      <c r="BK14">
        <v>0.44369999994998699</v>
      </c>
      <c r="BL14">
        <v>0.40001999999999999</v>
      </c>
      <c r="BM14">
        <v>0.40001999999999899</v>
      </c>
      <c r="BN14">
        <v>0.39083333333255699</v>
      </c>
      <c r="BO14">
        <v>0.35916666666744201</v>
      </c>
      <c r="BP14">
        <v>0.34758000030160802</v>
      </c>
      <c r="BQ14">
        <v>0.34335333333415702</v>
      </c>
      <c r="BR14">
        <v>0.33668666666649599</v>
      </c>
      <c r="BS14">
        <v>0.33085333333379402</v>
      </c>
      <c r="BT14">
        <v>0.31835333333343002</v>
      </c>
      <c r="BU14">
        <v>0.31835333333343002</v>
      </c>
      <c r="BV14">
        <v>0.31835333333343002</v>
      </c>
      <c r="BW14">
        <v>0.31835333333343002</v>
      </c>
      <c r="BX14">
        <v>0.32002000000007202</v>
      </c>
      <c r="BY14">
        <v>0.32335333333444799</v>
      </c>
      <c r="BZ14">
        <v>0.32002000000007202</v>
      </c>
      <c r="CA14">
        <v>0.324186666666678</v>
      </c>
      <c r="CB14">
        <v>0.32585333333386601</v>
      </c>
      <c r="CC14">
        <v>0.32585333333386601</v>
      </c>
      <c r="CD14">
        <v>0.32585333333386601</v>
      </c>
      <c r="CE14">
        <v>0.31835333333343002</v>
      </c>
      <c r="CF14">
        <v>0.31835333333343002</v>
      </c>
      <c r="CG14">
        <v>0.32002000000007202</v>
      </c>
      <c r="CH14">
        <v>0.32335333333444799</v>
      </c>
      <c r="CI14">
        <v>0.32335333333444799</v>
      </c>
      <c r="CJ14">
        <v>0.324186666666678</v>
      </c>
      <c r="CK14">
        <v>0.32002000000007202</v>
      </c>
      <c r="CL14">
        <v>0.32335333333444799</v>
      </c>
      <c r="CM14">
        <v>0.32335333333444799</v>
      </c>
      <c r="CN14">
        <v>0.32002000000007202</v>
      </c>
      <c r="CO14">
        <v>0.31835333333343002</v>
      </c>
      <c r="CP14">
        <v>0.31835333333343002</v>
      </c>
      <c r="CQ14">
        <v>0.31835333333343002</v>
      </c>
      <c r="CR14">
        <v>0.32335333333444799</v>
      </c>
      <c r="CS14">
        <v>0.32002000000007202</v>
      </c>
      <c r="CT14">
        <v>0.31668666666678702</v>
      </c>
      <c r="CU14">
        <v>0.32002000000007202</v>
      </c>
      <c r="CV14">
        <v>0.32002000000007202</v>
      </c>
      <c r="CW14">
        <v>0.31835333333343002</v>
      </c>
      <c r="CZ14" s="174" t="s">
        <v>306</v>
      </c>
      <c r="DA14" s="178">
        <f>1/((DA7-DA6)*(DA9-DA8))*(DA10*(DA7-DA3)*(DA9-DA4)+DA12*(DA3-DA6)*(DA9-DA4)+DA11*(DA7-DA3)*(DA4-DA8)+DA13*(DA3-DA6)*(DA4-DA8))</f>
        <v>30.190275238086585</v>
      </c>
    </row>
    <row r="15" spans="1:105" x14ac:dyDescent="0.25">
      <c r="A15" s="195">
        <v>8.6242299794661095E-2</v>
      </c>
      <c r="B15">
        <v>38.429466666727599</v>
      </c>
      <c r="C15">
        <v>26.442033333337001</v>
      </c>
      <c r="D15">
        <v>20.907933333337802</v>
      </c>
      <c r="E15">
        <v>18.198539999997699</v>
      </c>
      <c r="F15">
        <v>15.742886666678199</v>
      </c>
      <c r="G15">
        <v>14.1207599999997</v>
      </c>
      <c r="H15">
        <v>12.2972599999965</v>
      </c>
      <c r="I15">
        <v>11.553139999994199</v>
      </c>
      <c r="J15">
        <v>10.807066666676</v>
      </c>
      <c r="K15">
        <v>9.9507933333337402</v>
      </c>
      <c r="L15">
        <v>9.4351266666661004</v>
      </c>
      <c r="M15">
        <v>9.0093600000101492</v>
      </c>
      <c r="N15">
        <v>8.7622799999994996</v>
      </c>
      <c r="O15">
        <v>8.3920666666696793</v>
      </c>
      <c r="P15">
        <v>8.0723400000035106</v>
      </c>
      <c r="Q15">
        <v>7.9487399999900603</v>
      </c>
      <c r="R15">
        <v>7.5403800000052303</v>
      </c>
      <c r="S15">
        <v>7.3477866666676501</v>
      </c>
      <c r="T15">
        <v>7.1357466666677798</v>
      </c>
      <c r="U15">
        <v>6.8703599999953804</v>
      </c>
      <c r="V15">
        <v>6.6176999999894104</v>
      </c>
      <c r="W15">
        <v>6.3299466666552204</v>
      </c>
      <c r="X15">
        <v>6.0798599999901999</v>
      </c>
      <c r="Y15">
        <v>5.8876800000033196</v>
      </c>
      <c r="Z15">
        <v>5.70533333335307</v>
      </c>
      <c r="AA15">
        <v>5.5666733333326599</v>
      </c>
      <c r="AB15">
        <v>5.4439800000040304</v>
      </c>
      <c r="AC15">
        <v>5.2218666666489497</v>
      </c>
      <c r="AD15">
        <v>5.0621399999925201</v>
      </c>
      <c r="AE15">
        <v>4.8389600000028201</v>
      </c>
      <c r="AF15">
        <v>4.6410600000110396</v>
      </c>
      <c r="AG15">
        <v>4.4204999999950196</v>
      </c>
      <c r="AH15">
        <v>4.1706600000130702</v>
      </c>
      <c r="AI15">
        <v>3.9126000000088399</v>
      </c>
      <c r="AJ15">
        <v>3.6925399999803399</v>
      </c>
      <c r="AK15">
        <v>3.4429800000025299</v>
      </c>
      <c r="AL15">
        <v>3.24952666666718</v>
      </c>
      <c r="AM15">
        <v>3.06293999999476</v>
      </c>
      <c r="AN15">
        <v>2.8870800000074999</v>
      </c>
      <c r="AO15">
        <v>2.7120800000345402</v>
      </c>
      <c r="AP15">
        <v>2.4559799999884899</v>
      </c>
      <c r="AQ15">
        <v>2.2560600000138602</v>
      </c>
      <c r="AR15">
        <v>2.1147000000066001</v>
      </c>
      <c r="AS15">
        <v>1.9444199999857901</v>
      </c>
      <c r="AT15">
        <v>1.7965799999990399</v>
      </c>
      <c r="AU15">
        <v>1.62305999999999</v>
      </c>
      <c r="AV15">
        <v>1.47702000003279</v>
      </c>
      <c r="AW15">
        <v>1.3889999999413201</v>
      </c>
      <c r="AX15">
        <v>1.28321999999119</v>
      </c>
      <c r="AY15">
        <v>1.1831399999757299</v>
      </c>
      <c r="AZ15">
        <v>1.0558799999189299</v>
      </c>
      <c r="BA15">
        <v>0.97338000009935399</v>
      </c>
      <c r="BB15">
        <v>0.91337999994674701</v>
      </c>
      <c r="BC15">
        <v>0.83219999992504401</v>
      </c>
      <c r="BD15">
        <v>0.75329999993492802</v>
      </c>
      <c r="BE15">
        <v>0.70750666671876505</v>
      </c>
      <c r="BF15">
        <v>0.65714666671956301</v>
      </c>
      <c r="BG15">
        <v>0.60533999996810395</v>
      </c>
      <c r="BH15">
        <v>0.56465999994932403</v>
      </c>
      <c r="BI15">
        <v>0.51983999982066897</v>
      </c>
      <c r="BJ15">
        <v>0.49776000021567002</v>
      </c>
      <c r="BK15">
        <v>0.44819999994060999</v>
      </c>
      <c r="BL15">
        <v>0.40366666613973601</v>
      </c>
      <c r="BM15">
        <v>0.40001999999999999</v>
      </c>
      <c r="BN15">
        <v>0.39668666675692299</v>
      </c>
      <c r="BO15">
        <v>0.372000000099241</v>
      </c>
      <c r="BP15">
        <v>0.34758000030160802</v>
      </c>
      <c r="BQ15">
        <v>0.34335333333415702</v>
      </c>
      <c r="BR15">
        <v>0.33751999999927201</v>
      </c>
      <c r="BS15">
        <v>0.331686666667661</v>
      </c>
      <c r="BT15">
        <v>0.32002000000007202</v>
      </c>
      <c r="BU15">
        <v>0.32002000000007202</v>
      </c>
      <c r="BV15">
        <v>0.32002000000007202</v>
      </c>
      <c r="BW15">
        <v>0.32002000000007202</v>
      </c>
      <c r="BX15">
        <v>0.32335333333444799</v>
      </c>
      <c r="BY15">
        <v>0.324186666666678</v>
      </c>
      <c r="BZ15">
        <v>0.32335333333444799</v>
      </c>
      <c r="CA15">
        <v>0.32585333333386601</v>
      </c>
      <c r="CB15">
        <v>0.32835333333382999</v>
      </c>
      <c r="CC15">
        <v>0.32835333333382999</v>
      </c>
      <c r="CD15">
        <v>0.32835333333382999</v>
      </c>
      <c r="CE15">
        <v>0.32002000000007202</v>
      </c>
      <c r="CF15">
        <v>0.32002000000007202</v>
      </c>
      <c r="CG15">
        <v>0.32335333333444799</v>
      </c>
      <c r="CH15">
        <v>0.324186666666678</v>
      </c>
      <c r="CI15">
        <v>0.324186666666678</v>
      </c>
      <c r="CJ15">
        <v>0.32585333333386601</v>
      </c>
      <c r="CK15">
        <v>0.32335333333444799</v>
      </c>
      <c r="CL15">
        <v>0.324186666666678</v>
      </c>
      <c r="CM15">
        <v>0.324186666666678</v>
      </c>
      <c r="CN15">
        <v>0.32335333333444799</v>
      </c>
      <c r="CO15">
        <v>0.32002000000007202</v>
      </c>
      <c r="CP15">
        <v>0.32002000000007202</v>
      </c>
      <c r="CQ15">
        <v>0.32002000000007202</v>
      </c>
      <c r="CR15">
        <v>0.324186666666678</v>
      </c>
      <c r="CS15">
        <v>0.32335333333444799</v>
      </c>
      <c r="CT15">
        <v>0.31835333333343002</v>
      </c>
      <c r="CU15">
        <v>0.32335333333444799</v>
      </c>
      <c r="CV15">
        <v>0.32335333333444799</v>
      </c>
      <c r="CW15">
        <v>0.32002000000007202</v>
      </c>
    </row>
    <row r="16" spans="1:105" x14ac:dyDescent="0.25">
      <c r="A16" s="195">
        <v>8.6419753086419707E-2</v>
      </c>
      <c r="B16">
        <v>38.548973333339802</v>
      </c>
      <c r="C16">
        <v>26.4977400000103</v>
      </c>
      <c r="D16">
        <v>20.9086466666616</v>
      </c>
      <c r="E16">
        <v>18.2806199999998</v>
      </c>
      <c r="F16">
        <v>15.758659999996301</v>
      </c>
      <c r="G16">
        <v>14.195746666662901</v>
      </c>
      <c r="H16">
        <v>12.3730800000065</v>
      </c>
      <c r="I16">
        <v>11.5597466666707</v>
      </c>
      <c r="J16">
        <v>10.8079800000126</v>
      </c>
      <c r="K16">
        <v>9.9816000000005296</v>
      </c>
      <c r="L16">
        <v>9.4469400000057497</v>
      </c>
      <c r="M16">
        <v>9.0126266666619692</v>
      </c>
      <c r="N16">
        <v>8.7649733333391406</v>
      </c>
      <c r="O16">
        <v>8.3982733333409598</v>
      </c>
      <c r="P16">
        <v>8.1097800000229192</v>
      </c>
      <c r="Q16">
        <v>7.9599599999898096</v>
      </c>
      <c r="R16">
        <v>7.6103666666617</v>
      </c>
      <c r="S16">
        <v>7.4079133333258902</v>
      </c>
      <c r="T16">
        <v>7.1384599999832803</v>
      </c>
      <c r="U16">
        <v>6.8883666666677801</v>
      </c>
      <c r="V16">
        <v>6.6475199999950396</v>
      </c>
      <c r="W16">
        <v>6.3397200000053502</v>
      </c>
      <c r="X16">
        <v>6.0943733333578196</v>
      </c>
      <c r="Y16">
        <v>5.8883399999945496</v>
      </c>
      <c r="Z16">
        <v>5.70803333333434</v>
      </c>
      <c r="AA16">
        <v>5.5969800000037404</v>
      </c>
      <c r="AB16">
        <v>5.4471733333345398</v>
      </c>
      <c r="AC16">
        <v>5.2603800000043401</v>
      </c>
      <c r="AD16">
        <v>5.0767800000046996</v>
      </c>
      <c r="AE16">
        <v>4.8489599999955297</v>
      </c>
      <c r="AF16">
        <v>4.6448399999665098</v>
      </c>
      <c r="AG16">
        <v>4.4494800000057202</v>
      </c>
      <c r="AH16">
        <v>4.1707600000134297</v>
      </c>
      <c r="AI16">
        <v>3.9205800000325501</v>
      </c>
      <c r="AJ16">
        <v>3.7026600000014098</v>
      </c>
      <c r="AK16">
        <v>3.4510800000283601</v>
      </c>
      <c r="AL16">
        <v>3.2992799999793601</v>
      </c>
      <c r="AM16">
        <v>3.0629400000151201</v>
      </c>
      <c r="AN16">
        <v>2.8916999999962498</v>
      </c>
      <c r="AO16">
        <v>2.7161999999919502</v>
      </c>
      <c r="AP16">
        <v>2.46617999999425</v>
      </c>
      <c r="AQ16">
        <v>2.2740400000251602</v>
      </c>
      <c r="AR16">
        <v>2.1215400000528599</v>
      </c>
      <c r="AS16">
        <v>1.9473400000259999</v>
      </c>
      <c r="AT16">
        <v>1.7976066666727</v>
      </c>
      <c r="AU16">
        <v>1.6238266666493699</v>
      </c>
      <c r="AV16">
        <v>1.4810999999661101</v>
      </c>
      <c r="AW16">
        <v>1.3918799999882601</v>
      </c>
      <c r="AX16">
        <v>1.2857200000890601</v>
      </c>
      <c r="AY16">
        <v>1.1864999999905601</v>
      </c>
      <c r="AZ16">
        <v>1.0559399999189301</v>
      </c>
      <c r="BA16">
        <v>0.98158666668039596</v>
      </c>
      <c r="BB16">
        <v>0.91337999999001496</v>
      </c>
      <c r="BC16">
        <v>0.83495999989648995</v>
      </c>
      <c r="BD16">
        <v>0.75341999976267904</v>
      </c>
      <c r="BE16">
        <v>0.70931999997330297</v>
      </c>
      <c r="BF16">
        <v>0.66174000005504896</v>
      </c>
      <c r="BG16">
        <v>0.60558000000000001</v>
      </c>
      <c r="BH16">
        <v>0.56471999994932398</v>
      </c>
      <c r="BI16">
        <v>0.51990000006521098</v>
      </c>
      <c r="BJ16">
        <v>0.49782000006994598</v>
      </c>
      <c r="BK16">
        <v>0.44820000008126898</v>
      </c>
      <c r="BL16">
        <v>0.406080000308293</v>
      </c>
      <c r="BM16">
        <v>0.40001999999999999</v>
      </c>
      <c r="BN16">
        <v>0.39948</v>
      </c>
      <c r="BO16">
        <v>0.37367999972708499</v>
      </c>
      <c r="BP16">
        <v>0.34835333333408502</v>
      </c>
      <c r="BQ16">
        <v>0.345019999999708</v>
      </c>
      <c r="BR16">
        <v>0.34085333333364798</v>
      </c>
      <c r="BS16">
        <v>0.33252000000152698</v>
      </c>
      <c r="BT16">
        <v>0.32335333333444799</v>
      </c>
      <c r="BU16">
        <v>0.32335333333444799</v>
      </c>
      <c r="BV16">
        <v>0.32335333333444799</v>
      </c>
      <c r="BW16">
        <v>0.32335333333444799</v>
      </c>
      <c r="BX16">
        <v>0.324186666666678</v>
      </c>
      <c r="BY16">
        <v>0.32585333333386601</v>
      </c>
      <c r="BZ16">
        <v>0.324186666666678</v>
      </c>
      <c r="CA16">
        <v>0.32835333333382999</v>
      </c>
      <c r="CB16">
        <v>0.33085333333379402</v>
      </c>
      <c r="CC16">
        <v>0.33085333333379402</v>
      </c>
      <c r="CD16">
        <v>0.33085333333379402</v>
      </c>
      <c r="CE16">
        <v>0.32335333333444799</v>
      </c>
      <c r="CF16">
        <v>0.32335333333444799</v>
      </c>
      <c r="CG16">
        <v>0.324186666666678</v>
      </c>
      <c r="CH16">
        <v>0.32585333333386601</v>
      </c>
      <c r="CI16">
        <v>0.32585333333386601</v>
      </c>
      <c r="CJ16">
        <v>0.32835333333382999</v>
      </c>
      <c r="CK16">
        <v>0.324186666666678</v>
      </c>
      <c r="CL16">
        <v>0.32585333333386601</v>
      </c>
      <c r="CM16">
        <v>0.32585333333386601</v>
      </c>
      <c r="CN16">
        <v>0.324186666666678</v>
      </c>
      <c r="CO16">
        <v>0.32335333333444799</v>
      </c>
      <c r="CP16">
        <v>0.32335333333444799</v>
      </c>
      <c r="CQ16">
        <v>0.32335333333444799</v>
      </c>
      <c r="CR16">
        <v>0.32585333333386601</v>
      </c>
      <c r="CS16">
        <v>0.324186666666678</v>
      </c>
      <c r="CT16">
        <v>0.32002000000007202</v>
      </c>
      <c r="CU16">
        <v>0.324186666666678</v>
      </c>
      <c r="CV16">
        <v>0.324186666666678</v>
      </c>
      <c r="CW16">
        <v>0.32335333333444799</v>
      </c>
    </row>
    <row r="17" spans="1:101" x14ac:dyDescent="0.25">
      <c r="A17" s="195">
        <v>8.6597938144329895E-2</v>
      </c>
      <c r="B17">
        <v>38.669286666726101</v>
      </c>
      <c r="C17">
        <v>26.561479999999602</v>
      </c>
      <c r="D17">
        <v>20.990900000007699</v>
      </c>
      <c r="E17">
        <v>18.448333333204602</v>
      </c>
      <c r="F17">
        <v>15.929506666667001</v>
      </c>
      <c r="G17">
        <v>14.3370000000024</v>
      </c>
      <c r="H17">
        <v>12.3970999999996</v>
      </c>
      <c r="I17">
        <v>11.567699999998499</v>
      </c>
      <c r="J17">
        <v>10.8418799999966</v>
      </c>
      <c r="K17">
        <v>10.005266666664999</v>
      </c>
      <c r="L17">
        <v>9.4629866666689608</v>
      </c>
      <c r="M17">
        <v>9.0386600000028299</v>
      </c>
      <c r="N17">
        <v>8.7705399999984799</v>
      </c>
      <c r="O17">
        <v>8.4101399999954491</v>
      </c>
      <c r="P17">
        <v>8.1551533333326702</v>
      </c>
      <c r="Q17">
        <v>7.9931400000036801</v>
      </c>
      <c r="R17">
        <v>7.6463733333281603</v>
      </c>
      <c r="S17">
        <v>7.4178733333226399</v>
      </c>
      <c r="T17">
        <v>7.1622599999960102</v>
      </c>
      <c r="U17">
        <v>6.8969599999975202</v>
      </c>
      <c r="V17">
        <v>6.6763266666677801</v>
      </c>
      <c r="W17">
        <v>6.3503999999947496</v>
      </c>
      <c r="X17">
        <v>6.1135200000057104</v>
      </c>
      <c r="Y17">
        <v>5.9232600000031601</v>
      </c>
      <c r="Z17">
        <v>5.7499800000035197</v>
      </c>
      <c r="AA17">
        <v>5.6126733333308803</v>
      </c>
      <c r="AB17">
        <v>5.4518400000193399</v>
      </c>
      <c r="AC17">
        <v>5.2667400000150604</v>
      </c>
      <c r="AD17">
        <v>5.0826599999807298</v>
      </c>
      <c r="AE17">
        <v>4.8580800000033104</v>
      </c>
      <c r="AF17">
        <v>4.6497600000014296</v>
      </c>
      <c r="AG17">
        <v>4.47300000002841</v>
      </c>
      <c r="AH17">
        <v>4.1753999999745597</v>
      </c>
      <c r="AI17">
        <v>3.9314400000167198</v>
      </c>
      <c r="AJ17">
        <v>3.72359999999671</v>
      </c>
      <c r="AK17">
        <v>3.4582200001053098</v>
      </c>
      <c r="AL17">
        <v>3.3003000000078702</v>
      </c>
      <c r="AM17">
        <v>3.08095999994796</v>
      </c>
      <c r="AN17">
        <v>2.8968599999937399</v>
      </c>
      <c r="AO17">
        <v>2.7172200000006699</v>
      </c>
      <c r="AP17">
        <v>2.5059600000057398</v>
      </c>
      <c r="AQ17">
        <v>2.30369999996149</v>
      </c>
      <c r="AR17">
        <v>2.1242399999843</v>
      </c>
      <c r="AS17">
        <v>1.9505399999929001</v>
      </c>
      <c r="AT17">
        <v>1.8007200000018899</v>
      </c>
      <c r="AU17">
        <v>1.62503999993473</v>
      </c>
      <c r="AV17">
        <v>1.4853600000437199</v>
      </c>
      <c r="AW17">
        <v>1.39193999998826</v>
      </c>
      <c r="AX17">
        <v>1.2881999999371301</v>
      </c>
      <c r="AY17">
        <v>1.19550000019951</v>
      </c>
      <c r="AZ17">
        <v>1.06643999994788</v>
      </c>
      <c r="BA17">
        <v>0.98639999997981898</v>
      </c>
      <c r="BB17">
        <v>0.91361999990347897</v>
      </c>
      <c r="BC17">
        <v>0.83794666668248596</v>
      </c>
      <c r="BD17">
        <v>0.75802666668364804</v>
      </c>
      <c r="BE17">
        <v>0.71766000000410701</v>
      </c>
      <c r="BF17">
        <v>0.66522000006605997</v>
      </c>
      <c r="BG17">
        <v>0.61113333333844599</v>
      </c>
      <c r="BH17">
        <v>0.56471999994932398</v>
      </c>
      <c r="BI17">
        <v>0.51995999982066898</v>
      </c>
      <c r="BJ17">
        <v>0.498659999685238</v>
      </c>
      <c r="BK17">
        <v>0.44820000008126898</v>
      </c>
      <c r="BL17">
        <v>0.40951999993064703</v>
      </c>
      <c r="BM17">
        <v>0.40001999999999999</v>
      </c>
      <c r="BN17">
        <v>0.40001999999999899</v>
      </c>
      <c r="BO17">
        <v>0.37368000009924102</v>
      </c>
      <c r="BP17">
        <v>0.34835333333408502</v>
      </c>
      <c r="BQ17">
        <v>0.34502000000189098</v>
      </c>
      <c r="BR17">
        <v>0.34085333333364798</v>
      </c>
      <c r="BS17">
        <v>0.33418666666598701</v>
      </c>
      <c r="BT17">
        <v>0.324186666666678</v>
      </c>
      <c r="BU17">
        <v>0.324186666666678</v>
      </c>
      <c r="BV17">
        <v>0.324186666666678</v>
      </c>
      <c r="BW17">
        <v>0.324186666666678</v>
      </c>
      <c r="BX17">
        <v>0.32585333333386601</v>
      </c>
      <c r="BY17">
        <v>0.32835333333382999</v>
      </c>
      <c r="BZ17">
        <v>0.32585333333386601</v>
      </c>
      <c r="CA17">
        <v>0.33085333333379402</v>
      </c>
      <c r="CB17">
        <v>0.33168666666656899</v>
      </c>
      <c r="CC17">
        <v>0.33168666666656899</v>
      </c>
      <c r="CD17">
        <v>0.33168666666656899</v>
      </c>
      <c r="CE17">
        <v>0.324186666666678</v>
      </c>
      <c r="CF17">
        <v>0.324186666666678</v>
      </c>
      <c r="CG17">
        <v>0.32585333333386601</v>
      </c>
      <c r="CH17">
        <v>0.32835333333382999</v>
      </c>
      <c r="CI17">
        <v>0.32835333333382999</v>
      </c>
      <c r="CJ17">
        <v>0.33085333333379402</v>
      </c>
      <c r="CK17">
        <v>0.32585333333386601</v>
      </c>
      <c r="CL17">
        <v>0.32835333333382999</v>
      </c>
      <c r="CM17">
        <v>0.32835333333382999</v>
      </c>
      <c r="CN17">
        <v>0.32585333333386601</v>
      </c>
      <c r="CO17">
        <v>0.324186666666678</v>
      </c>
      <c r="CP17">
        <v>0.324186666666678</v>
      </c>
      <c r="CQ17">
        <v>0.324186666666678</v>
      </c>
      <c r="CR17">
        <v>0.32835333333382999</v>
      </c>
      <c r="CS17">
        <v>0.32585333333386601</v>
      </c>
      <c r="CT17">
        <v>0.32335333333444799</v>
      </c>
      <c r="CU17">
        <v>0.32585333333386601</v>
      </c>
      <c r="CV17">
        <v>0.32585333333386601</v>
      </c>
      <c r="CW17">
        <v>0.324186666666678</v>
      </c>
    </row>
    <row r="18" spans="1:101" x14ac:dyDescent="0.25">
      <c r="A18" s="195">
        <v>8.6776859504132206E-2</v>
      </c>
      <c r="B18">
        <v>38.789280000012802</v>
      </c>
      <c r="C18">
        <v>26.8024666666761</v>
      </c>
      <c r="D18">
        <v>20.9944333333383</v>
      </c>
      <c r="E18">
        <v>18.470586666640699</v>
      </c>
      <c r="F18">
        <v>16.0027000000015</v>
      </c>
      <c r="G18">
        <v>14.4071199999984</v>
      </c>
      <c r="H18">
        <v>12.407100000013999</v>
      </c>
      <c r="I18">
        <v>11.5787799999967</v>
      </c>
      <c r="J18">
        <v>10.8817733333278</v>
      </c>
      <c r="K18">
        <v>10.0106066666606</v>
      </c>
      <c r="L18">
        <v>9.4982599999932003</v>
      </c>
      <c r="M18">
        <v>9.0826666666753297</v>
      </c>
      <c r="N18">
        <v>8.7713866666626199</v>
      </c>
      <c r="O18">
        <v>8.4936666666630902</v>
      </c>
      <c r="P18">
        <v>8.2357533333427693</v>
      </c>
      <c r="Q18">
        <v>8.0096333333498198</v>
      </c>
      <c r="R18">
        <v>7.65941999998926</v>
      </c>
      <c r="S18">
        <v>7.4497800000052301</v>
      </c>
      <c r="T18">
        <v>7.1694866667082104</v>
      </c>
      <c r="U18">
        <v>6.9115199999961199</v>
      </c>
      <c r="V18">
        <v>6.7288800000049402</v>
      </c>
      <c r="W18">
        <v>6.4212000000053902</v>
      </c>
      <c r="X18">
        <v>6.1262800000023701</v>
      </c>
      <c r="Y18">
        <v>5.9387733333291397</v>
      </c>
      <c r="Z18">
        <v>5.7542999999812796</v>
      </c>
      <c r="AA18">
        <v>5.61293999999722</v>
      </c>
      <c r="AB18">
        <v>5.4551466666502604</v>
      </c>
      <c r="AC18">
        <v>5.3141399999831602</v>
      </c>
      <c r="AD18">
        <v>5.0958866666588598</v>
      </c>
      <c r="AE18">
        <v>4.8688933333285904</v>
      </c>
      <c r="AF18">
        <v>4.6508399999910601</v>
      </c>
      <c r="AG18">
        <v>4.4740200000076502</v>
      </c>
      <c r="AH18">
        <v>4.1841599999831702</v>
      </c>
      <c r="AI18">
        <v>3.9500199999769601</v>
      </c>
      <c r="AJ18">
        <v>3.7465200000065999</v>
      </c>
      <c r="AK18">
        <v>3.4686599999766998</v>
      </c>
      <c r="AL18">
        <v>3.3099600000304199</v>
      </c>
      <c r="AM18">
        <v>3.0827400000046601</v>
      </c>
      <c r="AN18">
        <v>2.8970399999699898</v>
      </c>
      <c r="AO18">
        <v>2.7367800000469402</v>
      </c>
      <c r="AP18">
        <v>2.5099799999877899</v>
      </c>
      <c r="AQ18">
        <v>2.31630000003697</v>
      </c>
      <c r="AR18">
        <v>2.12441999994713</v>
      </c>
      <c r="AS18">
        <v>1.9519199999964501</v>
      </c>
      <c r="AT18">
        <v>1.8023266667172799</v>
      </c>
      <c r="AU18">
        <v>1.62612000000611</v>
      </c>
      <c r="AV18">
        <v>1.48553999994534</v>
      </c>
      <c r="AW18">
        <v>1.39397333339914</v>
      </c>
      <c r="AX18">
        <v>1.2928799999849101</v>
      </c>
      <c r="AY18">
        <v>1.2137999999420299</v>
      </c>
      <c r="AZ18">
        <v>1.06662000007817</v>
      </c>
      <c r="BA18">
        <v>0.98651999990995998</v>
      </c>
      <c r="BB18">
        <v>0.91386000000998502</v>
      </c>
      <c r="BC18">
        <v>0.84815999996787605</v>
      </c>
      <c r="BD18">
        <v>0.75882000002679395</v>
      </c>
      <c r="BE18">
        <v>0.71766000000410701</v>
      </c>
      <c r="BF18">
        <v>0.66534000000220195</v>
      </c>
      <c r="BG18">
        <v>0.61245333325339102</v>
      </c>
      <c r="BH18">
        <v>0.56477999994932404</v>
      </c>
      <c r="BI18">
        <v>0.51995999982066898</v>
      </c>
      <c r="BJ18">
        <v>0.49865999994753901</v>
      </c>
      <c r="BK18">
        <v>0.44820000008126898</v>
      </c>
      <c r="BL18">
        <v>0.41402666674531602</v>
      </c>
      <c r="BM18">
        <v>0.40001999999999999</v>
      </c>
      <c r="BN18">
        <v>0.40001999999999999</v>
      </c>
      <c r="BO18">
        <v>0.37368000009924102</v>
      </c>
      <c r="BP18">
        <v>0.35001999999963601</v>
      </c>
      <c r="BQ18">
        <v>0.346140000009513</v>
      </c>
      <c r="BR18">
        <v>0.341686666666424</v>
      </c>
      <c r="BS18">
        <v>0.33502000000094501</v>
      </c>
      <c r="BT18">
        <v>0.32585333333386601</v>
      </c>
      <c r="BU18">
        <v>0.32585333333386601</v>
      </c>
      <c r="BV18">
        <v>0.32585333333386601</v>
      </c>
      <c r="BW18">
        <v>0.32585333333386601</v>
      </c>
      <c r="BX18">
        <v>0.32835333333382999</v>
      </c>
      <c r="BY18">
        <v>0.33085333333379402</v>
      </c>
      <c r="BZ18">
        <v>0.32835333333382999</v>
      </c>
      <c r="CA18">
        <v>0.33168666666656899</v>
      </c>
      <c r="CB18">
        <v>0.331686666667661</v>
      </c>
      <c r="CC18">
        <v>0.331686666667661</v>
      </c>
      <c r="CD18">
        <v>0.331686666667661</v>
      </c>
      <c r="CE18">
        <v>0.32585333333386601</v>
      </c>
      <c r="CF18">
        <v>0.32585333333386601</v>
      </c>
      <c r="CG18">
        <v>0.32835333333382999</v>
      </c>
      <c r="CH18">
        <v>0.33085333333379402</v>
      </c>
      <c r="CI18">
        <v>0.33085333333379402</v>
      </c>
      <c r="CJ18">
        <v>0.33168666666656899</v>
      </c>
      <c r="CK18">
        <v>0.32835333333382999</v>
      </c>
      <c r="CL18">
        <v>0.33085333333379402</v>
      </c>
      <c r="CM18">
        <v>0.33085333333379402</v>
      </c>
      <c r="CN18">
        <v>0.32835333333382999</v>
      </c>
      <c r="CO18">
        <v>0.32585333333386601</v>
      </c>
      <c r="CP18">
        <v>0.32585333333386601</v>
      </c>
      <c r="CQ18">
        <v>0.32585333333386601</v>
      </c>
      <c r="CR18">
        <v>0.33085333333379402</v>
      </c>
      <c r="CS18">
        <v>0.32835333333382999</v>
      </c>
      <c r="CT18">
        <v>0.324186666666678</v>
      </c>
      <c r="CU18">
        <v>0.32835333333382999</v>
      </c>
      <c r="CV18">
        <v>0.32835333333382999</v>
      </c>
      <c r="CW18">
        <v>0.32585333333386601</v>
      </c>
    </row>
    <row r="19" spans="1:101" x14ac:dyDescent="0.25">
      <c r="A19" s="195">
        <v>8.6956521739130405E-2</v>
      </c>
      <c r="B19">
        <v>38.797466666694497</v>
      </c>
      <c r="C19">
        <v>26.946073333341499</v>
      </c>
      <c r="D19">
        <v>20.997060000014599</v>
      </c>
      <c r="E19">
        <v>18.564979999974</v>
      </c>
      <c r="F19">
        <v>16.013826666663999</v>
      </c>
      <c r="G19">
        <v>14.4077800000035</v>
      </c>
      <c r="H19">
        <v>12.409406666620701</v>
      </c>
      <c r="I19">
        <v>11.589499999999701</v>
      </c>
      <c r="J19">
        <v>10.9105533333341</v>
      </c>
      <c r="K19">
        <v>10.020806666665401</v>
      </c>
      <c r="L19">
        <v>9.5166533333383594</v>
      </c>
      <c r="M19">
        <v>9.1005933333370095</v>
      </c>
      <c r="N19">
        <v>8.7717266666742404</v>
      </c>
      <c r="O19">
        <v>8.5411799999964799</v>
      </c>
      <c r="P19">
        <v>8.2446599999989107</v>
      </c>
      <c r="Q19">
        <v>8.0282999999972606</v>
      </c>
      <c r="R19">
        <v>7.7167799999922</v>
      </c>
      <c r="S19">
        <v>7.4596200000039703</v>
      </c>
      <c r="T19">
        <v>7.2288600000043504</v>
      </c>
      <c r="U19">
        <v>6.9287999999989998</v>
      </c>
      <c r="V19">
        <v>6.7731199999974097</v>
      </c>
      <c r="W19">
        <v>6.4264199999943399</v>
      </c>
      <c r="X19">
        <v>6.1294933333250796</v>
      </c>
      <c r="Y19">
        <v>5.9658599999943398</v>
      </c>
      <c r="Z19">
        <v>5.7938399999941499</v>
      </c>
      <c r="AA19">
        <v>5.6495466666513501</v>
      </c>
      <c r="AB19">
        <v>5.4578400000258096</v>
      </c>
      <c r="AC19">
        <v>5.3145000000092804</v>
      </c>
      <c r="AD19">
        <v>5.12599333333291</v>
      </c>
      <c r="AE19">
        <v>4.8768266666626303</v>
      </c>
      <c r="AF19">
        <v>4.6533599999932997</v>
      </c>
      <c r="AG19">
        <v>4.5048733333458104</v>
      </c>
      <c r="AH19">
        <v>4.1965200000008203</v>
      </c>
      <c r="AI19">
        <v>3.9795600000118898</v>
      </c>
      <c r="AJ19">
        <v>3.7534000000138299</v>
      </c>
      <c r="AK19">
        <v>3.4983600000010502</v>
      </c>
      <c r="AL19">
        <v>3.3243000000412799</v>
      </c>
      <c r="AM19">
        <v>3.1006199999941799</v>
      </c>
      <c r="AN19">
        <v>2.90442000003</v>
      </c>
      <c r="AO19">
        <v>2.74739999999731</v>
      </c>
      <c r="AP19">
        <v>2.51968000003099</v>
      </c>
      <c r="AQ19">
        <v>2.31742000000447</v>
      </c>
      <c r="AR19">
        <v>2.1342599999859502</v>
      </c>
      <c r="AS19">
        <v>1.9561800000035401</v>
      </c>
      <c r="AT19">
        <v>1.80936000000759</v>
      </c>
      <c r="AU19">
        <v>1.62753333329904</v>
      </c>
      <c r="AV19">
        <v>1.48619999998578</v>
      </c>
      <c r="AW19">
        <v>1.3967400000058601</v>
      </c>
      <c r="AX19">
        <v>1.2991800000276601</v>
      </c>
      <c r="AY19">
        <v>1.2186000000188699</v>
      </c>
      <c r="AZ19">
        <v>1.0674000000159201</v>
      </c>
      <c r="BA19">
        <v>0.98657999990996104</v>
      </c>
      <c r="BB19">
        <v>0.91392000000998397</v>
      </c>
      <c r="BC19">
        <v>0.84815999996787605</v>
      </c>
      <c r="BD19">
        <v>0.77525999995789396</v>
      </c>
      <c r="BE19">
        <v>0.71778000000410702</v>
      </c>
      <c r="BF19">
        <v>0.66534000006605898</v>
      </c>
      <c r="BG19">
        <v>0.61586666661291301</v>
      </c>
      <c r="BH19">
        <v>0.58133999990371599</v>
      </c>
      <c r="BI19">
        <v>0.51996000006521104</v>
      </c>
      <c r="BJ19">
        <v>0.49901999994462498</v>
      </c>
      <c r="BK19">
        <v>0.44820000008126898</v>
      </c>
      <c r="BL19">
        <v>0.42425999993297903</v>
      </c>
      <c r="BM19">
        <v>0.40001999999999999</v>
      </c>
      <c r="BN19">
        <v>0.40001999999999999</v>
      </c>
      <c r="BO19">
        <v>0.37368000009924102</v>
      </c>
      <c r="BP19">
        <v>0.35001999999963601</v>
      </c>
      <c r="BQ19">
        <v>0.346140000009513</v>
      </c>
      <c r="BR19">
        <v>0.341686666666424</v>
      </c>
      <c r="BS19">
        <v>0.33573333333590399</v>
      </c>
      <c r="BT19">
        <v>0.32835333333382999</v>
      </c>
      <c r="BU19">
        <v>0.32835333333382999</v>
      </c>
      <c r="BV19">
        <v>0.32835333333382999</v>
      </c>
      <c r="BW19">
        <v>0.32835333333382999</v>
      </c>
      <c r="BX19">
        <v>0.33085333333379402</v>
      </c>
      <c r="BY19">
        <v>0.33168666666656899</v>
      </c>
      <c r="BZ19">
        <v>0.33085333333379402</v>
      </c>
      <c r="CA19">
        <v>0.331686666667661</v>
      </c>
      <c r="CB19">
        <v>0.33252000000152698</v>
      </c>
      <c r="CC19">
        <v>0.33252000000152698</v>
      </c>
      <c r="CD19">
        <v>0.33252000000152698</v>
      </c>
      <c r="CE19">
        <v>0.32835333333382999</v>
      </c>
      <c r="CF19">
        <v>0.32835333333382999</v>
      </c>
      <c r="CG19">
        <v>0.33085333333379402</v>
      </c>
      <c r="CH19">
        <v>0.33168666666656899</v>
      </c>
      <c r="CI19">
        <v>0.33168666666656899</v>
      </c>
      <c r="CJ19">
        <v>0.331686666667661</v>
      </c>
      <c r="CK19">
        <v>0.33085333333379402</v>
      </c>
      <c r="CL19">
        <v>0.33168666666656899</v>
      </c>
      <c r="CM19">
        <v>0.33168666666656899</v>
      </c>
      <c r="CN19">
        <v>0.33085333333379402</v>
      </c>
      <c r="CO19">
        <v>0.32835333333382999</v>
      </c>
      <c r="CP19">
        <v>0.32835333333382999</v>
      </c>
      <c r="CQ19">
        <v>0.32835333333382999</v>
      </c>
      <c r="CR19">
        <v>0.33168666666656899</v>
      </c>
      <c r="CS19">
        <v>0.33085333333379402</v>
      </c>
      <c r="CT19">
        <v>0.32585333333386601</v>
      </c>
      <c r="CU19">
        <v>0.33085333333379402</v>
      </c>
      <c r="CV19">
        <v>0.33085333333379402</v>
      </c>
      <c r="CW19">
        <v>0.32835333333382999</v>
      </c>
    </row>
    <row r="20" spans="1:101" x14ac:dyDescent="0.25">
      <c r="A20" s="195">
        <v>8.7136929460580895E-2</v>
      </c>
      <c r="B20">
        <v>38.977453333348002</v>
      </c>
      <c r="C20">
        <v>26.998319999753502</v>
      </c>
      <c r="D20">
        <v>21.0360666666691</v>
      </c>
      <c r="E20">
        <v>18.686813333338101</v>
      </c>
      <c r="F20">
        <v>16.015233333333601</v>
      </c>
      <c r="G20">
        <v>14.4249266666755</v>
      </c>
      <c r="H20">
        <v>12.507659999997699</v>
      </c>
      <c r="I20">
        <v>11.5930333333409</v>
      </c>
      <c r="J20">
        <v>10.934646666667</v>
      </c>
      <c r="K20">
        <v>10.051313333337999</v>
      </c>
      <c r="L20">
        <v>9.5479533333368192</v>
      </c>
      <c r="M20">
        <v>9.1024799999981703</v>
      </c>
      <c r="N20">
        <v>8.8221400000021895</v>
      </c>
      <c r="O20">
        <v>8.5499599999970695</v>
      </c>
      <c r="P20">
        <v>8.2659600000006996</v>
      </c>
      <c r="Q20">
        <v>8.0397133333325108</v>
      </c>
      <c r="R20">
        <v>7.8470599999961204</v>
      </c>
      <c r="S20">
        <v>7.4852666666613104</v>
      </c>
      <c r="T20">
        <v>7.2315466666653396</v>
      </c>
      <c r="U20">
        <v>6.9596400000046899</v>
      </c>
      <c r="V20">
        <v>6.7734599999958398</v>
      </c>
      <c r="W20">
        <v>6.4275200000027697</v>
      </c>
      <c r="X20">
        <v>6.1494599999918202</v>
      </c>
      <c r="Y20">
        <v>5.9681266666653903</v>
      </c>
      <c r="Z20">
        <v>5.8439466666524602</v>
      </c>
      <c r="AA20">
        <v>5.6516333333343596</v>
      </c>
      <c r="AB20">
        <v>5.4865799999838698</v>
      </c>
      <c r="AC20">
        <v>5.3157600000208696</v>
      </c>
      <c r="AD20">
        <v>5.1270600000161499</v>
      </c>
      <c r="AE20">
        <v>4.8792599999874096</v>
      </c>
      <c r="AF20">
        <v>4.6789800000053701</v>
      </c>
      <c r="AG20">
        <v>4.5210600000015297</v>
      </c>
      <c r="AH20">
        <v>4.1970600000106604</v>
      </c>
      <c r="AI20">
        <v>3.9968999999912</v>
      </c>
      <c r="AJ20">
        <v>3.7681799999754801</v>
      </c>
      <c r="AK20">
        <v>3.5233399999788801</v>
      </c>
      <c r="AL20">
        <v>3.3333600000434398</v>
      </c>
      <c r="AM20">
        <v>3.1047600000011601</v>
      </c>
      <c r="AN20">
        <v>2.9110799999949899</v>
      </c>
      <c r="AO20">
        <v>2.7565200000180998</v>
      </c>
      <c r="AP20">
        <v>2.5292399999913702</v>
      </c>
      <c r="AQ20">
        <v>2.3281799999869</v>
      </c>
      <c r="AR20">
        <v>2.15929333333357</v>
      </c>
      <c r="AS20">
        <v>1.9611600000181799</v>
      </c>
      <c r="AT20">
        <v>1.8124199999657999</v>
      </c>
      <c r="AU20">
        <v>1.6288800000571</v>
      </c>
      <c r="AV20">
        <v>1.4863200000349801</v>
      </c>
      <c r="AW20">
        <v>1.3983599999765299</v>
      </c>
      <c r="AX20">
        <v>1.3017600000175999</v>
      </c>
      <c r="AY20">
        <v>1.22033999991911</v>
      </c>
      <c r="AZ20">
        <v>1.0699799999594599</v>
      </c>
      <c r="BA20">
        <v>0.98670000000310398</v>
      </c>
      <c r="BB20">
        <v>0.91397999997004498</v>
      </c>
      <c r="BC20">
        <v>0.84816000012849402</v>
      </c>
      <c r="BD20">
        <v>0.78426000004401897</v>
      </c>
      <c r="BE20">
        <v>0.71778000000410702</v>
      </c>
      <c r="BF20">
        <v>0.66870000025543097</v>
      </c>
      <c r="BG20">
        <v>0.62586000001417497</v>
      </c>
      <c r="BH20">
        <v>0.58140000001773595</v>
      </c>
      <c r="BI20">
        <v>0.52433999994294</v>
      </c>
      <c r="BJ20">
        <v>0.49902000007577502</v>
      </c>
      <c r="BK20">
        <v>0.44831999979995102</v>
      </c>
      <c r="BL20">
        <v>0.42426000023457</v>
      </c>
      <c r="BM20">
        <v>0.40001999999999999</v>
      </c>
      <c r="BN20">
        <v>0.40001999999999999</v>
      </c>
      <c r="BO20">
        <v>0.37368000009924102</v>
      </c>
      <c r="BP20">
        <v>0.35001999999963601</v>
      </c>
      <c r="BQ20">
        <v>0.346140000009513</v>
      </c>
      <c r="BR20">
        <v>0.34168666666751502</v>
      </c>
      <c r="BS20">
        <v>0.33585333333372103</v>
      </c>
      <c r="BT20">
        <v>0.33085333333379402</v>
      </c>
      <c r="BU20">
        <v>0.33085333333379402</v>
      </c>
      <c r="BV20">
        <v>0.33085333333379402</v>
      </c>
      <c r="BW20">
        <v>0.33085333333379402</v>
      </c>
      <c r="BX20">
        <v>0.33168666666656899</v>
      </c>
      <c r="BY20">
        <v>0.331686666667661</v>
      </c>
      <c r="BZ20">
        <v>0.33168666666656899</v>
      </c>
      <c r="CA20">
        <v>0.33252000000152698</v>
      </c>
      <c r="CB20">
        <v>0.33418666666598701</v>
      </c>
      <c r="CC20">
        <v>0.33418666666598701</v>
      </c>
      <c r="CD20">
        <v>0.33418666666598701</v>
      </c>
      <c r="CE20">
        <v>0.33085333333379402</v>
      </c>
      <c r="CF20">
        <v>0.33085333333379402</v>
      </c>
      <c r="CG20">
        <v>0.33168666666656899</v>
      </c>
      <c r="CH20">
        <v>0.331686666667661</v>
      </c>
      <c r="CI20">
        <v>0.331686666667661</v>
      </c>
      <c r="CJ20">
        <v>0.33252000000152698</v>
      </c>
      <c r="CK20">
        <v>0.33168666666656899</v>
      </c>
      <c r="CL20">
        <v>0.331686666667661</v>
      </c>
      <c r="CM20">
        <v>0.331686666667661</v>
      </c>
      <c r="CN20">
        <v>0.33168666666656899</v>
      </c>
      <c r="CO20">
        <v>0.33085333333379402</v>
      </c>
      <c r="CP20">
        <v>0.33085333333379402</v>
      </c>
      <c r="CQ20">
        <v>0.33085333333379402</v>
      </c>
      <c r="CR20">
        <v>0.331686666667661</v>
      </c>
      <c r="CS20">
        <v>0.33168666666656899</v>
      </c>
      <c r="CT20">
        <v>0.32835333333382999</v>
      </c>
      <c r="CU20">
        <v>0.33168666666656899</v>
      </c>
      <c r="CV20">
        <v>0.33168666666656899</v>
      </c>
      <c r="CW20">
        <v>0.33085333333379402</v>
      </c>
    </row>
    <row r="21" spans="1:101" x14ac:dyDescent="0.25">
      <c r="A21" s="195">
        <v>8.7318087318087295E-2</v>
      </c>
      <c r="B21">
        <v>39.000840000040498</v>
      </c>
      <c r="C21">
        <v>27.046613333339099</v>
      </c>
      <c r="D21">
        <v>21.049460000001599</v>
      </c>
      <c r="E21">
        <v>18.6904133333293</v>
      </c>
      <c r="F21">
        <v>16.0236666666666</v>
      </c>
      <c r="G21">
        <v>14.5276266666697</v>
      </c>
      <c r="H21">
        <v>12.534953333330099</v>
      </c>
      <c r="I21">
        <v>11.5999466666748</v>
      </c>
      <c r="J21">
        <v>10.940686666665499</v>
      </c>
      <c r="K21">
        <v>10.0538399999893</v>
      </c>
      <c r="L21">
        <v>9.5734466666729805</v>
      </c>
      <c r="M21">
        <v>9.1726266666725902</v>
      </c>
      <c r="N21">
        <v>8.8298400000041308</v>
      </c>
      <c r="O21">
        <v>8.5806000000074398</v>
      </c>
      <c r="P21">
        <v>8.2724400000011098</v>
      </c>
      <c r="Q21">
        <v>8.0690133333285807</v>
      </c>
      <c r="R21">
        <v>7.8665533333326101</v>
      </c>
      <c r="S21">
        <v>7.5132266666624501</v>
      </c>
      <c r="T21">
        <v>7.2586933333258798</v>
      </c>
      <c r="U21">
        <v>7.0068000000106201</v>
      </c>
      <c r="V21">
        <v>6.78119999999788</v>
      </c>
      <c r="W21">
        <v>6.4565999999950598</v>
      </c>
      <c r="X21">
        <v>6.1684199999999896</v>
      </c>
      <c r="Y21">
        <v>5.9909200000024798</v>
      </c>
      <c r="Z21">
        <v>5.8481399999939097</v>
      </c>
      <c r="AA21">
        <v>5.6612999999798701</v>
      </c>
      <c r="AB21">
        <v>5.4939599999994497</v>
      </c>
      <c r="AC21">
        <v>5.3620800000063804</v>
      </c>
      <c r="AD21">
        <v>5.1388933333289204</v>
      </c>
      <c r="AE21">
        <v>4.8931800000050103</v>
      </c>
      <c r="AF21">
        <v>4.6861199999928704</v>
      </c>
      <c r="AG21">
        <v>4.5236400000165498</v>
      </c>
      <c r="AH21">
        <v>4.2051600000304097</v>
      </c>
      <c r="AI21">
        <v>3.9984600000017601</v>
      </c>
      <c r="AJ21">
        <v>3.7983600000452502</v>
      </c>
      <c r="AK21">
        <v>3.5345399999939402</v>
      </c>
      <c r="AL21">
        <v>3.3450000000042999</v>
      </c>
      <c r="AM21">
        <v>3.1220399999953399</v>
      </c>
      <c r="AN21">
        <v>2.9154599999837401</v>
      </c>
      <c r="AO21">
        <v>2.7580799999839001</v>
      </c>
      <c r="AP21">
        <v>2.53421999997129</v>
      </c>
      <c r="AQ21">
        <v>2.3383800000616</v>
      </c>
      <c r="AR21">
        <v>2.1622199999669598</v>
      </c>
      <c r="AS21">
        <v>1.96566000002129</v>
      </c>
      <c r="AT21">
        <v>1.83347999998005</v>
      </c>
      <c r="AU21">
        <v>1.63697999993677</v>
      </c>
      <c r="AV21">
        <v>1.49585999993222</v>
      </c>
      <c r="AW21">
        <v>1.3984199999765301</v>
      </c>
      <c r="AX21">
        <v>1.31987999998742</v>
      </c>
      <c r="AY21">
        <v>1.2212400000114501</v>
      </c>
      <c r="AZ21">
        <v>1.0816666666672901</v>
      </c>
      <c r="BA21">
        <v>0.98768666667467098</v>
      </c>
      <c r="BB21">
        <v>0.91398000000998503</v>
      </c>
      <c r="BC21">
        <v>0.85097999993932205</v>
      </c>
      <c r="BD21">
        <v>0.80051999997511902</v>
      </c>
      <c r="BE21">
        <v>0.71778000018892796</v>
      </c>
      <c r="BF21">
        <v>0.67044000005725102</v>
      </c>
      <c r="BG21">
        <v>0.62598000001417597</v>
      </c>
      <c r="BH21">
        <v>0.58646666660949098</v>
      </c>
      <c r="BI21">
        <v>0.52640666666191305</v>
      </c>
      <c r="BJ21">
        <v>0.49902000007577502</v>
      </c>
      <c r="BK21">
        <v>0.451799999862466</v>
      </c>
      <c r="BL21">
        <v>0.42431999993297898</v>
      </c>
      <c r="BM21">
        <v>0.40001999999999999</v>
      </c>
      <c r="BN21">
        <v>0.40001999999999999</v>
      </c>
      <c r="BO21">
        <v>0.37368000009924102</v>
      </c>
      <c r="BP21">
        <v>0.35002000000018102</v>
      </c>
      <c r="BQ21">
        <v>0.346140000009513</v>
      </c>
      <c r="BR21">
        <v>0.342520000001382</v>
      </c>
      <c r="BS21">
        <v>0.33585333333481199</v>
      </c>
      <c r="BT21">
        <v>0.33168666666656899</v>
      </c>
      <c r="BU21">
        <v>0.33168666666656899</v>
      </c>
      <c r="BV21">
        <v>0.33168666666656899</v>
      </c>
      <c r="BW21">
        <v>0.33168666666656899</v>
      </c>
      <c r="BX21">
        <v>0.331686666667661</v>
      </c>
      <c r="BY21">
        <v>0.33252000000152698</v>
      </c>
      <c r="BZ21">
        <v>0.331686666667661</v>
      </c>
      <c r="CA21">
        <v>0.33418666666598701</v>
      </c>
      <c r="CB21">
        <v>0.33502000000094501</v>
      </c>
      <c r="CC21">
        <v>0.33502000000094501</v>
      </c>
      <c r="CD21">
        <v>0.33502000000094501</v>
      </c>
      <c r="CE21">
        <v>0.33168666666656899</v>
      </c>
      <c r="CF21">
        <v>0.33168666666656899</v>
      </c>
      <c r="CG21">
        <v>0.331686666667661</v>
      </c>
      <c r="CH21">
        <v>0.33252000000152698</v>
      </c>
      <c r="CI21">
        <v>0.33252000000152698</v>
      </c>
      <c r="CJ21">
        <v>0.33418666666598701</v>
      </c>
      <c r="CK21">
        <v>0.331686666667661</v>
      </c>
      <c r="CL21">
        <v>0.33252000000152698</v>
      </c>
      <c r="CM21">
        <v>0.33252000000152698</v>
      </c>
      <c r="CN21">
        <v>0.331686666667661</v>
      </c>
      <c r="CO21">
        <v>0.33168666666656899</v>
      </c>
      <c r="CP21">
        <v>0.33168666666656899</v>
      </c>
      <c r="CQ21">
        <v>0.33168666666656899</v>
      </c>
      <c r="CR21">
        <v>0.33252000000152698</v>
      </c>
      <c r="CS21">
        <v>0.331686666667661</v>
      </c>
      <c r="CT21">
        <v>0.33085333333379402</v>
      </c>
      <c r="CU21">
        <v>0.331686666667661</v>
      </c>
      <c r="CV21">
        <v>0.331686666667661</v>
      </c>
      <c r="CW21">
        <v>0.33168666666656899</v>
      </c>
    </row>
    <row r="22" spans="1:101" x14ac:dyDescent="0.25">
      <c r="A22" s="195">
        <v>8.7499999999999994E-2</v>
      </c>
      <c r="B22">
        <v>39.021213333350097</v>
      </c>
      <c r="C22">
        <v>27.050066666676901</v>
      </c>
      <c r="D22">
        <v>21.0509200000091</v>
      </c>
      <c r="E22">
        <v>18.7079533333442</v>
      </c>
      <c r="F22">
        <v>16.0387599999905</v>
      </c>
      <c r="G22">
        <v>14.563993333383401</v>
      </c>
      <c r="H22">
        <v>12.548113333341</v>
      </c>
      <c r="I22">
        <v>11.606146666655899</v>
      </c>
      <c r="J22">
        <v>10.947239999999001</v>
      </c>
      <c r="K22">
        <v>10.1113200000107</v>
      </c>
      <c r="L22">
        <v>9.5942399999977592</v>
      </c>
      <c r="M22">
        <v>9.2153400000090606</v>
      </c>
      <c r="N22">
        <v>8.8442399999969403</v>
      </c>
      <c r="O22">
        <v>8.5930666666623594</v>
      </c>
      <c r="P22">
        <v>8.3018866666712707</v>
      </c>
      <c r="Q22">
        <v>8.0805000000243101</v>
      </c>
      <c r="R22">
        <v>7.8743400000040502</v>
      </c>
      <c r="S22">
        <v>7.5263466666822296</v>
      </c>
      <c r="T22">
        <v>7.2975199999862097</v>
      </c>
      <c r="U22">
        <v>7.0300466667113604</v>
      </c>
      <c r="V22">
        <v>6.7817600000026097</v>
      </c>
      <c r="W22">
        <v>6.4980333333342397</v>
      </c>
      <c r="X22">
        <v>6.1744266666543499</v>
      </c>
      <c r="Y22">
        <v>6.00085333332445</v>
      </c>
      <c r="Z22">
        <v>5.85763333333656</v>
      </c>
      <c r="AA22">
        <v>5.6613066666766603</v>
      </c>
      <c r="AB22">
        <v>5.5202733333306497</v>
      </c>
      <c r="AC22">
        <v>5.3688533333661796</v>
      </c>
      <c r="AD22">
        <v>5.1456000000124202</v>
      </c>
      <c r="AE22">
        <v>4.9027799999953903</v>
      </c>
      <c r="AF22">
        <v>4.7096666666623097</v>
      </c>
      <c r="AG22">
        <v>4.5264000000076701</v>
      </c>
      <c r="AH22">
        <v>4.2192599999778304</v>
      </c>
      <c r="AI22">
        <v>4.0136800000143804</v>
      </c>
      <c r="AJ22">
        <v>3.8144400000068499</v>
      </c>
      <c r="AK22">
        <v>3.5616066667035899</v>
      </c>
      <c r="AL22">
        <v>3.34679999998913</v>
      </c>
      <c r="AM22">
        <v>3.1381600000079901</v>
      </c>
      <c r="AN22">
        <v>2.9174400000162501</v>
      </c>
      <c r="AO22">
        <v>2.75838000000536</v>
      </c>
      <c r="AP22">
        <v>2.5374600000516598</v>
      </c>
      <c r="AQ22">
        <v>2.3444133333027102</v>
      </c>
      <c r="AR22">
        <v>2.1700800000214699</v>
      </c>
      <c r="AS22">
        <v>1.9765000000322299</v>
      </c>
      <c r="AT22">
        <v>1.8373733333572499</v>
      </c>
      <c r="AU22">
        <v>1.6539599999449299</v>
      </c>
      <c r="AV22">
        <v>1.4995199999059901</v>
      </c>
      <c r="AW22">
        <v>1.3984199999765301</v>
      </c>
      <c r="AX22">
        <v>1.31993999998742</v>
      </c>
      <c r="AY22">
        <v>1.2248999999622501</v>
      </c>
      <c r="AZ22">
        <v>1.1015399999391899</v>
      </c>
      <c r="BA22">
        <v>1.01297999999689</v>
      </c>
      <c r="BB22">
        <v>0.91403999996671703</v>
      </c>
      <c r="BC22">
        <v>0.85109999977870299</v>
      </c>
      <c r="BD22">
        <v>0.80267999995980799</v>
      </c>
      <c r="BE22">
        <v>0.71784000000410697</v>
      </c>
      <c r="BF22">
        <v>0.692206666722328</v>
      </c>
      <c r="BG22">
        <v>0.62598000001417597</v>
      </c>
      <c r="BH22">
        <v>0.58761333333878896</v>
      </c>
      <c r="BI22">
        <v>0.53168666677409004</v>
      </c>
      <c r="BJ22">
        <v>0.49902000007577502</v>
      </c>
      <c r="BK22">
        <v>0.45851333319764298</v>
      </c>
      <c r="BL22">
        <v>0.42431999993297898</v>
      </c>
      <c r="BM22">
        <v>0.40001999999999999</v>
      </c>
      <c r="BN22">
        <v>0.40001999999999999</v>
      </c>
      <c r="BO22">
        <v>0.37374000009924102</v>
      </c>
      <c r="BP22">
        <v>0.35002000000018102</v>
      </c>
      <c r="BQ22">
        <v>0.34620000000951301</v>
      </c>
      <c r="BR22">
        <v>0.34335333333415702</v>
      </c>
      <c r="BS22">
        <v>0.33600000013130199</v>
      </c>
      <c r="BT22">
        <v>0.331686666667661</v>
      </c>
      <c r="BU22">
        <v>0.331686666667661</v>
      </c>
      <c r="BV22">
        <v>0.331686666667661</v>
      </c>
      <c r="BW22">
        <v>0.331686666667661</v>
      </c>
      <c r="BX22">
        <v>0.33252000000152698</v>
      </c>
      <c r="BY22">
        <v>0.33418666666598701</v>
      </c>
      <c r="BZ22">
        <v>0.33252000000152698</v>
      </c>
      <c r="CA22">
        <v>0.33502000000094501</v>
      </c>
      <c r="CB22">
        <v>0.33573333333590399</v>
      </c>
      <c r="CC22">
        <v>0.33573333333590399</v>
      </c>
      <c r="CD22">
        <v>0.33573333333590399</v>
      </c>
      <c r="CE22">
        <v>0.331686666667661</v>
      </c>
      <c r="CF22">
        <v>0.331686666667661</v>
      </c>
      <c r="CG22">
        <v>0.33252000000152698</v>
      </c>
      <c r="CH22">
        <v>0.33418666666598701</v>
      </c>
      <c r="CI22">
        <v>0.33418666666598701</v>
      </c>
      <c r="CJ22">
        <v>0.33502000000094501</v>
      </c>
      <c r="CK22">
        <v>0.33252000000152698</v>
      </c>
      <c r="CL22">
        <v>0.33418666666598701</v>
      </c>
      <c r="CM22">
        <v>0.33418666666598701</v>
      </c>
      <c r="CN22">
        <v>0.33252000000152698</v>
      </c>
      <c r="CO22">
        <v>0.331686666667661</v>
      </c>
      <c r="CP22">
        <v>0.331686666667661</v>
      </c>
      <c r="CQ22">
        <v>0.331686666667661</v>
      </c>
      <c r="CR22">
        <v>0.33418666666598701</v>
      </c>
      <c r="CS22">
        <v>0.33252000000152698</v>
      </c>
      <c r="CT22">
        <v>0.33168666666656899</v>
      </c>
      <c r="CU22">
        <v>0.33252000000152698</v>
      </c>
      <c r="CV22">
        <v>0.33252000000152698</v>
      </c>
      <c r="CW22">
        <v>0.331686666667661</v>
      </c>
    </row>
    <row r="23" spans="1:101" x14ac:dyDescent="0.25">
      <c r="A23" s="195">
        <v>8.7682672233820397E-2</v>
      </c>
      <c r="B23">
        <v>39.083033333385501</v>
      </c>
      <c r="C23">
        <v>27.3689866666885</v>
      </c>
      <c r="D23">
        <v>21.129733333336301</v>
      </c>
      <c r="E23">
        <v>18.741099999999399</v>
      </c>
      <c r="F23">
        <v>16.065546666641001</v>
      </c>
      <c r="G23">
        <v>14.6140599999966</v>
      </c>
      <c r="H23">
        <v>12.5938266666685</v>
      </c>
      <c r="I23">
        <v>11.636566666664599</v>
      </c>
      <c r="J23">
        <v>10.9957933333339</v>
      </c>
      <c r="K23">
        <v>10.193046666677899</v>
      </c>
      <c r="L23">
        <v>9.6280999999952499</v>
      </c>
      <c r="M23">
        <v>9.2242733333556401</v>
      </c>
      <c r="N23">
        <v>8.8495400000073197</v>
      </c>
      <c r="O23">
        <v>8.6229266666745392</v>
      </c>
      <c r="P23">
        <v>8.3156599999966208</v>
      </c>
      <c r="Q23">
        <v>8.1042799999929205</v>
      </c>
      <c r="R23">
        <v>7.87673999998926</v>
      </c>
      <c r="S23">
        <v>7.5589799999915801</v>
      </c>
      <c r="T23">
        <v>7.3144266666692399</v>
      </c>
      <c r="U23">
        <v>7.0474400000025401</v>
      </c>
      <c r="V23">
        <v>6.79397999999399</v>
      </c>
      <c r="W23">
        <v>6.5240999999885698</v>
      </c>
      <c r="X23">
        <v>6.2607000000028501</v>
      </c>
      <c r="Y23">
        <v>6.0189066666534803</v>
      </c>
      <c r="Z23">
        <v>5.89008000000325</v>
      </c>
      <c r="AA23">
        <v>5.6888399999937</v>
      </c>
      <c r="AB23">
        <v>5.5372800000000701</v>
      </c>
      <c r="AC23">
        <v>5.3775000000440798</v>
      </c>
      <c r="AD23">
        <v>5.1700866666858403</v>
      </c>
      <c r="AE23">
        <v>4.9071666666581599</v>
      </c>
      <c r="AF23">
        <v>4.7265000000010602</v>
      </c>
      <c r="AG23">
        <v>4.5305399999640503</v>
      </c>
      <c r="AH23">
        <v>4.2288000000082304</v>
      </c>
      <c r="AI23">
        <v>4.0183799999885697</v>
      </c>
      <c r="AJ23">
        <v>3.82218000001131</v>
      </c>
      <c r="AK23">
        <v>3.56364000000735</v>
      </c>
      <c r="AL23">
        <v>3.34895999998913</v>
      </c>
      <c r="AM23">
        <v>3.1611000000674498</v>
      </c>
      <c r="AN23">
        <v>2.923740000005</v>
      </c>
      <c r="AO23">
        <v>2.7661200000174402</v>
      </c>
      <c r="AP23">
        <v>2.5618199999971401</v>
      </c>
      <c r="AQ23">
        <v>2.3542199999691902</v>
      </c>
      <c r="AR23">
        <v>2.1729600000032998</v>
      </c>
      <c r="AS23">
        <v>1.98334000000484</v>
      </c>
      <c r="AT23">
        <v>1.8450599999866999</v>
      </c>
      <c r="AU23">
        <v>1.6629600000081499</v>
      </c>
      <c r="AV23">
        <v>1.50924000000874</v>
      </c>
      <c r="AW23">
        <v>1.40141999996714</v>
      </c>
      <c r="AX23">
        <v>1.3306133334038299</v>
      </c>
      <c r="AY23">
        <v>1.2273599999838201</v>
      </c>
      <c r="AZ23">
        <v>1.10573999995078</v>
      </c>
      <c r="BA23">
        <v>1.01298000022975</v>
      </c>
      <c r="BB23">
        <v>0.91421999996671599</v>
      </c>
      <c r="BC23">
        <v>0.86418000001070805</v>
      </c>
      <c r="BD23">
        <v>0.80268000004593199</v>
      </c>
      <c r="BE23">
        <v>0.71886666662418797</v>
      </c>
      <c r="BF23">
        <v>0.69222000001321105</v>
      </c>
      <c r="BG23">
        <v>0.63006000027406595</v>
      </c>
      <c r="BH23">
        <v>0.58890000029391798</v>
      </c>
      <c r="BI23">
        <v>0.53315999994565699</v>
      </c>
      <c r="BJ23">
        <v>0.49902000007577502</v>
      </c>
      <c r="BK23">
        <v>0.46295999993748399</v>
      </c>
      <c r="BL23">
        <v>0.43331999999999998</v>
      </c>
      <c r="BM23">
        <v>0.40001999999999999</v>
      </c>
      <c r="BN23">
        <v>0.40001999999999999</v>
      </c>
      <c r="BO23">
        <v>0.37374000009924102</v>
      </c>
      <c r="BP23">
        <v>0.35002000000072703</v>
      </c>
      <c r="BQ23">
        <v>0.34620000000951301</v>
      </c>
      <c r="BR23">
        <v>0.34335333333415702</v>
      </c>
      <c r="BS23">
        <v>0.33668666666649599</v>
      </c>
      <c r="BT23">
        <v>0.33252000000152698</v>
      </c>
      <c r="BU23">
        <v>0.33252000000152698</v>
      </c>
      <c r="BV23">
        <v>0.33252000000152698</v>
      </c>
      <c r="BW23">
        <v>0.33252000000152698</v>
      </c>
      <c r="BX23">
        <v>0.33418666666598701</v>
      </c>
      <c r="BY23">
        <v>0.33502000000094501</v>
      </c>
      <c r="BZ23">
        <v>0.33418666666598701</v>
      </c>
      <c r="CA23">
        <v>0.33573333333590399</v>
      </c>
      <c r="CB23">
        <v>0.33585333333372103</v>
      </c>
      <c r="CC23">
        <v>0.33585333333372103</v>
      </c>
      <c r="CD23">
        <v>0.33585333333372103</v>
      </c>
      <c r="CE23">
        <v>0.33252000000152698</v>
      </c>
      <c r="CF23">
        <v>0.33252000000152698</v>
      </c>
      <c r="CG23">
        <v>0.33418666666598701</v>
      </c>
      <c r="CH23">
        <v>0.33502000000094501</v>
      </c>
      <c r="CI23">
        <v>0.33502000000094501</v>
      </c>
      <c r="CJ23">
        <v>0.33573333333590399</v>
      </c>
      <c r="CK23">
        <v>0.33418666666598701</v>
      </c>
      <c r="CL23">
        <v>0.33502000000094501</v>
      </c>
      <c r="CM23">
        <v>0.33502000000094501</v>
      </c>
      <c r="CN23">
        <v>0.33418666666598701</v>
      </c>
      <c r="CO23">
        <v>0.33252000000152698</v>
      </c>
      <c r="CP23">
        <v>0.33252000000152698</v>
      </c>
      <c r="CQ23">
        <v>0.33252000000152698</v>
      </c>
      <c r="CR23">
        <v>0.33502000000094501</v>
      </c>
      <c r="CS23">
        <v>0.33418666666598701</v>
      </c>
      <c r="CT23">
        <v>0.331686666667661</v>
      </c>
      <c r="CU23">
        <v>0.33418666666598701</v>
      </c>
      <c r="CV23">
        <v>0.33418666666598701</v>
      </c>
      <c r="CW23">
        <v>0.33252000000152698</v>
      </c>
    </row>
    <row r="24" spans="1:101" x14ac:dyDescent="0.25">
      <c r="A24" s="195">
        <v>8.7866108786610803E-2</v>
      </c>
      <c r="B24">
        <v>39.083833333342099</v>
      </c>
      <c r="C24">
        <v>27.404880000013499</v>
      </c>
      <c r="D24">
        <v>21.135386666657102</v>
      </c>
      <c r="E24">
        <v>18.909579999992602</v>
      </c>
      <c r="F24">
        <v>16.341866666665702</v>
      </c>
      <c r="G24">
        <v>14.6238400000029</v>
      </c>
      <c r="H24">
        <v>12.647399999997701</v>
      </c>
      <c r="I24">
        <v>11.645040000003799</v>
      </c>
      <c r="J24">
        <v>10.999799999995499</v>
      </c>
      <c r="K24">
        <v>10.218460000001</v>
      </c>
      <c r="L24">
        <v>9.6601799999978795</v>
      </c>
      <c r="M24">
        <v>9.2327333333387394</v>
      </c>
      <c r="N24">
        <v>8.8879799999995708</v>
      </c>
      <c r="O24">
        <v>8.6608999999984402</v>
      </c>
      <c r="P24">
        <v>8.3509199999983608</v>
      </c>
      <c r="Q24">
        <v>8.1282199999963805</v>
      </c>
      <c r="R24">
        <v>7.8903133333388</v>
      </c>
      <c r="S24">
        <v>7.5724199999884796</v>
      </c>
      <c r="T24">
        <v>7.33514666666093</v>
      </c>
      <c r="U24">
        <v>7.0589400000331803</v>
      </c>
      <c r="V24">
        <v>6.8017466666633997</v>
      </c>
      <c r="W24">
        <v>6.5382599999952404</v>
      </c>
      <c r="X24">
        <v>6.2717733333369603</v>
      </c>
      <c r="Y24">
        <v>6.0366599999912696</v>
      </c>
      <c r="Z24">
        <v>5.9097599999906301</v>
      </c>
      <c r="AA24">
        <v>5.7173399999934604</v>
      </c>
      <c r="AB24">
        <v>5.5442666666869496</v>
      </c>
      <c r="AC24">
        <v>5.3794933333345902</v>
      </c>
      <c r="AD24">
        <v>5.1716000000026803</v>
      </c>
      <c r="AE24">
        <v>4.9292399999840804</v>
      </c>
      <c r="AF24">
        <v>4.7274066666574699</v>
      </c>
      <c r="AG24">
        <v>4.53056666666195</v>
      </c>
      <c r="AH24">
        <v>4.2709800000032896</v>
      </c>
      <c r="AI24">
        <v>4.0382999999819598</v>
      </c>
      <c r="AJ24">
        <v>3.8244000000005101</v>
      </c>
      <c r="AK24">
        <v>3.5643000000121501</v>
      </c>
      <c r="AL24">
        <v>3.3577799999750102</v>
      </c>
      <c r="AM24">
        <v>3.1620000000011599</v>
      </c>
      <c r="AN24">
        <v>2.9256599999874902</v>
      </c>
      <c r="AO24">
        <v>2.7853799999758602</v>
      </c>
      <c r="AP24">
        <v>2.5644000000473701</v>
      </c>
      <c r="AQ24">
        <v>2.3612800000332999</v>
      </c>
      <c r="AR24">
        <v>2.1744599999876102</v>
      </c>
      <c r="AS24">
        <v>2.0150399999831401</v>
      </c>
      <c r="AT24">
        <v>1.8473399999924001</v>
      </c>
      <c r="AU24">
        <v>1.6650599999683799</v>
      </c>
      <c r="AV24">
        <v>1.50966</v>
      </c>
      <c r="AW24">
        <v>1.4031266666478499</v>
      </c>
      <c r="AX24">
        <v>1.33097999996479</v>
      </c>
      <c r="AY24">
        <v>1.24187999998651</v>
      </c>
      <c r="AZ24">
        <v>1.1065800002142401</v>
      </c>
      <c r="BA24">
        <v>1.01321999995032</v>
      </c>
      <c r="BB24">
        <v>0.93303333337611605</v>
      </c>
      <c r="BC24">
        <v>0.864240000010707</v>
      </c>
      <c r="BD24">
        <v>0.80543999991961701</v>
      </c>
      <c r="BE24">
        <v>0.72941999995482099</v>
      </c>
      <c r="BF24">
        <v>0.69222000001321105</v>
      </c>
      <c r="BG24">
        <v>0.631800000061428</v>
      </c>
      <c r="BH24">
        <v>0.590519999951858</v>
      </c>
      <c r="BI24">
        <v>0.53321999994565705</v>
      </c>
      <c r="BJ24">
        <v>0.49925999994171</v>
      </c>
      <c r="BK24">
        <v>0.46296000021880201</v>
      </c>
      <c r="BL24">
        <v>0.433500000093828</v>
      </c>
      <c r="BM24">
        <v>0.40001999999999999</v>
      </c>
      <c r="BN24">
        <v>0.40001999999999999</v>
      </c>
      <c r="BO24">
        <v>0.38243999981805599</v>
      </c>
      <c r="BP24">
        <v>0.35002000000072703</v>
      </c>
      <c r="BQ24">
        <v>0.34643333312587998</v>
      </c>
      <c r="BR24">
        <v>0.345019999999708</v>
      </c>
      <c r="BS24">
        <v>0.33751999999927201</v>
      </c>
      <c r="BT24">
        <v>0.33418666666598701</v>
      </c>
      <c r="BU24">
        <v>0.33418666666598701</v>
      </c>
      <c r="BV24">
        <v>0.33418666666598701</v>
      </c>
      <c r="BW24">
        <v>0.33418666666598701</v>
      </c>
      <c r="BX24">
        <v>0.33502000000094501</v>
      </c>
      <c r="BY24">
        <v>0.33573333333590399</v>
      </c>
      <c r="BZ24">
        <v>0.33502000000094501</v>
      </c>
      <c r="CA24">
        <v>0.33585333333372103</v>
      </c>
      <c r="CB24">
        <v>0.33585333333372103</v>
      </c>
      <c r="CC24">
        <v>0.33585333333372103</v>
      </c>
      <c r="CD24">
        <v>0.33585333333372103</v>
      </c>
      <c r="CE24">
        <v>0.33418666666598701</v>
      </c>
      <c r="CF24">
        <v>0.33418666666598701</v>
      </c>
      <c r="CG24">
        <v>0.33502000000094501</v>
      </c>
      <c r="CH24">
        <v>0.33573333333590399</v>
      </c>
      <c r="CI24">
        <v>0.33573333333590399</v>
      </c>
      <c r="CJ24">
        <v>0.33585333333372103</v>
      </c>
      <c r="CK24">
        <v>0.33502000000094501</v>
      </c>
      <c r="CL24">
        <v>0.33573333333590399</v>
      </c>
      <c r="CM24">
        <v>0.33573333333590399</v>
      </c>
      <c r="CN24">
        <v>0.33502000000094501</v>
      </c>
      <c r="CO24">
        <v>0.33418666666598701</v>
      </c>
      <c r="CP24">
        <v>0.33418666666598701</v>
      </c>
      <c r="CQ24">
        <v>0.33418666666598701</v>
      </c>
      <c r="CR24">
        <v>0.33573333333590399</v>
      </c>
      <c r="CS24">
        <v>0.33502000000094501</v>
      </c>
      <c r="CT24">
        <v>0.33252000000152698</v>
      </c>
      <c r="CU24">
        <v>0.33502000000094501</v>
      </c>
      <c r="CV24">
        <v>0.33502000000094501</v>
      </c>
      <c r="CW24">
        <v>0.33418666666598701</v>
      </c>
    </row>
    <row r="25" spans="1:101" x14ac:dyDescent="0.25">
      <c r="A25" s="195">
        <v>8.8050314465408799E-2</v>
      </c>
      <c r="B25">
        <v>39.088726666705597</v>
      </c>
      <c r="C25">
        <v>27.418339999998398</v>
      </c>
      <c r="D25">
        <v>21.162200000001398</v>
      </c>
      <c r="E25">
        <v>18.971999999966201</v>
      </c>
      <c r="F25">
        <v>16.347926666669</v>
      </c>
      <c r="G25">
        <v>14.670546666660499</v>
      </c>
      <c r="H25">
        <v>12.658586666665601</v>
      </c>
      <c r="I25">
        <v>11.6474399999959</v>
      </c>
      <c r="J25">
        <v>11.015286666677801</v>
      </c>
      <c r="K25">
        <v>10.2328799999976</v>
      </c>
      <c r="L25">
        <v>9.6752266666773501</v>
      </c>
      <c r="M25">
        <v>9.2419266666658597</v>
      </c>
      <c r="N25">
        <v>8.9128199999985593</v>
      </c>
      <c r="O25">
        <v>8.6741000000027402</v>
      </c>
      <c r="P25">
        <v>8.3697000000017301</v>
      </c>
      <c r="Q25">
        <v>8.1517799999987908</v>
      </c>
      <c r="R25">
        <v>7.8969199999922504</v>
      </c>
      <c r="S25">
        <v>7.5834199999840504</v>
      </c>
      <c r="T25">
        <v>7.3410600000055499</v>
      </c>
      <c r="U25">
        <v>7.0776533333270102</v>
      </c>
      <c r="V25">
        <v>6.8061733333095003</v>
      </c>
      <c r="W25">
        <v>6.5385600000038098</v>
      </c>
      <c r="X25">
        <v>6.2912400000057103</v>
      </c>
      <c r="Y25">
        <v>6.11319333332683</v>
      </c>
      <c r="Z25">
        <v>5.9128533333288003</v>
      </c>
      <c r="AA25">
        <v>5.74492666667126</v>
      </c>
      <c r="AB25">
        <v>5.57213999999703</v>
      </c>
      <c r="AC25">
        <v>5.3835866666556198</v>
      </c>
      <c r="AD25">
        <v>5.1742199999956702</v>
      </c>
      <c r="AE25">
        <v>4.96320666667852</v>
      </c>
      <c r="AF25">
        <v>4.7314799999886104</v>
      </c>
      <c r="AG25">
        <v>4.5348066666567304</v>
      </c>
      <c r="AH25">
        <v>4.2789599999967303</v>
      </c>
      <c r="AI25">
        <v>4.0517999999898899</v>
      </c>
      <c r="AJ25">
        <v>3.8473600000153798</v>
      </c>
      <c r="AK25">
        <v>3.6448200000315198</v>
      </c>
      <c r="AL25">
        <v>3.3612000000157298</v>
      </c>
      <c r="AM25">
        <v>3.1621200000325702</v>
      </c>
      <c r="AN25">
        <v>2.9367133332856201</v>
      </c>
      <c r="AO25">
        <v>2.7876599999932901</v>
      </c>
      <c r="AP25">
        <v>2.58035999999999</v>
      </c>
      <c r="AQ25">
        <v>2.3958600000061598</v>
      </c>
      <c r="AR25">
        <v>2.1759000000090798</v>
      </c>
      <c r="AS25">
        <v>2.0152199999432199</v>
      </c>
      <c r="AT25">
        <v>1.85123999998195</v>
      </c>
      <c r="AU25">
        <v>1.6831200000020301</v>
      </c>
      <c r="AV25">
        <v>1.5109199999912499</v>
      </c>
      <c r="AW25">
        <v>1.4120666667311099</v>
      </c>
      <c r="AX25">
        <v>1.3387200001156601</v>
      </c>
      <c r="AY25">
        <v>1.2419399999865099</v>
      </c>
      <c r="AZ25">
        <v>1.1086199999594599</v>
      </c>
      <c r="BA25">
        <v>1.02653999994721</v>
      </c>
      <c r="BB25">
        <v>0.94193999998668698</v>
      </c>
      <c r="BC25">
        <v>0.86430000001070795</v>
      </c>
      <c r="BD25">
        <v>0.80544000000574101</v>
      </c>
      <c r="BE25">
        <v>0.73014000011089197</v>
      </c>
      <c r="BF25">
        <v>0.69726000000440302</v>
      </c>
      <c r="BG25">
        <v>0.63414000005906601</v>
      </c>
      <c r="BH25">
        <v>0.59064000006587802</v>
      </c>
      <c r="BI25">
        <v>0.53321999994565705</v>
      </c>
      <c r="BJ25">
        <v>0.49931999994171</v>
      </c>
      <c r="BK25">
        <v>0.46301999993748399</v>
      </c>
      <c r="BL25">
        <v>0.43631999985255498</v>
      </c>
      <c r="BM25">
        <v>0.405626666750939</v>
      </c>
      <c r="BN25">
        <v>0.40001999999999999</v>
      </c>
      <c r="BO25">
        <v>0.38708666676334902</v>
      </c>
      <c r="BP25">
        <v>0.35916666666744201</v>
      </c>
      <c r="BQ25">
        <v>0.34668666666689701</v>
      </c>
      <c r="BR25">
        <v>0.34502000000189098</v>
      </c>
      <c r="BS25">
        <v>0.34085333333364798</v>
      </c>
      <c r="BT25">
        <v>0.33502000000094501</v>
      </c>
      <c r="BU25">
        <v>0.33502000000094501</v>
      </c>
      <c r="BV25">
        <v>0.33502000000094501</v>
      </c>
      <c r="BW25">
        <v>0.33502000000094501</v>
      </c>
      <c r="BX25">
        <v>0.33573333333590399</v>
      </c>
      <c r="BY25">
        <v>0.33585333333372103</v>
      </c>
      <c r="BZ25">
        <v>0.33573333333590399</v>
      </c>
      <c r="CA25">
        <v>0.33585333333372103</v>
      </c>
      <c r="CB25">
        <v>0.33585333333481199</v>
      </c>
      <c r="CC25">
        <v>0.33585333333481199</v>
      </c>
      <c r="CD25">
        <v>0.33585333333481199</v>
      </c>
      <c r="CE25">
        <v>0.33502000000094501</v>
      </c>
      <c r="CF25">
        <v>0.33502000000094501</v>
      </c>
      <c r="CG25">
        <v>0.33573333333590399</v>
      </c>
      <c r="CH25">
        <v>0.33585333333372103</v>
      </c>
      <c r="CI25">
        <v>0.33585333333372103</v>
      </c>
      <c r="CJ25">
        <v>0.33585333333372103</v>
      </c>
      <c r="CK25">
        <v>0.33573333333590399</v>
      </c>
      <c r="CL25">
        <v>0.33585333333372103</v>
      </c>
      <c r="CM25">
        <v>0.33585333333372103</v>
      </c>
      <c r="CN25">
        <v>0.33573333333590399</v>
      </c>
      <c r="CO25">
        <v>0.33502000000094501</v>
      </c>
      <c r="CP25">
        <v>0.33502000000094501</v>
      </c>
      <c r="CQ25">
        <v>0.33502000000094501</v>
      </c>
      <c r="CR25">
        <v>0.33585333333372103</v>
      </c>
      <c r="CS25">
        <v>0.33573333333590399</v>
      </c>
      <c r="CT25">
        <v>0.33418666666598701</v>
      </c>
      <c r="CU25">
        <v>0.33573333333590399</v>
      </c>
      <c r="CV25">
        <v>0.33573333333590399</v>
      </c>
      <c r="CW25">
        <v>0.33502000000094501</v>
      </c>
    </row>
    <row r="26" spans="1:101" x14ac:dyDescent="0.25">
      <c r="A26" s="195">
        <v>8.8235294117646995E-2</v>
      </c>
      <c r="B26">
        <v>39.2724466665777</v>
      </c>
      <c r="C26">
        <v>27.444673333369199</v>
      </c>
      <c r="D26">
        <v>21.4747866666671</v>
      </c>
      <c r="E26">
        <v>19.030993333333399</v>
      </c>
      <c r="F26">
        <v>16.418273333336</v>
      </c>
      <c r="G26">
        <v>14.7063599999997</v>
      </c>
      <c r="H26">
        <v>12.659766666677699</v>
      </c>
      <c r="I26">
        <v>11.687520000001699</v>
      </c>
      <c r="J26">
        <v>11.0236466666765</v>
      </c>
      <c r="K26">
        <v>10.2411466666767</v>
      </c>
      <c r="L26">
        <v>9.7004933333384393</v>
      </c>
      <c r="M26">
        <v>9.2639933333343603</v>
      </c>
      <c r="N26">
        <v>8.9285399999975503</v>
      </c>
      <c r="O26">
        <v>8.6918400000042997</v>
      </c>
      <c r="P26">
        <v>8.3762866666667399</v>
      </c>
      <c r="Q26">
        <v>8.1812400000011891</v>
      </c>
      <c r="R26">
        <v>7.90289999998899</v>
      </c>
      <c r="S26">
        <v>7.6230800000021404</v>
      </c>
      <c r="T26">
        <v>7.3574000000024196</v>
      </c>
      <c r="U26">
        <v>7.0927933333252797</v>
      </c>
      <c r="V26">
        <v>6.8359199999989197</v>
      </c>
      <c r="W26">
        <v>6.5424466666712497</v>
      </c>
      <c r="X26">
        <v>6.3002866666655697</v>
      </c>
      <c r="Y26">
        <v>6.1252199999999997</v>
      </c>
      <c r="Z26">
        <v>5.9445266666795398</v>
      </c>
      <c r="AA26">
        <v>5.7479666666569003</v>
      </c>
      <c r="AB26">
        <v>5.5807199999935397</v>
      </c>
      <c r="AC26">
        <v>5.3844000000278296</v>
      </c>
      <c r="AD26">
        <v>5.1796800000223602</v>
      </c>
      <c r="AE26">
        <v>4.9873800000172599</v>
      </c>
      <c r="AF26">
        <v>4.7317800000321997</v>
      </c>
      <c r="AG26">
        <v>4.5601199999923399</v>
      </c>
      <c r="AH26">
        <v>4.2793666666818497</v>
      </c>
      <c r="AI26">
        <v>4.0639800000281596</v>
      </c>
      <c r="AJ26">
        <v>3.8540999999915102</v>
      </c>
      <c r="AK26">
        <v>3.6625600000165202</v>
      </c>
      <c r="AL26">
        <v>3.3714466666903098</v>
      </c>
      <c r="AM26">
        <v>3.17255999995119</v>
      </c>
      <c r="AN26">
        <v>2.9377800000062502</v>
      </c>
      <c r="AO26">
        <v>2.7951599999637899</v>
      </c>
      <c r="AP26">
        <v>2.58666000000574</v>
      </c>
      <c r="AQ26">
        <v>2.4046200000061599</v>
      </c>
      <c r="AR26">
        <v>2.1763199999587002</v>
      </c>
      <c r="AS26">
        <v>2.01707999996274</v>
      </c>
      <c r="AT26">
        <v>1.8682799999619999</v>
      </c>
      <c r="AU26">
        <v>1.6874399999877501</v>
      </c>
      <c r="AV26">
        <v>1.5182400000218601</v>
      </c>
      <c r="AW26">
        <v>1.4213999998497899</v>
      </c>
      <c r="AX26">
        <v>1.3408200000603401</v>
      </c>
      <c r="AY26">
        <v>1.24763999988676</v>
      </c>
      <c r="AZ26">
        <v>1.1137799999739399</v>
      </c>
      <c r="BA26">
        <v>1.0265999999006401</v>
      </c>
      <c r="BB26">
        <v>0.94205999994341905</v>
      </c>
      <c r="BC26">
        <v>0.86982000011421701</v>
      </c>
      <c r="BD26">
        <v>0.80555999991961702</v>
      </c>
      <c r="BE26">
        <v>0.74172000006160599</v>
      </c>
      <c r="BF26">
        <v>0.69726000000440402</v>
      </c>
      <c r="BG26">
        <v>0.638126666720362</v>
      </c>
      <c r="BH26">
        <v>0.59330666651337804</v>
      </c>
      <c r="BI26">
        <v>0.533279999945657</v>
      </c>
      <c r="BJ26">
        <v>0.49931999994171</v>
      </c>
      <c r="BK26">
        <v>0.46301999993748399</v>
      </c>
      <c r="BL26">
        <v>0.44303333318773103</v>
      </c>
      <c r="BM26">
        <v>0.41166000001438102</v>
      </c>
      <c r="BN26">
        <v>0.40001999999999999</v>
      </c>
      <c r="BO26">
        <v>0.38915333315323303</v>
      </c>
      <c r="BP26">
        <v>0.36179999980484101</v>
      </c>
      <c r="BQ26">
        <v>0.34835333333408502</v>
      </c>
      <c r="BR26">
        <v>0.34668666666689701</v>
      </c>
      <c r="BS26">
        <v>0.34085333333364798</v>
      </c>
      <c r="BT26">
        <v>0.33573333333590399</v>
      </c>
      <c r="BU26">
        <v>0.33573333333590399</v>
      </c>
      <c r="BV26">
        <v>0.33573333333590399</v>
      </c>
      <c r="BW26">
        <v>0.33573333333590399</v>
      </c>
      <c r="BX26">
        <v>0.33585333333372103</v>
      </c>
      <c r="BY26">
        <v>0.33585333333372103</v>
      </c>
      <c r="BZ26">
        <v>0.33585333333372103</v>
      </c>
      <c r="CA26">
        <v>0.33585333333481199</v>
      </c>
      <c r="CB26">
        <v>0.33668666666649599</v>
      </c>
      <c r="CC26">
        <v>0.33668666666649599</v>
      </c>
      <c r="CD26">
        <v>0.33668666666649599</v>
      </c>
      <c r="CE26">
        <v>0.33573333333590399</v>
      </c>
      <c r="CF26">
        <v>0.33573333333590399</v>
      </c>
      <c r="CG26">
        <v>0.33585333333372103</v>
      </c>
      <c r="CH26">
        <v>0.33585333333372103</v>
      </c>
      <c r="CI26">
        <v>0.33585333333372103</v>
      </c>
      <c r="CJ26">
        <v>0.33585333333481199</v>
      </c>
      <c r="CK26">
        <v>0.33585333333372103</v>
      </c>
      <c r="CL26">
        <v>0.33585333333372103</v>
      </c>
      <c r="CM26">
        <v>0.33585333333372103</v>
      </c>
      <c r="CN26">
        <v>0.33585333333372103</v>
      </c>
      <c r="CO26">
        <v>0.33573333333590399</v>
      </c>
      <c r="CP26">
        <v>0.33573333333590399</v>
      </c>
      <c r="CQ26">
        <v>0.33573333333590399</v>
      </c>
      <c r="CR26">
        <v>0.33585333333372103</v>
      </c>
      <c r="CS26">
        <v>0.33585333333372103</v>
      </c>
      <c r="CT26">
        <v>0.33502000000094501</v>
      </c>
      <c r="CU26">
        <v>0.33585333333372103</v>
      </c>
      <c r="CV26">
        <v>0.33585333333372103</v>
      </c>
      <c r="CW26">
        <v>0.33573333333590399</v>
      </c>
    </row>
    <row r="27" spans="1:101" x14ac:dyDescent="0.25">
      <c r="A27" s="195">
        <v>8.84210526315789E-2</v>
      </c>
      <c r="B27">
        <v>39.546560000022403</v>
      </c>
      <c r="C27">
        <v>27.5648266666756</v>
      </c>
      <c r="D27">
        <v>21.506373333329702</v>
      </c>
      <c r="E27">
        <v>19.035133333338798</v>
      </c>
      <c r="F27">
        <v>16.4271933333372</v>
      </c>
      <c r="G27">
        <v>14.828040000000399</v>
      </c>
      <c r="H27">
        <v>12.7193933333294</v>
      </c>
      <c r="I27">
        <v>11.6928866666946</v>
      </c>
      <c r="J27">
        <v>11.0833800000149</v>
      </c>
      <c r="K27">
        <v>10.2489066666756</v>
      </c>
      <c r="L27">
        <v>9.7155199999972801</v>
      </c>
      <c r="M27">
        <v>9.2844266666689599</v>
      </c>
      <c r="N27">
        <v>8.93592000001094</v>
      </c>
      <c r="O27">
        <v>8.7486999999983404</v>
      </c>
      <c r="P27">
        <v>8.3948399999950603</v>
      </c>
      <c r="Q27">
        <v>8.1982800000007199</v>
      </c>
      <c r="R27">
        <v>7.9479000000019902</v>
      </c>
      <c r="S27">
        <v>7.6700266666650396</v>
      </c>
      <c r="T27">
        <v>7.36961999999121</v>
      </c>
      <c r="U27">
        <v>7.1273999999956796</v>
      </c>
      <c r="V27">
        <v>6.8876333333232003</v>
      </c>
      <c r="W27">
        <v>6.5857799999909696</v>
      </c>
      <c r="X27">
        <v>6.3256199999938696</v>
      </c>
      <c r="Y27">
        <v>6.1383066666688002</v>
      </c>
      <c r="Z27">
        <v>6.0430733333327904</v>
      </c>
      <c r="AA27">
        <v>5.7558599999954696</v>
      </c>
      <c r="AB27">
        <v>5.5838399999932697</v>
      </c>
      <c r="AC27">
        <v>5.4093933333303799</v>
      </c>
      <c r="AD27">
        <v>5.2141800000033003</v>
      </c>
      <c r="AE27">
        <v>4.9930200000300697</v>
      </c>
      <c r="AF27">
        <v>4.7508200000099796</v>
      </c>
      <c r="AG27">
        <v>4.5753200000107501</v>
      </c>
      <c r="AH27">
        <v>4.3001599999994102</v>
      </c>
      <c r="AI27">
        <v>4.06811999999778</v>
      </c>
      <c r="AJ27">
        <v>3.8838599999806802</v>
      </c>
      <c r="AK27">
        <v>3.6759600000486099</v>
      </c>
      <c r="AL27">
        <v>3.3736800000027101</v>
      </c>
      <c r="AM27">
        <v>3.1805999999930199</v>
      </c>
      <c r="AN27">
        <v>2.93978666663789</v>
      </c>
      <c r="AO27">
        <v>2.8002599999798901</v>
      </c>
      <c r="AP27">
        <v>2.5916999999373398</v>
      </c>
      <c r="AQ27">
        <v>2.4097200000000001</v>
      </c>
      <c r="AR27">
        <v>2.18345999993887</v>
      </c>
      <c r="AS27">
        <v>2.0273399999866899</v>
      </c>
      <c r="AT27">
        <v>1.8719399999905</v>
      </c>
      <c r="AU27">
        <v>1.69926000010198</v>
      </c>
      <c r="AV27">
        <v>1.5211199999868801</v>
      </c>
      <c r="AW27">
        <v>1.42590000002581</v>
      </c>
      <c r="AX27">
        <v>1.3473599999899399</v>
      </c>
      <c r="AY27">
        <v>1.25687999998921</v>
      </c>
      <c r="AZ27">
        <v>1.1138599999714101</v>
      </c>
      <c r="BA27">
        <v>1.0266600001800701</v>
      </c>
      <c r="BB27">
        <v>0.94217999979364397</v>
      </c>
      <c r="BC27">
        <v>0.87145333346076004</v>
      </c>
      <c r="BD27">
        <v>0.80819999996555003</v>
      </c>
      <c r="BE27">
        <v>0.741840000061607</v>
      </c>
      <c r="BF27">
        <v>0.69738000000440403</v>
      </c>
      <c r="BG27">
        <v>0.64058666672341802</v>
      </c>
      <c r="BH27">
        <v>0.6</v>
      </c>
      <c r="BI27">
        <v>0.53328000000679199</v>
      </c>
      <c r="BJ27">
        <v>0.49932000019818201</v>
      </c>
      <c r="BK27">
        <v>0.47345333354161501</v>
      </c>
      <c r="BL27">
        <v>0.44850000046914101</v>
      </c>
      <c r="BM27">
        <v>0.41166000001438102</v>
      </c>
      <c r="BN27">
        <v>0.40001999999999999</v>
      </c>
      <c r="BO27">
        <v>0.39083333333255699</v>
      </c>
      <c r="BP27">
        <v>0.368513333140017</v>
      </c>
      <c r="BQ27">
        <v>0.34835333333408502</v>
      </c>
      <c r="BR27">
        <v>0.34835333333408502</v>
      </c>
      <c r="BS27">
        <v>0.341186666794074</v>
      </c>
      <c r="BT27">
        <v>0.33585333333372103</v>
      </c>
      <c r="BU27">
        <v>0.33585333333372103</v>
      </c>
      <c r="BV27">
        <v>0.33585333333372103</v>
      </c>
      <c r="BW27">
        <v>0.33585333333372103</v>
      </c>
      <c r="BX27">
        <v>0.33585333333372103</v>
      </c>
      <c r="BY27">
        <v>0.33585333333481199</v>
      </c>
      <c r="BZ27">
        <v>0.33585333333372103</v>
      </c>
      <c r="CA27">
        <v>0.33668666666649599</v>
      </c>
      <c r="CB27">
        <v>0.33751999999927201</v>
      </c>
      <c r="CC27">
        <v>0.33751999999927201</v>
      </c>
      <c r="CD27">
        <v>0.33751999999927201</v>
      </c>
      <c r="CE27">
        <v>0.33585333333372103</v>
      </c>
      <c r="CF27">
        <v>0.33585333333372103</v>
      </c>
      <c r="CG27">
        <v>0.33585333333372103</v>
      </c>
      <c r="CH27">
        <v>0.33585333333481199</v>
      </c>
      <c r="CI27">
        <v>0.33585333333481199</v>
      </c>
      <c r="CJ27">
        <v>0.33668666666649599</v>
      </c>
      <c r="CK27">
        <v>0.33585333333372103</v>
      </c>
      <c r="CL27">
        <v>0.33585333333481199</v>
      </c>
      <c r="CM27">
        <v>0.33585333333481199</v>
      </c>
      <c r="CN27">
        <v>0.33585333333372103</v>
      </c>
      <c r="CO27">
        <v>0.33585333333372103</v>
      </c>
      <c r="CP27">
        <v>0.33585333333372103</v>
      </c>
      <c r="CQ27">
        <v>0.33585333333372103</v>
      </c>
      <c r="CR27">
        <v>0.33585333333481199</v>
      </c>
      <c r="CS27">
        <v>0.33585333333372103</v>
      </c>
      <c r="CT27">
        <v>0.33573333333590399</v>
      </c>
      <c r="CU27">
        <v>0.33585333333372103</v>
      </c>
      <c r="CV27">
        <v>0.33585333333372103</v>
      </c>
      <c r="CW27">
        <v>0.33585333333372103</v>
      </c>
    </row>
    <row r="28" spans="1:101" x14ac:dyDescent="0.25">
      <c r="A28" s="195">
        <v>8.8607594936708806E-2</v>
      </c>
      <c r="B28">
        <v>39.644926666677399</v>
      </c>
      <c r="C28">
        <v>27.657199999747</v>
      </c>
      <c r="D28">
        <v>21.615593333335099</v>
      </c>
      <c r="E28">
        <v>19.082819999996101</v>
      </c>
      <c r="F28">
        <v>16.514613333335902</v>
      </c>
      <c r="G28">
        <v>14.8662066666678</v>
      </c>
      <c r="H28">
        <v>12.7866799999961</v>
      </c>
      <c r="I28">
        <v>11.698966666672</v>
      </c>
      <c r="J28">
        <v>11.1091466666686</v>
      </c>
      <c r="K28">
        <v>10.3235799999972</v>
      </c>
      <c r="L28">
        <v>9.7572599999975491</v>
      </c>
      <c r="M28">
        <v>9.2928199999927408</v>
      </c>
      <c r="N28">
        <v>8.9815600000008402</v>
      </c>
      <c r="O28">
        <v>8.7506399999967499</v>
      </c>
      <c r="P28">
        <v>8.4068399999997503</v>
      </c>
      <c r="Q28">
        <v>8.2009800000017101</v>
      </c>
      <c r="R28">
        <v>7.9542199999852201</v>
      </c>
      <c r="S28">
        <v>7.7222533333325103</v>
      </c>
      <c r="T28">
        <v>7.38797333333879</v>
      </c>
      <c r="U28">
        <v>7.1428800000030197</v>
      </c>
      <c r="V28">
        <v>6.9105266667140297</v>
      </c>
      <c r="W28">
        <v>6.5981400000028101</v>
      </c>
      <c r="X28">
        <v>6.3703533333341698</v>
      </c>
      <c r="Y28">
        <v>6.2248199999934899</v>
      </c>
      <c r="Z28">
        <v>6.0766199999999904</v>
      </c>
      <c r="AA28">
        <v>5.7687599999899302</v>
      </c>
      <c r="AB28">
        <v>5.5865399999930103</v>
      </c>
      <c r="AC28">
        <v>5.4100933333190602</v>
      </c>
      <c r="AD28">
        <v>5.2188266666824603</v>
      </c>
      <c r="AE28">
        <v>5.0280199999985999</v>
      </c>
      <c r="AF28">
        <v>4.7582399999952001</v>
      </c>
      <c r="AG28">
        <v>4.5774533333268703</v>
      </c>
      <c r="AH28">
        <v>4.3126400000054499</v>
      </c>
      <c r="AI28">
        <v>4.0745399999951601</v>
      </c>
      <c r="AJ28">
        <v>3.88949999999718</v>
      </c>
      <c r="AK28">
        <v>3.6769799999736601</v>
      </c>
      <c r="AL28">
        <v>3.3870599999967399</v>
      </c>
      <c r="AM28">
        <v>3.1874866666672199</v>
      </c>
      <c r="AN28">
        <v>2.9490200000180198</v>
      </c>
      <c r="AO28">
        <v>2.8016999999973198</v>
      </c>
      <c r="AP28">
        <v>2.6089800000186498</v>
      </c>
      <c r="AQ28">
        <v>2.4292199999568802</v>
      </c>
      <c r="AR28">
        <v>2.1923400000065998</v>
      </c>
      <c r="AS28">
        <v>2.04174000005677</v>
      </c>
      <c r="AT28">
        <v>1.88697999999901</v>
      </c>
      <c r="AU28">
        <v>1.7034599999959099</v>
      </c>
      <c r="AV28">
        <v>1.5587400000109299</v>
      </c>
      <c r="AW28">
        <v>1.4288999999671399</v>
      </c>
      <c r="AX28">
        <v>1.3487066667358101</v>
      </c>
      <c r="AY28">
        <v>1.2576400000956001</v>
      </c>
      <c r="AZ28">
        <v>1.14749999995657</v>
      </c>
      <c r="BA28">
        <v>1.0399799998975401</v>
      </c>
      <c r="BB28">
        <v>0.94242000000665604</v>
      </c>
      <c r="BC28">
        <v>0.87671999996787597</v>
      </c>
      <c r="BD28">
        <v>0.80819999996555003</v>
      </c>
      <c r="BE28">
        <v>0.74226000003285697</v>
      </c>
      <c r="BF28">
        <v>0.69738000000440403</v>
      </c>
      <c r="BG28">
        <v>0.64163999989604303</v>
      </c>
      <c r="BH28">
        <v>0.60474000006334405</v>
      </c>
      <c r="BI28">
        <v>0.53894666630674304</v>
      </c>
      <c r="BJ28">
        <v>0.49938000006994698</v>
      </c>
      <c r="BK28">
        <v>0.47422666659634699</v>
      </c>
      <c r="BL28">
        <v>0.452820000080423</v>
      </c>
      <c r="BM28">
        <v>0.419519999841798</v>
      </c>
      <c r="BN28">
        <v>0.40001999999999999</v>
      </c>
      <c r="BO28">
        <v>0.39625333324216699</v>
      </c>
      <c r="BP28">
        <v>0.376766666770257</v>
      </c>
      <c r="BQ28">
        <v>0.35001999999963601</v>
      </c>
      <c r="BR28">
        <v>0.34835333333408502</v>
      </c>
      <c r="BS28">
        <v>0.341686666666424</v>
      </c>
      <c r="BT28">
        <v>0.33585333333372103</v>
      </c>
      <c r="BU28">
        <v>0.33585333333372103</v>
      </c>
      <c r="BV28">
        <v>0.33585333333372103</v>
      </c>
      <c r="BW28">
        <v>0.33585333333372103</v>
      </c>
      <c r="BX28">
        <v>0.33585333333481199</v>
      </c>
      <c r="BY28">
        <v>0.33668666666649599</v>
      </c>
      <c r="BZ28">
        <v>0.33585333333481199</v>
      </c>
      <c r="CA28">
        <v>0.33751999999927201</v>
      </c>
      <c r="CB28">
        <v>0.33835333333313899</v>
      </c>
      <c r="CC28">
        <v>0.33835333333313899</v>
      </c>
      <c r="CD28">
        <v>0.33835333333313899</v>
      </c>
      <c r="CE28">
        <v>0.33585333333372103</v>
      </c>
      <c r="CF28">
        <v>0.33585333333372103</v>
      </c>
      <c r="CG28">
        <v>0.33585333333481199</v>
      </c>
      <c r="CH28">
        <v>0.33668666666649599</v>
      </c>
      <c r="CI28">
        <v>0.33668666666649599</v>
      </c>
      <c r="CJ28">
        <v>0.33751999999927201</v>
      </c>
      <c r="CK28">
        <v>0.33585333333481199</v>
      </c>
      <c r="CL28">
        <v>0.33668666666649599</v>
      </c>
      <c r="CM28">
        <v>0.33668666666649599</v>
      </c>
      <c r="CN28">
        <v>0.33585333333481199</v>
      </c>
      <c r="CO28">
        <v>0.33585333333372103</v>
      </c>
      <c r="CP28">
        <v>0.33585333333372103</v>
      </c>
      <c r="CQ28">
        <v>0.33585333333372103</v>
      </c>
      <c r="CR28">
        <v>0.33668666666649599</v>
      </c>
      <c r="CS28">
        <v>0.33585333333481199</v>
      </c>
      <c r="CT28">
        <v>0.33585333333372103</v>
      </c>
      <c r="CU28">
        <v>0.33585333333481199</v>
      </c>
      <c r="CV28">
        <v>0.33585333333481199</v>
      </c>
      <c r="CW28">
        <v>0.33585333333372103</v>
      </c>
    </row>
    <row r="29" spans="1:101" x14ac:dyDescent="0.25">
      <c r="A29" s="195">
        <v>8.8794926004228295E-2</v>
      </c>
      <c r="B29">
        <v>39.702900000076902</v>
      </c>
      <c r="C29">
        <v>27.7116066666749</v>
      </c>
      <c r="D29">
        <v>21.622526666669302</v>
      </c>
      <c r="E29">
        <v>19.1494000000055</v>
      </c>
      <c r="F29">
        <v>16.522053333338398</v>
      </c>
      <c r="G29">
        <v>14.8825133333485</v>
      </c>
      <c r="H29">
        <v>12.9856533333435</v>
      </c>
      <c r="I29">
        <v>11.705999999999101</v>
      </c>
      <c r="J29">
        <v>11.173066666665299</v>
      </c>
      <c r="K29">
        <v>10.3349133333298</v>
      </c>
      <c r="L29">
        <v>9.7575533333317104</v>
      </c>
      <c r="M29">
        <v>9.3637733333385107</v>
      </c>
      <c r="N29">
        <v>8.9839133332915804</v>
      </c>
      <c r="O29">
        <v>8.7760600000022393</v>
      </c>
      <c r="P29">
        <v>8.4369266666748892</v>
      </c>
      <c r="Q29">
        <v>8.2102066666666094</v>
      </c>
      <c r="R29">
        <v>7.9566266666639898</v>
      </c>
      <c r="S29">
        <v>7.7320399999870402</v>
      </c>
      <c r="T29">
        <v>7.4567199999913498</v>
      </c>
      <c r="U29">
        <v>7.16000666666047</v>
      </c>
      <c r="V29">
        <v>6.9355800000024797</v>
      </c>
      <c r="W29">
        <v>6.60985999999009</v>
      </c>
      <c r="X29">
        <v>6.4167599999946701</v>
      </c>
      <c r="Y29">
        <v>6.2426733333341797</v>
      </c>
      <c r="Z29">
        <v>6.0803666666576204</v>
      </c>
      <c r="AA29">
        <v>5.7922800000035002</v>
      </c>
      <c r="AB29">
        <v>5.5952333333344102</v>
      </c>
      <c r="AC29">
        <v>5.4295799999924599</v>
      </c>
      <c r="AD29">
        <v>5.23565999998198</v>
      </c>
      <c r="AE29">
        <v>5.0436000000238996</v>
      </c>
      <c r="AF29">
        <v>4.77235333333687</v>
      </c>
      <c r="AG29">
        <v>4.5829199999980696</v>
      </c>
      <c r="AH29">
        <v>4.3293666666559503</v>
      </c>
      <c r="AI29">
        <v>4.0960800000061699</v>
      </c>
      <c r="AJ29">
        <v>3.8942999999905701</v>
      </c>
      <c r="AK29">
        <v>3.6954600000015101</v>
      </c>
      <c r="AL29">
        <v>3.3875400000293099</v>
      </c>
      <c r="AM29">
        <v>3.2092800001000601</v>
      </c>
      <c r="AN29">
        <v>2.9595600000112401</v>
      </c>
      <c r="AO29">
        <v>2.8324199999838999</v>
      </c>
      <c r="AP29">
        <v>2.6150999999856399</v>
      </c>
      <c r="AQ29">
        <v>2.4413999999938398</v>
      </c>
      <c r="AR29">
        <v>2.1930466666796802</v>
      </c>
      <c r="AS29">
        <v>2.05127999996806</v>
      </c>
      <c r="AT29">
        <v>1.8959400000227999</v>
      </c>
      <c r="AU29">
        <v>1.7056866666796799</v>
      </c>
      <c r="AV29">
        <v>1.5596400000021799</v>
      </c>
      <c r="AW29">
        <v>1.4308799999906101</v>
      </c>
      <c r="AX29">
        <v>1.36019999996228</v>
      </c>
      <c r="AY29">
        <v>1.2610800000323501</v>
      </c>
      <c r="AZ29">
        <v>1.1502600000332901</v>
      </c>
      <c r="BA29">
        <v>1.03998000008382</v>
      </c>
      <c r="BB29">
        <v>0.95708666663185005</v>
      </c>
      <c r="BC29">
        <v>0.88619999983581199</v>
      </c>
      <c r="BD29">
        <v>0.80820000013779802</v>
      </c>
      <c r="BE29">
        <v>0.75342000001232101</v>
      </c>
      <c r="BF29">
        <v>0.69738000000440403</v>
      </c>
      <c r="BG29">
        <v>0.64566000010868096</v>
      </c>
      <c r="BH29">
        <v>0.60558000000000001</v>
      </c>
      <c r="BI29">
        <v>0.54480000031518605</v>
      </c>
      <c r="BJ29">
        <v>0.49949999980764498</v>
      </c>
      <c r="BK29">
        <v>0.47604000007501701</v>
      </c>
      <c r="BL29">
        <v>0.45438000008042401</v>
      </c>
      <c r="BM29">
        <v>0.42234000008988698</v>
      </c>
      <c r="BN29">
        <v>0.40080000009253502</v>
      </c>
      <c r="BO29">
        <v>0.39948</v>
      </c>
      <c r="BP29">
        <v>0.38070000001774101</v>
      </c>
      <c r="BQ29">
        <v>0.35001999999963601</v>
      </c>
      <c r="BR29">
        <v>0.34931999977549</v>
      </c>
      <c r="BS29">
        <v>0.341686666666424</v>
      </c>
      <c r="BT29">
        <v>0.33585333333481199</v>
      </c>
      <c r="BU29">
        <v>0.33585333333481199</v>
      </c>
      <c r="BV29">
        <v>0.33585333333481199</v>
      </c>
      <c r="BW29">
        <v>0.33585333333481199</v>
      </c>
      <c r="BX29">
        <v>0.33668666666649599</v>
      </c>
      <c r="BY29">
        <v>0.33751999999927201</v>
      </c>
      <c r="BZ29">
        <v>0.33668666666649599</v>
      </c>
      <c r="CA29">
        <v>0.33835333333313899</v>
      </c>
      <c r="CB29">
        <v>0.34085333333364798</v>
      </c>
      <c r="CC29">
        <v>0.34085333333364798</v>
      </c>
      <c r="CD29">
        <v>0.34085333333364798</v>
      </c>
      <c r="CE29">
        <v>0.33585333333481199</v>
      </c>
      <c r="CF29">
        <v>0.33585333333481199</v>
      </c>
      <c r="CG29">
        <v>0.33668666666649599</v>
      </c>
      <c r="CH29">
        <v>0.33751999999927201</v>
      </c>
      <c r="CI29">
        <v>0.33751999999927201</v>
      </c>
      <c r="CJ29">
        <v>0.33835333333313899</v>
      </c>
      <c r="CK29">
        <v>0.33668666666649599</v>
      </c>
      <c r="CL29">
        <v>0.33751999999927201</v>
      </c>
      <c r="CM29">
        <v>0.33751999999927201</v>
      </c>
      <c r="CN29">
        <v>0.33668666666649599</v>
      </c>
      <c r="CO29">
        <v>0.33585333333481199</v>
      </c>
      <c r="CP29">
        <v>0.33585333333481199</v>
      </c>
      <c r="CQ29">
        <v>0.33585333333481199</v>
      </c>
      <c r="CR29">
        <v>0.33751999999927201</v>
      </c>
      <c r="CS29">
        <v>0.33668666666649599</v>
      </c>
      <c r="CT29">
        <v>0.33585333333372103</v>
      </c>
      <c r="CU29">
        <v>0.33668666666649599</v>
      </c>
      <c r="CV29">
        <v>0.33668666666649599</v>
      </c>
      <c r="CW29">
        <v>0.33585333333481199</v>
      </c>
    </row>
    <row r="30" spans="1:101" x14ac:dyDescent="0.25">
      <c r="A30" s="195">
        <v>8.8983050847457598E-2</v>
      </c>
      <c r="B30">
        <v>39.733800000008301</v>
      </c>
      <c r="C30">
        <v>27.978266666665402</v>
      </c>
      <c r="D30">
        <v>21.674833333333801</v>
      </c>
      <c r="E30">
        <v>19.213066666667402</v>
      </c>
      <c r="F30">
        <v>16.557719999997701</v>
      </c>
      <c r="G30">
        <v>14.929466666666301</v>
      </c>
      <c r="H30">
        <v>13.0154066666767</v>
      </c>
      <c r="I30">
        <v>11.7070333333407</v>
      </c>
      <c r="J30">
        <v>11.210560000000999</v>
      </c>
      <c r="K30">
        <v>10.4215200000157</v>
      </c>
      <c r="L30">
        <v>9.7596600000162006</v>
      </c>
      <c r="M30">
        <v>9.3835199999892893</v>
      </c>
      <c r="N30">
        <v>8.9955866666617101</v>
      </c>
      <c r="O30">
        <v>8.7993199999926492</v>
      </c>
      <c r="P30">
        <v>8.4548000000029297</v>
      </c>
      <c r="Q30">
        <v>8.2614999999913401</v>
      </c>
      <c r="R30">
        <v>7.9610866666665503</v>
      </c>
      <c r="S30">
        <v>7.7370000000018599</v>
      </c>
      <c r="T30">
        <v>7.4680199999877299</v>
      </c>
      <c r="U30">
        <v>7.1886600000023702</v>
      </c>
      <c r="V30">
        <v>6.9505933333247398</v>
      </c>
      <c r="W30">
        <v>6.6098933333559797</v>
      </c>
      <c r="X30">
        <v>6.4304999999877301</v>
      </c>
      <c r="Y30">
        <v>6.2427600000061299</v>
      </c>
      <c r="Z30">
        <v>6.0985799999859198</v>
      </c>
      <c r="AA30">
        <v>5.7925799999849001</v>
      </c>
      <c r="AB30">
        <v>5.62775999998924</v>
      </c>
      <c r="AC30">
        <v>5.4471133333328901</v>
      </c>
      <c r="AD30">
        <v>5.2360200000099404</v>
      </c>
      <c r="AE30">
        <v>5.0658000000066599</v>
      </c>
      <c r="AF30">
        <v>4.80348000000357</v>
      </c>
      <c r="AG30">
        <v>4.58526000001185</v>
      </c>
      <c r="AH30">
        <v>4.3333199999979497</v>
      </c>
      <c r="AI30">
        <v>4.1169600000035196</v>
      </c>
      <c r="AJ30">
        <v>3.89796000001791</v>
      </c>
      <c r="AK30">
        <v>3.6994800000060901</v>
      </c>
      <c r="AL30">
        <v>3.38951999999375</v>
      </c>
      <c r="AM30">
        <v>3.2213999999778999</v>
      </c>
      <c r="AN30">
        <v>2.9639999999849902</v>
      </c>
      <c r="AO30">
        <v>2.8345199999409898</v>
      </c>
      <c r="AP30">
        <v>2.6300399999569302</v>
      </c>
      <c r="AQ30">
        <v>2.4564599999969201</v>
      </c>
      <c r="AR30">
        <v>2.2199399999686098</v>
      </c>
      <c r="AS30">
        <v>2.0607599999831399</v>
      </c>
      <c r="AT30">
        <v>1.9007399999829</v>
      </c>
      <c r="AU30">
        <v>1.70957999996124</v>
      </c>
      <c r="AV30">
        <v>1.56113999998469</v>
      </c>
      <c r="AW30">
        <v>1.43388000003755</v>
      </c>
      <c r="AX30">
        <v>1.36794000000628</v>
      </c>
      <c r="AY30">
        <v>1.26197333340892</v>
      </c>
      <c r="AZ30">
        <v>1.15235999997394</v>
      </c>
      <c r="BA30">
        <v>1.0400399999673899</v>
      </c>
      <c r="BB30">
        <v>0.96887999999001395</v>
      </c>
      <c r="BC30">
        <v>0.89333999996430702</v>
      </c>
      <c r="BD30">
        <v>0.81090000001148199</v>
      </c>
      <c r="BE30">
        <v>0.75342000001232101</v>
      </c>
      <c r="BF30">
        <v>0.69738000020258295</v>
      </c>
      <c r="BG30">
        <v>0.65430000000236199</v>
      </c>
      <c r="BH30">
        <v>0.60714000002027002</v>
      </c>
      <c r="BI30">
        <v>0.54641999994837398</v>
      </c>
      <c r="BJ30">
        <v>0.49950000006994599</v>
      </c>
      <c r="BK30">
        <v>0.47760000007501802</v>
      </c>
      <c r="BL30">
        <v>0.45449999977883199</v>
      </c>
      <c r="BM30">
        <v>0.42623333317697498</v>
      </c>
      <c r="BN30">
        <v>0.40163999983034998</v>
      </c>
      <c r="BO30">
        <v>0.39978000000000002</v>
      </c>
      <c r="BP30">
        <v>0.38593333323555901</v>
      </c>
      <c r="BQ30">
        <v>0.35001999999963601</v>
      </c>
      <c r="BR30">
        <v>0.34932000000510199</v>
      </c>
      <c r="BS30">
        <v>0.34168666666751502</v>
      </c>
      <c r="BT30">
        <v>0.33668666666649599</v>
      </c>
      <c r="BU30">
        <v>0.33668666666649599</v>
      </c>
      <c r="BV30">
        <v>0.33668666666649599</v>
      </c>
      <c r="BW30">
        <v>0.33668666666649599</v>
      </c>
      <c r="BX30">
        <v>0.33751999999927201</v>
      </c>
      <c r="BY30">
        <v>0.33835333333313899</v>
      </c>
      <c r="BZ30">
        <v>0.33751999999927201</v>
      </c>
      <c r="CA30">
        <v>0.34085333333364798</v>
      </c>
      <c r="CB30">
        <v>0.34085333333364798</v>
      </c>
      <c r="CC30">
        <v>0.34085333333364798</v>
      </c>
      <c r="CD30">
        <v>0.34085333333364798</v>
      </c>
      <c r="CE30">
        <v>0.33668666666649599</v>
      </c>
      <c r="CF30">
        <v>0.33668666666649599</v>
      </c>
      <c r="CG30">
        <v>0.33751999999927201</v>
      </c>
      <c r="CH30">
        <v>0.33835333333313899</v>
      </c>
      <c r="CI30">
        <v>0.33835333333313899</v>
      </c>
      <c r="CJ30">
        <v>0.34085333333364798</v>
      </c>
      <c r="CK30">
        <v>0.33751999999927201</v>
      </c>
      <c r="CL30">
        <v>0.33835333333313899</v>
      </c>
      <c r="CM30">
        <v>0.33835333333313899</v>
      </c>
      <c r="CN30">
        <v>0.33751999999927201</v>
      </c>
      <c r="CO30">
        <v>0.33668666666649599</v>
      </c>
      <c r="CP30">
        <v>0.33668666666649599</v>
      </c>
      <c r="CQ30">
        <v>0.33668666666649599</v>
      </c>
      <c r="CR30">
        <v>0.33835333333313899</v>
      </c>
      <c r="CS30">
        <v>0.33751999999927201</v>
      </c>
      <c r="CT30">
        <v>0.33585333333481199</v>
      </c>
      <c r="CU30">
        <v>0.33751999999927201</v>
      </c>
      <c r="CV30">
        <v>0.33751999999927201</v>
      </c>
      <c r="CW30">
        <v>0.33668666666649599</v>
      </c>
    </row>
    <row r="31" spans="1:101" x14ac:dyDescent="0.25">
      <c r="A31" s="195">
        <v>8.9171974522292904E-2</v>
      </c>
      <c r="B31">
        <v>39.876173333337803</v>
      </c>
      <c r="C31">
        <v>28.128886666654999</v>
      </c>
      <c r="D31">
        <v>21.714346666672501</v>
      </c>
      <c r="E31">
        <v>19.2848999999954</v>
      </c>
      <c r="F31">
        <v>16.573633333333699</v>
      </c>
      <c r="G31">
        <v>14.9522733333324</v>
      </c>
      <c r="H31">
        <v>13.024439999999499</v>
      </c>
      <c r="I31">
        <v>11.7452400000147</v>
      </c>
      <c r="J31">
        <v>11.221499999996301</v>
      </c>
      <c r="K31">
        <v>10.442693333333899</v>
      </c>
      <c r="L31">
        <v>9.7637733333359602</v>
      </c>
      <c r="M31">
        <v>9.4446266666674195</v>
      </c>
      <c r="N31">
        <v>9.0100666666688092</v>
      </c>
      <c r="O31">
        <v>8.7996599999972709</v>
      </c>
      <c r="P31">
        <v>8.4562799999963403</v>
      </c>
      <c r="Q31">
        <v>8.2881266666751596</v>
      </c>
      <c r="R31">
        <v>7.9631399999970496</v>
      </c>
      <c r="S31">
        <v>7.7443466666662601</v>
      </c>
      <c r="T31">
        <v>7.4839200000022803</v>
      </c>
      <c r="U31">
        <v>7.2137266666660897</v>
      </c>
      <c r="V31">
        <v>6.9607200000112801</v>
      </c>
      <c r="W31">
        <v>6.6324466666657402</v>
      </c>
      <c r="X31">
        <v>6.4596199999894397</v>
      </c>
      <c r="Y31">
        <v>6.2793266666789398</v>
      </c>
      <c r="Z31">
        <v>6.0990333333341002</v>
      </c>
      <c r="AA31">
        <v>5.8840533333284197</v>
      </c>
      <c r="AB31">
        <v>5.6694599999951496</v>
      </c>
      <c r="AC31">
        <v>5.44877999999306</v>
      </c>
      <c r="AD31">
        <v>5.2400999999946398</v>
      </c>
      <c r="AE31">
        <v>5.07473999997943</v>
      </c>
      <c r="AF31">
        <v>4.8054000000071202</v>
      </c>
      <c r="AG31">
        <v>4.5929599999995299</v>
      </c>
      <c r="AH31">
        <v>4.3395266666615999</v>
      </c>
      <c r="AI31">
        <v>4.1177600000005699</v>
      </c>
      <c r="AJ31">
        <v>3.9257400000301699</v>
      </c>
      <c r="AK31">
        <v>3.7122599999792398</v>
      </c>
      <c r="AL31">
        <v>3.3948600000151998</v>
      </c>
      <c r="AM31">
        <v>3.22458000003722</v>
      </c>
      <c r="AN31">
        <v>2.98254666667638</v>
      </c>
      <c r="AO31">
        <v>2.8369800000053602</v>
      </c>
      <c r="AP31">
        <v>2.6410800000007102</v>
      </c>
      <c r="AQ31">
        <v>2.4615400000480401</v>
      </c>
      <c r="AR31">
        <v>2.2234600000514999</v>
      </c>
      <c r="AS31">
        <v>2.0634600000319301</v>
      </c>
      <c r="AT31">
        <v>1.90271999998194</v>
      </c>
      <c r="AU31">
        <v>1.7153133333653301</v>
      </c>
      <c r="AV31">
        <v>1.5720933332965501</v>
      </c>
      <c r="AW31">
        <v>1.4352600000082101</v>
      </c>
      <c r="AX31">
        <v>1.37144666664643</v>
      </c>
      <c r="AY31">
        <v>1.2757200000350499</v>
      </c>
      <c r="AZ31">
        <v>1.1555399999826199</v>
      </c>
      <c r="BA31">
        <v>1.05293999989443</v>
      </c>
      <c r="BB31">
        <v>0.97086000008986395</v>
      </c>
      <c r="BC31">
        <v>0.89351999996430698</v>
      </c>
      <c r="BD31">
        <v>0.81096000001148305</v>
      </c>
      <c r="BE31">
        <v>0.76499999996303503</v>
      </c>
      <c r="BF31">
        <v>0.69744000000440398</v>
      </c>
      <c r="BG31">
        <v>0.66365999991021896</v>
      </c>
      <c r="BH31">
        <v>0.61649999995439198</v>
      </c>
      <c r="BI31">
        <v>0.54654000007064496</v>
      </c>
      <c r="BJ31">
        <v>0.49950000006994699</v>
      </c>
      <c r="BK31">
        <v>0.4777199997937</v>
      </c>
      <c r="BL31">
        <v>0.45450000008042402</v>
      </c>
      <c r="BM31">
        <v>0.42762000008629097</v>
      </c>
      <c r="BN31">
        <v>0.40236000009253597</v>
      </c>
      <c r="BO31">
        <v>0.40001999999999899</v>
      </c>
      <c r="BP31">
        <v>0.39030000000887</v>
      </c>
      <c r="BQ31">
        <v>0.35002000000018102</v>
      </c>
      <c r="BR31">
        <v>0.34932000023471399</v>
      </c>
      <c r="BS31">
        <v>0.342520000001382</v>
      </c>
      <c r="BT31">
        <v>0.33751999999927201</v>
      </c>
      <c r="BU31">
        <v>0.33751999999927201</v>
      </c>
      <c r="BV31">
        <v>0.33751999999927201</v>
      </c>
      <c r="BW31">
        <v>0.33751999999927201</v>
      </c>
      <c r="BX31">
        <v>0.33835333333313899</v>
      </c>
      <c r="BY31">
        <v>0.34085333333364798</v>
      </c>
      <c r="BZ31">
        <v>0.33835333333313899</v>
      </c>
      <c r="CA31">
        <v>0.34085333333364798</v>
      </c>
      <c r="CB31">
        <v>0.341686666666424</v>
      </c>
      <c r="CC31">
        <v>0.341686666666424</v>
      </c>
      <c r="CD31">
        <v>0.341686666666424</v>
      </c>
      <c r="CE31">
        <v>0.33751999999927201</v>
      </c>
      <c r="CF31">
        <v>0.33751999999927201</v>
      </c>
      <c r="CG31">
        <v>0.33835333333313899</v>
      </c>
      <c r="CH31">
        <v>0.34085333333364798</v>
      </c>
      <c r="CI31">
        <v>0.34085333333364798</v>
      </c>
      <c r="CJ31">
        <v>0.34085333333364798</v>
      </c>
      <c r="CK31">
        <v>0.33835333333313899</v>
      </c>
      <c r="CL31">
        <v>0.34085333333364798</v>
      </c>
      <c r="CM31">
        <v>0.34085333333364798</v>
      </c>
      <c r="CN31">
        <v>0.33835333333313899</v>
      </c>
      <c r="CO31">
        <v>0.33751999999927201</v>
      </c>
      <c r="CP31">
        <v>0.33751999999927201</v>
      </c>
      <c r="CQ31">
        <v>0.33751999999927201</v>
      </c>
      <c r="CR31">
        <v>0.34085333333364798</v>
      </c>
      <c r="CS31">
        <v>0.33835333333313899</v>
      </c>
      <c r="CT31">
        <v>0.33668666666649599</v>
      </c>
      <c r="CU31">
        <v>0.33835333333313899</v>
      </c>
      <c r="CV31">
        <v>0.33835333333313899</v>
      </c>
      <c r="CW31">
        <v>0.33751999999927201</v>
      </c>
    </row>
    <row r="32" spans="1:101" x14ac:dyDescent="0.25">
      <c r="A32" s="195">
        <v>8.9361702127659495E-2</v>
      </c>
      <c r="B32">
        <v>39.891186666684199</v>
      </c>
      <c r="C32">
        <v>28.259473333335698</v>
      </c>
      <c r="D32">
        <v>22.004140000038799</v>
      </c>
      <c r="E32">
        <v>19.289900000059301</v>
      </c>
      <c r="F32">
        <v>16.635173333335601</v>
      </c>
      <c r="G32">
        <v>14.9847466666663</v>
      </c>
      <c r="H32">
        <v>13.048799999997399</v>
      </c>
      <c r="I32">
        <v>11.7524999999988</v>
      </c>
      <c r="J32">
        <v>11.2343533333406</v>
      </c>
      <c r="K32">
        <v>10.460580000003899</v>
      </c>
      <c r="L32">
        <v>9.7665599999892798</v>
      </c>
      <c r="M32">
        <v>9.4658399999976695</v>
      </c>
      <c r="N32">
        <v>9.0115866666728692</v>
      </c>
      <c r="O32">
        <v>8.8250999999995798</v>
      </c>
      <c r="P32">
        <v>8.4593533333251791</v>
      </c>
      <c r="Q32">
        <v>8.2881800000028996</v>
      </c>
      <c r="R32">
        <v>7.9962333333244997</v>
      </c>
      <c r="S32">
        <v>7.7534866666662898</v>
      </c>
      <c r="T32">
        <v>7.5043666666662396</v>
      </c>
      <c r="U32">
        <v>7.2142200000057004</v>
      </c>
      <c r="V32">
        <v>6.9646066666659197</v>
      </c>
      <c r="W32">
        <v>6.6688199999955202</v>
      </c>
      <c r="X32">
        <v>6.5190599999948899</v>
      </c>
      <c r="Y32">
        <v>6.3093799999888001</v>
      </c>
      <c r="Z32">
        <v>6.1114199999929602</v>
      </c>
      <c r="AA32">
        <v>5.9134800000000496</v>
      </c>
      <c r="AB32">
        <v>5.6838266666564401</v>
      </c>
      <c r="AC32">
        <v>5.4559200000052197</v>
      </c>
      <c r="AD32">
        <v>5.2726199999919299</v>
      </c>
      <c r="AE32">
        <v>5.0808066666871401</v>
      </c>
      <c r="AF32">
        <v>4.8169199999982402</v>
      </c>
      <c r="AG32">
        <v>4.6322400000221799</v>
      </c>
      <c r="AH32">
        <v>4.3720799999905697</v>
      </c>
      <c r="AI32">
        <v>4.1335200000114396</v>
      </c>
      <c r="AJ32">
        <v>3.9412200000018802</v>
      </c>
      <c r="AK32">
        <v>3.7129200000070899</v>
      </c>
      <c r="AL32">
        <v>3.3987000000076</v>
      </c>
      <c r="AM32">
        <v>3.22553999997209</v>
      </c>
      <c r="AN32">
        <v>2.9941200000350099</v>
      </c>
      <c r="AO32">
        <v>2.8402199999959699</v>
      </c>
      <c r="AP32">
        <v>2.6507999999938998</v>
      </c>
      <c r="AQ32">
        <v>2.4753000000138599</v>
      </c>
      <c r="AR32">
        <v>2.2249800000759801</v>
      </c>
      <c r="AS32">
        <v>2.0684399999849199</v>
      </c>
      <c r="AT32">
        <v>1.9028999999392</v>
      </c>
      <c r="AU32">
        <v>1.7182799999785801</v>
      </c>
      <c r="AV32">
        <v>1.5734400000612101</v>
      </c>
      <c r="AW32">
        <v>1.4353799999554</v>
      </c>
      <c r="AX32">
        <v>1.37916000004023</v>
      </c>
      <c r="AY32">
        <v>1.28006666674089</v>
      </c>
      <c r="AZ32">
        <v>1.15637999998552</v>
      </c>
      <c r="BA32">
        <v>1.0532999999875801</v>
      </c>
      <c r="BB32">
        <v>0.97098000008986396</v>
      </c>
      <c r="BC32">
        <v>0.89634000009637105</v>
      </c>
      <c r="BD32">
        <v>0.811020000011483</v>
      </c>
      <c r="BE32">
        <v>0.76500000005544599</v>
      </c>
      <c r="BF32">
        <v>0.70469999997027299</v>
      </c>
      <c r="BG32">
        <v>0.66372000001653797</v>
      </c>
      <c r="BH32">
        <v>0.61650000006841099</v>
      </c>
      <c r="BI32">
        <v>0.55496666660582405</v>
      </c>
      <c r="BJ32">
        <v>0.499560000069946</v>
      </c>
      <c r="BK32">
        <v>0.47772000007501703</v>
      </c>
      <c r="BL32">
        <v>0.45450000008042402</v>
      </c>
      <c r="BM32">
        <v>0.42918000008629098</v>
      </c>
      <c r="BN32">
        <v>0.40247999974552501</v>
      </c>
      <c r="BO32">
        <v>0.40001999999999999</v>
      </c>
      <c r="BP32">
        <v>0.39030000000887</v>
      </c>
      <c r="BQ32">
        <v>0.35002000000018102</v>
      </c>
      <c r="BR32">
        <v>0.34932000023471399</v>
      </c>
      <c r="BS32">
        <v>0.34335333333415702</v>
      </c>
      <c r="BT32">
        <v>0.33835333333313899</v>
      </c>
      <c r="BU32">
        <v>0.33835333333313899</v>
      </c>
      <c r="BV32">
        <v>0.33835333333313899</v>
      </c>
      <c r="BW32">
        <v>0.33835333333313899</v>
      </c>
      <c r="BX32">
        <v>0.34085333333364798</v>
      </c>
      <c r="BY32">
        <v>0.34085333333364798</v>
      </c>
      <c r="BZ32">
        <v>0.34085333333364798</v>
      </c>
      <c r="CA32">
        <v>0.341686666666424</v>
      </c>
      <c r="CB32">
        <v>0.341686666666424</v>
      </c>
      <c r="CC32">
        <v>0.341686666666424</v>
      </c>
      <c r="CD32">
        <v>0.341686666666424</v>
      </c>
      <c r="CE32">
        <v>0.33835333333313899</v>
      </c>
      <c r="CF32">
        <v>0.33835333333313899</v>
      </c>
      <c r="CG32">
        <v>0.34085333333364798</v>
      </c>
      <c r="CH32">
        <v>0.34085333333364798</v>
      </c>
      <c r="CI32">
        <v>0.34085333333364798</v>
      </c>
      <c r="CJ32">
        <v>0.341686666666424</v>
      </c>
      <c r="CK32">
        <v>0.34085333333364798</v>
      </c>
      <c r="CL32">
        <v>0.34085333333364798</v>
      </c>
      <c r="CM32">
        <v>0.34085333333364798</v>
      </c>
      <c r="CN32">
        <v>0.34085333333364798</v>
      </c>
      <c r="CO32">
        <v>0.33835333333313899</v>
      </c>
      <c r="CP32">
        <v>0.33835333333313899</v>
      </c>
      <c r="CQ32">
        <v>0.33835333333313899</v>
      </c>
      <c r="CR32">
        <v>0.34085333333364798</v>
      </c>
      <c r="CS32">
        <v>0.34085333333364798</v>
      </c>
      <c r="CT32">
        <v>0.33751999999927201</v>
      </c>
      <c r="CU32">
        <v>0.34085333333364798</v>
      </c>
      <c r="CV32">
        <v>0.34085333333364798</v>
      </c>
      <c r="CW32">
        <v>0.33835333333313899</v>
      </c>
    </row>
    <row r="33" spans="1:101" x14ac:dyDescent="0.25">
      <c r="A33" s="195">
        <v>8.9552238805970102E-2</v>
      </c>
      <c r="B33">
        <v>40.003813333334001</v>
      </c>
      <c r="C33">
        <v>28.2693133333395</v>
      </c>
      <c r="D33">
        <v>22.010820000010298</v>
      </c>
      <c r="E33">
        <v>19.318146666666198</v>
      </c>
      <c r="F33">
        <v>16.845279999830201</v>
      </c>
      <c r="G33">
        <v>15.033573333343</v>
      </c>
      <c r="H33">
        <v>13.135586666684899</v>
      </c>
      <c r="I33">
        <v>11.7940333333329</v>
      </c>
      <c r="J33">
        <v>11.2568666666734</v>
      </c>
      <c r="K33">
        <v>10.506659999997201</v>
      </c>
      <c r="L33">
        <v>9.8656800000007099</v>
      </c>
      <c r="M33">
        <v>9.5266399999969895</v>
      </c>
      <c r="N33">
        <v>9.0285133333407597</v>
      </c>
      <c r="O33">
        <v>8.8418866666712503</v>
      </c>
      <c r="P33">
        <v>8.5193400000046999</v>
      </c>
      <c r="Q33">
        <v>8.3360399999982508</v>
      </c>
      <c r="R33">
        <v>8.0124599999988106</v>
      </c>
      <c r="S33">
        <v>7.7753400000042197</v>
      </c>
      <c r="T33">
        <v>7.5490933333323396</v>
      </c>
      <c r="U33">
        <v>7.2194533333110904</v>
      </c>
      <c r="V33">
        <v>7.00032000000318</v>
      </c>
      <c r="W33">
        <v>6.6847199999977596</v>
      </c>
      <c r="X33">
        <v>6.5193600000040801</v>
      </c>
      <c r="Y33">
        <v>6.3368999999868896</v>
      </c>
      <c r="Z33">
        <v>6.1403599999880898</v>
      </c>
      <c r="AA33">
        <v>5.9214000000050504</v>
      </c>
      <c r="AB33">
        <v>5.6944800000037397</v>
      </c>
      <c r="AC33">
        <v>5.4578399999927401</v>
      </c>
      <c r="AD33">
        <v>5.2781399999881602</v>
      </c>
      <c r="AE33">
        <v>5.0880000000132597</v>
      </c>
      <c r="AF33">
        <v>4.8208799999829104</v>
      </c>
      <c r="AG33">
        <v>4.6323600000007401</v>
      </c>
      <c r="AH33">
        <v>4.3837800000016403</v>
      </c>
      <c r="AI33">
        <v>4.1395199999793304</v>
      </c>
      <c r="AJ33">
        <v>3.9494399999778498</v>
      </c>
      <c r="AK33">
        <v>3.72023999993114</v>
      </c>
      <c r="AL33">
        <v>3.47380000000246</v>
      </c>
      <c r="AM33">
        <v>3.2415200000167301</v>
      </c>
      <c r="AN33">
        <v>3.0110399999949902</v>
      </c>
      <c r="AO33">
        <v>2.84364000004827</v>
      </c>
      <c r="AP33">
        <v>2.6690400000193701</v>
      </c>
      <c r="AQ33">
        <v>2.4823800000046199</v>
      </c>
      <c r="AR33">
        <v>2.22833999997026</v>
      </c>
      <c r="AS33">
        <v>2.0779800000017699</v>
      </c>
      <c r="AT33">
        <v>1.9167333333390899</v>
      </c>
      <c r="AU33">
        <v>1.72116000003059</v>
      </c>
      <c r="AV33">
        <v>1.5791999998950601</v>
      </c>
      <c r="AW33">
        <v>1.4386800000023401</v>
      </c>
      <c r="AX33">
        <v>1.3819800000301701</v>
      </c>
      <c r="AY33">
        <v>1.28189999995146</v>
      </c>
      <c r="AZ33">
        <v>1.1564399999855199</v>
      </c>
      <c r="BA33">
        <v>1.05353999996429</v>
      </c>
      <c r="BB33">
        <v>0.97134000000332799</v>
      </c>
      <c r="BC33">
        <v>0.89646000009637095</v>
      </c>
      <c r="BD33">
        <v>0.81642000010334803</v>
      </c>
      <c r="BE33">
        <v>0.76505999996303498</v>
      </c>
      <c r="BF33">
        <v>0.713819999969171</v>
      </c>
      <c r="BG33">
        <v>0.66941999995747203</v>
      </c>
      <c r="BH33">
        <v>0.61656000018243196</v>
      </c>
      <c r="BI33">
        <v>0.55979999995109098</v>
      </c>
      <c r="BJ33">
        <v>0.499560000069946</v>
      </c>
      <c r="BK33">
        <v>0.47772000007501803</v>
      </c>
      <c r="BL33">
        <v>0.45450000008042402</v>
      </c>
      <c r="BM33">
        <v>0.429299999762697</v>
      </c>
      <c r="BN33">
        <v>0.40248000009253598</v>
      </c>
      <c r="BO33">
        <v>0.40001999999999999</v>
      </c>
      <c r="BP33">
        <v>0.39030000000887</v>
      </c>
      <c r="BQ33">
        <v>0.35002000000072703</v>
      </c>
      <c r="BR33">
        <v>0.34932000023471399</v>
      </c>
      <c r="BS33">
        <v>0.34335333333415702</v>
      </c>
      <c r="BT33">
        <v>0.34085333333364798</v>
      </c>
      <c r="BU33">
        <v>0.34085333333364798</v>
      </c>
      <c r="BV33">
        <v>0.34085333333364798</v>
      </c>
      <c r="BW33">
        <v>0.34085333333364798</v>
      </c>
      <c r="BX33">
        <v>0.34085333333364798</v>
      </c>
      <c r="BY33">
        <v>0.341686666666424</v>
      </c>
      <c r="BZ33">
        <v>0.34085333333364798</v>
      </c>
      <c r="CA33">
        <v>0.341686666666424</v>
      </c>
      <c r="CB33">
        <v>0.34168666666751502</v>
      </c>
      <c r="CC33">
        <v>0.34168666666751502</v>
      </c>
      <c r="CD33">
        <v>0.34168666666751502</v>
      </c>
      <c r="CE33">
        <v>0.34085333333364798</v>
      </c>
      <c r="CF33">
        <v>0.34085333333364798</v>
      </c>
      <c r="CG33">
        <v>0.34085333333364798</v>
      </c>
      <c r="CH33">
        <v>0.341686666666424</v>
      </c>
      <c r="CI33">
        <v>0.341686666666424</v>
      </c>
      <c r="CJ33">
        <v>0.341686666666424</v>
      </c>
      <c r="CK33">
        <v>0.34085333333364798</v>
      </c>
      <c r="CL33">
        <v>0.341686666666424</v>
      </c>
      <c r="CM33">
        <v>0.341686666666424</v>
      </c>
      <c r="CN33">
        <v>0.34085333333364798</v>
      </c>
      <c r="CO33">
        <v>0.34085333333364798</v>
      </c>
      <c r="CP33">
        <v>0.34085333333364798</v>
      </c>
      <c r="CQ33">
        <v>0.34085333333364798</v>
      </c>
      <c r="CR33">
        <v>0.341686666666424</v>
      </c>
      <c r="CS33">
        <v>0.34085333333364798</v>
      </c>
      <c r="CT33">
        <v>0.33835333333313899</v>
      </c>
      <c r="CU33">
        <v>0.34085333333364798</v>
      </c>
      <c r="CV33">
        <v>0.34085333333364798</v>
      </c>
      <c r="CW33">
        <v>0.34085333333364798</v>
      </c>
    </row>
    <row r="34" spans="1:101" x14ac:dyDescent="0.25">
      <c r="A34" s="195">
        <v>8.9743589743589702E-2</v>
      </c>
      <c r="B34">
        <v>40.4419000001092</v>
      </c>
      <c r="C34">
        <v>28.298080000035299</v>
      </c>
      <c r="D34">
        <v>22.105720000066199</v>
      </c>
      <c r="E34">
        <v>19.377013333335</v>
      </c>
      <c r="F34">
        <v>16.900926666665299</v>
      </c>
      <c r="G34">
        <v>15.0871200000024</v>
      </c>
      <c r="H34">
        <v>13.1770133333369</v>
      </c>
      <c r="I34">
        <v>11.800853333334</v>
      </c>
      <c r="J34">
        <v>11.2848800000104</v>
      </c>
      <c r="K34">
        <v>10.5120599999973</v>
      </c>
      <c r="L34">
        <v>9.8752466666602494</v>
      </c>
      <c r="M34">
        <v>9.5528999999976794</v>
      </c>
      <c r="N34">
        <v>9.0359999999979799</v>
      </c>
      <c r="O34">
        <v>8.8505466666731998</v>
      </c>
      <c r="P34">
        <v>8.6140266666659198</v>
      </c>
      <c r="Q34">
        <v>8.3813400000050198</v>
      </c>
      <c r="R34">
        <v>8.0354266666648204</v>
      </c>
      <c r="S34">
        <v>7.8167399999885099</v>
      </c>
      <c r="T34">
        <v>7.6514666666662396</v>
      </c>
      <c r="U34">
        <v>7.2618266666637998</v>
      </c>
      <c r="V34">
        <v>7.0098866666600497</v>
      </c>
      <c r="W34">
        <v>6.7120799999988998</v>
      </c>
      <c r="X34">
        <v>6.56417999999511</v>
      </c>
      <c r="Y34">
        <v>6.3739799999869602</v>
      </c>
      <c r="Z34">
        <v>6.1684933333218597</v>
      </c>
      <c r="AA34">
        <v>5.9314933333209598</v>
      </c>
      <c r="AB34">
        <v>5.6944933333201098</v>
      </c>
      <c r="AC34">
        <v>5.4585599999883998</v>
      </c>
      <c r="AD34">
        <v>5.2890000000061903</v>
      </c>
      <c r="AE34">
        <v>5.0886799999835901</v>
      </c>
      <c r="AF34">
        <v>4.8244200000185202</v>
      </c>
      <c r="AG34">
        <v>4.6498200000198899</v>
      </c>
      <c r="AH34">
        <v>4.3881200000115799</v>
      </c>
      <c r="AI34">
        <v>4.1684399999753801</v>
      </c>
      <c r="AJ34">
        <v>3.9538800000037799</v>
      </c>
      <c r="AK34">
        <v>3.72072000001116</v>
      </c>
      <c r="AL34">
        <v>3.49892000001556</v>
      </c>
      <c r="AM34">
        <v>3.24161999997325</v>
      </c>
      <c r="AN34">
        <v>3.01945999994394</v>
      </c>
      <c r="AO34">
        <v>2.8476599999865901</v>
      </c>
      <c r="AP34">
        <v>2.6742599999928101</v>
      </c>
      <c r="AQ34">
        <v>2.4888000000508299</v>
      </c>
      <c r="AR34">
        <v>2.2298800000270602</v>
      </c>
      <c r="AS34">
        <v>2.0796599999946701</v>
      </c>
      <c r="AT34">
        <v>1.9235800000277601</v>
      </c>
      <c r="AU34">
        <v>1.7228333332921999</v>
      </c>
      <c r="AV34">
        <v>1.5829199999671999</v>
      </c>
      <c r="AW34">
        <v>1.4415066666717</v>
      </c>
      <c r="AX34">
        <v>1.38395999997485</v>
      </c>
      <c r="AY34">
        <v>1.2820199999245001</v>
      </c>
      <c r="AZ34">
        <v>1.1576999999884099</v>
      </c>
      <c r="BA34">
        <v>1.06545333343443</v>
      </c>
      <c r="BB34">
        <v>0.99702000002662705</v>
      </c>
      <c r="BC34">
        <v>0.90405333337924898</v>
      </c>
      <c r="BD34">
        <v>0.81654000010334804</v>
      </c>
      <c r="BE34">
        <v>0.76506000014785602</v>
      </c>
      <c r="BF34">
        <v>0.719099999960364</v>
      </c>
      <c r="BG34">
        <v>0.66942000006379099</v>
      </c>
      <c r="BH34">
        <v>0.62048666672446995</v>
      </c>
      <c r="BI34">
        <v>0.55980000007336195</v>
      </c>
      <c r="BJ34">
        <v>0.49967999987176298</v>
      </c>
      <c r="BK34">
        <v>0.47772000007501803</v>
      </c>
      <c r="BL34">
        <v>0.45450000008042402</v>
      </c>
      <c r="BM34">
        <v>0.42930000008629099</v>
      </c>
      <c r="BN34">
        <v>0.40248000009253598</v>
      </c>
      <c r="BO34">
        <v>0.40001999999999999</v>
      </c>
      <c r="BP34">
        <v>0.39030000000887</v>
      </c>
      <c r="BQ34">
        <v>0.35002000000072703</v>
      </c>
      <c r="BR34">
        <v>0.34938000023471399</v>
      </c>
      <c r="BS34">
        <v>0.345019999999708</v>
      </c>
      <c r="BT34">
        <v>0.34085333333364798</v>
      </c>
      <c r="BU34">
        <v>0.34085333333364798</v>
      </c>
      <c r="BV34">
        <v>0.34085333333364798</v>
      </c>
      <c r="BW34">
        <v>0.34085333333364798</v>
      </c>
      <c r="BX34">
        <v>0.341686666666424</v>
      </c>
      <c r="BY34">
        <v>0.341686666666424</v>
      </c>
      <c r="BZ34">
        <v>0.341686666666424</v>
      </c>
      <c r="CA34">
        <v>0.34168666666751502</v>
      </c>
      <c r="CB34">
        <v>0.342520000001382</v>
      </c>
      <c r="CC34">
        <v>0.342520000001382</v>
      </c>
      <c r="CD34">
        <v>0.342520000001382</v>
      </c>
      <c r="CE34">
        <v>0.34085333333364798</v>
      </c>
      <c r="CF34">
        <v>0.34085333333364798</v>
      </c>
      <c r="CG34">
        <v>0.341686666666424</v>
      </c>
      <c r="CH34">
        <v>0.341686666666424</v>
      </c>
      <c r="CI34">
        <v>0.341686666666424</v>
      </c>
      <c r="CJ34">
        <v>0.34168666666751502</v>
      </c>
      <c r="CK34">
        <v>0.341686666666424</v>
      </c>
      <c r="CL34">
        <v>0.341686666666424</v>
      </c>
      <c r="CM34">
        <v>0.341686666666424</v>
      </c>
      <c r="CN34">
        <v>0.341686666666424</v>
      </c>
      <c r="CO34">
        <v>0.34085333333364798</v>
      </c>
      <c r="CP34">
        <v>0.34085333333364798</v>
      </c>
      <c r="CQ34">
        <v>0.34085333333364798</v>
      </c>
      <c r="CR34">
        <v>0.341686666666424</v>
      </c>
      <c r="CS34">
        <v>0.341686666666424</v>
      </c>
      <c r="CT34">
        <v>0.34085333333364798</v>
      </c>
      <c r="CU34">
        <v>0.341686666666424</v>
      </c>
      <c r="CV34">
        <v>0.341686666666424</v>
      </c>
      <c r="CW34">
        <v>0.34085333333364798</v>
      </c>
    </row>
    <row r="35" spans="1:101" x14ac:dyDescent="0.25">
      <c r="A35" s="195">
        <v>8.9935760171306195E-2</v>
      </c>
      <c r="B35">
        <v>40.452553333457097</v>
      </c>
      <c r="C35">
        <v>28.407219999999199</v>
      </c>
      <c r="D35">
        <v>22.150800000015099</v>
      </c>
      <c r="E35">
        <v>19.445559999968001</v>
      </c>
      <c r="F35">
        <v>16.909100000006301</v>
      </c>
      <c r="G35">
        <v>15.114819999998801</v>
      </c>
      <c r="H35">
        <v>13.1897599999949</v>
      </c>
      <c r="I35">
        <v>11.8375266666777</v>
      </c>
      <c r="J35">
        <v>11.3355999999962</v>
      </c>
      <c r="K35">
        <v>10.5256933333233</v>
      </c>
      <c r="L35">
        <v>9.8769266666650495</v>
      </c>
      <c r="M35">
        <v>9.59497999999477</v>
      </c>
      <c r="N35">
        <v>9.0487266666658996</v>
      </c>
      <c r="O35">
        <v>8.8555266666658898</v>
      </c>
      <c r="P35">
        <v>8.6251399999912</v>
      </c>
      <c r="Q35">
        <v>8.38259999999479</v>
      </c>
      <c r="R35">
        <v>8.0365800000263494</v>
      </c>
      <c r="S35">
        <v>7.8575999999882198</v>
      </c>
      <c r="T35">
        <v>7.6557266666763502</v>
      </c>
      <c r="U35">
        <v>7.2736066666530803</v>
      </c>
      <c r="V35">
        <v>7.01214000003527</v>
      </c>
      <c r="W35">
        <v>6.7511666667175998</v>
      </c>
      <c r="X35">
        <v>6.5713933333233596</v>
      </c>
      <c r="Y35">
        <v>6.37691999999433</v>
      </c>
      <c r="Z35">
        <v>6.1842266666577999</v>
      </c>
      <c r="AA35">
        <v>5.9340266666571004</v>
      </c>
      <c r="AB35">
        <v>5.7276000000043004</v>
      </c>
      <c r="AC35">
        <v>5.4856799999930503</v>
      </c>
      <c r="AD35">
        <v>5.2893599999875702</v>
      </c>
      <c r="AE35">
        <v>5.0950199999947099</v>
      </c>
      <c r="AF35">
        <v>4.8610799999939598</v>
      </c>
      <c r="AG35">
        <v>4.6508866666808402</v>
      </c>
      <c r="AH35">
        <v>4.4086199999614299</v>
      </c>
      <c r="AI35">
        <v>4.1892200000124804</v>
      </c>
      <c r="AJ35">
        <v>3.9786200000134202</v>
      </c>
      <c r="AK35">
        <v>3.7382399999762099</v>
      </c>
      <c r="AL35">
        <v>3.5038200000130302</v>
      </c>
      <c r="AM35">
        <v>3.24245999998488</v>
      </c>
      <c r="AN35">
        <v>3.0318600000324998</v>
      </c>
      <c r="AO35">
        <v>2.8664666666359002</v>
      </c>
      <c r="AP35">
        <v>2.6764200000057299</v>
      </c>
      <c r="AQ35">
        <v>2.4937199999792101</v>
      </c>
      <c r="AR35">
        <v>2.23113333330059</v>
      </c>
      <c r="AS35">
        <v>2.0856600000532199</v>
      </c>
      <c r="AT35">
        <v>1.92894000000094</v>
      </c>
      <c r="AU35">
        <v>1.73291999986946</v>
      </c>
      <c r="AV35">
        <v>1.58423999986007</v>
      </c>
      <c r="AW35">
        <v>1.4487000000046899</v>
      </c>
      <c r="AX35">
        <v>1.3840199999748499</v>
      </c>
      <c r="AY35">
        <v>1.2820800000727901</v>
      </c>
      <c r="AZ35">
        <v>1.1631000000123</v>
      </c>
      <c r="BA35">
        <v>1.0663799999844701</v>
      </c>
      <c r="BB35">
        <v>0.99924000012980396</v>
      </c>
      <c r="BC35">
        <v>0.90930000000713795</v>
      </c>
      <c r="BD35">
        <v>0.81906000014928104</v>
      </c>
      <c r="BE35">
        <v>0.77670000009857099</v>
      </c>
      <c r="BF35">
        <v>0.71910000005945296</v>
      </c>
      <c r="BG35">
        <v>0.66948000017011</v>
      </c>
      <c r="BH35">
        <v>0.62586000000253394</v>
      </c>
      <c r="BI35">
        <v>0.55986000019563298</v>
      </c>
      <c r="BJ35">
        <v>0.49968000000291402</v>
      </c>
      <c r="BK35">
        <v>0.47778000007501797</v>
      </c>
      <c r="BL35">
        <v>0.45450000008042402</v>
      </c>
      <c r="BM35">
        <v>0.42930000008629099</v>
      </c>
      <c r="BN35">
        <v>0.40248000009253598</v>
      </c>
      <c r="BO35">
        <v>0.40001999999999999</v>
      </c>
      <c r="BP35">
        <v>0.39036000000887</v>
      </c>
      <c r="BQ35">
        <v>0.35916666666744201</v>
      </c>
      <c r="BR35">
        <v>0.34938000069393699</v>
      </c>
      <c r="BS35">
        <v>0.34502000000189098</v>
      </c>
      <c r="BT35">
        <v>0.341686666666424</v>
      </c>
      <c r="BU35">
        <v>0.341686666666424</v>
      </c>
      <c r="BV35">
        <v>0.341686666666424</v>
      </c>
      <c r="BW35">
        <v>0.341686666666424</v>
      </c>
      <c r="BX35">
        <v>0.341686666666424</v>
      </c>
      <c r="BY35">
        <v>0.34168666666751502</v>
      </c>
      <c r="BZ35">
        <v>0.341686666666424</v>
      </c>
      <c r="CA35">
        <v>0.342520000001382</v>
      </c>
      <c r="CB35">
        <v>0.34335333333415702</v>
      </c>
      <c r="CC35">
        <v>0.34335333333415702</v>
      </c>
      <c r="CD35">
        <v>0.34335333333415702</v>
      </c>
      <c r="CE35">
        <v>0.341686666666424</v>
      </c>
      <c r="CF35">
        <v>0.341686666666424</v>
      </c>
      <c r="CG35">
        <v>0.341686666666424</v>
      </c>
      <c r="CH35">
        <v>0.34168666666751502</v>
      </c>
      <c r="CI35">
        <v>0.34168666666751502</v>
      </c>
      <c r="CJ35">
        <v>0.342520000001382</v>
      </c>
      <c r="CK35">
        <v>0.341686666666424</v>
      </c>
      <c r="CL35">
        <v>0.34168666666751502</v>
      </c>
      <c r="CM35">
        <v>0.34168666666751502</v>
      </c>
      <c r="CN35">
        <v>0.341686666666424</v>
      </c>
      <c r="CO35">
        <v>0.341686666666424</v>
      </c>
      <c r="CP35">
        <v>0.341686666666424</v>
      </c>
      <c r="CQ35">
        <v>0.341686666666424</v>
      </c>
      <c r="CR35">
        <v>0.34168666666751502</v>
      </c>
      <c r="CS35">
        <v>0.341686666666424</v>
      </c>
      <c r="CT35">
        <v>0.34085333333364798</v>
      </c>
      <c r="CU35">
        <v>0.341686666666424</v>
      </c>
      <c r="CV35">
        <v>0.341686666666424</v>
      </c>
      <c r="CW35">
        <v>0.341686666666424</v>
      </c>
    </row>
    <row r="36" spans="1:101" x14ac:dyDescent="0.25">
      <c r="A36" s="195">
        <v>9.0128755364806801E-2</v>
      </c>
      <c r="B36">
        <v>40.510146666680797</v>
      </c>
      <c r="C36">
        <v>28.563586666689702</v>
      </c>
      <c r="D36">
        <v>22.153373333334802</v>
      </c>
      <c r="E36">
        <v>19.4892466666664</v>
      </c>
      <c r="F36">
        <v>17.037959999996499</v>
      </c>
      <c r="G36">
        <v>15.1229000000019</v>
      </c>
      <c r="H36">
        <v>13.251179999992599</v>
      </c>
      <c r="I36">
        <v>11.841919999997099</v>
      </c>
      <c r="J36">
        <v>11.3458466666753</v>
      </c>
      <c r="K36">
        <v>10.5423599999966</v>
      </c>
      <c r="L36">
        <v>9.9279599999978991</v>
      </c>
      <c r="M36">
        <v>9.6073599999972501</v>
      </c>
      <c r="N36">
        <v>9.0528199999988299</v>
      </c>
      <c r="O36">
        <v>8.8624800000116206</v>
      </c>
      <c r="P36">
        <v>8.6336399999964808</v>
      </c>
      <c r="Q36">
        <v>8.3883599999962506</v>
      </c>
      <c r="R36">
        <v>8.0444400000013605</v>
      </c>
      <c r="S36">
        <v>7.8789266666759001</v>
      </c>
      <c r="T36">
        <v>7.65654000000462</v>
      </c>
      <c r="U36">
        <v>7.3462199999867304</v>
      </c>
      <c r="V36">
        <v>7.0283333333265396</v>
      </c>
      <c r="W36">
        <v>6.7609933333240404</v>
      </c>
      <c r="X36">
        <v>6.5769266666783599</v>
      </c>
      <c r="Y36">
        <v>6.3795266666582702</v>
      </c>
      <c r="Z36">
        <v>6.1882200000065399</v>
      </c>
      <c r="AA36">
        <v>5.9394333333340796</v>
      </c>
      <c r="AB36">
        <v>5.7354000000053702</v>
      </c>
      <c r="AC36">
        <v>5.5028999999950701</v>
      </c>
      <c r="AD36">
        <v>5.29851333333011</v>
      </c>
      <c r="AE36">
        <v>5.1002399999917403</v>
      </c>
      <c r="AF36">
        <v>4.8674599999996797</v>
      </c>
      <c r="AG36">
        <v>4.6610399999948298</v>
      </c>
      <c r="AH36">
        <v>4.4257199999917898</v>
      </c>
      <c r="AI36">
        <v>4.1917199999762396</v>
      </c>
      <c r="AJ36">
        <v>3.9878399999358698</v>
      </c>
      <c r="AK36">
        <v>3.74462000001449</v>
      </c>
      <c r="AL36">
        <v>3.51461999997393</v>
      </c>
      <c r="AM36">
        <v>3.24455999999654</v>
      </c>
      <c r="AN36">
        <v>3.0631199999937402</v>
      </c>
      <c r="AO36">
        <v>2.8811466666855501</v>
      </c>
      <c r="AP36">
        <v>2.68217999999138</v>
      </c>
      <c r="AQ36">
        <v>2.4940799999707401</v>
      </c>
      <c r="AR36">
        <v>2.2621799999975098</v>
      </c>
      <c r="AS36">
        <v>2.0858533334821598</v>
      </c>
      <c r="AT36">
        <v>1.9346999999582</v>
      </c>
      <c r="AU36">
        <v>1.7402399999795899</v>
      </c>
      <c r="AV36">
        <v>1.5859199999409701</v>
      </c>
      <c r="AW36">
        <v>1.46633999999882</v>
      </c>
      <c r="AX36">
        <v>1.3840199999748499</v>
      </c>
      <c r="AY36">
        <v>1.2881400000269501</v>
      </c>
      <c r="AZ36">
        <v>1.1656199998812899</v>
      </c>
      <c r="BA36">
        <v>1.07988000012108</v>
      </c>
      <c r="BB36">
        <v>0.99929999998003005</v>
      </c>
      <c r="BC36">
        <v>0.91230000013920198</v>
      </c>
      <c r="BD36">
        <v>0.819119999977033</v>
      </c>
      <c r="BE36">
        <v>0.77670000009857099</v>
      </c>
      <c r="BF36">
        <v>0.71916000015854298</v>
      </c>
      <c r="BG36">
        <v>0.675180000004725</v>
      </c>
      <c r="BH36">
        <v>0.62586000011655396</v>
      </c>
      <c r="BI36">
        <v>0.55986000019563298</v>
      </c>
      <c r="BJ36">
        <v>0.49968000013406499</v>
      </c>
      <c r="BK36">
        <v>0.47778000007501797</v>
      </c>
      <c r="BL36">
        <v>0.45450000008042402</v>
      </c>
      <c r="BM36">
        <v>0.42930000008629099</v>
      </c>
      <c r="BN36">
        <v>0.40248000009253598</v>
      </c>
      <c r="BO36">
        <v>0.40001999999999999</v>
      </c>
      <c r="BP36">
        <v>0.39036000000887</v>
      </c>
      <c r="BQ36">
        <v>0.36572666677764698</v>
      </c>
      <c r="BR36">
        <v>0.35001999999963601</v>
      </c>
      <c r="BS36">
        <v>0.34668666666689701</v>
      </c>
      <c r="BT36">
        <v>0.341686666666424</v>
      </c>
      <c r="BU36">
        <v>0.341686666666424</v>
      </c>
      <c r="BV36">
        <v>0.341686666666424</v>
      </c>
      <c r="BW36">
        <v>0.341686666666424</v>
      </c>
      <c r="BX36">
        <v>0.34168666666751502</v>
      </c>
      <c r="BY36">
        <v>0.342520000001382</v>
      </c>
      <c r="BZ36">
        <v>0.34168666666751502</v>
      </c>
      <c r="CA36">
        <v>0.34335333333415702</v>
      </c>
      <c r="CB36">
        <v>0.34335333333415702</v>
      </c>
      <c r="CC36">
        <v>0.34335333333415702</v>
      </c>
      <c r="CD36">
        <v>0.34335333333415702</v>
      </c>
      <c r="CE36">
        <v>0.341686666666424</v>
      </c>
      <c r="CF36">
        <v>0.341686666666424</v>
      </c>
      <c r="CG36">
        <v>0.34168666666751502</v>
      </c>
      <c r="CH36">
        <v>0.342520000001382</v>
      </c>
      <c r="CI36">
        <v>0.342520000001382</v>
      </c>
      <c r="CJ36">
        <v>0.34335333333415702</v>
      </c>
      <c r="CK36">
        <v>0.34168666666751502</v>
      </c>
      <c r="CL36">
        <v>0.342520000001382</v>
      </c>
      <c r="CM36">
        <v>0.342520000001382</v>
      </c>
      <c r="CN36">
        <v>0.34168666666751502</v>
      </c>
      <c r="CO36">
        <v>0.341686666666424</v>
      </c>
      <c r="CP36">
        <v>0.341686666666424</v>
      </c>
      <c r="CQ36">
        <v>0.341686666666424</v>
      </c>
      <c r="CR36">
        <v>0.342520000001382</v>
      </c>
      <c r="CS36">
        <v>0.34168666666751502</v>
      </c>
      <c r="CT36">
        <v>0.341686666666424</v>
      </c>
      <c r="CU36">
        <v>0.34168666666751502</v>
      </c>
      <c r="CV36">
        <v>0.34168666666751502</v>
      </c>
      <c r="CW36">
        <v>0.341686666666424</v>
      </c>
    </row>
    <row r="37" spans="1:101" x14ac:dyDescent="0.25">
      <c r="A37" s="195">
        <v>9.0322580645161202E-2</v>
      </c>
      <c r="B37">
        <v>40.701220000014402</v>
      </c>
      <c r="C37">
        <v>28.6826600000086</v>
      </c>
      <c r="D37">
        <v>22.180706666670599</v>
      </c>
      <c r="E37">
        <v>19.5111133333602</v>
      </c>
      <c r="F37">
        <v>17.274246666667398</v>
      </c>
      <c r="G37">
        <v>15.1763800000014</v>
      </c>
      <c r="H37">
        <v>13.2625466666679</v>
      </c>
      <c r="I37">
        <v>11.852153333332099</v>
      </c>
      <c r="J37">
        <v>11.3655799999938</v>
      </c>
      <c r="K37">
        <v>10.5583466666771</v>
      </c>
      <c r="L37">
        <v>9.9909000000114396</v>
      </c>
      <c r="M37">
        <v>9.6280666666678094</v>
      </c>
      <c r="N37">
        <v>9.0773599999927796</v>
      </c>
      <c r="O37">
        <v>8.8655399999984894</v>
      </c>
      <c r="P37">
        <v>8.6385599999971099</v>
      </c>
      <c r="Q37">
        <v>8.3991799999861296</v>
      </c>
      <c r="R37">
        <v>8.0649266666755892</v>
      </c>
      <c r="S37">
        <v>7.8963599999985803</v>
      </c>
      <c r="T37">
        <v>7.7016133333129</v>
      </c>
      <c r="U37">
        <v>7.3470733333345901</v>
      </c>
      <c r="V37">
        <v>7.0546066666709297</v>
      </c>
      <c r="W37">
        <v>6.7618199999935298</v>
      </c>
      <c r="X37">
        <v>6.5773533333271601</v>
      </c>
      <c r="Y37">
        <v>6.3817933333226797</v>
      </c>
      <c r="Z37">
        <v>6.2162400000041904</v>
      </c>
      <c r="AA37">
        <v>5.9525599999872503</v>
      </c>
      <c r="AB37">
        <v>5.7410400000048503</v>
      </c>
      <c r="AC37">
        <v>5.50424000000256</v>
      </c>
      <c r="AD37">
        <v>5.3109600000298203</v>
      </c>
      <c r="AE37">
        <v>5.1156599999913901</v>
      </c>
      <c r="AF37">
        <v>4.87074000001423</v>
      </c>
      <c r="AG37">
        <v>4.6675799999877503</v>
      </c>
      <c r="AH37">
        <v>4.4356200000082104</v>
      </c>
      <c r="AI37">
        <v>4.2091600000128304</v>
      </c>
      <c r="AJ37">
        <v>4.0172400000066002</v>
      </c>
      <c r="AK37">
        <v>3.7645800000121499</v>
      </c>
      <c r="AL37">
        <v>3.5233200000249698</v>
      </c>
      <c r="AM37">
        <v>3.2850400000282201</v>
      </c>
      <c r="AN37">
        <v>3.0641399999981198</v>
      </c>
      <c r="AO37">
        <v>2.88426000000671</v>
      </c>
      <c r="AP37">
        <v>2.6847400000447901</v>
      </c>
      <c r="AQ37">
        <v>2.50271999996149</v>
      </c>
      <c r="AR37">
        <v>2.2644599999842998</v>
      </c>
      <c r="AS37">
        <v>2.1095400000008899</v>
      </c>
      <c r="AT37">
        <v>1.9389000000037999</v>
      </c>
      <c r="AU37">
        <v>1.7416200000305899</v>
      </c>
      <c r="AV37">
        <v>1.5939599999923399</v>
      </c>
      <c r="AW37">
        <v>1.4774399998990799</v>
      </c>
      <c r="AX37">
        <v>1.3949400000087999</v>
      </c>
      <c r="AY37">
        <v>1.2965400000148199</v>
      </c>
      <c r="AZ37">
        <v>1.16676000001447</v>
      </c>
      <c r="BA37">
        <v>1.0799399999347901</v>
      </c>
      <c r="BB37">
        <v>0.99941999998002995</v>
      </c>
      <c r="BC37">
        <v>0.91235999997858397</v>
      </c>
      <c r="BD37">
        <v>0.81923999997703301</v>
      </c>
      <c r="BE37">
        <v>0.77675999991375</v>
      </c>
      <c r="BF37">
        <v>0.72431999995155605</v>
      </c>
      <c r="BG37">
        <v>0.675180000004725</v>
      </c>
      <c r="BH37">
        <v>0.62987999988851295</v>
      </c>
      <c r="BI37">
        <v>0.562413333339155</v>
      </c>
      <c r="BJ37">
        <v>0.49968000013406499</v>
      </c>
      <c r="BK37">
        <v>0.48221999993435899</v>
      </c>
      <c r="BL37">
        <v>0.45456000008042402</v>
      </c>
      <c r="BM37">
        <v>0.42930000008629099</v>
      </c>
      <c r="BN37">
        <v>0.40248000009253598</v>
      </c>
      <c r="BO37">
        <v>0.40001999999999999</v>
      </c>
      <c r="BP37">
        <v>0.39083333333255699</v>
      </c>
      <c r="BQ37">
        <v>0.373079999790703</v>
      </c>
      <c r="BR37">
        <v>0.35001999999963601</v>
      </c>
      <c r="BS37">
        <v>0.348000000010942</v>
      </c>
      <c r="BT37">
        <v>0.34168666666751502</v>
      </c>
      <c r="BU37">
        <v>0.34168666666751502</v>
      </c>
      <c r="BV37">
        <v>0.34168666666751502</v>
      </c>
      <c r="BW37">
        <v>0.34168666666751502</v>
      </c>
      <c r="BX37">
        <v>0.342520000001382</v>
      </c>
      <c r="BY37">
        <v>0.34335333333415702</v>
      </c>
      <c r="BZ37">
        <v>0.342520000001382</v>
      </c>
      <c r="CA37">
        <v>0.34335333333415702</v>
      </c>
      <c r="CB37">
        <v>0.345019999999708</v>
      </c>
      <c r="CC37">
        <v>0.345019999999708</v>
      </c>
      <c r="CD37">
        <v>0.345019999999708</v>
      </c>
      <c r="CE37">
        <v>0.34168666666751502</v>
      </c>
      <c r="CF37">
        <v>0.34168666666751502</v>
      </c>
      <c r="CG37">
        <v>0.342520000001382</v>
      </c>
      <c r="CH37">
        <v>0.34335333333415702</v>
      </c>
      <c r="CI37">
        <v>0.34335333333415702</v>
      </c>
      <c r="CJ37">
        <v>0.34335333333415702</v>
      </c>
      <c r="CK37">
        <v>0.342520000001382</v>
      </c>
      <c r="CL37">
        <v>0.34335333333415702</v>
      </c>
      <c r="CM37">
        <v>0.34335333333415702</v>
      </c>
      <c r="CN37">
        <v>0.342520000001382</v>
      </c>
      <c r="CO37">
        <v>0.34168666666751502</v>
      </c>
      <c r="CP37">
        <v>0.34168666666751502</v>
      </c>
      <c r="CQ37">
        <v>0.34168666666751502</v>
      </c>
      <c r="CR37">
        <v>0.34335333333415702</v>
      </c>
      <c r="CS37">
        <v>0.342520000001382</v>
      </c>
      <c r="CT37">
        <v>0.341686666666424</v>
      </c>
      <c r="CU37">
        <v>0.342520000001382</v>
      </c>
      <c r="CV37">
        <v>0.342520000001382</v>
      </c>
      <c r="CW37">
        <v>0.34168666666751502</v>
      </c>
    </row>
    <row r="38" spans="1:101" x14ac:dyDescent="0.25">
      <c r="A38" s="195">
        <v>9.0517241379310304E-2</v>
      </c>
      <c r="B38">
        <v>40.714713333332902</v>
      </c>
      <c r="C38">
        <v>28.724400000015098</v>
      </c>
      <c r="D38">
        <v>22.278466666675701</v>
      </c>
      <c r="E38">
        <v>19.620793333334401</v>
      </c>
      <c r="F38">
        <v>17.322753333328301</v>
      </c>
      <c r="G38">
        <v>15.197560000011499</v>
      </c>
      <c r="H38">
        <v>13.2961000000042</v>
      </c>
      <c r="I38">
        <v>11.8753933333304</v>
      </c>
      <c r="J38">
        <v>11.414480000000699</v>
      </c>
      <c r="K38">
        <v>10.603786666660501</v>
      </c>
      <c r="L38">
        <v>10.0635933333254</v>
      </c>
      <c r="M38">
        <v>9.6497933333314805</v>
      </c>
      <c r="N38">
        <v>9.0873799999922191</v>
      </c>
      <c r="O38">
        <v>8.8819399999918307</v>
      </c>
      <c r="P38">
        <v>8.6492466666735695</v>
      </c>
      <c r="Q38">
        <v>8.4196400000011398</v>
      </c>
      <c r="R38">
        <v>8.0941399999880002</v>
      </c>
      <c r="S38">
        <v>7.9043600000011498</v>
      </c>
      <c r="T38">
        <v>7.74473999998773</v>
      </c>
      <c r="U38">
        <v>7.3610933333391699</v>
      </c>
      <c r="V38">
        <v>7.09169999999175</v>
      </c>
      <c r="W38">
        <v>6.7968599999999997</v>
      </c>
      <c r="X38">
        <v>6.5882399999987502</v>
      </c>
      <c r="Y38">
        <v>6.4094066666584304</v>
      </c>
      <c r="Z38">
        <v>6.2315999999859297</v>
      </c>
      <c r="AA38">
        <v>5.9786400000045203</v>
      </c>
      <c r="AB38">
        <v>5.7647599999864596</v>
      </c>
      <c r="AC38">
        <v>5.5122000000057998</v>
      </c>
      <c r="AD38">
        <v>5.31181333333463</v>
      </c>
      <c r="AE38">
        <v>5.12015999998673</v>
      </c>
      <c r="AF38">
        <v>4.8776400000185403</v>
      </c>
      <c r="AG38">
        <v>4.6717800000120802</v>
      </c>
      <c r="AH38">
        <v>4.4434333333467002</v>
      </c>
      <c r="AI38">
        <v>4.2263466666916596</v>
      </c>
      <c r="AJ38">
        <v>4.0287600000122596</v>
      </c>
      <c r="AK38">
        <v>3.7726800000040601</v>
      </c>
      <c r="AL38">
        <v>3.5270399999929398</v>
      </c>
      <c r="AM38">
        <v>3.3003600000465201</v>
      </c>
      <c r="AN38">
        <v>3.0831000000725099</v>
      </c>
      <c r="AO38">
        <v>2.8856200000418601</v>
      </c>
      <c r="AP38">
        <v>2.6874599999971198</v>
      </c>
      <c r="AQ38">
        <v>2.5259399999815102</v>
      </c>
      <c r="AR38">
        <v>2.2892400000445998</v>
      </c>
      <c r="AS38">
        <v>2.12067333335504</v>
      </c>
      <c r="AT38">
        <v>1.95966000006079</v>
      </c>
      <c r="AU38">
        <v>1.7493199999854301</v>
      </c>
      <c r="AV38">
        <v>1.59731999997704</v>
      </c>
      <c r="AW38">
        <v>1.48326000000469</v>
      </c>
      <c r="AX38">
        <v>1.39505999995222</v>
      </c>
      <c r="AY38">
        <v>1.29845999997573</v>
      </c>
      <c r="AZ38">
        <v>1.1692200000202599</v>
      </c>
      <c r="BA38">
        <v>1.0799399999813699</v>
      </c>
      <c r="BB38">
        <v>0.99971999989349403</v>
      </c>
      <c r="BC38">
        <v>0.91247999997858398</v>
      </c>
      <c r="BD38">
        <v>0.83149333347006404</v>
      </c>
      <c r="BE38">
        <v>0.77946000004723204</v>
      </c>
      <c r="BF38">
        <v>0.72510000014092701</v>
      </c>
      <c r="BG38">
        <v>0.67530000000472501</v>
      </c>
      <c r="BH38">
        <v>0.63306000002280305</v>
      </c>
      <c r="BI38">
        <v>0.57282000015759305</v>
      </c>
      <c r="BJ38">
        <v>0.499740000134065</v>
      </c>
      <c r="BK38">
        <v>0.485159999862466</v>
      </c>
      <c r="BL38">
        <v>0.45456000008042402</v>
      </c>
      <c r="BM38">
        <v>0.42930000008629099</v>
      </c>
      <c r="BN38">
        <v>0.40248000009253598</v>
      </c>
      <c r="BO38">
        <v>0.40001999999999999</v>
      </c>
      <c r="BP38">
        <v>0.39515999980484101</v>
      </c>
      <c r="BQ38">
        <v>0.373080000004756</v>
      </c>
      <c r="BR38">
        <v>0.35001999999963601</v>
      </c>
      <c r="BS38">
        <v>0.348000000010942</v>
      </c>
      <c r="BT38">
        <v>0.342520000001382</v>
      </c>
      <c r="BU38">
        <v>0.342520000001382</v>
      </c>
      <c r="BV38">
        <v>0.342520000001382</v>
      </c>
      <c r="BW38">
        <v>0.342520000001382</v>
      </c>
      <c r="BX38">
        <v>0.34335333333415702</v>
      </c>
      <c r="BY38">
        <v>0.34335333333415702</v>
      </c>
      <c r="BZ38">
        <v>0.34335333333415702</v>
      </c>
      <c r="CA38">
        <v>0.345019999999708</v>
      </c>
      <c r="CB38">
        <v>0.34502000000189098</v>
      </c>
      <c r="CC38">
        <v>0.34502000000189098</v>
      </c>
      <c r="CD38">
        <v>0.34502000000189098</v>
      </c>
      <c r="CE38">
        <v>0.342520000001382</v>
      </c>
      <c r="CF38">
        <v>0.342520000001382</v>
      </c>
      <c r="CG38">
        <v>0.34335333333415702</v>
      </c>
      <c r="CH38">
        <v>0.34335333333415702</v>
      </c>
      <c r="CI38">
        <v>0.34335333333415702</v>
      </c>
      <c r="CJ38">
        <v>0.345019999999708</v>
      </c>
      <c r="CK38">
        <v>0.34335333333415702</v>
      </c>
      <c r="CL38">
        <v>0.34335333333415702</v>
      </c>
      <c r="CM38">
        <v>0.34335333333415702</v>
      </c>
      <c r="CN38">
        <v>0.34335333333415702</v>
      </c>
      <c r="CO38">
        <v>0.342520000001382</v>
      </c>
      <c r="CP38">
        <v>0.342520000001382</v>
      </c>
      <c r="CQ38">
        <v>0.342520000001382</v>
      </c>
      <c r="CR38">
        <v>0.34335333333415702</v>
      </c>
      <c r="CS38">
        <v>0.34335333333415702</v>
      </c>
      <c r="CT38">
        <v>0.34168666666751502</v>
      </c>
      <c r="CU38">
        <v>0.34335333333415702</v>
      </c>
      <c r="CV38">
        <v>0.34335333333415702</v>
      </c>
      <c r="CW38">
        <v>0.342520000001382</v>
      </c>
    </row>
    <row r="39" spans="1:101" x14ac:dyDescent="0.25">
      <c r="A39" s="195">
        <v>9.0712742980561506E-2</v>
      </c>
      <c r="B39">
        <v>40.767133333371198</v>
      </c>
      <c r="C39">
        <v>28.796806666666701</v>
      </c>
      <c r="D39">
        <v>22.348626666666402</v>
      </c>
      <c r="E39">
        <v>19.6392266666711</v>
      </c>
      <c r="F39">
        <v>17.368980000000398</v>
      </c>
      <c r="G39">
        <v>15.207966666668201</v>
      </c>
      <c r="H39">
        <v>13.317246666673899</v>
      </c>
      <c r="I39">
        <v>11.9254266666674</v>
      </c>
      <c r="J39">
        <v>11.4459466666551</v>
      </c>
      <c r="K39">
        <v>10.6548200000032</v>
      </c>
      <c r="L39">
        <v>10.100766666676</v>
      </c>
      <c r="M39">
        <v>9.6587533333408295</v>
      </c>
      <c r="N39">
        <v>9.1058666666689305</v>
      </c>
      <c r="O39">
        <v>8.9124199999987397</v>
      </c>
      <c r="P39">
        <v>8.6958199999869805</v>
      </c>
      <c r="Q39">
        <v>8.4208266666658798</v>
      </c>
      <c r="R39">
        <v>8.0967600000008204</v>
      </c>
      <c r="S39">
        <v>7.9088399999968404</v>
      </c>
      <c r="T39">
        <v>7.7570399999985904</v>
      </c>
      <c r="U39">
        <v>7.3953266666768398</v>
      </c>
      <c r="V39">
        <v>7.0975199999954004</v>
      </c>
      <c r="W39">
        <v>6.8097266666595102</v>
      </c>
      <c r="X39">
        <v>6.59171999999917</v>
      </c>
      <c r="Y39">
        <v>6.4300800000039802</v>
      </c>
      <c r="Z39">
        <v>6.2365599999986596</v>
      </c>
      <c r="AA39">
        <v>5.9854199999924598</v>
      </c>
      <c r="AB39">
        <v>5.7682333333329696</v>
      </c>
      <c r="AC39">
        <v>5.5231799999967999</v>
      </c>
      <c r="AD39">
        <v>5.31403999998453</v>
      </c>
      <c r="AE39">
        <v>5.1376466667538203</v>
      </c>
      <c r="AF39">
        <v>4.8848400000256396</v>
      </c>
      <c r="AG39">
        <v>4.6735199999912096</v>
      </c>
      <c r="AH39">
        <v>4.4447199999784397</v>
      </c>
      <c r="AI39">
        <v>4.2286799999401596</v>
      </c>
      <c r="AJ39">
        <v>4.0431600000009498</v>
      </c>
      <c r="AK39">
        <v>3.7802999999898801</v>
      </c>
      <c r="AL39">
        <v>3.5280333333606602</v>
      </c>
      <c r="AM39">
        <v>3.3010800000029001</v>
      </c>
      <c r="AN39">
        <v>3.0855400000277902</v>
      </c>
      <c r="AO39">
        <v>2.8930333332821698</v>
      </c>
      <c r="AP39">
        <v>2.68793999999999</v>
      </c>
      <c r="AQ39">
        <v>2.5556999999331498</v>
      </c>
      <c r="AR39">
        <v>2.2903800000660701</v>
      </c>
      <c r="AS39">
        <v>2.1258600000106398</v>
      </c>
      <c r="AT39">
        <v>1.9731600000284899</v>
      </c>
      <c r="AU39">
        <v>1.7688066666731199</v>
      </c>
      <c r="AV39">
        <v>1.6011466666480501</v>
      </c>
      <c r="AW39">
        <v>1.51137333329382</v>
      </c>
      <c r="AX39">
        <v>1.40261999998994</v>
      </c>
      <c r="AY39">
        <v>1.3198800000431301</v>
      </c>
      <c r="AZ39">
        <v>1.1867333334144901</v>
      </c>
      <c r="BA39">
        <v>1.0801800000745101</v>
      </c>
      <c r="BB39">
        <v>0.99978000019304203</v>
      </c>
      <c r="BC39">
        <v>0.918659999950029</v>
      </c>
      <c r="BD39">
        <v>0.83429333344060597</v>
      </c>
      <c r="BE39">
        <v>0.78827999986446395</v>
      </c>
      <c r="BF39">
        <v>0.72516000014092696</v>
      </c>
      <c r="BG39">
        <v>0.67530000000472501</v>
      </c>
      <c r="BH39">
        <v>0.63390000011655301</v>
      </c>
      <c r="BI39">
        <v>0.57311999995380802</v>
      </c>
      <c r="BJ39">
        <v>0.49985999967358002</v>
      </c>
      <c r="BK39">
        <v>0.48516000000312498</v>
      </c>
      <c r="BL39">
        <v>0.45899999992962798</v>
      </c>
      <c r="BM39">
        <v>0.42930000008629099</v>
      </c>
      <c r="BN39">
        <v>0.40254000009253599</v>
      </c>
      <c r="BO39">
        <v>0.40001999999999999</v>
      </c>
      <c r="BP39">
        <v>0.39516000000443502</v>
      </c>
      <c r="BQ39">
        <v>0.37308000021880899</v>
      </c>
      <c r="BR39">
        <v>0.35002000000018102</v>
      </c>
      <c r="BS39">
        <v>0.34835333333408502</v>
      </c>
      <c r="BT39">
        <v>0.34335333333415702</v>
      </c>
      <c r="BU39">
        <v>0.34335333333415702</v>
      </c>
      <c r="BV39">
        <v>0.34335333333415702</v>
      </c>
      <c r="BW39">
        <v>0.34335333333415702</v>
      </c>
      <c r="BX39">
        <v>0.34335333333415702</v>
      </c>
      <c r="BY39">
        <v>0.345019999999708</v>
      </c>
      <c r="BZ39">
        <v>0.34335333333415702</v>
      </c>
      <c r="CA39">
        <v>0.34502000000189098</v>
      </c>
      <c r="CB39">
        <v>0.34668666666689701</v>
      </c>
      <c r="CC39">
        <v>0.34668666666689701</v>
      </c>
      <c r="CD39">
        <v>0.34668666666689701</v>
      </c>
      <c r="CE39">
        <v>0.34335333333415702</v>
      </c>
      <c r="CF39">
        <v>0.34335333333415702</v>
      </c>
      <c r="CG39">
        <v>0.34335333333415702</v>
      </c>
      <c r="CH39">
        <v>0.345019999999708</v>
      </c>
      <c r="CI39">
        <v>0.345019999999708</v>
      </c>
      <c r="CJ39">
        <v>0.34502000000189098</v>
      </c>
      <c r="CK39">
        <v>0.34335333333415702</v>
      </c>
      <c r="CL39">
        <v>0.345019999999708</v>
      </c>
      <c r="CM39">
        <v>0.345019999999708</v>
      </c>
      <c r="CN39">
        <v>0.34335333333415702</v>
      </c>
      <c r="CO39">
        <v>0.34335333333415702</v>
      </c>
      <c r="CP39">
        <v>0.34335333333415702</v>
      </c>
      <c r="CQ39">
        <v>0.34335333333415702</v>
      </c>
      <c r="CR39">
        <v>0.345019999999708</v>
      </c>
      <c r="CS39">
        <v>0.34335333333415702</v>
      </c>
      <c r="CT39">
        <v>0.342520000001382</v>
      </c>
      <c r="CU39">
        <v>0.34335333333415702</v>
      </c>
      <c r="CV39">
        <v>0.34335333333415702</v>
      </c>
      <c r="CW39">
        <v>0.34335333333415702</v>
      </c>
    </row>
    <row r="40" spans="1:101" x14ac:dyDescent="0.25">
      <c r="A40" s="195">
        <v>9.0909090909090898E-2</v>
      </c>
      <c r="B40">
        <v>40.772806666673901</v>
      </c>
      <c r="C40">
        <v>28.8151533332897</v>
      </c>
      <c r="D40">
        <v>22.507153333335602</v>
      </c>
      <c r="E40">
        <v>19.706300000001502</v>
      </c>
      <c r="F40">
        <v>17.397839999986601</v>
      </c>
      <c r="G40">
        <v>15.265946666667199</v>
      </c>
      <c r="H40">
        <v>13.345186666669401</v>
      </c>
      <c r="I40">
        <v>11.931833333337799</v>
      </c>
      <c r="J40">
        <v>11.4579400000011</v>
      </c>
      <c r="K40">
        <v>10.6947533333274</v>
      </c>
      <c r="L40">
        <v>10.118159999994001</v>
      </c>
      <c r="M40">
        <v>9.6947666666597208</v>
      </c>
      <c r="N40">
        <v>9.1619933333344594</v>
      </c>
      <c r="O40">
        <v>8.9273066666692298</v>
      </c>
      <c r="P40">
        <v>8.71846000000229</v>
      </c>
      <c r="Q40">
        <v>8.4683999999994803</v>
      </c>
      <c r="R40">
        <v>8.0979266666630192</v>
      </c>
      <c r="S40">
        <v>7.9293066666690804</v>
      </c>
      <c r="T40">
        <v>7.7936400000015897</v>
      </c>
      <c r="U40">
        <v>7.4254733333238798</v>
      </c>
      <c r="V40">
        <v>7.1055000000058497</v>
      </c>
      <c r="W40">
        <v>6.8102400000034997</v>
      </c>
      <c r="X40">
        <v>6.5918066667211797</v>
      </c>
      <c r="Y40">
        <v>6.4324466667247497</v>
      </c>
      <c r="Z40">
        <v>6.2531666667287498</v>
      </c>
      <c r="AA40">
        <v>5.9860200000095301</v>
      </c>
      <c r="AB40">
        <v>5.7778133333640103</v>
      </c>
      <c r="AC40">
        <v>5.52755333333445</v>
      </c>
      <c r="AD40">
        <v>5.3304000000068497</v>
      </c>
      <c r="AE40">
        <v>5.1571799999807597</v>
      </c>
      <c r="AF40">
        <v>4.9227599999857601</v>
      </c>
      <c r="AG40">
        <v>4.6763199999770597</v>
      </c>
      <c r="AH40">
        <v>4.4561399999441997</v>
      </c>
      <c r="AI40">
        <v>4.23006000001849</v>
      </c>
      <c r="AJ40">
        <v>4.0435200000103704</v>
      </c>
      <c r="AK40">
        <v>3.7807800000293801</v>
      </c>
      <c r="AL40">
        <v>3.5301066667065202</v>
      </c>
      <c r="AM40">
        <v>3.30503999999419</v>
      </c>
      <c r="AN40">
        <v>3.0961600000086</v>
      </c>
      <c r="AO40">
        <v>2.89559999999463</v>
      </c>
      <c r="AP40">
        <v>2.6958800000369001</v>
      </c>
      <c r="AQ40">
        <v>2.5564800000007701</v>
      </c>
      <c r="AR40">
        <v>2.2943800000048098</v>
      </c>
      <c r="AS40">
        <v>2.1297000000097599</v>
      </c>
      <c r="AT40">
        <v>1.97849999999049</v>
      </c>
      <c r="AU40">
        <v>1.7692199999632801</v>
      </c>
      <c r="AV40">
        <v>1.6011600000180399</v>
      </c>
      <c r="AW40">
        <v>1.5113999999366301</v>
      </c>
      <c r="AX40">
        <v>1.4075399999245599</v>
      </c>
      <c r="AY40">
        <v>1.3221000000647001</v>
      </c>
      <c r="AZ40">
        <v>1.2001199999377501</v>
      </c>
      <c r="BA40">
        <v>1.0816666666672901</v>
      </c>
      <c r="BB40">
        <v>1.0230533334266201</v>
      </c>
      <c r="BC40">
        <v>0.927119999958953</v>
      </c>
      <c r="BD40">
        <v>0.83675999996554995</v>
      </c>
      <c r="BE40">
        <v>0.78827999995687503</v>
      </c>
      <c r="BF40">
        <v>0.73389333325885298</v>
      </c>
      <c r="BG40">
        <v>0.67530000000472501</v>
      </c>
      <c r="BH40">
        <v>0.64242000007094602</v>
      </c>
      <c r="BI40">
        <v>0.57312000007607899</v>
      </c>
      <c r="BJ40">
        <v>0.49985999993588098</v>
      </c>
      <c r="BK40">
        <v>0.48516000014378402</v>
      </c>
      <c r="BL40">
        <v>0.46434000008377502</v>
      </c>
      <c r="BM40">
        <v>0.42930000008629099</v>
      </c>
      <c r="BN40">
        <v>0.40254000009253599</v>
      </c>
      <c r="BO40">
        <v>0.40001999999999999</v>
      </c>
      <c r="BP40">
        <v>0.39516000020402903</v>
      </c>
      <c r="BQ40">
        <v>0.37308000021880899</v>
      </c>
      <c r="BR40">
        <v>0.35002000000018102</v>
      </c>
      <c r="BS40">
        <v>0.34835333333408502</v>
      </c>
      <c r="BT40">
        <v>0.34335333333415702</v>
      </c>
      <c r="BU40">
        <v>0.34335333333415702</v>
      </c>
      <c r="BV40">
        <v>0.34335333333415702</v>
      </c>
      <c r="BW40">
        <v>0.34335333333415702</v>
      </c>
      <c r="BX40">
        <v>0.345019999999708</v>
      </c>
      <c r="BY40">
        <v>0.34502000000189098</v>
      </c>
      <c r="BZ40">
        <v>0.345019999999708</v>
      </c>
      <c r="CA40">
        <v>0.34668666666689701</v>
      </c>
      <c r="CB40">
        <v>0.34835333333408502</v>
      </c>
      <c r="CC40">
        <v>0.34835333333408502</v>
      </c>
      <c r="CD40">
        <v>0.34835333333408502</v>
      </c>
      <c r="CE40">
        <v>0.34335333333415702</v>
      </c>
      <c r="CF40">
        <v>0.34335333333415702</v>
      </c>
      <c r="CG40">
        <v>0.345019999999708</v>
      </c>
      <c r="CH40">
        <v>0.34502000000189098</v>
      </c>
      <c r="CI40">
        <v>0.34502000000189098</v>
      </c>
      <c r="CJ40">
        <v>0.34668666666689701</v>
      </c>
      <c r="CK40">
        <v>0.345019999999708</v>
      </c>
      <c r="CL40">
        <v>0.34502000000189098</v>
      </c>
      <c r="CM40">
        <v>0.34502000000189098</v>
      </c>
      <c r="CN40">
        <v>0.345019999999708</v>
      </c>
      <c r="CO40">
        <v>0.34335333333415702</v>
      </c>
      <c r="CP40">
        <v>0.34335333333415702</v>
      </c>
      <c r="CQ40">
        <v>0.34335333333415702</v>
      </c>
      <c r="CR40">
        <v>0.34502000000189098</v>
      </c>
      <c r="CS40">
        <v>0.345019999999708</v>
      </c>
      <c r="CT40">
        <v>0.34335333333415702</v>
      </c>
      <c r="CU40">
        <v>0.345019999999708</v>
      </c>
      <c r="CV40">
        <v>0.345019999999708</v>
      </c>
      <c r="CW40">
        <v>0.34335333333415702</v>
      </c>
    </row>
    <row r="41" spans="1:101" x14ac:dyDescent="0.25">
      <c r="A41" s="195">
        <v>9.1106290672451198E-2</v>
      </c>
      <c r="B41">
        <v>40.866660000047503</v>
      </c>
      <c r="C41">
        <v>28.845399999997699</v>
      </c>
      <c r="D41">
        <v>22.5556200000022</v>
      </c>
      <c r="E41">
        <v>19.8228133333293</v>
      </c>
      <c r="F41">
        <v>17.5311599999965</v>
      </c>
      <c r="G41">
        <v>15.299053333353401</v>
      </c>
      <c r="H41">
        <v>13.412079999987</v>
      </c>
      <c r="I41">
        <v>11.981506666664799</v>
      </c>
      <c r="J41">
        <v>11.475880000003899</v>
      </c>
      <c r="K41">
        <v>10.709566666665999</v>
      </c>
      <c r="L41">
        <v>10.1457599999975</v>
      </c>
      <c r="M41">
        <v>9.7058066666647598</v>
      </c>
      <c r="N41">
        <v>9.2016600000097206</v>
      </c>
      <c r="O41">
        <v>8.9695199999979405</v>
      </c>
      <c r="P41">
        <v>8.72139999999815</v>
      </c>
      <c r="Q41">
        <v>8.4739066666645098</v>
      </c>
      <c r="R41">
        <v>8.1310799999911403</v>
      </c>
      <c r="S41">
        <v>7.93044000000135</v>
      </c>
      <c r="T41">
        <v>7.7947799999957397</v>
      </c>
      <c r="U41">
        <v>7.4387266666708003</v>
      </c>
      <c r="V41">
        <v>7.1359466666639904</v>
      </c>
      <c r="W41">
        <v>6.87452666667782</v>
      </c>
      <c r="X41">
        <v>6.6095666666589699</v>
      </c>
      <c r="Y41">
        <v>6.4595399999947798</v>
      </c>
      <c r="Z41">
        <v>6.2896800000000699</v>
      </c>
      <c r="AA41">
        <v>6.0226199999999901</v>
      </c>
      <c r="AB41">
        <v>5.7798333333340501</v>
      </c>
      <c r="AC41">
        <v>5.5393999999855197</v>
      </c>
      <c r="AD41">
        <v>5.3318399999922299</v>
      </c>
      <c r="AE41">
        <v>5.15754000001062</v>
      </c>
      <c r="AF41">
        <v>4.9325399999907598</v>
      </c>
      <c r="AG41">
        <v>4.6786466666693798</v>
      </c>
      <c r="AH41">
        <v>4.4635800000213299</v>
      </c>
      <c r="AI41">
        <v>4.23792000000177</v>
      </c>
      <c r="AJ41">
        <v>4.04969999999481</v>
      </c>
      <c r="AK41">
        <v>3.7905599999757</v>
      </c>
      <c r="AL41">
        <v>3.5302199999858699</v>
      </c>
      <c r="AM41">
        <v>3.3052800000500202</v>
      </c>
      <c r="AN41">
        <v>3.1096199999712399</v>
      </c>
      <c r="AO41">
        <v>2.8988999999879299</v>
      </c>
      <c r="AP41">
        <v>2.7015000000114799</v>
      </c>
      <c r="AQ41">
        <v>2.55833999997227</v>
      </c>
      <c r="AR41">
        <v>2.29931999999339</v>
      </c>
      <c r="AS41">
        <v>2.1300466666806002</v>
      </c>
      <c r="AT41">
        <v>1.99362000002849</v>
      </c>
      <c r="AU41">
        <v>1.7779199999806199</v>
      </c>
      <c r="AV41">
        <v>1.62012000000328</v>
      </c>
      <c r="AW41">
        <v>1.5127200000657099</v>
      </c>
      <c r="AX41">
        <v>1.41846666667203</v>
      </c>
      <c r="AY41">
        <v>1.33674000000674</v>
      </c>
      <c r="AZ41">
        <v>1.20482666674647</v>
      </c>
      <c r="BA41">
        <v>1.08654000001086</v>
      </c>
      <c r="BB41">
        <v>1.0271400001065001</v>
      </c>
      <c r="BC41">
        <v>0.93197333343336997</v>
      </c>
      <c r="BD41">
        <v>0.84095999999999904</v>
      </c>
      <c r="BE41">
        <v>0.788280000049285</v>
      </c>
      <c r="BF41">
        <v>0.741000000015414</v>
      </c>
      <c r="BG41">
        <v>0.67530000021736303</v>
      </c>
      <c r="BH41">
        <v>0.64248000007094597</v>
      </c>
      <c r="BI41">
        <v>0.57318000007607905</v>
      </c>
      <c r="BJ41">
        <v>0.49985999993588098</v>
      </c>
      <c r="BK41">
        <v>0.48516000014378402</v>
      </c>
      <c r="BL41">
        <v>0.46571333355693301</v>
      </c>
      <c r="BM41">
        <v>0.42936000008629099</v>
      </c>
      <c r="BN41">
        <v>0.40506000018507199</v>
      </c>
      <c r="BO41">
        <v>0.40001999999999999</v>
      </c>
      <c r="BP41">
        <v>0.39516000020402903</v>
      </c>
      <c r="BQ41">
        <v>0.373140000218809</v>
      </c>
      <c r="BR41">
        <v>0.35002000000072703</v>
      </c>
      <c r="BS41">
        <v>0.35001999999963601</v>
      </c>
      <c r="BT41">
        <v>0.345019999999708</v>
      </c>
      <c r="BU41">
        <v>0.345019999999708</v>
      </c>
      <c r="BV41">
        <v>0.345019999999708</v>
      </c>
      <c r="BW41">
        <v>0.345019999999708</v>
      </c>
      <c r="BX41">
        <v>0.34502000000189098</v>
      </c>
      <c r="BY41">
        <v>0.34668666666689701</v>
      </c>
      <c r="BZ41">
        <v>0.34502000000189098</v>
      </c>
      <c r="CA41">
        <v>0.34835333333408502</v>
      </c>
      <c r="CB41">
        <v>0.34835333333408502</v>
      </c>
      <c r="CC41">
        <v>0.34835333333408502</v>
      </c>
      <c r="CD41">
        <v>0.34835333333408502</v>
      </c>
      <c r="CE41">
        <v>0.345019999999708</v>
      </c>
      <c r="CF41">
        <v>0.345019999999708</v>
      </c>
      <c r="CG41">
        <v>0.34502000000189098</v>
      </c>
      <c r="CH41">
        <v>0.34668666666689701</v>
      </c>
      <c r="CI41">
        <v>0.34668666666689701</v>
      </c>
      <c r="CJ41">
        <v>0.34835333333408502</v>
      </c>
      <c r="CK41">
        <v>0.34502000000189098</v>
      </c>
      <c r="CL41">
        <v>0.34668666666689701</v>
      </c>
      <c r="CM41">
        <v>0.34668666666689701</v>
      </c>
      <c r="CN41">
        <v>0.34502000000189098</v>
      </c>
      <c r="CO41">
        <v>0.345019999999708</v>
      </c>
      <c r="CP41">
        <v>0.345019999999708</v>
      </c>
      <c r="CQ41">
        <v>0.345019999999708</v>
      </c>
      <c r="CR41">
        <v>0.34668666666689701</v>
      </c>
      <c r="CS41">
        <v>0.34502000000189098</v>
      </c>
      <c r="CT41">
        <v>0.34335333333415702</v>
      </c>
      <c r="CU41">
        <v>0.34502000000189098</v>
      </c>
      <c r="CV41">
        <v>0.34502000000189098</v>
      </c>
      <c r="CW41">
        <v>0.345019999999708</v>
      </c>
    </row>
    <row r="42" spans="1:101" x14ac:dyDescent="0.25">
      <c r="A42" s="195">
        <v>9.1304347826086901E-2</v>
      </c>
      <c r="B42">
        <v>40.925033333361903</v>
      </c>
      <c r="C42">
        <v>28.885740000000698</v>
      </c>
      <c r="D42">
        <v>22.743340000002998</v>
      </c>
      <c r="E42">
        <v>19.830646666673999</v>
      </c>
      <c r="F42">
        <v>17.532366666668899</v>
      </c>
      <c r="G42">
        <v>15.343233333303001</v>
      </c>
      <c r="H42">
        <v>13.447866666677299</v>
      </c>
      <c r="I42">
        <v>12.0498333333441</v>
      </c>
      <c r="J42">
        <v>11.482860000001599</v>
      </c>
      <c r="K42">
        <v>10.715039999994801</v>
      </c>
      <c r="L42">
        <v>10.150880000000701</v>
      </c>
      <c r="M42">
        <v>9.7058999999973405</v>
      </c>
      <c r="N42">
        <v>9.2108933333386602</v>
      </c>
      <c r="O42">
        <v>8.9785466666615292</v>
      </c>
      <c r="P42">
        <v>8.7369199999987703</v>
      </c>
      <c r="Q42">
        <v>8.4882066666738503</v>
      </c>
      <c r="R42">
        <v>8.1757800000048704</v>
      </c>
      <c r="S42">
        <v>7.9680333333237297</v>
      </c>
      <c r="T42">
        <v>7.7985866666642902</v>
      </c>
      <c r="U42">
        <v>7.4711399999923804</v>
      </c>
      <c r="V42">
        <v>7.1450133333313204</v>
      </c>
      <c r="W42">
        <v>6.8992800000121797</v>
      </c>
      <c r="X42">
        <v>6.62016000000368</v>
      </c>
      <c r="Y42">
        <v>6.4643999999987196</v>
      </c>
      <c r="Z42">
        <v>6.3034333333330101</v>
      </c>
      <c r="AA42">
        <v>6.0358333333329801</v>
      </c>
      <c r="AB42">
        <v>5.7963599999944</v>
      </c>
      <c r="AC42">
        <v>5.5657799999947803</v>
      </c>
      <c r="AD42">
        <v>5.3766866667484399</v>
      </c>
      <c r="AE42">
        <v>5.1876333333298401</v>
      </c>
      <c r="AF42">
        <v>4.9561199999918104</v>
      </c>
      <c r="AG42">
        <v>4.68917999999349</v>
      </c>
      <c r="AH42">
        <v>4.4711133333472599</v>
      </c>
      <c r="AI42">
        <v>4.2657000000228802</v>
      </c>
      <c r="AJ42">
        <v>4.0533599999773697</v>
      </c>
      <c r="AK42">
        <v>3.8048999999868398</v>
      </c>
      <c r="AL42">
        <v>3.5320799999777299</v>
      </c>
      <c r="AM42">
        <v>3.3228600000302402</v>
      </c>
      <c r="AN42">
        <v>3.1169866666672599</v>
      </c>
      <c r="AO42">
        <v>2.9066399999999999</v>
      </c>
      <c r="AP42">
        <v>2.7106800000043001</v>
      </c>
      <c r="AQ42">
        <v>2.5629000000123199</v>
      </c>
      <c r="AR42">
        <v>2.3233199999999998</v>
      </c>
      <c r="AS42">
        <v>2.1429599999866902</v>
      </c>
      <c r="AT42">
        <v>2.0041199999600998</v>
      </c>
      <c r="AU42">
        <v>1.7837799999989401</v>
      </c>
      <c r="AV42">
        <v>1.6244400000546499</v>
      </c>
      <c r="AW42">
        <v>1.5142199999835699</v>
      </c>
      <c r="AX42">
        <v>1.42716000000251</v>
      </c>
      <c r="AY42">
        <v>1.33712666664488</v>
      </c>
      <c r="AZ42">
        <v>1.2060599999848001</v>
      </c>
      <c r="BA42">
        <v>1.0958599999693099</v>
      </c>
      <c r="BB42">
        <v>1.0279799999767001</v>
      </c>
      <c r="BC42">
        <v>0.95294666662919902</v>
      </c>
      <c r="BD42">
        <v>0.84119999999999895</v>
      </c>
      <c r="BE42">
        <v>0.78833999995687498</v>
      </c>
      <c r="BF42">
        <v>0.74610000010569499</v>
      </c>
      <c r="BG42">
        <v>0.67536000000472496</v>
      </c>
      <c r="BH42">
        <v>0.64254000000253297</v>
      </c>
      <c r="BI42">
        <v>0.57324000006792797</v>
      </c>
      <c r="BJ42">
        <v>0.49985999993588198</v>
      </c>
      <c r="BK42">
        <v>0.48522000014378402</v>
      </c>
      <c r="BL42">
        <v>0.46648666659139199</v>
      </c>
      <c r="BM42">
        <v>0.42936000008629099</v>
      </c>
      <c r="BN42">
        <v>0.40523999992481402</v>
      </c>
      <c r="BO42">
        <v>0.40001999999999999</v>
      </c>
      <c r="BP42">
        <v>0.39522000020402898</v>
      </c>
      <c r="BQ42">
        <v>0.37314000064691499</v>
      </c>
      <c r="BR42">
        <v>0.35002000000072703</v>
      </c>
      <c r="BS42">
        <v>0.35001999999963601</v>
      </c>
      <c r="BT42">
        <v>0.34502000000189098</v>
      </c>
      <c r="BU42">
        <v>0.34502000000189098</v>
      </c>
      <c r="BV42">
        <v>0.34502000000189098</v>
      </c>
      <c r="BW42">
        <v>0.34502000000189098</v>
      </c>
      <c r="BX42">
        <v>0.34668666666689701</v>
      </c>
      <c r="BY42">
        <v>0.34835333333408502</v>
      </c>
      <c r="BZ42">
        <v>0.34668666666689701</v>
      </c>
      <c r="CA42">
        <v>0.34835333333408502</v>
      </c>
      <c r="CB42">
        <v>0.34835333333517599</v>
      </c>
      <c r="CC42">
        <v>0.35001999999963601</v>
      </c>
      <c r="CD42">
        <v>0.34835333333517599</v>
      </c>
      <c r="CE42">
        <v>0.34502000000189098</v>
      </c>
      <c r="CF42">
        <v>0.34502000000189098</v>
      </c>
      <c r="CG42">
        <v>0.34668666666689701</v>
      </c>
      <c r="CH42">
        <v>0.34835333333408502</v>
      </c>
      <c r="CI42">
        <v>0.34835333333408502</v>
      </c>
      <c r="CJ42">
        <v>0.34835333333408502</v>
      </c>
      <c r="CK42">
        <v>0.34668666666689701</v>
      </c>
      <c r="CL42">
        <v>0.34835333333408502</v>
      </c>
      <c r="CM42">
        <v>0.34835333333408502</v>
      </c>
      <c r="CN42">
        <v>0.34668666666689701</v>
      </c>
      <c r="CO42">
        <v>0.34502000000189098</v>
      </c>
      <c r="CP42">
        <v>0.34502000000189098</v>
      </c>
      <c r="CQ42">
        <v>0.34502000000189098</v>
      </c>
      <c r="CR42">
        <v>0.34835333333408502</v>
      </c>
      <c r="CS42">
        <v>0.34668666666689701</v>
      </c>
      <c r="CT42">
        <v>0.345019999999708</v>
      </c>
      <c r="CU42">
        <v>0.34668666666689701</v>
      </c>
      <c r="CV42">
        <v>0.34668666666689701</v>
      </c>
      <c r="CW42">
        <v>0.34502000000189098</v>
      </c>
    </row>
    <row r="43" spans="1:101" x14ac:dyDescent="0.25">
      <c r="A43" s="195">
        <v>9.1503267973856203E-2</v>
      </c>
      <c r="B43">
        <v>41.030493333401701</v>
      </c>
      <c r="C43">
        <v>29.309206666687601</v>
      </c>
      <c r="D43">
        <v>22.766653333364999</v>
      </c>
      <c r="E43">
        <v>19.922406666666099</v>
      </c>
      <c r="F43">
        <v>17.583300000003099</v>
      </c>
      <c r="G43">
        <v>15.390953333353499</v>
      </c>
      <c r="H43">
        <v>13.501499999999099</v>
      </c>
      <c r="I43">
        <v>12.087059999999701</v>
      </c>
      <c r="J43">
        <v>11.492299999999601</v>
      </c>
      <c r="K43">
        <v>10.761673333340701</v>
      </c>
      <c r="L43">
        <v>10.194293333334301</v>
      </c>
      <c r="M43">
        <v>9.7111200000004203</v>
      </c>
      <c r="N43">
        <v>9.3374399999974198</v>
      </c>
      <c r="O43">
        <v>9.0580133333389004</v>
      </c>
      <c r="P43">
        <v>8.7372933333356304</v>
      </c>
      <c r="Q43">
        <v>8.5096799999969797</v>
      </c>
      <c r="R43">
        <v>8.1780066666657305</v>
      </c>
      <c r="S43">
        <v>7.9999800000280601</v>
      </c>
      <c r="T43">
        <v>7.8015600000055603</v>
      </c>
      <c r="U43">
        <v>7.5179400000049803</v>
      </c>
      <c r="V43">
        <v>7.1721266666772401</v>
      </c>
      <c r="W43">
        <v>6.9461733333368496</v>
      </c>
      <c r="X43">
        <v>6.6374333333112601</v>
      </c>
      <c r="Y43">
        <v>6.4718333333330502</v>
      </c>
      <c r="Z43">
        <v>6.3243599999999596</v>
      </c>
      <c r="AA43">
        <v>6.0438000000040804</v>
      </c>
      <c r="AB43">
        <v>5.8324200000102104</v>
      </c>
      <c r="AC43">
        <v>5.5771200000040402</v>
      </c>
      <c r="AD43">
        <v>5.3906399999925299</v>
      </c>
      <c r="AE43">
        <v>5.2075799999894299</v>
      </c>
      <c r="AF43">
        <v>4.9766466666886604</v>
      </c>
      <c r="AG43">
        <v>4.6955999999969702</v>
      </c>
      <c r="AH43">
        <v>4.4986799999983704</v>
      </c>
      <c r="AI43">
        <v>4.2790799999586397</v>
      </c>
      <c r="AJ43">
        <v>4.0561800000245096</v>
      </c>
      <c r="AK43">
        <v>3.8190933333589201</v>
      </c>
      <c r="AL43">
        <v>3.5474400000521298</v>
      </c>
      <c r="AM43">
        <v>3.3237599999924399</v>
      </c>
      <c r="AN43">
        <v>3.11723999999999</v>
      </c>
      <c r="AO43">
        <v>2.9162399999718298</v>
      </c>
      <c r="AP43">
        <v>2.7562199999741601</v>
      </c>
      <c r="AQ43">
        <v>2.5718400000207899</v>
      </c>
      <c r="AR43">
        <v>2.3299200000384501</v>
      </c>
      <c r="AS43">
        <v>2.1464399999991102</v>
      </c>
      <c r="AT43">
        <v>2.0083533333566699</v>
      </c>
      <c r="AU43">
        <v>1.78980000004895</v>
      </c>
      <c r="AV43">
        <v>1.64520666668056</v>
      </c>
      <c r="AW43">
        <v>1.5389399999859099</v>
      </c>
      <c r="AX43">
        <v>1.4336399999320999</v>
      </c>
      <c r="AY43">
        <v>1.34015999996225</v>
      </c>
      <c r="AZ43">
        <v>1.2065999998783901</v>
      </c>
      <c r="BA43">
        <v>1.10190000001319</v>
      </c>
      <c r="BB43">
        <v>1.02845999989016</v>
      </c>
      <c r="BC43">
        <v>0.954780000003569</v>
      </c>
      <c r="BD43">
        <v>0.84647999991961598</v>
      </c>
      <c r="BE43">
        <v>0.78833999995687498</v>
      </c>
      <c r="BF43">
        <v>0.74610000010569499</v>
      </c>
      <c r="BG43">
        <v>0.67564666672618301</v>
      </c>
      <c r="BH43">
        <v>0.65166000000506696</v>
      </c>
      <c r="BI43">
        <v>0.58631999995652595</v>
      </c>
      <c r="BJ43">
        <v>0.49986000000145703</v>
      </c>
      <c r="BK43">
        <v>0.49206000021254998</v>
      </c>
      <c r="BL43">
        <v>0.46967999985255499</v>
      </c>
      <c r="BM43">
        <v>0.43331999999999998</v>
      </c>
      <c r="BN43">
        <v>0.40585333324831402</v>
      </c>
      <c r="BO43">
        <v>0.40001999999999999</v>
      </c>
      <c r="BP43">
        <v>0.39522000060321699</v>
      </c>
      <c r="BQ43">
        <v>0.374893333228491</v>
      </c>
      <c r="BR43">
        <v>0.35384666678560001</v>
      </c>
      <c r="BS43">
        <v>0.35001999999963601</v>
      </c>
      <c r="BT43">
        <v>0.34668666666689701</v>
      </c>
      <c r="BU43">
        <v>0.34668666666689701</v>
      </c>
      <c r="BV43">
        <v>0.34668666666689701</v>
      </c>
      <c r="BW43">
        <v>0.34668666666689701</v>
      </c>
      <c r="BX43">
        <v>0.34835333333408502</v>
      </c>
      <c r="BY43">
        <v>0.34835333333408502</v>
      </c>
      <c r="BZ43">
        <v>0.34835333333408502</v>
      </c>
      <c r="CA43">
        <v>0.35001999999963601</v>
      </c>
      <c r="CB43">
        <v>0.35001999999963601</v>
      </c>
      <c r="CC43">
        <v>0.35001999999963601</v>
      </c>
      <c r="CD43">
        <v>0.35001999999963601</v>
      </c>
      <c r="CE43">
        <v>0.34668666666689701</v>
      </c>
      <c r="CF43">
        <v>0.34668666666689701</v>
      </c>
      <c r="CG43">
        <v>0.34835333333408502</v>
      </c>
      <c r="CH43">
        <v>0.34835333333408502</v>
      </c>
      <c r="CI43">
        <v>0.34835333333408502</v>
      </c>
      <c r="CJ43">
        <v>0.35001999999963601</v>
      </c>
      <c r="CK43">
        <v>0.34835333333408502</v>
      </c>
      <c r="CL43">
        <v>0.34835333333408502</v>
      </c>
      <c r="CM43">
        <v>0.34835333333408502</v>
      </c>
      <c r="CN43">
        <v>0.34835333333408502</v>
      </c>
      <c r="CO43">
        <v>0.34668666666689701</v>
      </c>
      <c r="CP43">
        <v>0.34668666666689701</v>
      </c>
      <c r="CQ43">
        <v>0.34668666666689701</v>
      </c>
      <c r="CR43">
        <v>0.34835333333408502</v>
      </c>
      <c r="CS43">
        <v>0.34835333333408502</v>
      </c>
      <c r="CT43">
        <v>0.34502000000189098</v>
      </c>
      <c r="CU43">
        <v>0.34835333333408502</v>
      </c>
      <c r="CV43">
        <v>0.34835333333408502</v>
      </c>
      <c r="CW43">
        <v>0.34668666666689701</v>
      </c>
    </row>
    <row r="44" spans="1:101" x14ac:dyDescent="0.25">
      <c r="A44" s="195">
        <v>9.1703056768558902E-2</v>
      </c>
      <c r="B44">
        <v>41.057539999936402</v>
      </c>
      <c r="C44">
        <v>29.402073333351002</v>
      </c>
      <c r="D44">
        <v>22.793806666667098</v>
      </c>
      <c r="E44">
        <v>19.925213333328699</v>
      </c>
      <c r="F44">
        <v>17.595360000003801</v>
      </c>
      <c r="G44">
        <v>15.393039999990201</v>
      </c>
      <c r="H44">
        <v>13.5705999999991</v>
      </c>
      <c r="I44">
        <v>12.088146666667001</v>
      </c>
      <c r="J44">
        <v>11.545839999992401</v>
      </c>
      <c r="K44">
        <v>10.7767199999964</v>
      </c>
      <c r="L44">
        <v>10.2402399999976</v>
      </c>
      <c r="M44">
        <v>9.7168200000030893</v>
      </c>
      <c r="N44">
        <v>9.3377599999965994</v>
      </c>
      <c r="O44">
        <v>9.0599933333345497</v>
      </c>
      <c r="P44">
        <v>8.7464999999995303</v>
      </c>
      <c r="Q44">
        <v>8.5286599999888999</v>
      </c>
      <c r="R44">
        <v>8.1992466666817396</v>
      </c>
      <c r="S44">
        <v>8.0056800000051904</v>
      </c>
      <c r="T44">
        <v>7.8032399999874098</v>
      </c>
      <c r="U44">
        <v>7.5431066666661497</v>
      </c>
      <c r="V44">
        <v>7.1730133333586901</v>
      </c>
      <c r="W44">
        <v>6.9497400000380596</v>
      </c>
      <c r="X44">
        <v>6.6445266666652696</v>
      </c>
      <c r="Y44">
        <v>6.4944599999999797</v>
      </c>
      <c r="Z44">
        <v>6.3250799999985698</v>
      </c>
      <c r="AA44">
        <v>6.0539666667332801</v>
      </c>
      <c r="AB44">
        <v>5.8354199999935297</v>
      </c>
      <c r="AC44">
        <v>5.5883133333339998</v>
      </c>
      <c r="AD44">
        <v>5.4002133333520002</v>
      </c>
      <c r="AE44">
        <v>5.2112399999887202</v>
      </c>
      <c r="AF44">
        <v>4.9878466666755701</v>
      </c>
      <c r="AG44">
        <v>4.70477999998164</v>
      </c>
      <c r="AH44">
        <v>4.5058199999930304</v>
      </c>
      <c r="AI44">
        <v>4.2829199999911998</v>
      </c>
      <c r="AJ44">
        <v>4.0734800000005098</v>
      </c>
      <c r="AK44">
        <v>3.8233800000263498</v>
      </c>
      <c r="AL44">
        <v>3.5732666666992898</v>
      </c>
      <c r="AM44">
        <v>3.3280800000069899</v>
      </c>
      <c r="AN44">
        <v>3.1328999999762401</v>
      </c>
      <c r="AO44">
        <v>2.92104000000537</v>
      </c>
      <c r="AP44">
        <v>2.7643799999827698</v>
      </c>
      <c r="AQ44">
        <v>2.5904999999430101</v>
      </c>
      <c r="AR44">
        <v>2.35841999997769</v>
      </c>
      <c r="AS44">
        <v>2.1561600000035401</v>
      </c>
      <c r="AT44">
        <v>2.0110200000152001</v>
      </c>
      <c r="AU44">
        <v>1.7957400000611801</v>
      </c>
      <c r="AV44">
        <v>1.6468799999792301</v>
      </c>
      <c r="AW44">
        <v>1.53908666667119</v>
      </c>
      <c r="AX44">
        <v>1.4337600000169699</v>
      </c>
      <c r="AY44">
        <v>1.3493999999271999</v>
      </c>
      <c r="AZ44">
        <v>1.2119399999667</v>
      </c>
      <c r="BA44">
        <v>1.1065800000217301</v>
      </c>
      <c r="BB44">
        <v>1.0285199999650501</v>
      </c>
      <c r="BC44">
        <v>0.95759999997501499</v>
      </c>
      <c r="BD44">
        <v>0.87113999996172198</v>
      </c>
      <c r="BE44">
        <v>0.78947999999178498</v>
      </c>
      <c r="BF44">
        <v>0.74615999990751602</v>
      </c>
      <c r="BG44">
        <v>0.68063999991966995</v>
      </c>
      <c r="BH44">
        <v>0.65166000000506696</v>
      </c>
      <c r="BI44">
        <v>0.58644000007879604</v>
      </c>
      <c r="BJ44">
        <v>0.49986000006703202</v>
      </c>
      <c r="BK44">
        <v>0.49259999964991502</v>
      </c>
      <c r="BL44">
        <v>0.46968000000335097</v>
      </c>
      <c r="BM44">
        <v>0.43379999992449397</v>
      </c>
      <c r="BN44">
        <v>0.40697999991903</v>
      </c>
      <c r="BO44">
        <v>0.40001999999999999</v>
      </c>
      <c r="BP44">
        <v>0.39948</v>
      </c>
      <c r="BQ44">
        <v>0.382619999904865</v>
      </c>
      <c r="BR44">
        <v>0.36301333322088403</v>
      </c>
      <c r="BS44">
        <v>0.35002000000018102</v>
      </c>
      <c r="BT44">
        <v>0.34835333333408502</v>
      </c>
      <c r="BU44">
        <v>0.34835333333408502</v>
      </c>
      <c r="BV44">
        <v>0.34835333333408502</v>
      </c>
      <c r="BW44">
        <v>0.34835333333408502</v>
      </c>
      <c r="BX44">
        <v>0.34835333333408502</v>
      </c>
      <c r="BY44">
        <v>0.35001999999963601</v>
      </c>
      <c r="BZ44">
        <v>0.34835333333408502</v>
      </c>
      <c r="CA44">
        <v>0.35001999999963601</v>
      </c>
      <c r="CB44">
        <v>0.35001999999963601</v>
      </c>
      <c r="CC44">
        <v>0.35001999999963601</v>
      </c>
      <c r="CD44">
        <v>0.35001999999963601</v>
      </c>
      <c r="CE44">
        <v>0.34835333333408502</v>
      </c>
      <c r="CF44">
        <v>0.34835333333408502</v>
      </c>
      <c r="CG44">
        <v>0.34835333333408502</v>
      </c>
      <c r="CH44">
        <v>0.34835333333517599</v>
      </c>
      <c r="CI44">
        <v>0.34835333333517599</v>
      </c>
      <c r="CJ44">
        <v>0.35001999999963601</v>
      </c>
      <c r="CK44">
        <v>0.34835333333408502</v>
      </c>
      <c r="CL44">
        <v>0.35001999999963601</v>
      </c>
      <c r="CM44">
        <v>0.35001999999963601</v>
      </c>
      <c r="CN44">
        <v>0.34835333333408502</v>
      </c>
      <c r="CO44">
        <v>0.34835333333408502</v>
      </c>
      <c r="CP44">
        <v>0.34835333333408502</v>
      </c>
      <c r="CQ44">
        <v>0.34835333333408502</v>
      </c>
      <c r="CR44">
        <v>0.34835333333517599</v>
      </c>
      <c r="CS44">
        <v>0.34835333333408502</v>
      </c>
      <c r="CT44">
        <v>0.34668666666689701</v>
      </c>
      <c r="CU44">
        <v>0.34835333333408502</v>
      </c>
      <c r="CV44">
        <v>0.34835333333408502</v>
      </c>
      <c r="CW44">
        <v>0.34835333333408502</v>
      </c>
    </row>
    <row r="45" spans="1:101" x14ac:dyDescent="0.25">
      <c r="A45" s="195">
        <v>9.1903719912472606E-2</v>
      </c>
      <c r="B45">
        <v>41.060786666533502</v>
      </c>
      <c r="C45">
        <v>29.402440000005999</v>
      </c>
      <c r="D45">
        <v>22.9438866666673</v>
      </c>
      <c r="E45">
        <v>19.956493333328002</v>
      </c>
      <c r="F45">
        <v>17.639533333327702</v>
      </c>
      <c r="G45">
        <v>15.4306000000098</v>
      </c>
      <c r="H45">
        <v>13.5869400000045</v>
      </c>
      <c r="I45">
        <v>12.1186599999983</v>
      </c>
      <c r="J45">
        <v>11.550599999998401</v>
      </c>
      <c r="K45">
        <v>10.781340000013399</v>
      </c>
      <c r="L45">
        <v>10.246066666666801</v>
      </c>
      <c r="M45">
        <v>9.7597999999916798</v>
      </c>
      <c r="N45">
        <v>9.3823399999984005</v>
      </c>
      <c r="O45">
        <v>9.0666199999878394</v>
      </c>
      <c r="P45">
        <v>8.7494000000010494</v>
      </c>
      <c r="Q45">
        <v>8.5400399999962406</v>
      </c>
      <c r="R45">
        <v>8.2466466666743301</v>
      </c>
      <c r="S45">
        <v>8.0121600000008097</v>
      </c>
      <c r="T45">
        <v>7.8155133333418396</v>
      </c>
      <c r="U45">
        <v>7.5634200000060403</v>
      </c>
      <c r="V45">
        <v>7.1770200000006303</v>
      </c>
      <c r="W45">
        <v>6.9625733333259596</v>
      </c>
      <c r="X45">
        <v>6.6456600000000003</v>
      </c>
      <c r="Y45">
        <v>6.4998599999945501</v>
      </c>
      <c r="Z45">
        <v>6.3282266666603402</v>
      </c>
      <c r="AA45">
        <v>6.0645599999948203</v>
      </c>
      <c r="AB45">
        <v>5.8368800000024104</v>
      </c>
      <c r="AC45">
        <v>5.6157266667431003</v>
      </c>
      <c r="AD45">
        <v>5.4139399999986502</v>
      </c>
      <c r="AE45">
        <v>5.2198799999923899</v>
      </c>
      <c r="AF45">
        <v>5.00136</v>
      </c>
      <c r="AG45">
        <v>4.7112599999846898</v>
      </c>
      <c r="AH45">
        <v>4.5151799999778301</v>
      </c>
      <c r="AI45">
        <v>4.2840800000058703</v>
      </c>
      <c r="AJ45">
        <v>4.0736399999905704</v>
      </c>
      <c r="AK45">
        <v>3.8308800000071201</v>
      </c>
      <c r="AL45">
        <v>3.5789400000282301</v>
      </c>
      <c r="AM45">
        <v>3.34331999998895</v>
      </c>
      <c r="AN45">
        <v>3.1384800000449902</v>
      </c>
      <c r="AO45">
        <v>2.9357466666770602</v>
      </c>
      <c r="AP45">
        <v>2.7666599999856398</v>
      </c>
      <c r="AQ45">
        <v>2.5912933333335801</v>
      </c>
      <c r="AR45">
        <v>2.3774000000498101</v>
      </c>
      <c r="AS45">
        <v>2.17073999994677</v>
      </c>
      <c r="AT45">
        <v>2.0123999999658002</v>
      </c>
      <c r="AU45">
        <v>1.8042599999857201</v>
      </c>
      <c r="AV45">
        <v>1.6488600001093101</v>
      </c>
      <c r="AW45">
        <v>1.5763066666466099</v>
      </c>
      <c r="AX45">
        <v>1.4361333333125199</v>
      </c>
      <c r="AY45">
        <v>1.3512600000094299</v>
      </c>
      <c r="AZ45">
        <v>1.2134999999073499</v>
      </c>
      <c r="BA45">
        <v>1.1075333334203601</v>
      </c>
      <c r="BB45">
        <v>1.0366200000141399</v>
      </c>
      <c r="BC45">
        <v>0.96624000001516896</v>
      </c>
      <c r="BD45">
        <v>0.87131999996172205</v>
      </c>
      <c r="BE45">
        <v>0.79649999997227605</v>
      </c>
      <c r="BF45">
        <v>0.76265999987228394</v>
      </c>
      <c r="BG45">
        <v>0.681506666523646</v>
      </c>
      <c r="BH45">
        <v>0.65178000000506697</v>
      </c>
      <c r="BI45">
        <v>0.59964000008151297</v>
      </c>
      <c r="BJ45">
        <v>0.49986000006703202</v>
      </c>
      <c r="BK45">
        <v>0.49259999993123299</v>
      </c>
      <c r="BL45">
        <v>0.46968000015414602</v>
      </c>
      <c r="BM45">
        <v>0.452879999841798</v>
      </c>
      <c r="BN45">
        <v>0.40835333316552602</v>
      </c>
      <c r="BO45">
        <v>0.40001999999999999</v>
      </c>
      <c r="BP45">
        <v>0.39978000000000002</v>
      </c>
      <c r="BQ45">
        <v>0.39083333333255699</v>
      </c>
      <c r="BR45">
        <v>0.37398000012245902</v>
      </c>
      <c r="BS45">
        <v>0.35002000000018102</v>
      </c>
      <c r="BT45">
        <v>0.34835333333408502</v>
      </c>
      <c r="BU45">
        <v>0.34835333333408502</v>
      </c>
      <c r="BV45">
        <v>0.34835333333408502</v>
      </c>
      <c r="BW45">
        <v>0.34835333333408502</v>
      </c>
      <c r="BX45">
        <v>0.35001999999963601</v>
      </c>
      <c r="BY45">
        <v>0.35001999999963601</v>
      </c>
      <c r="BZ45">
        <v>0.35001999999963601</v>
      </c>
      <c r="CA45">
        <v>0.35001999999963601</v>
      </c>
      <c r="CB45">
        <v>0.35001999999963601</v>
      </c>
      <c r="CC45">
        <v>0.35002000000018102</v>
      </c>
      <c r="CD45">
        <v>0.35001999999963601</v>
      </c>
      <c r="CE45">
        <v>0.34835333333408502</v>
      </c>
      <c r="CF45">
        <v>0.34835333333408502</v>
      </c>
      <c r="CG45">
        <v>0.34835333333517599</v>
      </c>
      <c r="CH45">
        <v>0.35001999999963601</v>
      </c>
      <c r="CI45">
        <v>0.35001999999963601</v>
      </c>
      <c r="CJ45">
        <v>0.35001999999963601</v>
      </c>
      <c r="CK45">
        <v>0.35001999999963601</v>
      </c>
      <c r="CL45">
        <v>0.35001999999963601</v>
      </c>
      <c r="CM45">
        <v>0.35001999999963601</v>
      </c>
      <c r="CN45">
        <v>0.35001999999963601</v>
      </c>
      <c r="CO45">
        <v>0.34835333333408502</v>
      </c>
      <c r="CP45">
        <v>0.34835333333408502</v>
      </c>
      <c r="CQ45">
        <v>0.34835333333408502</v>
      </c>
      <c r="CR45">
        <v>0.35001999999963601</v>
      </c>
      <c r="CS45">
        <v>0.35001999999963601</v>
      </c>
      <c r="CT45">
        <v>0.34835333333408502</v>
      </c>
      <c r="CU45">
        <v>0.34835333333517599</v>
      </c>
      <c r="CV45">
        <v>0.34835333333517599</v>
      </c>
      <c r="CW45">
        <v>0.34835333333408502</v>
      </c>
    </row>
    <row r="46" spans="1:101" x14ac:dyDescent="0.25">
      <c r="A46" s="195">
        <v>9.2105263157894704E-2</v>
      </c>
      <c r="B46">
        <v>41.173753333381001</v>
      </c>
      <c r="C46">
        <v>29.4121133333092</v>
      </c>
      <c r="D46">
        <v>22.9541133333395</v>
      </c>
      <c r="E46">
        <v>20.125026666659799</v>
      </c>
      <c r="F46">
        <v>17.745440000000201</v>
      </c>
      <c r="G46">
        <v>15.4525933333335</v>
      </c>
      <c r="H46">
        <v>13.651486666668999</v>
      </c>
      <c r="I46">
        <v>12.1321999999962</v>
      </c>
      <c r="J46">
        <v>11.5630199999955</v>
      </c>
      <c r="K46">
        <v>10.7842666666804</v>
      </c>
      <c r="L46">
        <v>10.2648933333295</v>
      </c>
      <c r="M46">
        <v>9.8211200000008105</v>
      </c>
      <c r="N46">
        <v>9.4258266666862092</v>
      </c>
      <c r="O46">
        <v>9.1488799999966304</v>
      </c>
      <c r="P46">
        <v>8.7706800000126002</v>
      </c>
      <c r="Q46">
        <v>8.59651999999884</v>
      </c>
      <c r="R46">
        <v>8.2864799999960699</v>
      </c>
      <c r="S46">
        <v>8.0178066666657397</v>
      </c>
      <c r="T46">
        <v>7.8436799999966196</v>
      </c>
      <c r="U46">
        <v>7.5944999999984901</v>
      </c>
      <c r="V46">
        <v>7.1865133333331297</v>
      </c>
      <c r="W46">
        <v>6.9724333333330701</v>
      </c>
      <c r="X46">
        <v>6.6496399999905904</v>
      </c>
      <c r="Y46">
        <v>6.50016000000437</v>
      </c>
      <c r="Z46">
        <v>6.3320999999938996</v>
      </c>
      <c r="AA46">
        <v>6.0929733333449603</v>
      </c>
      <c r="AB46">
        <v>5.8547666667377198</v>
      </c>
      <c r="AC46">
        <v>5.6481000000110102</v>
      </c>
      <c r="AD46">
        <v>5.4459599999928701</v>
      </c>
      <c r="AE46">
        <v>5.2223733333531799</v>
      </c>
      <c r="AF46">
        <v>5.0027266666674501</v>
      </c>
      <c r="AG46">
        <v>4.7147400000275503</v>
      </c>
      <c r="AH46">
        <v>4.5161399999893197</v>
      </c>
      <c r="AI46">
        <v>4.3109999999925401</v>
      </c>
      <c r="AJ46">
        <v>4.0834800000018898</v>
      </c>
      <c r="AK46">
        <v>3.8432999999908799</v>
      </c>
      <c r="AL46">
        <v>3.58242000000434</v>
      </c>
      <c r="AM46">
        <v>3.3518000000356301</v>
      </c>
      <c r="AN46">
        <v>3.1402199999974898</v>
      </c>
      <c r="AO46">
        <v>2.95549999993976</v>
      </c>
      <c r="AP46">
        <v>2.7757199999942501</v>
      </c>
      <c r="AQ46">
        <v>2.5962599999976899</v>
      </c>
      <c r="AR46">
        <v>2.40816000005452</v>
      </c>
      <c r="AS46">
        <v>2.1762200000036702</v>
      </c>
      <c r="AT46">
        <v>2.0176199999743401</v>
      </c>
      <c r="AU46">
        <v>1.8205733333590699</v>
      </c>
      <c r="AV46">
        <v>1.6724733333676001</v>
      </c>
      <c r="AW46">
        <v>1.5789666666815201</v>
      </c>
      <c r="AX46">
        <v>1.4463600000176</v>
      </c>
      <c r="AY46">
        <v>1.3513799999487699</v>
      </c>
      <c r="AZ46">
        <v>1.21665333342751</v>
      </c>
      <c r="BA46">
        <v>1.11995999997205</v>
      </c>
      <c r="BB46">
        <v>1.03818000004125</v>
      </c>
      <c r="BC46">
        <v>0.97073999988578197</v>
      </c>
      <c r="BD46">
        <v>0.87297333338260796</v>
      </c>
      <c r="BE46">
        <v>0.79999333343083701</v>
      </c>
      <c r="BF46">
        <v>0.76430666653328505</v>
      </c>
      <c r="BG46">
        <v>0.70122000001890095</v>
      </c>
      <c r="BH46">
        <v>0.65178000000506697</v>
      </c>
      <c r="BI46">
        <v>0.59976000008151298</v>
      </c>
      <c r="BJ46">
        <v>0.499860000198183</v>
      </c>
      <c r="BK46">
        <v>0.49259999993123299</v>
      </c>
      <c r="BL46">
        <v>0.46968000015414602</v>
      </c>
      <c r="BM46">
        <v>0.45288000000359502</v>
      </c>
      <c r="BN46">
        <v>0.42847333351733802</v>
      </c>
      <c r="BO46">
        <v>0.41579999981805599</v>
      </c>
      <c r="BP46">
        <v>0.40001999999999899</v>
      </c>
      <c r="BQ46">
        <v>0.39948</v>
      </c>
      <c r="BR46">
        <v>0.38517333333882298</v>
      </c>
      <c r="BS46">
        <v>0.35002000000072703</v>
      </c>
      <c r="BT46">
        <v>0.35001999999963601</v>
      </c>
      <c r="BU46">
        <v>0.35001999999963601</v>
      </c>
      <c r="BV46">
        <v>0.35001999999963601</v>
      </c>
      <c r="BW46">
        <v>0.35001999999963601</v>
      </c>
      <c r="BX46">
        <v>0.35001999999963601</v>
      </c>
      <c r="BY46">
        <v>0.35001999999963601</v>
      </c>
      <c r="BZ46">
        <v>0.35001999999963601</v>
      </c>
      <c r="CA46">
        <v>0.35002000000018102</v>
      </c>
      <c r="CB46">
        <v>0.35002000000018102</v>
      </c>
      <c r="CC46">
        <v>0.35002000000018102</v>
      </c>
      <c r="CD46">
        <v>0.35002000000018102</v>
      </c>
      <c r="CE46">
        <v>0.34835333333517599</v>
      </c>
      <c r="CF46">
        <v>0.35001999999963601</v>
      </c>
      <c r="CG46">
        <v>0.35001999999963601</v>
      </c>
      <c r="CH46">
        <v>0.35001999999963601</v>
      </c>
      <c r="CI46">
        <v>0.35001999999963601</v>
      </c>
      <c r="CJ46">
        <v>0.35002000000018102</v>
      </c>
      <c r="CK46">
        <v>0.35001999999963601</v>
      </c>
      <c r="CL46">
        <v>0.35001999999963601</v>
      </c>
      <c r="CM46">
        <v>0.35001999999963601</v>
      </c>
      <c r="CN46">
        <v>0.35001999999963601</v>
      </c>
      <c r="CO46">
        <v>0.34835333333517599</v>
      </c>
      <c r="CP46">
        <v>0.34835333333517599</v>
      </c>
      <c r="CQ46">
        <v>0.35001999999963601</v>
      </c>
      <c r="CR46">
        <v>0.35001999999963601</v>
      </c>
      <c r="CS46">
        <v>0.35001999999963601</v>
      </c>
      <c r="CT46">
        <v>0.34835333333408502</v>
      </c>
      <c r="CU46">
        <v>0.35001999999963601</v>
      </c>
      <c r="CV46">
        <v>0.35001999999963601</v>
      </c>
      <c r="CW46">
        <v>0.35001999999963601</v>
      </c>
    </row>
    <row r="47" spans="1:101" x14ac:dyDescent="0.25">
      <c r="A47" s="195">
        <v>9.2307692307692299E-2</v>
      </c>
      <c r="B47">
        <v>41.2162000000124</v>
      </c>
      <c r="C47">
        <v>29.418546666659601</v>
      </c>
      <c r="D47">
        <v>23.009586666668</v>
      </c>
      <c r="E47">
        <v>20.156560000009101</v>
      </c>
      <c r="F47">
        <v>17.797446666674901</v>
      </c>
      <c r="G47">
        <v>15.594859999996199</v>
      </c>
      <c r="H47">
        <v>13.722839999996401</v>
      </c>
      <c r="I47">
        <v>12.2660333333298</v>
      </c>
      <c r="J47">
        <v>11.620313333333799</v>
      </c>
      <c r="K47">
        <v>10.8112600000116</v>
      </c>
      <c r="L47">
        <v>10.2889933333407</v>
      </c>
      <c r="M47">
        <v>9.8303400000124608</v>
      </c>
      <c r="N47">
        <v>9.4456199999975006</v>
      </c>
      <c r="O47">
        <v>9.1616000000009699</v>
      </c>
      <c r="P47">
        <v>8.7866933333359896</v>
      </c>
      <c r="Q47">
        <v>8.6132133333357093</v>
      </c>
      <c r="R47">
        <v>8.3137199999981206</v>
      </c>
      <c r="S47">
        <v>8.0356799999904407</v>
      </c>
      <c r="T47">
        <v>7.88260000000255</v>
      </c>
      <c r="U47">
        <v>7.5947599999923803</v>
      </c>
      <c r="V47">
        <v>7.2418199999858697</v>
      </c>
      <c r="W47">
        <v>6.9744000000129898</v>
      </c>
      <c r="X47">
        <v>6.6637133333289897</v>
      </c>
      <c r="Y47">
        <v>6.50154000000044</v>
      </c>
      <c r="Z47">
        <v>6.3327599999952398</v>
      </c>
      <c r="AA47">
        <v>6.1186133333621902</v>
      </c>
      <c r="AB47">
        <v>5.8552533333280596</v>
      </c>
      <c r="AC47">
        <v>5.6782199999918896</v>
      </c>
      <c r="AD47">
        <v>5.4597600000043496</v>
      </c>
      <c r="AE47">
        <v>5.23752000003185</v>
      </c>
      <c r="AF47">
        <v>5.0148933333545598</v>
      </c>
      <c r="AG47">
        <v>4.7178600000000204</v>
      </c>
      <c r="AH47">
        <v>4.5257400000127204</v>
      </c>
      <c r="AI47">
        <v>4.3217199999928404</v>
      </c>
      <c r="AJ47">
        <v>4.0938600000037804</v>
      </c>
      <c r="AK47">
        <v>3.8448000000142302</v>
      </c>
      <c r="AL47">
        <v>3.58511999999673</v>
      </c>
      <c r="AM47">
        <v>3.3604799999933102</v>
      </c>
      <c r="AN47">
        <v>3.1490999999924898</v>
      </c>
      <c r="AO47">
        <v>2.97233999996915</v>
      </c>
      <c r="AP47">
        <v>2.7831000000129</v>
      </c>
      <c r="AQ47">
        <v>2.6001200000465698</v>
      </c>
      <c r="AR47">
        <v>2.4150600000132099</v>
      </c>
      <c r="AS47">
        <v>2.1814799999645098</v>
      </c>
      <c r="AT47">
        <v>2.0208600000569898</v>
      </c>
      <c r="AU47">
        <v>1.8502800000061099</v>
      </c>
      <c r="AV47">
        <v>1.67429999995846</v>
      </c>
      <c r="AW47">
        <v>1.58033999992959</v>
      </c>
      <c r="AX47">
        <v>1.4471400000025101</v>
      </c>
      <c r="AY47">
        <v>1.3515600000701</v>
      </c>
      <c r="AZ47">
        <v>1.2229199999985501</v>
      </c>
      <c r="BA47">
        <v>1.13309999998059</v>
      </c>
      <c r="BB47">
        <v>1.0559399998468899</v>
      </c>
      <c r="BC47">
        <v>0.97080000020701895</v>
      </c>
      <c r="BD47">
        <v>0.87378000000765499</v>
      </c>
      <c r="BE47">
        <v>0.80051999997125001</v>
      </c>
      <c r="BF47">
        <v>0.76788000006165602</v>
      </c>
      <c r="BG47">
        <v>0.70716000006615398</v>
      </c>
      <c r="BH47">
        <v>0.65178000000506697</v>
      </c>
      <c r="BI47">
        <v>0.6</v>
      </c>
      <c r="BJ47">
        <v>0.50399999993879596</v>
      </c>
      <c r="BK47">
        <v>0.49259999993123299</v>
      </c>
      <c r="BL47">
        <v>0.46974000015414602</v>
      </c>
      <c r="BM47">
        <v>0.45288000016539198</v>
      </c>
      <c r="BN47">
        <v>0.43331999999999998</v>
      </c>
      <c r="BO47">
        <v>0.41580000000413497</v>
      </c>
      <c r="BP47">
        <v>0.40001999999999999</v>
      </c>
      <c r="BQ47">
        <v>0.39978000000000002</v>
      </c>
      <c r="BR47">
        <v>0.39083333333255699</v>
      </c>
      <c r="BS47">
        <v>0.35002000000072703</v>
      </c>
      <c r="BT47">
        <v>0.35001999999963601</v>
      </c>
      <c r="BU47">
        <v>0.35001999999963601</v>
      </c>
      <c r="BV47">
        <v>0.35001999999963601</v>
      </c>
      <c r="BW47">
        <v>0.35001999999963601</v>
      </c>
      <c r="BX47">
        <v>0.35001999999963601</v>
      </c>
      <c r="BY47">
        <v>0.35002000000018102</v>
      </c>
      <c r="BZ47">
        <v>0.35001999999963601</v>
      </c>
      <c r="CA47">
        <v>0.35002000000018102</v>
      </c>
      <c r="CB47">
        <v>0.35002000000018102</v>
      </c>
      <c r="CC47">
        <v>0.35002000000072703</v>
      </c>
      <c r="CD47">
        <v>0.35002000000018102</v>
      </c>
      <c r="CE47">
        <v>0.35001999999963601</v>
      </c>
      <c r="CF47">
        <v>0.35001999999963601</v>
      </c>
      <c r="CG47">
        <v>0.35001999999963601</v>
      </c>
      <c r="CH47">
        <v>0.35001999999963601</v>
      </c>
      <c r="CI47">
        <v>0.35001999999963601</v>
      </c>
      <c r="CJ47">
        <v>0.35002000000018102</v>
      </c>
      <c r="CK47">
        <v>0.35001999999963601</v>
      </c>
      <c r="CL47">
        <v>0.35002000000018102</v>
      </c>
      <c r="CM47">
        <v>0.35002000000018102</v>
      </c>
      <c r="CN47">
        <v>0.35001999999963601</v>
      </c>
      <c r="CO47">
        <v>0.35001999999963601</v>
      </c>
      <c r="CP47">
        <v>0.35001999999963601</v>
      </c>
      <c r="CQ47">
        <v>0.35001999999963601</v>
      </c>
      <c r="CR47">
        <v>0.35001999999963601</v>
      </c>
      <c r="CS47">
        <v>0.35001999999963601</v>
      </c>
      <c r="CT47">
        <v>0.34835333333517599</v>
      </c>
      <c r="CU47">
        <v>0.35001999999963601</v>
      </c>
      <c r="CV47">
        <v>0.35001999999963601</v>
      </c>
      <c r="CW47">
        <v>0.35001999999963601</v>
      </c>
    </row>
    <row r="48" spans="1:101" x14ac:dyDescent="0.25">
      <c r="A48" s="195">
        <v>9.2511013215859E-2</v>
      </c>
      <c r="B48">
        <v>41.370360000132003</v>
      </c>
      <c r="C48">
        <v>29.4836800000122</v>
      </c>
      <c r="D48">
        <v>23.1258400000197</v>
      </c>
      <c r="E48">
        <v>20.202033333330402</v>
      </c>
      <c r="F48">
        <v>17.877393333334101</v>
      </c>
      <c r="G48">
        <v>15.695586666666401</v>
      </c>
      <c r="H48">
        <v>13.7549933333302</v>
      </c>
      <c r="I48">
        <v>12.2671266666684</v>
      </c>
      <c r="J48">
        <v>11.6262666666673</v>
      </c>
      <c r="K48">
        <v>10.870079999996801</v>
      </c>
      <c r="L48">
        <v>10.316939999996899</v>
      </c>
      <c r="M48">
        <v>9.8422799999976895</v>
      </c>
      <c r="N48">
        <v>9.46387999999315</v>
      </c>
      <c r="O48">
        <v>9.1804399999904192</v>
      </c>
      <c r="P48">
        <v>8.7960266666676503</v>
      </c>
      <c r="Q48">
        <v>8.6723800000023292</v>
      </c>
      <c r="R48">
        <v>8.3163599999967293</v>
      </c>
      <c r="S48">
        <v>8.0453466666746305</v>
      </c>
      <c r="T48">
        <v>7.88686666667064</v>
      </c>
      <c r="U48">
        <v>7.6451400000053296</v>
      </c>
      <c r="V48">
        <v>7.3369999999918596</v>
      </c>
      <c r="W48">
        <v>6.9933199999912201</v>
      </c>
      <c r="X48">
        <v>6.7296599999930402</v>
      </c>
      <c r="Y48">
        <v>6.5091599999991603</v>
      </c>
      <c r="Z48">
        <v>6.3418199999943203</v>
      </c>
      <c r="AA48">
        <v>6.1276200000070302</v>
      </c>
      <c r="AB48">
        <v>5.8594199999919399</v>
      </c>
      <c r="AC48">
        <v>5.68230000000261</v>
      </c>
      <c r="AD48">
        <v>5.4598733333344898</v>
      </c>
      <c r="AE48">
        <v>5.2385599999967498</v>
      </c>
      <c r="AF48">
        <v>5.0208000000142397</v>
      </c>
      <c r="AG48">
        <v>4.7211000000011403</v>
      </c>
      <c r="AH48">
        <v>4.5333000000295502</v>
      </c>
      <c r="AI48">
        <v>4.3286666666706797</v>
      </c>
      <c r="AJ48">
        <v>4.0962933333572202</v>
      </c>
      <c r="AK48">
        <v>3.8607600000192401</v>
      </c>
      <c r="AL48">
        <v>3.6158999999869601</v>
      </c>
      <c r="AM48">
        <v>3.3803400000162802</v>
      </c>
      <c r="AN48">
        <v>3.1566000000049899</v>
      </c>
      <c r="AO48">
        <v>2.99684000004078</v>
      </c>
      <c r="AP48">
        <v>2.7867599999956898</v>
      </c>
      <c r="AQ48">
        <v>2.6030399999537899</v>
      </c>
      <c r="AR48">
        <v>2.4257399999991698</v>
      </c>
      <c r="AS48">
        <v>2.1815800000291401</v>
      </c>
      <c r="AT48">
        <v>2.04049333349273</v>
      </c>
      <c r="AU48">
        <v>1.86653999998979</v>
      </c>
      <c r="AV48">
        <v>1.6976333332892599</v>
      </c>
      <c r="AW48">
        <v>1.59366000011734</v>
      </c>
      <c r="AX48">
        <v>1.4480133332909699</v>
      </c>
      <c r="AY48">
        <v>1.3602933334209399</v>
      </c>
      <c r="AZ48">
        <v>1.2268600001027701</v>
      </c>
      <c r="BA48">
        <v>1.1390666666095099</v>
      </c>
      <c r="BB48">
        <v>1.05629999997919</v>
      </c>
      <c r="BC48">
        <v>0.97349999997769099</v>
      </c>
      <c r="BD48">
        <v>0.882119999973205</v>
      </c>
      <c r="BE48">
        <v>0.80526000000616005</v>
      </c>
      <c r="BF48">
        <v>0.76939333343796101</v>
      </c>
      <c r="BG48">
        <v>0.71298000011340701</v>
      </c>
      <c r="BH48">
        <v>0.651780000233107</v>
      </c>
      <c r="BI48">
        <v>0.60158666672886996</v>
      </c>
      <c r="BJ48">
        <v>0.52154666633374702</v>
      </c>
      <c r="BK48">
        <v>0.49260000000156201</v>
      </c>
      <c r="BL48">
        <v>0.478740000013403</v>
      </c>
      <c r="BM48">
        <v>0.45288000016539198</v>
      </c>
      <c r="BN48">
        <v>0.43499999983034998</v>
      </c>
      <c r="BO48">
        <v>0.41580000000413497</v>
      </c>
      <c r="BP48">
        <v>0.40001999999999999</v>
      </c>
      <c r="BQ48">
        <v>0.40001999999999899</v>
      </c>
      <c r="BR48">
        <v>0.398640000010204</v>
      </c>
      <c r="BS48">
        <v>0.35035333321277801</v>
      </c>
      <c r="BT48">
        <v>0.35001999999963601</v>
      </c>
      <c r="BU48">
        <v>0.35001999999963601</v>
      </c>
      <c r="BV48">
        <v>0.35001999999963601</v>
      </c>
      <c r="BW48">
        <v>0.35001999999963601</v>
      </c>
      <c r="BX48">
        <v>0.35002000000018102</v>
      </c>
      <c r="BY48">
        <v>0.35002000000018102</v>
      </c>
      <c r="BZ48">
        <v>0.35002000000018102</v>
      </c>
      <c r="CA48">
        <v>0.35002000000072703</v>
      </c>
      <c r="CB48">
        <v>0.35002000000072703</v>
      </c>
      <c r="CC48">
        <v>0.35002000000072703</v>
      </c>
      <c r="CD48">
        <v>0.35002000000072703</v>
      </c>
      <c r="CE48">
        <v>0.35001999999963601</v>
      </c>
      <c r="CF48">
        <v>0.35001999999963601</v>
      </c>
      <c r="CG48">
        <v>0.35001999999963601</v>
      </c>
      <c r="CH48">
        <v>0.35002000000018102</v>
      </c>
      <c r="CI48">
        <v>0.35002000000018102</v>
      </c>
      <c r="CJ48">
        <v>0.35002000000072703</v>
      </c>
      <c r="CK48">
        <v>0.35002000000018102</v>
      </c>
      <c r="CL48">
        <v>0.35002000000018102</v>
      </c>
      <c r="CM48">
        <v>0.35002000000018102</v>
      </c>
      <c r="CN48">
        <v>0.35002000000018102</v>
      </c>
      <c r="CO48">
        <v>0.35001999999963601</v>
      </c>
      <c r="CP48">
        <v>0.35001999999963601</v>
      </c>
      <c r="CQ48">
        <v>0.35001999999963601</v>
      </c>
      <c r="CR48">
        <v>0.35002000000018102</v>
      </c>
      <c r="CS48">
        <v>0.35002000000018102</v>
      </c>
      <c r="CT48">
        <v>0.35001999999963601</v>
      </c>
      <c r="CU48">
        <v>0.35001999999963601</v>
      </c>
      <c r="CV48">
        <v>0.35001999999963601</v>
      </c>
      <c r="CW48">
        <v>0.35001999999963601</v>
      </c>
    </row>
    <row r="49" spans="1:101" x14ac:dyDescent="0.25">
      <c r="A49" s="195">
        <v>9.2715231788079402E-2</v>
      </c>
      <c r="B49">
        <v>41.487446666764001</v>
      </c>
      <c r="C49">
        <v>29.536620000010998</v>
      </c>
      <c r="D49">
        <v>23.160626666652501</v>
      </c>
      <c r="E49">
        <v>20.349666666666302</v>
      </c>
      <c r="F49">
        <v>17.9398400000001</v>
      </c>
      <c r="G49">
        <v>15.7092933333358</v>
      </c>
      <c r="H49">
        <v>13.8339066666605</v>
      </c>
      <c r="I49">
        <v>12.2856799999995</v>
      </c>
      <c r="J49">
        <v>11.6264533333327</v>
      </c>
      <c r="K49">
        <v>10.8851733333341</v>
      </c>
      <c r="L49">
        <v>10.319053333322501</v>
      </c>
      <c r="M49">
        <v>9.8630933333347492</v>
      </c>
      <c r="N49">
        <v>9.4701199999909793</v>
      </c>
      <c r="O49">
        <v>9.1879800000103593</v>
      </c>
      <c r="P49">
        <v>8.8064399999983607</v>
      </c>
      <c r="Q49">
        <v>8.6836199999994896</v>
      </c>
      <c r="R49">
        <v>8.36423999999435</v>
      </c>
      <c r="S49">
        <v>8.1148933333142601</v>
      </c>
      <c r="T49">
        <v>7.9106400000009396</v>
      </c>
      <c r="U49">
        <v>7.66073999998674</v>
      </c>
      <c r="V49">
        <v>7.3380533333395004</v>
      </c>
      <c r="W49">
        <v>7.0333133333292404</v>
      </c>
      <c r="X49">
        <v>6.7583533333331296</v>
      </c>
      <c r="Y49">
        <v>6.5442733333329901</v>
      </c>
      <c r="Z49">
        <v>6.3852199999987898</v>
      </c>
      <c r="AA49">
        <v>6.1353600000000199</v>
      </c>
      <c r="AB49">
        <v>5.9463599999999897</v>
      </c>
      <c r="AC49">
        <v>5.7082199999913001</v>
      </c>
      <c r="AD49">
        <v>5.4620999999944102</v>
      </c>
      <c r="AE49">
        <v>5.2441333333346698</v>
      </c>
      <c r="AF49">
        <v>5.04096000000074</v>
      </c>
      <c r="AG49">
        <v>4.7449800000038103</v>
      </c>
      <c r="AH49">
        <v>4.5573599999944596</v>
      </c>
      <c r="AI49">
        <v>4.3405200000316801</v>
      </c>
      <c r="AJ49">
        <v>4.1047199999919997</v>
      </c>
      <c r="AK49">
        <v>3.8755199999914098</v>
      </c>
      <c r="AL49">
        <v>3.6346200000314899</v>
      </c>
      <c r="AM49">
        <v>3.3831000000046498</v>
      </c>
      <c r="AN49">
        <v>3.16542000001875</v>
      </c>
      <c r="AO49">
        <v>3.0016200000201199</v>
      </c>
      <c r="AP49">
        <v>2.7907799999842098</v>
      </c>
      <c r="AQ49">
        <v>2.6208599999969202</v>
      </c>
      <c r="AR49">
        <v>2.43245999999505</v>
      </c>
      <c r="AS49">
        <v>2.1940200000212902</v>
      </c>
      <c r="AT49">
        <v>2.0411399999430002</v>
      </c>
      <c r="AU49">
        <v>1.86821999999999</v>
      </c>
      <c r="AV49">
        <v>1.7064799999844</v>
      </c>
      <c r="AW49">
        <v>1.59684000005867</v>
      </c>
      <c r="AX49">
        <v>1.4493600000703999</v>
      </c>
      <c r="AY49">
        <v>1.3624199999689901</v>
      </c>
      <c r="AZ49">
        <v>1.24613999999999</v>
      </c>
      <c r="BA49">
        <v>1.1466600000356999</v>
      </c>
      <c r="BB49">
        <v>1.0568999999301001</v>
      </c>
      <c r="BC49">
        <v>0.98970000006067804</v>
      </c>
      <c r="BD49">
        <v>0.88469999997607596</v>
      </c>
      <c r="BE49">
        <v>0.81240000001437496</v>
      </c>
      <c r="BF49">
        <v>0.77297999985466803</v>
      </c>
      <c r="BG49">
        <v>0.71298000011340701</v>
      </c>
      <c r="BH49">
        <v>0.65184000000506703</v>
      </c>
      <c r="BI49">
        <v>0.60558000000000001</v>
      </c>
      <c r="BJ49">
        <v>0.52640666666191305</v>
      </c>
      <c r="BK49">
        <v>0.49260000007189197</v>
      </c>
      <c r="BL49">
        <v>0.47886000001340301</v>
      </c>
      <c r="BM49">
        <v>0.45294000016539199</v>
      </c>
      <c r="BN49">
        <v>0.43500000000385503</v>
      </c>
      <c r="BO49">
        <v>0.41580000019021301</v>
      </c>
      <c r="BP49">
        <v>0.40001999999999999</v>
      </c>
      <c r="BQ49">
        <v>0.40001999999999999</v>
      </c>
      <c r="BR49">
        <v>0.398640000010205</v>
      </c>
      <c r="BS49">
        <v>0.35985333333919201</v>
      </c>
      <c r="BT49">
        <v>0.35002000000018102</v>
      </c>
      <c r="BU49">
        <v>0.35002000000018102</v>
      </c>
      <c r="BV49">
        <v>0.35002000000018102</v>
      </c>
      <c r="BW49">
        <v>0.35002000000018102</v>
      </c>
      <c r="BX49">
        <v>0.35002000000018102</v>
      </c>
      <c r="BY49">
        <v>0.35002000000072703</v>
      </c>
      <c r="BZ49">
        <v>0.35002000000018102</v>
      </c>
      <c r="CA49">
        <v>0.35002000000072703</v>
      </c>
      <c r="CB49">
        <v>0.35002000000072703</v>
      </c>
      <c r="CC49">
        <v>0.38087333332906398</v>
      </c>
      <c r="CD49">
        <v>0.35002000000072703</v>
      </c>
      <c r="CE49">
        <v>0.35001999999963601</v>
      </c>
      <c r="CF49">
        <v>0.35002000000018102</v>
      </c>
      <c r="CG49">
        <v>0.35002000000018102</v>
      </c>
      <c r="CH49">
        <v>0.35002000000018102</v>
      </c>
      <c r="CI49">
        <v>0.35002000000018102</v>
      </c>
      <c r="CJ49">
        <v>0.35002000000072703</v>
      </c>
      <c r="CK49">
        <v>0.35002000000018102</v>
      </c>
      <c r="CL49">
        <v>0.35002000000072703</v>
      </c>
      <c r="CM49">
        <v>0.35002000000072703</v>
      </c>
      <c r="CN49">
        <v>0.35002000000018102</v>
      </c>
      <c r="CO49">
        <v>0.35001999999963601</v>
      </c>
      <c r="CP49">
        <v>0.35001999999963601</v>
      </c>
      <c r="CQ49">
        <v>0.35002000000018102</v>
      </c>
      <c r="CR49">
        <v>0.35002000000018102</v>
      </c>
      <c r="CS49">
        <v>0.35002000000018102</v>
      </c>
      <c r="CT49">
        <v>0.35001999999963601</v>
      </c>
      <c r="CU49">
        <v>0.35002000000018102</v>
      </c>
      <c r="CV49">
        <v>0.35002000000018102</v>
      </c>
      <c r="CW49">
        <v>0.35002000000018102</v>
      </c>
    </row>
    <row r="50" spans="1:101" x14ac:dyDescent="0.25">
      <c r="A50" s="195">
        <v>9.2920353982300793E-2</v>
      </c>
      <c r="B50">
        <v>41.692646666695502</v>
      </c>
      <c r="C50">
        <v>29.5396533333201</v>
      </c>
      <c r="D50">
        <v>23.3152866666533</v>
      </c>
      <c r="E50">
        <v>20.366366666661499</v>
      </c>
      <c r="F50">
        <v>18.018939999999699</v>
      </c>
      <c r="G50">
        <v>15.8777733333384</v>
      </c>
      <c r="H50">
        <v>13.842300000001099</v>
      </c>
      <c r="I50">
        <v>12.2882599999955</v>
      </c>
      <c r="J50">
        <v>11.6302399999968</v>
      </c>
      <c r="K50">
        <v>10.931579999995099</v>
      </c>
      <c r="L50">
        <v>10.320773333337399</v>
      </c>
      <c r="M50">
        <v>9.8998399999931603</v>
      </c>
      <c r="N50">
        <v>9.4913600000009293</v>
      </c>
      <c r="O50">
        <v>9.2006933333355594</v>
      </c>
      <c r="P50">
        <v>8.8183399999895808</v>
      </c>
      <c r="Q50">
        <v>8.6972400000133891</v>
      </c>
      <c r="R50">
        <v>8.3859199999987997</v>
      </c>
      <c r="S50">
        <v>8.1552599999965505</v>
      </c>
      <c r="T50">
        <v>7.9138199999930903</v>
      </c>
      <c r="U50">
        <v>7.6670999999953704</v>
      </c>
      <c r="V50">
        <v>7.3427066666334397</v>
      </c>
      <c r="W50">
        <v>7.0576799999950603</v>
      </c>
      <c r="X50">
        <v>6.8378400000130704</v>
      </c>
      <c r="Y50">
        <v>6.5741399999956398</v>
      </c>
      <c r="Z50">
        <v>6.4162799999990296</v>
      </c>
      <c r="AA50">
        <v>6.1576199999940098</v>
      </c>
      <c r="AB50">
        <v>5.9519733333458396</v>
      </c>
      <c r="AC50">
        <v>5.7195600000000004</v>
      </c>
      <c r="AD50">
        <v>5.4637800000118304</v>
      </c>
      <c r="AE50">
        <v>5.2461599999774</v>
      </c>
      <c r="AF50">
        <v>5.0582733333295202</v>
      </c>
      <c r="AG50">
        <v>4.7576399999839403</v>
      </c>
      <c r="AH50">
        <v>4.56497333332642</v>
      </c>
      <c r="AI50">
        <v>4.3457733333557202</v>
      </c>
      <c r="AJ50">
        <v>4.1062800000056701</v>
      </c>
      <c r="AK50">
        <v>3.87762000000202</v>
      </c>
      <c r="AL50">
        <v>3.63485999999076</v>
      </c>
      <c r="AM50">
        <v>3.4077599999884001</v>
      </c>
      <c r="AN50">
        <v>3.1778000000381401</v>
      </c>
      <c r="AO50">
        <v>3.0019800000777801</v>
      </c>
      <c r="AP50">
        <v>2.7946199999597998</v>
      </c>
      <c r="AQ50">
        <v>2.6346133333274402</v>
      </c>
      <c r="AR50">
        <v>2.4373799999702599</v>
      </c>
      <c r="AS50">
        <v>2.1999600000266102</v>
      </c>
      <c r="AT50">
        <v>2.0446799999838499</v>
      </c>
      <c r="AU50">
        <v>1.86846000006526</v>
      </c>
      <c r="AV50">
        <v>1.7135199999895701</v>
      </c>
      <c r="AW50">
        <v>1.6035600000140799</v>
      </c>
      <c r="AX50">
        <v>1.45439999989187</v>
      </c>
      <c r="AY50">
        <v>1.36638000001213</v>
      </c>
      <c r="AZ50">
        <v>1.25082000003474</v>
      </c>
      <c r="BA50">
        <v>1.1633999998695901</v>
      </c>
      <c r="BB50">
        <v>1.0569600000049899</v>
      </c>
      <c r="BC50">
        <v>0.99542666660115697</v>
      </c>
      <c r="BD50">
        <v>0.88758000006507098</v>
      </c>
      <c r="BE50">
        <v>0.82398000005749905</v>
      </c>
      <c r="BF50">
        <v>0.77297999995375799</v>
      </c>
      <c r="BG50">
        <v>0.71303999990076805</v>
      </c>
      <c r="BH50">
        <v>0.65800666673028996</v>
      </c>
      <c r="BI50">
        <v>0.606620000006452</v>
      </c>
      <c r="BJ50">
        <v>0.52970000000393302</v>
      </c>
      <c r="BK50">
        <v>0.49260000007189197</v>
      </c>
      <c r="BL50">
        <v>0.48432000022786797</v>
      </c>
      <c r="BM50">
        <v>0.45731333357355702</v>
      </c>
      <c r="BN50">
        <v>0.43500000017736101</v>
      </c>
      <c r="BO50">
        <v>0.41580000019021301</v>
      </c>
      <c r="BP50">
        <v>0.40001999999999999</v>
      </c>
      <c r="BQ50">
        <v>0.40001999999999999</v>
      </c>
      <c r="BR50">
        <v>0.39948</v>
      </c>
      <c r="BS50">
        <v>0.35999999989058101</v>
      </c>
      <c r="BT50">
        <v>0.35002000000018102</v>
      </c>
      <c r="BU50">
        <v>0.35002000000018102</v>
      </c>
      <c r="BV50">
        <v>0.35002000000018102</v>
      </c>
      <c r="BW50">
        <v>0.35002000000018102</v>
      </c>
      <c r="BX50">
        <v>0.35002000000072703</v>
      </c>
      <c r="BY50">
        <v>0.35002000000072703</v>
      </c>
      <c r="BZ50">
        <v>0.35002000000072703</v>
      </c>
      <c r="CA50">
        <v>0.38087333332906398</v>
      </c>
      <c r="CB50">
        <v>0.38087333332906398</v>
      </c>
      <c r="CC50">
        <v>0.39083333333255699</v>
      </c>
      <c r="CD50">
        <v>0.38087333332906398</v>
      </c>
      <c r="CE50">
        <v>0.35002000000018102</v>
      </c>
      <c r="CF50">
        <v>0.35002000000018102</v>
      </c>
      <c r="CG50">
        <v>0.35002000000018102</v>
      </c>
      <c r="CH50">
        <v>0.35002000000072703</v>
      </c>
      <c r="CI50">
        <v>0.35002000000072703</v>
      </c>
      <c r="CJ50">
        <v>0.38087333332906398</v>
      </c>
      <c r="CK50">
        <v>0.35002000000072703</v>
      </c>
      <c r="CL50">
        <v>0.35002000000072703</v>
      </c>
      <c r="CM50">
        <v>0.35002000000072703</v>
      </c>
      <c r="CN50">
        <v>0.35002000000072703</v>
      </c>
      <c r="CO50">
        <v>0.35002000000018102</v>
      </c>
      <c r="CP50">
        <v>0.35002000000018102</v>
      </c>
      <c r="CQ50">
        <v>0.35002000000018102</v>
      </c>
      <c r="CR50">
        <v>0.35002000000072703</v>
      </c>
      <c r="CS50">
        <v>0.35002000000072703</v>
      </c>
      <c r="CT50">
        <v>0.35001999999963601</v>
      </c>
      <c r="CU50">
        <v>0.35002000000018102</v>
      </c>
      <c r="CV50">
        <v>0.35002000000018102</v>
      </c>
      <c r="CW50">
        <v>0.35002000000018102</v>
      </c>
    </row>
    <row r="51" spans="1:101" x14ac:dyDescent="0.25">
      <c r="A51" s="195">
        <v>9.3126385809312595E-2</v>
      </c>
      <c r="B51">
        <v>41.765420000005399</v>
      </c>
      <c r="C51">
        <v>29.586553333343399</v>
      </c>
      <c r="D51">
        <v>23.320173333338499</v>
      </c>
      <c r="E51">
        <v>20.456426666657801</v>
      </c>
      <c r="F51">
        <v>18.0281399999974</v>
      </c>
      <c r="G51">
        <v>15.9306666666639</v>
      </c>
      <c r="H51">
        <v>13.936900000001501</v>
      </c>
      <c r="I51">
        <v>12.3077666666653</v>
      </c>
      <c r="J51">
        <v>11.633700000004101</v>
      </c>
      <c r="K51">
        <v>10.9808133333371</v>
      </c>
      <c r="L51">
        <v>10.3623000000042</v>
      </c>
      <c r="M51">
        <v>9.9032466666765604</v>
      </c>
      <c r="N51">
        <v>9.5142866666592294</v>
      </c>
      <c r="O51">
        <v>9.2047133333308899</v>
      </c>
      <c r="P51">
        <v>8.8669133333390899</v>
      </c>
      <c r="Q51">
        <v>8.6995599999979802</v>
      </c>
      <c r="R51">
        <v>8.3996399999959692</v>
      </c>
      <c r="S51">
        <v>8.2015799999959498</v>
      </c>
      <c r="T51">
        <v>7.9211599999949502</v>
      </c>
      <c r="U51">
        <v>7.6801133333297402</v>
      </c>
      <c r="V51">
        <v>7.3991400000052598</v>
      </c>
      <c r="W51">
        <v>7.1011133333127798</v>
      </c>
      <c r="X51">
        <v>6.8522066666515702</v>
      </c>
      <c r="Y51">
        <v>6.6282600000000498</v>
      </c>
      <c r="Z51">
        <v>6.4507800000004698</v>
      </c>
      <c r="AA51">
        <v>6.1702799999984501</v>
      </c>
      <c r="AB51">
        <v>5.9686199999999898</v>
      </c>
      <c r="AC51">
        <v>5.7595466666816497</v>
      </c>
      <c r="AD51">
        <v>5.4854399999922396</v>
      </c>
      <c r="AE51">
        <v>5.2659600000000104</v>
      </c>
      <c r="AF51">
        <v>5.0644200000135404</v>
      </c>
      <c r="AG51">
        <v>4.7582400000152898</v>
      </c>
      <c r="AH51">
        <v>4.5790799999827598</v>
      </c>
      <c r="AI51">
        <v>4.3499399999762396</v>
      </c>
      <c r="AJ51">
        <v>4.1317199999905698</v>
      </c>
      <c r="AK51">
        <v>3.9096000000364799</v>
      </c>
      <c r="AL51">
        <v>3.6605999999891301</v>
      </c>
      <c r="AM51">
        <v>3.4128000000558201</v>
      </c>
      <c r="AN51">
        <v>3.1882799999662299</v>
      </c>
      <c r="AO51">
        <v>3.0241199999932902</v>
      </c>
      <c r="AP51">
        <v>2.8087199999641101</v>
      </c>
      <c r="AQ51">
        <v>2.6425199999938398</v>
      </c>
      <c r="AR51">
        <v>2.4379800000066001</v>
      </c>
      <c r="AS51">
        <v>2.2204200000266101</v>
      </c>
      <c r="AT51">
        <v>2.0533199999924001</v>
      </c>
      <c r="AU51">
        <v>1.88355333335848</v>
      </c>
      <c r="AV51">
        <v>1.7238599999606401</v>
      </c>
      <c r="AW51">
        <v>1.61229333340942</v>
      </c>
      <c r="AX51">
        <v>1.4602200000050201</v>
      </c>
      <c r="AY51">
        <v>1.36835999997303</v>
      </c>
      <c r="AZ51">
        <v>1.25178000003763</v>
      </c>
      <c r="BA51">
        <v>1.1730600000993501</v>
      </c>
      <c r="BB51">
        <v>1.0594199999534</v>
      </c>
      <c r="BC51">
        <v>1.0059600000232001</v>
      </c>
      <c r="BD51">
        <v>0.89052000002487997</v>
      </c>
      <c r="BE51">
        <v>0.835380000008214</v>
      </c>
      <c r="BF51">
        <v>0.77298000005284795</v>
      </c>
      <c r="BG51">
        <v>0.71879999994802102</v>
      </c>
      <c r="BH51">
        <v>0.66425999997212803</v>
      </c>
      <c r="BI51">
        <v>0.61253999996195996</v>
      </c>
      <c r="BJ51">
        <v>0.535533333336635</v>
      </c>
      <c r="BK51">
        <v>0.49260000021255101</v>
      </c>
      <c r="BL51">
        <v>0.48485999962468601</v>
      </c>
      <c r="BM51">
        <v>0.45808666658601299</v>
      </c>
      <c r="BN51">
        <v>0.43500000017736101</v>
      </c>
      <c r="BO51">
        <v>0.41586000019021302</v>
      </c>
      <c r="BP51">
        <v>0.40001999999999999</v>
      </c>
      <c r="BQ51">
        <v>0.40001999999999999</v>
      </c>
      <c r="BR51">
        <v>0.39978000000000002</v>
      </c>
      <c r="BS51">
        <v>0.384000000142244</v>
      </c>
      <c r="BT51">
        <v>0.35002000000072703</v>
      </c>
      <c r="BU51">
        <v>0.35002000000072703</v>
      </c>
      <c r="BV51">
        <v>0.35002000000072703</v>
      </c>
      <c r="BW51">
        <v>0.35002000000072703</v>
      </c>
      <c r="BX51">
        <v>0.35002000000072703</v>
      </c>
      <c r="BY51">
        <v>0.38087333332906398</v>
      </c>
      <c r="BZ51">
        <v>0.35002000000072703</v>
      </c>
      <c r="CA51">
        <v>0.39083333333255699</v>
      </c>
      <c r="CB51">
        <v>0.39083333333255699</v>
      </c>
      <c r="CC51">
        <v>0.399479999999999</v>
      </c>
      <c r="CD51">
        <v>0.39083333333255699</v>
      </c>
      <c r="CE51">
        <v>0.35002000000018102</v>
      </c>
      <c r="CF51">
        <v>0.35002000000072703</v>
      </c>
      <c r="CG51">
        <v>0.35002000000072703</v>
      </c>
      <c r="CH51">
        <v>0.35002000000072703</v>
      </c>
      <c r="CI51">
        <v>0.35002000000072703</v>
      </c>
      <c r="CJ51">
        <v>0.39083333333255699</v>
      </c>
      <c r="CK51">
        <v>0.35002000000072703</v>
      </c>
      <c r="CL51">
        <v>0.38087333332906398</v>
      </c>
      <c r="CM51">
        <v>0.38087333332906398</v>
      </c>
      <c r="CN51">
        <v>0.35002000000072703</v>
      </c>
      <c r="CO51">
        <v>0.35002000000018102</v>
      </c>
      <c r="CP51">
        <v>0.35002000000018102</v>
      </c>
      <c r="CQ51">
        <v>0.35002000000072703</v>
      </c>
      <c r="CR51">
        <v>0.35002000000072703</v>
      </c>
      <c r="CS51">
        <v>0.35002000000072703</v>
      </c>
      <c r="CT51">
        <v>0.35002000000018102</v>
      </c>
      <c r="CU51">
        <v>0.35002000000072703</v>
      </c>
      <c r="CV51">
        <v>0.35002000000072703</v>
      </c>
      <c r="CW51">
        <v>0.35002000000072703</v>
      </c>
    </row>
    <row r="52" spans="1:101" x14ac:dyDescent="0.25">
      <c r="A52" s="195">
        <v>9.3333333333333296E-2</v>
      </c>
      <c r="B52">
        <v>41.874953333334503</v>
      </c>
      <c r="C52">
        <v>29.700380000015201</v>
      </c>
      <c r="D52">
        <v>23.473393333343498</v>
      </c>
      <c r="E52">
        <v>20.482653333337801</v>
      </c>
      <c r="F52">
        <v>18.088373333338001</v>
      </c>
      <c r="G52">
        <v>15.947913333333601</v>
      </c>
      <c r="H52">
        <v>13.974779999999701</v>
      </c>
      <c r="I52">
        <v>12.3623999999974</v>
      </c>
      <c r="J52">
        <v>11.661059999998599</v>
      </c>
      <c r="K52">
        <v>11.0348333333372</v>
      </c>
      <c r="L52">
        <v>10.3991066666675</v>
      </c>
      <c r="M52">
        <v>10.0295999999973</v>
      </c>
      <c r="N52">
        <v>9.5318933333351907</v>
      </c>
      <c r="O52">
        <v>9.2090399999973602</v>
      </c>
      <c r="P52">
        <v>8.8864199999977096</v>
      </c>
      <c r="Q52">
        <v>8.7140333333393105</v>
      </c>
      <c r="R52">
        <v>8.4064799999994797</v>
      </c>
      <c r="S52">
        <v>8.2044799999951792</v>
      </c>
      <c r="T52">
        <v>7.9211999999898897</v>
      </c>
      <c r="U52">
        <v>7.7360200000027604</v>
      </c>
      <c r="V52">
        <v>7.4029133333294999</v>
      </c>
      <c r="W52">
        <v>7.1026199999847996</v>
      </c>
      <c r="X52">
        <v>6.8529533333330797</v>
      </c>
      <c r="Y52">
        <v>6.6869199999984996</v>
      </c>
      <c r="Z52">
        <v>6.45941333336037</v>
      </c>
      <c r="AA52">
        <v>6.1830800000022901</v>
      </c>
      <c r="AB52">
        <v>5.9788999999869104</v>
      </c>
      <c r="AC52">
        <v>5.7793800000028703</v>
      </c>
      <c r="AD52">
        <v>5.4874199999934703</v>
      </c>
      <c r="AE52">
        <v>5.2794600000126204</v>
      </c>
      <c r="AF52">
        <v>5.0654999999779102</v>
      </c>
      <c r="AG52">
        <v>4.8031533333529399</v>
      </c>
      <c r="AH52">
        <v>4.5809399999802896</v>
      </c>
      <c r="AI52">
        <v>4.35414000000352</v>
      </c>
      <c r="AJ52">
        <v>4.1364000000339303</v>
      </c>
      <c r="AK52">
        <v>3.9101999999970101</v>
      </c>
      <c r="AL52">
        <v>3.6622800000043498</v>
      </c>
      <c r="AM52">
        <v>3.4219800000418701</v>
      </c>
      <c r="AN52">
        <v>3.20639999997374</v>
      </c>
      <c r="AO52">
        <v>3.0285600000047199</v>
      </c>
      <c r="AP52">
        <v>2.8089200000435102</v>
      </c>
      <c r="AQ52">
        <v>2.6425200000230999</v>
      </c>
      <c r="AR52">
        <v>2.4409200000247799</v>
      </c>
      <c r="AS52">
        <v>2.22486000000089</v>
      </c>
      <c r="AT52">
        <v>2.0652466666815399</v>
      </c>
      <c r="AU52">
        <v>1.88915999990209</v>
      </c>
      <c r="AV52">
        <v>1.73339999996501</v>
      </c>
      <c r="AW52">
        <v>1.6157399999906099</v>
      </c>
      <c r="AX52">
        <v>1.4652599999823901</v>
      </c>
      <c r="AY52">
        <v>1.36841999997303</v>
      </c>
      <c r="AZ52">
        <v>1.25490000004632</v>
      </c>
      <c r="BA52">
        <v>1.1732400000527801</v>
      </c>
      <c r="BB52">
        <v>1.06994666660549</v>
      </c>
      <c r="BC52">
        <v>1.0160399998822101</v>
      </c>
      <c r="BD52">
        <v>0.89076000001626698</v>
      </c>
      <c r="BE52">
        <v>0.83937333338623998</v>
      </c>
      <c r="BF52">
        <v>0.77303999995375805</v>
      </c>
      <c r="BG52">
        <v>0.73627333344567303</v>
      </c>
      <c r="BH52">
        <v>0.66821999995945902</v>
      </c>
      <c r="BI52">
        <v>0.61296000020650199</v>
      </c>
      <c r="BJ52">
        <v>0.53807999995336797</v>
      </c>
      <c r="BK52">
        <v>0.49650000016253798</v>
      </c>
      <c r="BL52">
        <v>0.48485999992627699</v>
      </c>
      <c r="BM52">
        <v>0.458700000172583</v>
      </c>
      <c r="BN52">
        <v>0.43506000017736102</v>
      </c>
      <c r="BO52">
        <v>0.42331333333226601</v>
      </c>
      <c r="BP52">
        <v>0.40001999999999999</v>
      </c>
      <c r="BQ52">
        <v>0.40001999999999999</v>
      </c>
      <c r="BR52">
        <v>0.40001999999999899</v>
      </c>
      <c r="BS52">
        <v>0.39083333333255699</v>
      </c>
      <c r="BT52">
        <v>0.35002000000072703</v>
      </c>
      <c r="BU52">
        <v>0.35002000000072703</v>
      </c>
      <c r="BV52">
        <v>0.35002000000072703</v>
      </c>
      <c r="BW52">
        <v>0.35002000000072703</v>
      </c>
      <c r="BX52">
        <v>0.38087333332906398</v>
      </c>
      <c r="BY52">
        <v>0.39083333333255699</v>
      </c>
      <c r="BZ52">
        <v>0.38087333332906398</v>
      </c>
      <c r="CA52">
        <v>0.399479999999999</v>
      </c>
      <c r="CB52">
        <v>0.399479999999999</v>
      </c>
      <c r="CC52">
        <v>0.39948</v>
      </c>
      <c r="CD52">
        <v>0.399479999999999</v>
      </c>
      <c r="CE52">
        <v>0.35002000000072703</v>
      </c>
      <c r="CF52">
        <v>0.35002000000072703</v>
      </c>
      <c r="CG52">
        <v>0.35002000000072703</v>
      </c>
      <c r="CH52">
        <v>0.38087333332906398</v>
      </c>
      <c r="CI52">
        <v>0.38087333332906398</v>
      </c>
      <c r="CJ52">
        <v>0.399479999999999</v>
      </c>
      <c r="CK52">
        <v>0.38087333332906398</v>
      </c>
      <c r="CL52">
        <v>0.39083333333255699</v>
      </c>
      <c r="CM52">
        <v>0.39083333333255699</v>
      </c>
      <c r="CN52">
        <v>0.38087333332906398</v>
      </c>
      <c r="CO52">
        <v>0.35002000000072703</v>
      </c>
      <c r="CP52">
        <v>0.35002000000072703</v>
      </c>
      <c r="CQ52">
        <v>0.35002000000072703</v>
      </c>
      <c r="CR52">
        <v>0.38087333332906398</v>
      </c>
      <c r="CS52">
        <v>0.38087333332906398</v>
      </c>
      <c r="CT52">
        <v>0.35002000000018102</v>
      </c>
      <c r="CU52">
        <v>0.35002000000072703</v>
      </c>
      <c r="CV52">
        <v>0.35002000000072703</v>
      </c>
      <c r="CW52">
        <v>0.35002000000072703</v>
      </c>
    </row>
    <row r="53" spans="1:101" x14ac:dyDescent="0.25">
      <c r="A53" s="195">
        <v>9.3541202672605794E-2</v>
      </c>
      <c r="B53">
        <v>41.895833333432797</v>
      </c>
      <c r="C53">
        <v>29.723360000031501</v>
      </c>
      <c r="D53">
        <v>23.477913333337501</v>
      </c>
      <c r="E53">
        <v>20.501780000007798</v>
      </c>
      <c r="F53">
        <v>18.168019999973598</v>
      </c>
      <c r="G53">
        <v>16.068393333337099</v>
      </c>
      <c r="H53">
        <v>13.988419999998101</v>
      </c>
      <c r="I53">
        <v>12.4576599999995</v>
      </c>
      <c r="J53">
        <v>11.669819999999</v>
      </c>
      <c r="K53">
        <v>11.039306666668599</v>
      </c>
      <c r="L53">
        <v>10.4425799999972</v>
      </c>
      <c r="M53">
        <v>10.0435333333215</v>
      </c>
      <c r="N53">
        <v>9.5346866666644203</v>
      </c>
      <c r="O53">
        <v>9.2420533333257904</v>
      </c>
      <c r="P53">
        <v>8.9127799999961308</v>
      </c>
      <c r="Q53">
        <v>8.7238999999960605</v>
      </c>
      <c r="R53">
        <v>8.4270933333358702</v>
      </c>
      <c r="S53">
        <v>8.2104199999988303</v>
      </c>
      <c r="T53">
        <v>7.9341933333228098</v>
      </c>
      <c r="U53">
        <v>7.7363999999960296</v>
      </c>
      <c r="V53">
        <v>7.4522399999957596</v>
      </c>
      <c r="W53">
        <v>7.12100666666539</v>
      </c>
      <c r="X53">
        <v>6.8596800000136504</v>
      </c>
      <c r="Y53">
        <v>6.6974999999925702</v>
      </c>
      <c r="Z53">
        <v>6.4782599999941404</v>
      </c>
      <c r="AA53">
        <v>6.21101999999388</v>
      </c>
      <c r="AB53">
        <v>6.0154799999983597</v>
      </c>
      <c r="AC53">
        <v>5.7811400000171096</v>
      </c>
      <c r="AD53">
        <v>5.4927599999999801</v>
      </c>
      <c r="AE53">
        <v>5.2955999999920396</v>
      </c>
      <c r="AF53">
        <v>5.0656199999793596</v>
      </c>
      <c r="AG53">
        <v>4.8245400000198702</v>
      </c>
      <c r="AH53">
        <v>4.5813933333542796</v>
      </c>
      <c r="AI53">
        <v>4.3781533333476599</v>
      </c>
      <c r="AJ53">
        <v>4.1419199999556797</v>
      </c>
      <c r="AK53">
        <v>3.91188000000203</v>
      </c>
      <c r="AL53">
        <v>3.6685200000013598</v>
      </c>
      <c r="AM53">
        <v>3.42324000002036</v>
      </c>
      <c r="AN53">
        <v>3.2185800000031199</v>
      </c>
      <c r="AO53">
        <v>3.0408599999745198</v>
      </c>
      <c r="AP53">
        <v>2.8110600000057402</v>
      </c>
      <c r="AQ53">
        <v>2.64437999999075</v>
      </c>
      <c r="AR53">
        <v>2.4535799999801799</v>
      </c>
      <c r="AS53">
        <v>2.2288199999999998</v>
      </c>
      <c r="AT53">
        <v>2.06934000000189</v>
      </c>
      <c r="AU53">
        <v>1.8971399999387999</v>
      </c>
      <c r="AV53">
        <v>1.73856666667356</v>
      </c>
      <c r="AW53">
        <v>1.62555333337009</v>
      </c>
      <c r="AX53">
        <v>1.4784599999547301</v>
      </c>
      <c r="AY53">
        <v>1.36841999997303</v>
      </c>
      <c r="AZ53">
        <v>1.2570599999218199</v>
      </c>
      <c r="BA53">
        <v>1.18571999993324</v>
      </c>
      <c r="BB53">
        <v>1.07616000001165</v>
      </c>
      <c r="BC53">
        <v>1.01609999996252</v>
      </c>
      <c r="BD53">
        <v>0.91205999996172105</v>
      </c>
      <c r="BE53">
        <v>0.84080666654219105</v>
      </c>
      <c r="BF53">
        <v>0.77303999995375805</v>
      </c>
      <c r="BG53">
        <v>0.73889999991494404</v>
      </c>
      <c r="BH53">
        <v>0.67183999997105004</v>
      </c>
      <c r="BI53">
        <v>0.61326000000271697</v>
      </c>
      <c r="BJ53">
        <v>0.53934000007286098</v>
      </c>
      <c r="BK53">
        <v>0.49656000016253898</v>
      </c>
      <c r="BL53">
        <v>0.48485999992627699</v>
      </c>
      <c r="BM53">
        <v>0.45887999992988798</v>
      </c>
      <c r="BN53">
        <v>0.440220000015422</v>
      </c>
      <c r="BO53">
        <v>0.43158000000827001</v>
      </c>
      <c r="BP53">
        <v>0.40001999999999999</v>
      </c>
      <c r="BQ53">
        <v>0.40001999999999999</v>
      </c>
      <c r="BR53">
        <v>0.40001999999999899</v>
      </c>
      <c r="BS53">
        <v>0.39287333370108801</v>
      </c>
      <c r="BT53">
        <v>0.38087333332906398</v>
      </c>
      <c r="BU53">
        <v>0.38087333332906398</v>
      </c>
      <c r="BV53">
        <v>0.38087333332906398</v>
      </c>
      <c r="BW53">
        <v>0.38087333332906398</v>
      </c>
      <c r="BX53">
        <v>0.39083333333255699</v>
      </c>
      <c r="BY53">
        <v>0.399479999999999</v>
      </c>
      <c r="BZ53">
        <v>0.39083333333255699</v>
      </c>
      <c r="CA53">
        <v>0.39948</v>
      </c>
      <c r="CB53">
        <v>0.39948</v>
      </c>
      <c r="CC53">
        <v>0.39978000000000002</v>
      </c>
      <c r="CD53">
        <v>0.39948</v>
      </c>
      <c r="CE53">
        <v>0.35002000000072703</v>
      </c>
      <c r="CF53">
        <v>0.38087333332906398</v>
      </c>
      <c r="CG53">
        <v>0.38087333332906398</v>
      </c>
      <c r="CH53">
        <v>0.39083333333255699</v>
      </c>
      <c r="CI53">
        <v>0.39083333333255699</v>
      </c>
      <c r="CJ53">
        <v>0.39948</v>
      </c>
      <c r="CK53">
        <v>0.39083333333255699</v>
      </c>
      <c r="CL53">
        <v>0.399479999999999</v>
      </c>
      <c r="CM53">
        <v>0.399479999999999</v>
      </c>
      <c r="CN53">
        <v>0.39083333333255699</v>
      </c>
      <c r="CO53">
        <v>0.35002000000072703</v>
      </c>
      <c r="CP53">
        <v>0.35002000000072703</v>
      </c>
      <c r="CQ53">
        <v>0.38087333332906398</v>
      </c>
      <c r="CR53">
        <v>0.39083333333255699</v>
      </c>
      <c r="CS53">
        <v>0.39083333333255699</v>
      </c>
      <c r="CT53">
        <v>0.35002000000072703</v>
      </c>
      <c r="CU53">
        <v>0.38087333332906398</v>
      </c>
      <c r="CV53">
        <v>0.38087333332906398</v>
      </c>
      <c r="CW53">
        <v>0.38087333332906398</v>
      </c>
    </row>
    <row r="54" spans="1:101" x14ac:dyDescent="0.25">
      <c r="A54" s="195">
        <v>9.375E-2</v>
      </c>
      <c r="B54">
        <v>41.910246666667803</v>
      </c>
      <c r="C54">
        <v>29.750826666755099</v>
      </c>
      <c r="D54">
        <v>23.485253333345099</v>
      </c>
      <c r="E54">
        <v>20.528833333338198</v>
      </c>
      <c r="F54">
        <v>18.196213333338498</v>
      </c>
      <c r="G54">
        <v>16.0842866666909</v>
      </c>
      <c r="H54">
        <v>14.0846799999961</v>
      </c>
      <c r="I54">
        <v>12.458846666666499</v>
      </c>
      <c r="J54">
        <v>11.6946533333319</v>
      </c>
      <c r="K54">
        <v>11.050959999988899</v>
      </c>
      <c r="L54">
        <v>10.4653199999964</v>
      </c>
      <c r="M54">
        <v>10.0639799999965</v>
      </c>
      <c r="N54">
        <v>9.5420333333312204</v>
      </c>
      <c r="O54">
        <v>9.3338066666587398</v>
      </c>
      <c r="P54">
        <v>8.9324933333346408</v>
      </c>
      <c r="Q54">
        <v>8.7591599999982499</v>
      </c>
      <c r="R54">
        <v>8.4371466666492001</v>
      </c>
      <c r="S54">
        <v>8.2510333333299499</v>
      </c>
      <c r="T54">
        <v>7.95606000003011</v>
      </c>
      <c r="U54">
        <v>7.7398199999864001</v>
      </c>
      <c r="V54">
        <v>7.4551799999983803</v>
      </c>
      <c r="W54">
        <v>7.1220266666638796</v>
      </c>
      <c r="X54">
        <v>6.88734000004085</v>
      </c>
      <c r="Y54">
        <v>6.70111999999882</v>
      </c>
      <c r="Z54">
        <v>6.4785600000046699</v>
      </c>
      <c r="AA54">
        <v>6.2405400000032403</v>
      </c>
      <c r="AB54">
        <v>6.0164533333402899</v>
      </c>
      <c r="AC54">
        <v>5.7827733333468796</v>
      </c>
      <c r="AD54">
        <v>5.4931799999950597</v>
      </c>
      <c r="AE54">
        <v>5.29872000000731</v>
      </c>
      <c r="AF54">
        <v>5.0659800000114004</v>
      </c>
      <c r="AG54">
        <v>4.8340200000145197</v>
      </c>
      <c r="AH54">
        <v>4.5918600000082002</v>
      </c>
      <c r="AI54">
        <v>4.3807199999956303</v>
      </c>
      <c r="AJ54">
        <v>4.1539866666934104</v>
      </c>
      <c r="AK54">
        <v>3.91236000001317</v>
      </c>
      <c r="AL54">
        <v>3.67146000003908</v>
      </c>
      <c r="AM54">
        <v>3.44046000001395</v>
      </c>
      <c r="AN54">
        <v>3.25980000006001</v>
      </c>
      <c r="AO54">
        <v>3.0436666666673098</v>
      </c>
      <c r="AP54">
        <v>2.8315200000215199</v>
      </c>
      <c r="AQ54">
        <v>2.6766599999845999</v>
      </c>
      <c r="AR54">
        <v>2.4593400000049499</v>
      </c>
      <c r="AS54">
        <v>2.2327199999724998</v>
      </c>
      <c r="AT54">
        <v>2.07038000000379</v>
      </c>
      <c r="AU54">
        <v>1.8971800000297101</v>
      </c>
      <c r="AV54">
        <v>1.74377999996064</v>
      </c>
      <c r="AW54">
        <v>1.6356599999554</v>
      </c>
      <c r="AX54">
        <v>1.4913333334149499</v>
      </c>
      <c r="AY54">
        <v>1.3706133333114301</v>
      </c>
      <c r="AZ54">
        <v>1.26341999993919</v>
      </c>
      <c r="BA54">
        <v>1.1865000000496699</v>
      </c>
      <c r="BB54">
        <v>1.0766599999670801</v>
      </c>
      <c r="BC54">
        <v>1.02576000004414</v>
      </c>
      <c r="BD54">
        <v>0.91550666659650504</v>
      </c>
      <c r="BE54">
        <v>0.84609333326390002</v>
      </c>
      <c r="BF54">
        <v>0.77436000005064498</v>
      </c>
      <c r="BG54">
        <v>0.73890000002126399</v>
      </c>
      <c r="BH54">
        <v>0.67770000012162102</v>
      </c>
      <c r="BI54">
        <v>0.61326000012498805</v>
      </c>
      <c r="BJ54">
        <v>0.57974000013508298</v>
      </c>
      <c r="BK54">
        <v>0.50304000007814298</v>
      </c>
      <c r="BL54">
        <v>0.48485999992627699</v>
      </c>
      <c r="BM54">
        <v>0.47592000024449199</v>
      </c>
      <c r="BN54">
        <v>0.44279999993445301</v>
      </c>
      <c r="BO54">
        <v>0.43158000000827001</v>
      </c>
      <c r="BP54">
        <v>0.40001999999999999</v>
      </c>
      <c r="BQ54">
        <v>0.40001999999999999</v>
      </c>
      <c r="BR54">
        <v>0.40001999999999999</v>
      </c>
      <c r="BS54">
        <v>0.39948</v>
      </c>
      <c r="BT54">
        <v>0.39083333333255699</v>
      </c>
      <c r="BU54">
        <v>0.39083333333255699</v>
      </c>
      <c r="BV54">
        <v>0.39083333333255699</v>
      </c>
      <c r="BW54">
        <v>0.39083333333255699</v>
      </c>
      <c r="BX54">
        <v>0.399479999999999</v>
      </c>
      <c r="BY54">
        <v>0.39948</v>
      </c>
      <c r="BZ54">
        <v>0.399479999999999</v>
      </c>
      <c r="CA54">
        <v>0.39978000000000002</v>
      </c>
      <c r="CB54">
        <v>0.39978000000000002</v>
      </c>
      <c r="CC54">
        <v>0.40001999999999899</v>
      </c>
      <c r="CD54">
        <v>0.39978000000000002</v>
      </c>
      <c r="CE54">
        <v>0.38087333332906398</v>
      </c>
      <c r="CF54">
        <v>0.39083333333255699</v>
      </c>
      <c r="CG54">
        <v>0.39083333333255699</v>
      </c>
      <c r="CH54">
        <v>0.399479999999999</v>
      </c>
      <c r="CI54">
        <v>0.399479999999999</v>
      </c>
      <c r="CJ54">
        <v>0.39978000000000002</v>
      </c>
      <c r="CK54">
        <v>0.399479999999999</v>
      </c>
      <c r="CL54">
        <v>0.39948</v>
      </c>
      <c r="CM54">
        <v>0.39948</v>
      </c>
      <c r="CN54">
        <v>0.399479999999999</v>
      </c>
      <c r="CO54">
        <v>0.38087333332906398</v>
      </c>
      <c r="CP54">
        <v>0.38087333332906398</v>
      </c>
      <c r="CQ54">
        <v>0.39083333333255699</v>
      </c>
      <c r="CR54">
        <v>0.399479999999999</v>
      </c>
      <c r="CS54">
        <v>0.39948</v>
      </c>
      <c r="CT54">
        <v>0.35002000000072703</v>
      </c>
      <c r="CU54">
        <v>0.39083333333255699</v>
      </c>
      <c r="CV54">
        <v>0.39083333333255699</v>
      </c>
      <c r="CW54">
        <v>0.39083333333255699</v>
      </c>
    </row>
    <row r="55" spans="1:101" x14ac:dyDescent="0.25">
      <c r="A55" s="195">
        <v>9.3959731543624095E-2</v>
      </c>
      <c r="B55">
        <v>41.931246666711701</v>
      </c>
      <c r="C55">
        <v>29.753206666666198</v>
      </c>
      <c r="D55">
        <v>23.496273333195798</v>
      </c>
      <c r="E55">
        <v>20.6281733333354</v>
      </c>
      <c r="F55">
        <v>18.221326666662801</v>
      </c>
      <c r="G55">
        <v>16.099793333335999</v>
      </c>
      <c r="H55">
        <v>14.085586666663101</v>
      </c>
      <c r="I55">
        <v>12.462953333337101</v>
      </c>
      <c r="J55">
        <v>11.748893333337101</v>
      </c>
      <c r="K55">
        <v>11.0613400000009</v>
      </c>
      <c r="L55">
        <v>10.507733333327</v>
      </c>
      <c r="M55">
        <v>10.1037799999987</v>
      </c>
      <c r="N55">
        <v>9.5565600000005393</v>
      </c>
      <c r="O55">
        <v>9.3383399999973999</v>
      </c>
      <c r="P55">
        <v>8.9572466666673005</v>
      </c>
      <c r="Q55">
        <v>8.7889133333305605</v>
      </c>
      <c r="R55">
        <v>8.4405799999957001</v>
      </c>
      <c r="S55">
        <v>8.2586666666644994</v>
      </c>
      <c r="T55">
        <v>7.9619399999963001</v>
      </c>
      <c r="U55">
        <v>7.7541199999988599</v>
      </c>
      <c r="V55">
        <v>7.5342599999954096</v>
      </c>
      <c r="W55">
        <v>7.2131666666526497</v>
      </c>
      <c r="X55">
        <v>6.8968133333253103</v>
      </c>
      <c r="Y55">
        <v>6.7449600000144301</v>
      </c>
      <c r="Z55">
        <v>6.4798199999943096</v>
      </c>
      <c r="AA55">
        <v>6.2822999999934499</v>
      </c>
      <c r="AB55">
        <v>6.0629400000034899</v>
      </c>
      <c r="AC55">
        <v>5.7998599999986702</v>
      </c>
      <c r="AD55">
        <v>5.5570199999907102</v>
      </c>
      <c r="AE55">
        <v>5.3424000000046403</v>
      </c>
      <c r="AF55">
        <v>5.07935999998789</v>
      </c>
      <c r="AG55">
        <v>4.8650466666902803</v>
      </c>
      <c r="AH55">
        <v>4.5994199999868597</v>
      </c>
      <c r="AI55">
        <v>4.3820399999832702</v>
      </c>
      <c r="AJ55">
        <v>4.1625599999745404</v>
      </c>
      <c r="AK55">
        <v>3.9180600000172698</v>
      </c>
      <c r="AL55">
        <v>3.6776400000075999</v>
      </c>
      <c r="AM55">
        <v>3.46230000001075</v>
      </c>
      <c r="AN55">
        <v>3.2628600000500101</v>
      </c>
      <c r="AO55">
        <v>3.0524800000092398</v>
      </c>
      <c r="AP55">
        <v>2.84767333327859</v>
      </c>
      <c r="AQ55">
        <v>2.67788000003952</v>
      </c>
      <c r="AR55">
        <v>2.4628200000346898</v>
      </c>
      <c r="AS55">
        <v>2.2378800000709602</v>
      </c>
      <c r="AT55">
        <v>2.08218000001045</v>
      </c>
      <c r="AU55">
        <v>1.8980133333364499</v>
      </c>
      <c r="AV55">
        <v>1.7459399999344101</v>
      </c>
      <c r="AW55">
        <v>1.6416000000164199</v>
      </c>
      <c r="AX55">
        <v>1.49754000003268</v>
      </c>
      <c r="AY55">
        <v>1.3793733332878799</v>
      </c>
      <c r="AZ55">
        <v>1.2669000002084501</v>
      </c>
      <c r="BA55">
        <v>1.1867399999099599</v>
      </c>
      <c r="BB55">
        <v>1.0816666666672901</v>
      </c>
      <c r="BC55">
        <v>1.0320599999250399</v>
      </c>
      <c r="BD55">
        <v>0.93702000000382701</v>
      </c>
      <c r="BE55">
        <v>0.84713999995892797</v>
      </c>
      <c r="BF55">
        <v>0.77466000000660595</v>
      </c>
      <c r="BG55">
        <v>0.74154000000708797</v>
      </c>
      <c r="BH55">
        <v>0.67770000012162102</v>
      </c>
      <c r="BI55">
        <v>0.61727999988044602</v>
      </c>
      <c r="BJ55">
        <v>0.58148666686184203</v>
      </c>
      <c r="BK55">
        <v>0.51114000030007201</v>
      </c>
      <c r="BL55">
        <v>0.48486000000167501</v>
      </c>
      <c r="BM55">
        <v>0.47645999959730501</v>
      </c>
      <c r="BN55">
        <v>0.44837333359124998</v>
      </c>
      <c r="BO55">
        <v>0.43158000000827001</v>
      </c>
      <c r="BP55">
        <v>0.40001999999999999</v>
      </c>
      <c r="BQ55">
        <v>0.40001999999999999</v>
      </c>
      <c r="BR55">
        <v>0.40001999999999999</v>
      </c>
      <c r="BS55">
        <v>0.39978000000000002</v>
      </c>
      <c r="BT55">
        <v>0.399479999999999</v>
      </c>
      <c r="BU55">
        <v>0.399479999999999</v>
      </c>
      <c r="BV55">
        <v>0.399479999999999</v>
      </c>
      <c r="BW55">
        <v>0.399479999999999</v>
      </c>
      <c r="BX55">
        <v>0.39948</v>
      </c>
      <c r="BY55">
        <v>0.39978000000000002</v>
      </c>
      <c r="BZ55">
        <v>0.39948</v>
      </c>
      <c r="CA55">
        <v>0.40001999999999899</v>
      </c>
      <c r="CB55">
        <v>0.40001999999999899</v>
      </c>
      <c r="CC55">
        <v>0.40001999999999899</v>
      </c>
      <c r="CD55">
        <v>0.40001999999999899</v>
      </c>
      <c r="CE55">
        <v>0.39083333333255699</v>
      </c>
      <c r="CF55">
        <v>0.39948</v>
      </c>
      <c r="CG55">
        <v>0.39948</v>
      </c>
      <c r="CH55">
        <v>0.39948</v>
      </c>
      <c r="CI55">
        <v>0.39948</v>
      </c>
      <c r="CJ55">
        <v>0.40001999999999899</v>
      </c>
      <c r="CK55">
        <v>0.39948</v>
      </c>
      <c r="CL55">
        <v>0.39978000000000002</v>
      </c>
      <c r="CM55">
        <v>0.39978000000000002</v>
      </c>
      <c r="CN55">
        <v>0.39948</v>
      </c>
      <c r="CO55">
        <v>0.39083333333255699</v>
      </c>
      <c r="CP55">
        <v>0.39083333333255699</v>
      </c>
      <c r="CQ55">
        <v>0.39948</v>
      </c>
      <c r="CR55">
        <v>0.39948</v>
      </c>
      <c r="CS55">
        <v>0.39978000000000002</v>
      </c>
      <c r="CT55">
        <v>0.38087333332906398</v>
      </c>
      <c r="CU55">
        <v>0.39948</v>
      </c>
      <c r="CV55">
        <v>0.399479999999999</v>
      </c>
      <c r="CW55">
        <v>0.399479999999999</v>
      </c>
    </row>
    <row r="56" spans="1:101" x14ac:dyDescent="0.25">
      <c r="A56" s="195">
        <v>9.4170403587443899E-2</v>
      </c>
      <c r="B56">
        <v>42.076273333342598</v>
      </c>
      <c r="C56">
        <v>29.8288400000148</v>
      </c>
      <c r="D56">
        <v>23.499539999999801</v>
      </c>
      <c r="E56">
        <v>20.6546399999981</v>
      </c>
      <c r="F56">
        <v>18.2599799999997</v>
      </c>
      <c r="G56">
        <v>16.277366666669</v>
      </c>
      <c r="H56">
        <v>14.1157800000001</v>
      </c>
      <c r="I56">
        <v>12.4713999999931</v>
      </c>
      <c r="J56">
        <v>11.7740533333301</v>
      </c>
      <c r="K56">
        <v>11.0924199999958</v>
      </c>
      <c r="L56">
        <v>10.548706666660101</v>
      </c>
      <c r="M56">
        <v>10.1284399999935</v>
      </c>
      <c r="N56">
        <v>9.5618599999942901</v>
      </c>
      <c r="O56">
        <v>9.3635666666645196</v>
      </c>
      <c r="P56">
        <v>8.96733999999201</v>
      </c>
      <c r="Q56">
        <v>8.7995666666632602</v>
      </c>
      <c r="R56">
        <v>8.4417066666693295</v>
      </c>
      <c r="S56">
        <v>8.2709866666703</v>
      </c>
      <c r="T56">
        <v>7.9667200000042904</v>
      </c>
      <c r="U56">
        <v>7.7676599999963498</v>
      </c>
      <c r="V56">
        <v>7.5430799999957499</v>
      </c>
      <c r="W56">
        <v>7.23018000000007</v>
      </c>
      <c r="X56">
        <v>6.92922000000019</v>
      </c>
      <c r="Y56">
        <v>6.7661333333587503</v>
      </c>
      <c r="Z56">
        <v>6.5843200000195496</v>
      </c>
      <c r="AA56">
        <v>6.3130799999989797</v>
      </c>
      <c r="AB56">
        <v>6.0670200000075196</v>
      </c>
      <c r="AC56">
        <v>5.8206933333276201</v>
      </c>
      <c r="AD56">
        <v>5.5579199999789797</v>
      </c>
      <c r="AE56">
        <v>5.3584199999940303</v>
      </c>
      <c r="AF56">
        <v>5.0900400000000001</v>
      </c>
      <c r="AG56">
        <v>4.9103199999798397</v>
      </c>
      <c r="AH56">
        <v>4.5999600000032803</v>
      </c>
      <c r="AI56">
        <v>4.3893599999815196</v>
      </c>
      <c r="AJ56">
        <v>4.1858999999820803</v>
      </c>
      <c r="AK56">
        <v>3.9296400000071001</v>
      </c>
      <c r="AL56">
        <v>3.68790000000162</v>
      </c>
      <c r="AM56">
        <v>3.46370666670175</v>
      </c>
      <c r="AN56">
        <v>3.2718000000115701</v>
      </c>
      <c r="AO56">
        <v>3.0841199999664699</v>
      </c>
      <c r="AP56">
        <v>2.8871466666777699</v>
      </c>
      <c r="AQ56">
        <v>2.67881999997075</v>
      </c>
      <c r="AR56">
        <v>2.4662400000008202</v>
      </c>
      <c r="AS56">
        <v>2.2514400000479</v>
      </c>
      <c r="AT56">
        <v>2.0837400000569901</v>
      </c>
      <c r="AU56">
        <v>1.9123199999673599</v>
      </c>
      <c r="AV56">
        <v>1.7525133333603899</v>
      </c>
      <c r="AW56">
        <v>1.6417599999888099</v>
      </c>
      <c r="AX56">
        <v>1.5098466666825301</v>
      </c>
      <c r="AY56">
        <v>1.38072000007549</v>
      </c>
      <c r="AZ56">
        <v>1.2755399999739301</v>
      </c>
      <c r="BA56">
        <v>1.1901600000031001</v>
      </c>
      <c r="BB56">
        <v>1.08492000005658</v>
      </c>
      <c r="BC56">
        <v>1.0321200000053501</v>
      </c>
      <c r="BD56">
        <v>0.93965999987751203</v>
      </c>
      <c r="BE56">
        <v>0.84714000000513301</v>
      </c>
      <c r="BF56">
        <v>0.78954000001761504</v>
      </c>
      <c r="BG56">
        <v>0.75042000000944997</v>
      </c>
      <c r="BH56">
        <v>0.68490000002787099</v>
      </c>
      <c r="BI56">
        <v>0.62130000012498798</v>
      </c>
      <c r="BJ56">
        <v>0.59682000003497304</v>
      </c>
      <c r="BK56">
        <v>0.51428666631008202</v>
      </c>
      <c r="BL56">
        <v>0.48486000007707297</v>
      </c>
      <c r="BM56">
        <v>0.47645999992089899</v>
      </c>
      <c r="BN56">
        <v>0.44914666658028901</v>
      </c>
      <c r="BO56">
        <v>0.43158000000827001</v>
      </c>
      <c r="BP56">
        <v>0.40001999999999999</v>
      </c>
      <c r="BQ56">
        <v>0.40001999999999999</v>
      </c>
      <c r="BR56">
        <v>0.40001999999999999</v>
      </c>
      <c r="BS56">
        <v>0.40001999999999899</v>
      </c>
      <c r="BT56">
        <v>0.39948</v>
      </c>
      <c r="BU56">
        <v>0.39948</v>
      </c>
      <c r="BV56">
        <v>0.39948</v>
      </c>
      <c r="BW56">
        <v>0.39948</v>
      </c>
      <c r="BX56">
        <v>0.39978000000000002</v>
      </c>
      <c r="BY56">
        <v>0.40001999999999899</v>
      </c>
      <c r="BZ56">
        <v>0.39978000000000002</v>
      </c>
      <c r="CA56">
        <v>0.40001999999999899</v>
      </c>
      <c r="CB56">
        <v>0.40001999999999899</v>
      </c>
      <c r="CC56">
        <v>0.40001999999999899</v>
      </c>
      <c r="CD56">
        <v>0.40001999999999899</v>
      </c>
      <c r="CE56">
        <v>0.39948</v>
      </c>
      <c r="CF56">
        <v>0.39978000000000002</v>
      </c>
      <c r="CG56">
        <v>0.39978000000000002</v>
      </c>
      <c r="CH56">
        <v>0.39978000000000002</v>
      </c>
      <c r="CI56">
        <v>0.39978000000000002</v>
      </c>
      <c r="CJ56">
        <v>0.40001999999999899</v>
      </c>
      <c r="CK56">
        <v>0.39978000000000002</v>
      </c>
      <c r="CL56">
        <v>0.40001999999999899</v>
      </c>
      <c r="CM56">
        <v>0.40001999999999899</v>
      </c>
      <c r="CN56">
        <v>0.39978000000000002</v>
      </c>
      <c r="CO56">
        <v>0.39948</v>
      </c>
      <c r="CP56">
        <v>0.39948</v>
      </c>
      <c r="CQ56">
        <v>0.39978000000000002</v>
      </c>
      <c r="CR56">
        <v>0.39978000000000002</v>
      </c>
      <c r="CS56">
        <v>0.40001999999999899</v>
      </c>
      <c r="CT56">
        <v>0.39083333333255699</v>
      </c>
      <c r="CU56">
        <v>0.39978000000000002</v>
      </c>
      <c r="CV56">
        <v>0.39948</v>
      </c>
      <c r="CW56">
        <v>0.39948</v>
      </c>
    </row>
    <row r="57" spans="1:101" x14ac:dyDescent="0.25">
      <c r="A57" s="195">
        <v>9.4382022471910104E-2</v>
      </c>
      <c r="B57">
        <v>42.257560000015999</v>
      </c>
      <c r="C57">
        <v>29.845866666678202</v>
      </c>
      <c r="D57">
        <v>23.527046666669801</v>
      </c>
      <c r="E57">
        <v>20.662400000001501</v>
      </c>
      <c r="F57">
        <v>18.2872333333443</v>
      </c>
      <c r="G57">
        <v>16.289453333335501</v>
      </c>
      <c r="H57">
        <v>14.275539999998401</v>
      </c>
      <c r="I57">
        <v>12.493253333331401</v>
      </c>
      <c r="J57">
        <v>11.813746666664599</v>
      </c>
      <c r="K57">
        <v>11.1149666666676</v>
      </c>
      <c r="L57">
        <v>10.6968599999945</v>
      </c>
      <c r="M57">
        <v>10.1715333333291</v>
      </c>
      <c r="N57">
        <v>9.6163933333297003</v>
      </c>
      <c r="O57">
        <v>9.39113999999981</v>
      </c>
      <c r="P57">
        <v>8.9737133333305596</v>
      </c>
      <c r="Q57">
        <v>8.81993999999764</v>
      </c>
      <c r="R57">
        <v>8.4592933333156992</v>
      </c>
      <c r="S57">
        <v>8.2719933333358906</v>
      </c>
      <c r="T57">
        <v>7.9998199999988202</v>
      </c>
      <c r="U57">
        <v>7.7876399999890404</v>
      </c>
      <c r="V57">
        <v>7.54351999999884</v>
      </c>
      <c r="W57">
        <v>7.23407333333334</v>
      </c>
      <c r="X57">
        <v>6.9819199999988504</v>
      </c>
      <c r="Y57">
        <v>6.7697999999947296</v>
      </c>
      <c r="Z57">
        <v>6.61590000001517</v>
      </c>
      <c r="AA57">
        <v>6.3943800000004902</v>
      </c>
      <c r="AB57">
        <v>6.0802199999934299</v>
      </c>
      <c r="AC57">
        <v>5.8297199999982503</v>
      </c>
      <c r="AD57">
        <v>5.5704000000059102</v>
      </c>
      <c r="AE57">
        <v>5.3824066666674097</v>
      </c>
      <c r="AF57">
        <v>5.0921666666377696</v>
      </c>
      <c r="AG57">
        <v>4.9109066666900896</v>
      </c>
      <c r="AH57">
        <v>4.6229066666917698</v>
      </c>
      <c r="AI57">
        <v>4.3948200000088002</v>
      </c>
      <c r="AJ57">
        <v>4.1884799999801903</v>
      </c>
      <c r="AK57">
        <v>3.9652799999787498</v>
      </c>
      <c r="AL57">
        <v>3.70410000001303</v>
      </c>
      <c r="AM57">
        <v>3.4657199999976802</v>
      </c>
      <c r="AN57">
        <v>3.3070199999799899</v>
      </c>
      <c r="AO57">
        <v>3.09407999998525</v>
      </c>
      <c r="AP57">
        <v>2.8890799999354302</v>
      </c>
      <c r="AQ57">
        <v>2.6793600000358802</v>
      </c>
      <c r="AR57">
        <v>2.4681600000223001</v>
      </c>
      <c r="AS57">
        <v>2.2533600000141898</v>
      </c>
      <c r="AT57">
        <v>2.0870400000151901</v>
      </c>
      <c r="AU57">
        <v>1.9159199999938701</v>
      </c>
      <c r="AV57">
        <v>1.76141999998469</v>
      </c>
      <c r="AW57">
        <v>1.6450799999577499</v>
      </c>
      <c r="AX57">
        <v>1.51604666667152</v>
      </c>
      <c r="AY57">
        <v>1.3843799999703299</v>
      </c>
      <c r="AZ57">
        <v>1.2987933333102299</v>
      </c>
      <c r="BA57">
        <v>1.1944600001103101</v>
      </c>
      <c r="BB57">
        <v>1.0853999999700401</v>
      </c>
      <c r="BC57">
        <v>1.0348800000570999</v>
      </c>
      <c r="BD57">
        <v>0.93972000022200797</v>
      </c>
      <c r="BE57">
        <v>0.84731999995892804</v>
      </c>
      <c r="BF57">
        <v>0.79458000000880802</v>
      </c>
      <c r="BG57">
        <v>0.755099999978735</v>
      </c>
      <c r="BH57">
        <v>0.69414000007601295</v>
      </c>
      <c r="BI57">
        <v>0.62616000008694805</v>
      </c>
      <c r="BJ57">
        <v>0.59730000002914396</v>
      </c>
      <c r="BK57">
        <v>0.51518000000414399</v>
      </c>
      <c r="BL57">
        <v>0.48486000007707297</v>
      </c>
      <c r="BM57">
        <v>0.47645999992089899</v>
      </c>
      <c r="BN57">
        <v>0.466980000262185</v>
      </c>
      <c r="BO57">
        <v>0.43164000000827002</v>
      </c>
      <c r="BP57">
        <v>0.40001999999999999</v>
      </c>
      <c r="BQ57">
        <v>0.40001999999999999</v>
      </c>
      <c r="BR57">
        <v>0.40001999999999999</v>
      </c>
      <c r="BS57">
        <v>0.40001999999999899</v>
      </c>
      <c r="BT57">
        <v>0.39978000000000002</v>
      </c>
      <c r="BU57">
        <v>0.39978000000000002</v>
      </c>
      <c r="BV57">
        <v>0.39978000000000002</v>
      </c>
      <c r="BW57">
        <v>0.39978000000000002</v>
      </c>
      <c r="BX57">
        <v>0.40001999999999899</v>
      </c>
      <c r="BY57">
        <v>0.40001999999999899</v>
      </c>
      <c r="BZ57">
        <v>0.40001999999999899</v>
      </c>
      <c r="CA57">
        <v>0.40001999999999899</v>
      </c>
      <c r="CB57">
        <v>0.40001999999999899</v>
      </c>
      <c r="CC57">
        <v>0.40001999999999899</v>
      </c>
      <c r="CD57">
        <v>0.40001999999999899</v>
      </c>
      <c r="CE57">
        <v>0.39978000000000002</v>
      </c>
      <c r="CF57">
        <v>0.40001999999999899</v>
      </c>
      <c r="CG57">
        <v>0.40001999999999899</v>
      </c>
      <c r="CH57">
        <v>0.40001999999999899</v>
      </c>
      <c r="CI57">
        <v>0.40001999999999899</v>
      </c>
      <c r="CJ57">
        <v>0.40001999999999899</v>
      </c>
      <c r="CK57">
        <v>0.40001999999999899</v>
      </c>
      <c r="CL57">
        <v>0.40001999999999899</v>
      </c>
      <c r="CM57">
        <v>0.40001999999999899</v>
      </c>
      <c r="CN57">
        <v>0.40001999999999899</v>
      </c>
      <c r="CO57">
        <v>0.39978000000000002</v>
      </c>
      <c r="CP57">
        <v>0.39978000000000002</v>
      </c>
      <c r="CQ57">
        <v>0.40001999999999899</v>
      </c>
      <c r="CR57">
        <v>0.40001999999999899</v>
      </c>
      <c r="CS57">
        <v>0.40001999999999899</v>
      </c>
      <c r="CT57">
        <v>0.39948</v>
      </c>
      <c r="CU57">
        <v>0.40001999999999899</v>
      </c>
      <c r="CV57">
        <v>0.39978000000000002</v>
      </c>
      <c r="CW57">
        <v>0.39978000000000002</v>
      </c>
    </row>
    <row r="58" spans="1:101" x14ac:dyDescent="0.25">
      <c r="A58" s="195">
        <v>9.45945945945946E-2</v>
      </c>
      <c r="B58">
        <v>42.333833333305599</v>
      </c>
      <c r="C58">
        <v>29.882633333329601</v>
      </c>
      <c r="D58">
        <v>23.536113333335098</v>
      </c>
      <c r="E58">
        <v>20.777320000009901</v>
      </c>
      <c r="F58">
        <v>18.3631400000009</v>
      </c>
      <c r="G58">
        <v>16.384646666676701</v>
      </c>
      <c r="H58">
        <v>14.314500000002701</v>
      </c>
      <c r="I58">
        <v>12.546686666667901</v>
      </c>
      <c r="J58">
        <v>11.830826666667599</v>
      </c>
      <c r="K58">
        <v>11.115280000012399</v>
      </c>
      <c r="L58">
        <v>10.7115599999963</v>
      </c>
      <c r="M58">
        <v>10.218220000003001</v>
      </c>
      <c r="N58">
        <v>9.63666000000328</v>
      </c>
      <c r="O58">
        <v>9.4020000000006103</v>
      </c>
      <c r="P58">
        <v>9.0070666666614994</v>
      </c>
      <c r="Q58">
        <v>8.83049333333466</v>
      </c>
      <c r="R58">
        <v>8.4847133333395597</v>
      </c>
      <c r="S58">
        <v>8.2807133333300698</v>
      </c>
      <c r="T58">
        <v>8.0035133333299697</v>
      </c>
      <c r="U58">
        <v>7.7922000000010003</v>
      </c>
      <c r="V58">
        <v>7.5576599999950496</v>
      </c>
      <c r="W58">
        <v>7.24074000000574</v>
      </c>
      <c r="X58">
        <v>7.0113999999974403</v>
      </c>
      <c r="Y58">
        <v>6.7764000000139504</v>
      </c>
      <c r="Z58">
        <v>6.6222800000022302</v>
      </c>
      <c r="AA58">
        <v>6.4358999999929196</v>
      </c>
      <c r="AB58">
        <v>6.0914999999924504</v>
      </c>
      <c r="AC58">
        <v>5.8498200000037599</v>
      </c>
      <c r="AD58">
        <v>5.5982466666776904</v>
      </c>
      <c r="AE58">
        <v>5.3918999999987003</v>
      </c>
      <c r="AF58">
        <v>5.1415800000110696</v>
      </c>
      <c r="AG58">
        <v>4.9196733333291798</v>
      </c>
      <c r="AH58">
        <v>4.6396000000119102</v>
      </c>
      <c r="AI58">
        <v>4.4097600000003796</v>
      </c>
      <c r="AJ58">
        <v>4.2044400000037898</v>
      </c>
      <c r="AK58">
        <v>3.9810000000065799</v>
      </c>
      <c r="AL58">
        <v>3.7240799999999998</v>
      </c>
      <c r="AM58">
        <v>3.4810199999814002</v>
      </c>
      <c r="AN58">
        <v>3.3230400000050002</v>
      </c>
      <c r="AO58">
        <v>3.09504000000973</v>
      </c>
      <c r="AP58">
        <v>2.9094599999978401</v>
      </c>
      <c r="AQ58">
        <v>2.6810999999992302</v>
      </c>
      <c r="AR58">
        <v>2.4838200000198198</v>
      </c>
      <c r="AS58">
        <v>2.2691800000051701</v>
      </c>
      <c r="AT58">
        <v>2.1105599999857501</v>
      </c>
      <c r="AU58">
        <v>1.91970000000407</v>
      </c>
      <c r="AV58">
        <v>1.77270000006996</v>
      </c>
      <c r="AW58">
        <v>1.64982000002815</v>
      </c>
      <c r="AX58">
        <v>1.52376000009052</v>
      </c>
      <c r="AY58">
        <v>1.38504000000067</v>
      </c>
      <c r="AZ58">
        <v>1.30254000000723</v>
      </c>
      <c r="BA58">
        <v>1.1993399999999901</v>
      </c>
      <c r="BB58">
        <v>1.10927999996172</v>
      </c>
      <c r="BC58">
        <v>1.03511999989649</v>
      </c>
      <c r="BD58">
        <v>0.94415999987751198</v>
      </c>
      <c r="BE58">
        <v>0.85955999988089204</v>
      </c>
      <c r="BF58">
        <v>0.79489999990589599</v>
      </c>
      <c r="BG58">
        <v>0.75641999984406505</v>
      </c>
      <c r="BH58">
        <v>0.69426000007601296</v>
      </c>
      <c r="BI58">
        <v>0.626219999956525</v>
      </c>
      <c r="BJ58">
        <v>0.59820000015155195</v>
      </c>
      <c r="BK58">
        <v>0.51864000008752098</v>
      </c>
      <c r="BL58">
        <v>0.48486000022786901</v>
      </c>
      <c r="BM58">
        <v>0.47645999992089899</v>
      </c>
      <c r="BN58">
        <v>0.46751999956816398</v>
      </c>
      <c r="BO58">
        <v>0.43164000000827002</v>
      </c>
      <c r="BP58">
        <v>0.40001999999999999</v>
      </c>
      <c r="BQ58">
        <v>0.40001999999999999</v>
      </c>
      <c r="BR58">
        <v>0.40001999999999999</v>
      </c>
      <c r="BS58">
        <v>0.40001999999999899</v>
      </c>
      <c r="BT58">
        <v>0.40001999999999899</v>
      </c>
      <c r="BU58">
        <v>0.40001999999999899</v>
      </c>
      <c r="BV58">
        <v>0.40001999999999899</v>
      </c>
      <c r="BW58">
        <v>0.40001999999999899</v>
      </c>
      <c r="BX58">
        <v>0.40001999999999899</v>
      </c>
      <c r="BY58">
        <v>0.40001999999999899</v>
      </c>
      <c r="BZ58">
        <v>0.40001999999999899</v>
      </c>
      <c r="CA58">
        <v>0.40001999999999899</v>
      </c>
      <c r="CB58">
        <v>0.40001999999999899</v>
      </c>
      <c r="CC58">
        <v>0.40001999999999899</v>
      </c>
      <c r="CD58">
        <v>0.40001999999999899</v>
      </c>
      <c r="CE58">
        <v>0.40001999999999899</v>
      </c>
      <c r="CF58">
        <v>0.40001999999999899</v>
      </c>
      <c r="CG58">
        <v>0.40001999999999899</v>
      </c>
      <c r="CH58">
        <v>0.40001999999999899</v>
      </c>
      <c r="CI58">
        <v>0.40001999999999899</v>
      </c>
      <c r="CJ58">
        <v>0.40001999999999899</v>
      </c>
      <c r="CK58">
        <v>0.40001999999999899</v>
      </c>
      <c r="CL58">
        <v>0.40001999999999899</v>
      </c>
      <c r="CM58">
        <v>0.40001999999999899</v>
      </c>
      <c r="CN58">
        <v>0.40001999999999899</v>
      </c>
      <c r="CO58">
        <v>0.40001999999999899</v>
      </c>
      <c r="CP58">
        <v>0.40001999999999899</v>
      </c>
      <c r="CQ58">
        <v>0.40001999999999899</v>
      </c>
      <c r="CR58">
        <v>0.40001999999999899</v>
      </c>
      <c r="CS58">
        <v>0.40001999999999899</v>
      </c>
      <c r="CT58">
        <v>0.39978000000000002</v>
      </c>
      <c r="CU58">
        <v>0.40001999999999899</v>
      </c>
      <c r="CV58">
        <v>0.40001999999999899</v>
      </c>
      <c r="CW58">
        <v>0.40001999999999899</v>
      </c>
    </row>
    <row r="59" spans="1:101" x14ac:dyDescent="0.25">
      <c r="A59" s="195">
        <v>9.4808126410835206E-2</v>
      </c>
      <c r="B59">
        <v>42.423913333410198</v>
      </c>
      <c r="C59">
        <v>29.972633333334802</v>
      </c>
      <c r="D59">
        <v>23.682486666660999</v>
      </c>
      <c r="E59">
        <v>20.778013333336101</v>
      </c>
      <c r="F59">
        <v>18.403146666647402</v>
      </c>
      <c r="G59">
        <v>16.395839999997499</v>
      </c>
      <c r="H59">
        <v>14.3157333333368</v>
      </c>
      <c r="I59">
        <v>12.551633333328899</v>
      </c>
      <c r="J59">
        <v>11.852633333338</v>
      </c>
      <c r="K59">
        <v>11.1216866666737</v>
      </c>
      <c r="L59">
        <v>10.7223199999935</v>
      </c>
      <c r="M59">
        <v>10.2312600000045</v>
      </c>
      <c r="N59">
        <v>9.6545399999971302</v>
      </c>
      <c r="O59">
        <v>9.4342733333312392</v>
      </c>
      <c r="P59">
        <v>9.0485399999970895</v>
      </c>
      <c r="Q59">
        <v>8.8725733333171295</v>
      </c>
      <c r="R59">
        <v>8.5117133333303805</v>
      </c>
      <c r="S59">
        <v>8.2826399999956308</v>
      </c>
      <c r="T59">
        <v>8.0529533333246199</v>
      </c>
      <c r="U59">
        <v>7.8127133333446803</v>
      </c>
      <c r="V59">
        <v>7.5647933333141104</v>
      </c>
      <c r="W59">
        <v>7.2627199999988497</v>
      </c>
      <c r="X59">
        <v>7.0178399999946803</v>
      </c>
      <c r="Y59">
        <v>6.8249400000436404</v>
      </c>
      <c r="Z59">
        <v>6.6613199999920303</v>
      </c>
      <c r="AA59">
        <v>6.4412399999835097</v>
      </c>
      <c r="AB59">
        <v>6.1679666666574597</v>
      </c>
      <c r="AC59">
        <v>5.8531333333271798</v>
      </c>
      <c r="AD59">
        <v>5.6061800000182496</v>
      </c>
      <c r="AE59">
        <v>5.3921933333345402</v>
      </c>
      <c r="AF59">
        <v>5.1416400000207103</v>
      </c>
      <c r="AG59">
        <v>4.9326600000076297</v>
      </c>
      <c r="AH59">
        <v>4.6695599999950801</v>
      </c>
      <c r="AI59">
        <v>4.4471999999940497</v>
      </c>
      <c r="AJ59">
        <v>4.2197999999971696</v>
      </c>
      <c r="AK59">
        <v>3.9895199999524098</v>
      </c>
      <c r="AL59">
        <v>3.73091999997719</v>
      </c>
      <c r="AM59">
        <v>3.48204000003257</v>
      </c>
      <c r="AN59">
        <v>3.3274799999928102</v>
      </c>
      <c r="AO59">
        <v>3.0994200000080498</v>
      </c>
      <c r="AP59">
        <v>2.9177400000832501</v>
      </c>
      <c r="AQ59">
        <v>2.6867399999792099</v>
      </c>
      <c r="AR59">
        <v>2.4871800000627702</v>
      </c>
      <c r="AS59">
        <v>2.2739999999893601</v>
      </c>
      <c r="AT59">
        <v>2.1316199999999998</v>
      </c>
      <c r="AU59">
        <v>1.9298999999551201</v>
      </c>
      <c r="AV59">
        <v>1.7746800000524701</v>
      </c>
      <c r="AW59">
        <v>1.65317999999589</v>
      </c>
      <c r="AX59">
        <v>1.52728666670719</v>
      </c>
      <c r="AY59">
        <v>1.3913399999137199</v>
      </c>
      <c r="AZ59">
        <v>1.3025999999420901</v>
      </c>
      <c r="BA59">
        <v>1.2133799998571699</v>
      </c>
      <c r="BB59">
        <v>1.11354000005325</v>
      </c>
      <c r="BC59">
        <v>1.0407599999999999</v>
      </c>
      <c r="BD59">
        <v>0.94850666662635597</v>
      </c>
      <c r="BE59">
        <v>0.86273999998562401</v>
      </c>
      <c r="BF59">
        <v>0.80093999999119203</v>
      </c>
      <c r="BG59">
        <v>0.756419999950384</v>
      </c>
      <c r="BH59">
        <v>0.70099333345388704</v>
      </c>
      <c r="BI59">
        <v>0.62628000008694795</v>
      </c>
      <c r="BJ59">
        <v>0.59826000027978798</v>
      </c>
      <c r="BK59">
        <v>0.52101333333684696</v>
      </c>
      <c r="BL59">
        <v>0.48486000022786901</v>
      </c>
      <c r="BM59">
        <v>0.476460000001797</v>
      </c>
      <c r="BN59">
        <v>0.46751999991517501</v>
      </c>
      <c r="BO59">
        <v>0.431700000380426</v>
      </c>
      <c r="BP59">
        <v>0.40001999999999999</v>
      </c>
      <c r="BQ59">
        <v>0.40001999999999999</v>
      </c>
      <c r="BR59">
        <v>0.40001999999999999</v>
      </c>
      <c r="BS59">
        <v>0.40001999999999999</v>
      </c>
      <c r="BT59">
        <v>0.40001999999999899</v>
      </c>
      <c r="BU59">
        <v>0.40001999999999899</v>
      </c>
      <c r="BV59">
        <v>0.40001999999999899</v>
      </c>
      <c r="BW59">
        <v>0.40001999999999899</v>
      </c>
      <c r="BX59">
        <v>0.40001999999999899</v>
      </c>
      <c r="BY59">
        <v>0.40001999999999899</v>
      </c>
      <c r="BZ59">
        <v>0.40001999999999899</v>
      </c>
      <c r="CA59">
        <v>0.40001999999999899</v>
      </c>
      <c r="CB59">
        <v>0.40001999999999899</v>
      </c>
      <c r="CC59">
        <v>0.40001999999999899</v>
      </c>
      <c r="CD59">
        <v>0.40001999999999899</v>
      </c>
      <c r="CE59">
        <v>0.40001999999999899</v>
      </c>
      <c r="CF59">
        <v>0.40001999999999899</v>
      </c>
      <c r="CG59">
        <v>0.40001999999999899</v>
      </c>
      <c r="CH59">
        <v>0.40001999999999899</v>
      </c>
      <c r="CI59">
        <v>0.40001999999999899</v>
      </c>
      <c r="CJ59">
        <v>0.40001999999999899</v>
      </c>
      <c r="CK59">
        <v>0.40001999999999899</v>
      </c>
      <c r="CL59">
        <v>0.40001999999999899</v>
      </c>
      <c r="CM59">
        <v>0.40001999999999899</v>
      </c>
      <c r="CN59">
        <v>0.40001999999999899</v>
      </c>
      <c r="CO59">
        <v>0.40001999999999899</v>
      </c>
      <c r="CP59">
        <v>0.40001999999999899</v>
      </c>
      <c r="CQ59">
        <v>0.40001999999999899</v>
      </c>
      <c r="CR59">
        <v>0.40001999999999899</v>
      </c>
      <c r="CS59">
        <v>0.40001999999999899</v>
      </c>
      <c r="CT59">
        <v>0.40001999999999899</v>
      </c>
      <c r="CU59">
        <v>0.40001999999999899</v>
      </c>
      <c r="CV59">
        <v>0.40001999999999899</v>
      </c>
      <c r="CW59">
        <v>0.40001999999999899</v>
      </c>
    </row>
    <row r="60" spans="1:101" x14ac:dyDescent="0.25">
      <c r="A60" s="195">
        <v>9.5022624434389094E-2</v>
      </c>
      <c r="B60">
        <v>42.451673333356197</v>
      </c>
      <c r="C60">
        <v>29.982333333353999</v>
      </c>
      <c r="D60">
        <v>23.687600000000899</v>
      </c>
      <c r="E60">
        <v>20.813720000002</v>
      </c>
      <c r="F60">
        <v>18.4376199999991</v>
      </c>
      <c r="G60">
        <v>16.530846666666999</v>
      </c>
      <c r="H60">
        <v>14.316686666659701</v>
      </c>
      <c r="I60">
        <v>12.5728999999947</v>
      </c>
      <c r="J60">
        <v>11.909946666666899</v>
      </c>
      <c r="K60">
        <v>11.1696266666761</v>
      </c>
      <c r="L60">
        <v>10.7547000000142</v>
      </c>
      <c r="M60">
        <v>10.258373333326301</v>
      </c>
      <c r="N60">
        <v>9.6697800000133594</v>
      </c>
      <c r="O60">
        <v>9.4924933333195192</v>
      </c>
      <c r="P60">
        <v>9.0877799999967994</v>
      </c>
      <c r="Q60">
        <v>8.9201399999968505</v>
      </c>
      <c r="R60">
        <v>8.58708000001449</v>
      </c>
      <c r="S60">
        <v>8.2932599999935093</v>
      </c>
      <c r="T60">
        <v>8.0642933333526496</v>
      </c>
      <c r="U60">
        <v>7.8242466666721899</v>
      </c>
      <c r="V60">
        <v>7.5741266666536404</v>
      </c>
      <c r="W60">
        <v>7.26941999999827</v>
      </c>
      <c r="X60">
        <v>7.0275599999951002</v>
      </c>
      <c r="Y60">
        <v>6.8310533333247196</v>
      </c>
      <c r="Z60">
        <v>6.6889199999978501</v>
      </c>
      <c r="AA60">
        <v>6.4542599999936998</v>
      </c>
      <c r="AB60">
        <v>6.1814399999821799</v>
      </c>
      <c r="AC60">
        <v>5.8696799999805798</v>
      </c>
      <c r="AD60">
        <v>5.6135733333479498</v>
      </c>
      <c r="AE60">
        <v>5.4223200000006804</v>
      </c>
      <c r="AF60">
        <v>5.1518400000341904</v>
      </c>
      <c r="AG60">
        <v>4.9482466666761402</v>
      </c>
      <c r="AH60">
        <v>4.6825800000040898</v>
      </c>
      <c r="AI60">
        <v>4.4493599999788804</v>
      </c>
      <c r="AJ60">
        <v>4.2424800000066201</v>
      </c>
      <c r="AK60">
        <v>4.0070999999807597</v>
      </c>
      <c r="AL60">
        <v>3.7317000000021601</v>
      </c>
      <c r="AM60">
        <v>3.4853999999755798</v>
      </c>
      <c r="AN60">
        <v>3.3392066667045399</v>
      </c>
      <c r="AO60">
        <v>3.1006800000643699</v>
      </c>
      <c r="AP60">
        <v>2.9185999999665602</v>
      </c>
      <c r="AQ60">
        <v>2.6887799999815201</v>
      </c>
      <c r="AR60">
        <v>2.5066199999735699</v>
      </c>
      <c r="AS60">
        <v>2.2904866666960899</v>
      </c>
      <c r="AT60">
        <v>2.13190000003127</v>
      </c>
      <c r="AU60">
        <v>1.94886000006118</v>
      </c>
      <c r="AV60">
        <v>1.81997999999125</v>
      </c>
      <c r="AW60">
        <v>1.65955999998328</v>
      </c>
      <c r="AX60">
        <v>1.5360600001257201</v>
      </c>
      <c r="AY60">
        <v>1.3935066666723901</v>
      </c>
      <c r="AZ60">
        <v>1.3033800000101301</v>
      </c>
      <c r="BA60">
        <v>1.2231933333089799</v>
      </c>
      <c r="BB60">
        <v>1.11360000002163</v>
      </c>
      <c r="BC60">
        <v>1.0409999999999999</v>
      </c>
      <c r="BD60">
        <v>0.95052000006124304</v>
      </c>
      <c r="BE60">
        <v>0.871140000016428</v>
      </c>
      <c r="BF60">
        <v>0.80367333339010005</v>
      </c>
      <c r="BG60">
        <v>0.75642000005670296</v>
      </c>
      <c r="BH60">
        <v>0.70122000009628305</v>
      </c>
      <c r="BI60">
        <v>0.626460000005434</v>
      </c>
      <c r="BJ60">
        <v>0.59849999988342095</v>
      </c>
      <c r="BK60">
        <v>0.52589999987496905</v>
      </c>
      <c r="BL60">
        <v>0.49970000000436898</v>
      </c>
      <c r="BM60">
        <v>0.47646000008269601</v>
      </c>
      <c r="BN60">
        <v>0.46751999991517501</v>
      </c>
      <c r="BO60">
        <v>0.43176000000826997</v>
      </c>
      <c r="BP60">
        <v>0.40001999999999999</v>
      </c>
      <c r="BQ60">
        <v>0.40001999999999999</v>
      </c>
      <c r="BR60">
        <v>0.40001999999999999</v>
      </c>
      <c r="BS60">
        <v>0.40001999999999999</v>
      </c>
      <c r="BT60">
        <v>0.40001999999999899</v>
      </c>
      <c r="BU60">
        <v>0.40001999999999899</v>
      </c>
      <c r="BV60">
        <v>0.40001999999999899</v>
      </c>
      <c r="BW60">
        <v>0.40001999999999899</v>
      </c>
      <c r="BX60">
        <v>0.40001999999999899</v>
      </c>
      <c r="BY60">
        <v>0.40001999999999899</v>
      </c>
      <c r="BZ60">
        <v>0.40001999999999899</v>
      </c>
      <c r="CA60">
        <v>0.40001999999999899</v>
      </c>
      <c r="CB60">
        <v>0.40001999999999899</v>
      </c>
      <c r="CC60">
        <v>0.40001999999999899</v>
      </c>
      <c r="CD60">
        <v>0.40001999999999899</v>
      </c>
      <c r="CE60">
        <v>0.40001999999999899</v>
      </c>
      <c r="CF60">
        <v>0.40001999999999899</v>
      </c>
      <c r="CG60">
        <v>0.40001999999999899</v>
      </c>
      <c r="CH60">
        <v>0.40001999999999899</v>
      </c>
      <c r="CI60">
        <v>0.40001999999999899</v>
      </c>
      <c r="CJ60">
        <v>0.40001999999999899</v>
      </c>
      <c r="CK60">
        <v>0.40001999999999899</v>
      </c>
      <c r="CL60">
        <v>0.40001999999999899</v>
      </c>
      <c r="CM60">
        <v>0.40001999999999899</v>
      </c>
      <c r="CN60">
        <v>0.40001999999999899</v>
      </c>
      <c r="CO60">
        <v>0.40001999999999899</v>
      </c>
      <c r="CP60">
        <v>0.40001999999999899</v>
      </c>
      <c r="CQ60">
        <v>0.40001999999999899</v>
      </c>
      <c r="CR60">
        <v>0.40001999999999899</v>
      </c>
      <c r="CS60">
        <v>0.40001999999999899</v>
      </c>
      <c r="CT60">
        <v>0.40001999999999899</v>
      </c>
      <c r="CU60">
        <v>0.40001999999999899</v>
      </c>
      <c r="CV60">
        <v>0.40001999999999899</v>
      </c>
      <c r="CW60">
        <v>0.40001999999999899</v>
      </c>
    </row>
    <row r="61" spans="1:101" x14ac:dyDescent="0.25">
      <c r="A61" s="195">
        <v>9.5238095238095205E-2</v>
      </c>
      <c r="B61">
        <v>42.857560000009201</v>
      </c>
      <c r="C61">
        <v>30.006606666705199</v>
      </c>
      <c r="D61">
        <v>23.9376599999996</v>
      </c>
      <c r="E61">
        <v>20.8923466666722</v>
      </c>
      <c r="F61">
        <v>18.473619999992799</v>
      </c>
      <c r="G61">
        <v>16.6468199999983</v>
      </c>
      <c r="H61">
        <v>14.3463666666702</v>
      </c>
      <c r="I61">
        <v>12.6353399999975</v>
      </c>
      <c r="J61">
        <v>11.9404266666682</v>
      </c>
      <c r="K61">
        <v>11.182079999996001</v>
      </c>
      <c r="L61">
        <v>10.8108599999966</v>
      </c>
      <c r="M61">
        <v>10.2889133333223</v>
      </c>
      <c r="N61">
        <v>9.7436466666766197</v>
      </c>
      <c r="O61">
        <v>9.5052799999769597</v>
      </c>
      <c r="P61">
        <v>9.1011600000048798</v>
      </c>
      <c r="Q61">
        <v>8.9277266666575592</v>
      </c>
      <c r="R61">
        <v>8.5892999999994704</v>
      </c>
      <c r="S61">
        <v>8.2936133333398097</v>
      </c>
      <c r="T61">
        <v>8.0858733333360409</v>
      </c>
      <c r="U61">
        <v>7.8448466666544396</v>
      </c>
      <c r="V61">
        <v>7.58873999998589</v>
      </c>
      <c r="W61">
        <v>7.2853199999954397</v>
      </c>
      <c r="X61">
        <v>7.0387733333572902</v>
      </c>
      <c r="Y61">
        <v>6.8978999999980699</v>
      </c>
      <c r="Z61">
        <v>6.7010399999848103</v>
      </c>
      <c r="AA61">
        <v>6.4545600000050198</v>
      </c>
      <c r="AB61">
        <v>6.2070799999981698</v>
      </c>
      <c r="AC61">
        <v>5.8706399999927399</v>
      </c>
      <c r="AD61">
        <v>5.6367000000040699</v>
      </c>
      <c r="AE61">
        <v>5.4285599999913901</v>
      </c>
      <c r="AF61">
        <v>5.1651733333347201</v>
      </c>
      <c r="AG61">
        <v>4.9488000000152903</v>
      </c>
      <c r="AH61">
        <v>4.6967999999770402</v>
      </c>
      <c r="AI61">
        <v>4.4625000000136401</v>
      </c>
      <c r="AJ61">
        <v>4.2538400000063099</v>
      </c>
      <c r="AK61">
        <v>4.0150200000012699</v>
      </c>
      <c r="AL61">
        <v>3.7334400000021701</v>
      </c>
      <c r="AM61">
        <v>3.4971066667096</v>
      </c>
      <c r="AN61">
        <v>3.34343999999937</v>
      </c>
      <c r="AO61">
        <v>3.1028400000053602</v>
      </c>
      <c r="AP61">
        <v>2.92049999999927</v>
      </c>
      <c r="AQ61">
        <v>2.68908000000462</v>
      </c>
      <c r="AR61">
        <v>2.5131000000247701</v>
      </c>
      <c r="AS61">
        <v>2.30507999996806</v>
      </c>
      <c r="AT61">
        <v>2.1388800000037902</v>
      </c>
      <c r="AU61">
        <v>1.9691999999632801</v>
      </c>
      <c r="AV61">
        <v>1.8291599999147301</v>
      </c>
      <c r="AW61">
        <v>1.65984000006336</v>
      </c>
      <c r="AX61">
        <v>1.53804000000754</v>
      </c>
      <c r="AY61">
        <v>1.40507999998517</v>
      </c>
      <c r="AZ61">
        <v>1.3034999999449799</v>
      </c>
      <c r="BA61">
        <v>1.22493333328093</v>
      </c>
      <c r="BB61">
        <v>1.1137799999034701</v>
      </c>
      <c r="BC61">
        <v>1.04813999996787</v>
      </c>
      <c r="BD61">
        <v>0.95075999988899496</v>
      </c>
      <c r="BE61">
        <v>0.89441999991785703</v>
      </c>
      <c r="BF61">
        <v>0.811979999964767</v>
      </c>
      <c r="BG61">
        <v>0.75647999995038395</v>
      </c>
      <c r="BH61">
        <v>0.70338000001013501</v>
      </c>
      <c r="BI61">
        <v>0.626460000005434</v>
      </c>
      <c r="BJ61">
        <v>0.59850000008160398</v>
      </c>
      <c r="BK61">
        <v>0.52590000043760499</v>
      </c>
      <c r="BL61">
        <v>0.503219999946383</v>
      </c>
      <c r="BM61">
        <v>0.47646000008269601</v>
      </c>
      <c r="BN61">
        <v>0.46751999991517501</v>
      </c>
      <c r="BO61">
        <v>0.43331999999999998</v>
      </c>
      <c r="BP61">
        <v>0.40001999999999999</v>
      </c>
      <c r="BQ61">
        <v>0.40001999999999999</v>
      </c>
      <c r="BR61">
        <v>0.40001999999999999</v>
      </c>
      <c r="BS61">
        <v>0.40001999999999999</v>
      </c>
      <c r="BT61">
        <v>0.40001999999999899</v>
      </c>
      <c r="BU61">
        <v>0.40001999999999899</v>
      </c>
      <c r="BV61">
        <v>0.40001999999999899</v>
      </c>
      <c r="BW61">
        <v>0.40001999999999899</v>
      </c>
      <c r="BX61">
        <v>0.40001999999999899</v>
      </c>
      <c r="BY61">
        <v>0.40001999999999899</v>
      </c>
      <c r="BZ61">
        <v>0.40001999999999899</v>
      </c>
      <c r="CA61">
        <v>0.40001999999999899</v>
      </c>
      <c r="CB61">
        <v>0.40001999999999899</v>
      </c>
      <c r="CC61">
        <v>0.40001999999999999</v>
      </c>
      <c r="CD61">
        <v>0.40001999999999899</v>
      </c>
      <c r="CE61">
        <v>0.40001999999999899</v>
      </c>
      <c r="CF61">
        <v>0.40001999999999899</v>
      </c>
      <c r="CG61">
        <v>0.40001999999999899</v>
      </c>
      <c r="CH61">
        <v>0.40001999999999899</v>
      </c>
      <c r="CI61">
        <v>0.40001999999999899</v>
      </c>
      <c r="CJ61">
        <v>0.40001999999999899</v>
      </c>
      <c r="CK61">
        <v>0.40001999999999899</v>
      </c>
      <c r="CL61">
        <v>0.40001999999999899</v>
      </c>
      <c r="CM61">
        <v>0.40001999999999899</v>
      </c>
      <c r="CN61">
        <v>0.40001999999999899</v>
      </c>
      <c r="CO61">
        <v>0.40001999999999899</v>
      </c>
      <c r="CP61">
        <v>0.40001999999999899</v>
      </c>
      <c r="CQ61">
        <v>0.40001999999999899</v>
      </c>
      <c r="CR61">
        <v>0.40001999999999899</v>
      </c>
      <c r="CS61">
        <v>0.40001999999999899</v>
      </c>
      <c r="CT61">
        <v>0.40001999999999899</v>
      </c>
      <c r="CU61">
        <v>0.40001999999999899</v>
      </c>
      <c r="CV61">
        <v>0.40001999999999899</v>
      </c>
      <c r="CW61">
        <v>0.40001999999999899</v>
      </c>
    </row>
    <row r="62" spans="1:101" x14ac:dyDescent="0.25">
      <c r="A62" s="195">
        <v>9.5454545454545403E-2</v>
      </c>
      <c r="B62">
        <v>43.0482533333549</v>
      </c>
      <c r="C62">
        <v>30.028426666683899</v>
      </c>
      <c r="D62">
        <v>24.002326666670601</v>
      </c>
      <c r="E62">
        <v>20.942346666669099</v>
      </c>
      <c r="F62">
        <v>18.484613333328799</v>
      </c>
      <c r="G62">
        <v>16.711933333297399</v>
      </c>
      <c r="H62">
        <v>14.3616666666677</v>
      </c>
      <c r="I62">
        <v>12.697420000001401</v>
      </c>
      <c r="J62">
        <v>11.955706666677299</v>
      </c>
      <c r="K62">
        <v>11.199953333334999</v>
      </c>
      <c r="L62">
        <v>10.8252199999989</v>
      </c>
      <c r="M62">
        <v>10.3499399999969</v>
      </c>
      <c r="N62">
        <v>9.7565999999974302</v>
      </c>
      <c r="O62">
        <v>9.5092800000076991</v>
      </c>
      <c r="P62">
        <v>9.1082066666580896</v>
      </c>
      <c r="Q62">
        <v>8.9500199999965506</v>
      </c>
      <c r="R62">
        <v>8.5910866666703303</v>
      </c>
      <c r="S62">
        <v>8.2951199999979792</v>
      </c>
      <c r="T62">
        <v>8.0996999999957797</v>
      </c>
      <c r="U62">
        <v>7.8687333333361904</v>
      </c>
      <c r="V62">
        <v>7.5970733333452003</v>
      </c>
      <c r="W62">
        <v>7.3073333333399599</v>
      </c>
      <c r="X62">
        <v>7.0823400000061003</v>
      </c>
      <c r="Y62">
        <v>6.9239400000065601</v>
      </c>
      <c r="Z62">
        <v>6.70728000001494</v>
      </c>
      <c r="AA62">
        <v>6.4567199999976301</v>
      </c>
      <c r="AB62">
        <v>6.2098799999989103</v>
      </c>
      <c r="AC62">
        <v>5.8866266666769897</v>
      </c>
      <c r="AD62">
        <v>5.6439599999981196</v>
      </c>
      <c r="AE62">
        <v>5.4312200000193904</v>
      </c>
      <c r="AF62">
        <v>5.1763466666692803</v>
      </c>
      <c r="AG62">
        <v>4.9582199999980796</v>
      </c>
      <c r="AH62">
        <v>4.7153400000012304</v>
      </c>
      <c r="AI62">
        <v>4.4753999999982499</v>
      </c>
      <c r="AJ62">
        <v>4.2917000000024004</v>
      </c>
      <c r="AK62">
        <v>4.0220999999944302</v>
      </c>
      <c r="AL62">
        <v>3.7521599999978199</v>
      </c>
      <c r="AM62">
        <v>3.5351999999883801</v>
      </c>
      <c r="AN62">
        <v>3.34931999996873</v>
      </c>
      <c r="AO62">
        <v>3.1163399999919501</v>
      </c>
      <c r="AP62">
        <v>2.92553999998277</v>
      </c>
      <c r="AQ62">
        <v>2.7070199999815201</v>
      </c>
      <c r="AR62">
        <v>2.5179600000264299</v>
      </c>
      <c r="AS62">
        <v>2.3199600000585501</v>
      </c>
      <c r="AT62">
        <v>2.13996000000569</v>
      </c>
      <c r="AU62">
        <v>1.9732399999978101</v>
      </c>
      <c r="AV62">
        <v>1.8496799999967199</v>
      </c>
      <c r="AW62">
        <v>1.6598999999577499</v>
      </c>
      <c r="AX62">
        <v>1.5436199999371301</v>
      </c>
      <c r="AY62">
        <v>1.41221999998112</v>
      </c>
      <c r="AZ62">
        <v>1.30368000007527</v>
      </c>
      <c r="BA62">
        <v>1.2265800000403599</v>
      </c>
      <c r="BB62">
        <v>1.1173199998602099</v>
      </c>
      <c r="BC62">
        <v>1.0493733332730399</v>
      </c>
      <c r="BD62">
        <v>0.95169333326864902</v>
      </c>
      <c r="BE62">
        <v>0.90612000023821304</v>
      </c>
      <c r="BF62">
        <v>0.82163999995596004</v>
      </c>
      <c r="BG62">
        <v>0.75647999995038395</v>
      </c>
      <c r="BH62">
        <v>0.70626000000760103</v>
      </c>
      <c r="BI62">
        <v>0.62658000000543401</v>
      </c>
      <c r="BJ62">
        <v>0.59850000040802398</v>
      </c>
      <c r="BK62">
        <v>0.52640666666191305</v>
      </c>
      <c r="BL62">
        <v>0.503219999946383</v>
      </c>
      <c r="BM62">
        <v>0.47646000024449298</v>
      </c>
      <c r="BN62">
        <v>0.46752000000192701</v>
      </c>
      <c r="BO62">
        <v>0.43877333361024901</v>
      </c>
      <c r="BP62">
        <v>0.40001999999999999</v>
      </c>
      <c r="BQ62">
        <v>0.40001999999999999</v>
      </c>
      <c r="BR62">
        <v>0.40001999999999999</v>
      </c>
      <c r="BS62">
        <v>0.40001999999999999</v>
      </c>
      <c r="BT62">
        <v>0.40001999999999899</v>
      </c>
      <c r="BU62">
        <v>0.40001999999999899</v>
      </c>
      <c r="BV62">
        <v>0.40001999999999899</v>
      </c>
      <c r="BW62">
        <v>0.40001999999999899</v>
      </c>
      <c r="BX62">
        <v>0.40001999999999899</v>
      </c>
      <c r="BY62">
        <v>0.40001999999999899</v>
      </c>
      <c r="BZ62">
        <v>0.40001999999999899</v>
      </c>
      <c r="CA62">
        <v>0.40001999999999999</v>
      </c>
      <c r="CB62">
        <v>0.40001999999999999</v>
      </c>
      <c r="CC62">
        <v>0.40001999999999999</v>
      </c>
      <c r="CD62">
        <v>0.40001999999999999</v>
      </c>
      <c r="CE62">
        <v>0.40001999999999899</v>
      </c>
      <c r="CF62">
        <v>0.40001999999999899</v>
      </c>
      <c r="CG62">
        <v>0.40001999999999899</v>
      </c>
      <c r="CH62">
        <v>0.40001999999999899</v>
      </c>
      <c r="CI62">
        <v>0.40001999999999899</v>
      </c>
      <c r="CJ62">
        <v>0.40001999999999999</v>
      </c>
      <c r="CK62">
        <v>0.40001999999999899</v>
      </c>
      <c r="CL62">
        <v>0.40001999999999999</v>
      </c>
      <c r="CM62">
        <v>0.40001999999999899</v>
      </c>
      <c r="CN62">
        <v>0.40001999999999899</v>
      </c>
      <c r="CO62">
        <v>0.40001999999999899</v>
      </c>
      <c r="CP62">
        <v>0.40001999999999899</v>
      </c>
      <c r="CQ62">
        <v>0.40001999999999899</v>
      </c>
      <c r="CR62">
        <v>0.40001999999999899</v>
      </c>
      <c r="CS62">
        <v>0.40001999999999899</v>
      </c>
      <c r="CT62">
        <v>0.40001999999999899</v>
      </c>
      <c r="CU62">
        <v>0.40001999999999899</v>
      </c>
      <c r="CV62">
        <v>0.40001999999999899</v>
      </c>
      <c r="CW62">
        <v>0.40001999999999899</v>
      </c>
    </row>
    <row r="63" spans="1:101" x14ac:dyDescent="0.25">
      <c r="A63" s="195">
        <v>9.5671981776765294E-2</v>
      </c>
      <c r="B63">
        <v>43.057873333321702</v>
      </c>
      <c r="C63">
        <v>30.232033333370101</v>
      </c>
      <c r="D63">
        <v>24.117900000047101</v>
      </c>
      <c r="E63">
        <v>21.0051800000148</v>
      </c>
      <c r="F63">
        <v>18.498726666673701</v>
      </c>
      <c r="G63">
        <v>16.771799999999001</v>
      </c>
      <c r="H63">
        <v>14.3729200000031</v>
      </c>
      <c r="I63">
        <v>12.8326533333271</v>
      </c>
      <c r="J63">
        <v>11.9560399999942</v>
      </c>
      <c r="K63">
        <v>11.2792999999964</v>
      </c>
      <c r="L63">
        <v>10.8492399999956</v>
      </c>
      <c r="M63">
        <v>10.362599999995901</v>
      </c>
      <c r="N63">
        <v>9.7680133333205195</v>
      </c>
      <c r="O63">
        <v>9.5287399999938707</v>
      </c>
      <c r="P63">
        <v>9.1480933333182293</v>
      </c>
      <c r="Q63">
        <v>8.9522066666634696</v>
      </c>
      <c r="R63">
        <v>8.6032600000023898</v>
      </c>
      <c r="S63">
        <v>8.3489399999939593</v>
      </c>
      <c r="T63">
        <v>8.1176400000122904</v>
      </c>
      <c r="U63">
        <v>7.8714133333570802</v>
      </c>
      <c r="V63">
        <v>7.61038000000298</v>
      </c>
      <c r="W63">
        <v>7.3114133333558602</v>
      </c>
      <c r="X63">
        <v>7.0836599999981704</v>
      </c>
      <c r="Y63">
        <v>6.9243866666608902</v>
      </c>
      <c r="Z63">
        <v>6.7278000000107303</v>
      </c>
      <c r="AA63">
        <v>6.4725000000161099</v>
      </c>
      <c r="AB63">
        <v>6.22451999999753</v>
      </c>
      <c r="AC63">
        <v>5.8913399999953597</v>
      </c>
      <c r="AD63">
        <v>5.6564666666746302</v>
      </c>
      <c r="AE63">
        <v>5.43290666668707</v>
      </c>
      <c r="AF63">
        <v>5.1809066666885597</v>
      </c>
      <c r="AG63">
        <v>4.9675199999777897</v>
      </c>
      <c r="AH63">
        <v>4.7460066666919998</v>
      </c>
      <c r="AI63">
        <v>4.4984399999973697</v>
      </c>
      <c r="AJ63">
        <v>4.3090333333486601</v>
      </c>
      <c r="AK63">
        <v>4.0226400000040803</v>
      </c>
      <c r="AL63">
        <v>3.7885199999972601</v>
      </c>
      <c r="AM63">
        <v>3.5429400000151201</v>
      </c>
      <c r="AN63">
        <v>3.3638400000174999</v>
      </c>
      <c r="AO63">
        <v>3.1253999999986601</v>
      </c>
      <c r="AP63">
        <v>2.9260199999849199</v>
      </c>
      <c r="AQ63">
        <v>2.71517999999846</v>
      </c>
      <c r="AR63">
        <v>2.5232999999999999</v>
      </c>
      <c r="AS63">
        <v>2.3281199999769302</v>
      </c>
      <c r="AT63">
        <v>2.1608866666979698</v>
      </c>
      <c r="AU63">
        <v>1.98371999999184</v>
      </c>
      <c r="AV63">
        <v>1.8583200000153</v>
      </c>
      <c r="AW63">
        <v>1.6678200000751</v>
      </c>
      <c r="AX63">
        <v>1.5503866666451001</v>
      </c>
      <c r="AY63">
        <v>1.41468000000269</v>
      </c>
      <c r="AZ63">
        <v>1.3041333332845</v>
      </c>
      <c r="BA63">
        <v>1.2400200000139701</v>
      </c>
      <c r="BB63">
        <v>1.14045333327714</v>
      </c>
      <c r="BC63">
        <v>1.04939999991433</v>
      </c>
      <c r="BD63">
        <v>0.96237333330464203</v>
      </c>
      <c r="BE63">
        <v>0.91055999986857095</v>
      </c>
      <c r="BF63">
        <v>0.82164000000550497</v>
      </c>
      <c r="BG63">
        <v>0.76503333339427704</v>
      </c>
      <c r="BH63">
        <v>0.71291999994425603</v>
      </c>
      <c r="BI63">
        <v>0.62658000000543401</v>
      </c>
      <c r="BJ63">
        <v>0.59874000001165695</v>
      </c>
      <c r="BK63">
        <v>0.54066000001250203</v>
      </c>
      <c r="BL63">
        <v>0.50553333333707196</v>
      </c>
      <c r="BM63">
        <v>0.47646000024449298</v>
      </c>
      <c r="BN63">
        <v>0.46752000008868</v>
      </c>
      <c r="BO63">
        <v>0.43954666657414199</v>
      </c>
      <c r="BP63">
        <v>0.40001999999999999</v>
      </c>
      <c r="BQ63">
        <v>0.40001999999999999</v>
      </c>
      <c r="BR63">
        <v>0.40001999999999999</v>
      </c>
      <c r="BS63">
        <v>0.40001999999999999</v>
      </c>
      <c r="BT63">
        <v>0.40001999999999899</v>
      </c>
      <c r="BU63">
        <v>0.40001999999999899</v>
      </c>
      <c r="BV63">
        <v>0.40001999999999899</v>
      </c>
      <c r="BW63">
        <v>0.40001999999999899</v>
      </c>
      <c r="BX63">
        <v>0.40001999999999899</v>
      </c>
      <c r="BY63">
        <v>0.40001999999999899</v>
      </c>
      <c r="BZ63">
        <v>0.40001999999999899</v>
      </c>
      <c r="CA63">
        <v>0.40001999999999999</v>
      </c>
      <c r="CB63">
        <v>0.40001999999999999</v>
      </c>
      <c r="CC63">
        <v>0.40001999999999999</v>
      </c>
      <c r="CD63">
        <v>0.40001999999999999</v>
      </c>
      <c r="CE63">
        <v>0.40001999999999899</v>
      </c>
      <c r="CF63">
        <v>0.40001999999999999</v>
      </c>
      <c r="CG63">
        <v>0.40001999999999899</v>
      </c>
      <c r="CH63">
        <v>0.40001999999999999</v>
      </c>
      <c r="CI63">
        <v>0.40001999999999899</v>
      </c>
      <c r="CJ63">
        <v>0.40001999999999999</v>
      </c>
      <c r="CK63">
        <v>0.40001999999999999</v>
      </c>
      <c r="CL63">
        <v>0.40001999999999999</v>
      </c>
      <c r="CM63">
        <v>0.40001999999999999</v>
      </c>
      <c r="CN63">
        <v>0.40001999999999899</v>
      </c>
      <c r="CO63">
        <v>0.40001999999999899</v>
      </c>
      <c r="CP63">
        <v>0.40001999999999899</v>
      </c>
      <c r="CQ63">
        <v>0.40001999999999899</v>
      </c>
      <c r="CR63">
        <v>0.40001999999999899</v>
      </c>
      <c r="CS63">
        <v>0.40001999999999999</v>
      </c>
      <c r="CT63">
        <v>0.40001999999999899</v>
      </c>
      <c r="CU63">
        <v>0.40001999999999999</v>
      </c>
      <c r="CV63">
        <v>0.40001999999999899</v>
      </c>
      <c r="CW63">
        <v>0.40001999999999899</v>
      </c>
    </row>
    <row r="64" spans="1:101" x14ac:dyDescent="0.25">
      <c r="A64" s="195">
        <v>9.5890410958904104E-2</v>
      </c>
      <c r="B64">
        <v>43.099806666688004</v>
      </c>
      <c r="C64">
        <v>30.390759999968601</v>
      </c>
      <c r="D64">
        <v>24.1644133333368</v>
      </c>
      <c r="E64">
        <v>21.041633333335</v>
      </c>
      <c r="F64">
        <v>18.541199999978499</v>
      </c>
      <c r="G64">
        <v>16.895279999996099</v>
      </c>
      <c r="H64">
        <v>14.3829200000028</v>
      </c>
      <c r="I64">
        <v>12.8729733333429</v>
      </c>
      <c r="J64">
        <v>11.9569466666649</v>
      </c>
      <c r="K64">
        <v>11.2795200000026</v>
      </c>
      <c r="L64">
        <v>10.859793333334199</v>
      </c>
      <c r="M64">
        <v>10.4752666666596</v>
      </c>
      <c r="N64">
        <v>9.8110199999960006</v>
      </c>
      <c r="O64">
        <v>9.5565000000034104</v>
      </c>
      <c r="P64">
        <v>9.1641599999971692</v>
      </c>
      <c r="Q64">
        <v>8.9527466666641509</v>
      </c>
      <c r="R64">
        <v>8.6094599999942893</v>
      </c>
      <c r="S64">
        <v>8.3548799999993797</v>
      </c>
      <c r="T64">
        <v>8.1422399999954003</v>
      </c>
      <c r="U64">
        <v>7.8940600000045302</v>
      </c>
      <c r="V64">
        <v>7.6151933333333197</v>
      </c>
      <c r="W64">
        <v>7.3552799999923897</v>
      </c>
      <c r="X64">
        <v>7.0947999999959697</v>
      </c>
      <c r="Y64">
        <v>6.9348599999860197</v>
      </c>
      <c r="Z64">
        <v>6.7457400000069798</v>
      </c>
      <c r="AA64">
        <v>6.4836000000115401</v>
      </c>
      <c r="AB64">
        <v>6.2324999999929904</v>
      </c>
      <c r="AC64">
        <v>5.9038199999999899</v>
      </c>
      <c r="AD64">
        <v>5.6658600000118202</v>
      </c>
      <c r="AE64">
        <v>5.4443733333489996</v>
      </c>
      <c r="AF64">
        <v>5.1847199999914499</v>
      </c>
      <c r="AG64">
        <v>4.9678800000122401</v>
      </c>
      <c r="AH64">
        <v>4.76159999999755</v>
      </c>
      <c r="AI64">
        <v>4.5269999999859198</v>
      </c>
      <c r="AJ64">
        <v>4.31003999997737</v>
      </c>
      <c r="AK64">
        <v>4.0231799999929496</v>
      </c>
      <c r="AL64">
        <v>3.7901400000141199</v>
      </c>
      <c r="AM64">
        <v>3.56045999998604</v>
      </c>
      <c r="AN64">
        <v>3.3684600000149998</v>
      </c>
      <c r="AO64">
        <v>3.1260599999785499</v>
      </c>
      <c r="AP64">
        <v>2.9354400000688998</v>
      </c>
      <c r="AQ64">
        <v>2.7238199999722701</v>
      </c>
      <c r="AR64">
        <v>2.5306533333568502</v>
      </c>
      <c r="AS64">
        <v>2.3369400000212899</v>
      </c>
      <c r="AT64">
        <v>2.17313999997624</v>
      </c>
      <c r="AU64">
        <v>1.98971999995716</v>
      </c>
      <c r="AV64">
        <v>1.8595200000065599</v>
      </c>
      <c r="AW64">
        <v>1.67003333328605</v>
      </c>
      <c r="AX64">
        <v>1.5535799999195301</v>
      </c>
      <c r="AY64">
        <v>1.4188800000188699</v>
      </c>
      <c r="AZ64">
        <v>1.3048200000130199</v>
      </c>
      <c r="BA64">
        <v>1.2400200000372501</v>
      </c>
      <c r="BB64">
        <v>1.1425533333076301</v>
      </c>
      <c r="BC64">
        <v>1.0556133333061899</v>
      </c>
      <c r="BD64">
        <v>0.968879999908133</v>
      </c>
      <c r="BE64">
        <v>0.91776000000410696</v>
      </c>
      <c r="BF64">
        <v>0.82181999995596</v>
      </c>
      <c r="BG64">
        <v>0.76884000005433994</v>
      </c>
      <c r="BH64">
        <v>0.71795999991385095</v>
      </c>
      <c r="BI64">
        <v>0.62658000000543401</v>
      </c>
      <c r="BJ64">
        <v>0.59886000001165696</v>
      </c>
      <c r="BK64">
        <v>0.54078000001250204</v>
      </c>
      <c r="BL64">
        <v>0.50654666628485301</v>
      </c>
      <c r="BM64">
        <v>0.48211333350484897</v>
      </c>
      <c r="BN64">
        <v>0.46752000008868</v>
      </c>
      <c r="BO64">
        <v>0.44754000001240501</v>
      </c>
      <c r="BP64">
        <v>0.40001999999999999</v>
      </c>
      <c r="BQ64">
        <v>0.40001999999999999</v>
      </c>
      <c r="BR64">
        <v>0.40001999999999999</v>
      </c>
      <c r="BS64">
        <v>0.40001999999999999</v>
      </c>
      <c r="BT64">
        <v>0.40001999999999999</v>
      </c>
      <c r="BU64">
        <v>0.40001999999999899</v>
      </c>
      <c r="BV64">
        <v>0.40001999999999899</v>
      </c>
      <c r="BW64">
        <v>0.40001999999999899</v>
      </c>
      <c r="BX64">
        <v>0.40001999999999899</v>
      </c>
      <c r="BY64">
        <v>0.40001999999999999</v>
      </c>
      <c r="BZ64">
        <v>0.40001999999999899</v>
      </c>
      <c r="CA64">
        <v>0.40001999999999999</v>
      </c>
      <c r="CB64">
        <v>0.40001999999999999</v>
      </c>
      <c r="CC64">
        <v>0.40001999999999999</v>
      </c>
      <c r="CD64">
        <v>0.40001999999999999</v>
      </c>
      <c r="CE64">
        <v>0.40001999999999999</v>
      </c>
      <c r="CF64">
        <v>0.40001999999999999</v>
      </c>
      <c r="CG64">
        <v>0.40001999999999999</v>
      </c>
      <c r="CH64">
        <v>0.40001999999999999</v>
      </c>
      <c r="CI64">
        <v>0.40001999999999999</v>
      </c>
      <c r="CJ64">
        <v>0.40001999999999999</v>
      </c>
      <c r="CK64">
        <v>0.40001999999999999</v>
      </c>
      <c r="CL64">
        <v>0.40001999999999999</v>
      </c>
      <c r="CM64">
        <v>0.40001999999999999</v>
      </c>
      <c r="CN64">
        <v>0.40001999999999999</v>
      </c>
      <c r="CO64">
        <v>0.40001999999999999</v>
      </c>
      <c r="CP64">
        <v>0.40001999999999999</v>
      </c>
      <c r="CQ64">
        <v>0.40001999999999999</v>
      </c>
      <c r="CR64">
        <v>0.40001999999999999</v>
      </c>
      <c r="CS64">
        <v>0.40001999999999999</v>
      </c>
      <c r="CT64">
        <v>0.40001999999999899</v>
      </c>
      <c r="CU64">
        <v>0.40001999999999999</v>
      </c>
      <c r="CV64">
        <v>0.40001999999999999</v>
      </c>
      <c r="CW64">
        <v>0.40001999999999999</v>
      </c>
    </row>
    <row r="65" spans="1:101" x14ac:dyDescent="0.25">
      <c r="A65" s="195">
        <v>9.6109839816933607E-2</v>
      </c>
      <c r="B65">
        <v>43.302266666698799</v>
      </c>
      <c r="C65">
        <v>30.429593333292299</v>
      </c>
      <c r="D65">
        <v>24.197379999984602</v>
      </c>
      <c r="E65">
        <v>21.401973333329501</v>
      </c>
      <c r="F65">
        <v>18.646066666666801</v>
      </c>
      <c r="G65">
        <v>16.897079999996301</v>
      </c>
      <c r="H65">
        <v>14.4122800000001</v>
      </c>
      <c r="I65">
        <v>12.9737399999972</v>
      </c>
      <c r="J65">
        <v>11.9617000000001</v>
      </c>
      <c r="K65">
        <v>11.285746666654299</v>
      </c>
      <c r="L65">
        <v>10.8633599999949</v>
      </c>
      <c r="M65">
        <v>10.4943733333266</v>
      </c>
      <c r="N65">
        <v>9.8682133333262403</v>
      </c>
      <c r="O65">
        <v>9.5580599999957894</v>
      </c>
      <c r="P65">
        <v>9.1708800000112305</v>
      </c>
      <c r="Q65">
        <v>8.9888999999947607</v>
      </c>
      <c r="R65">
        <v>8.6420666666649701</v>
      </c>
      <c r="S65">
        <v>8.4160333333267197</v>
      </c>
      <c r="T65">
        <v>8.1606866666553692</v>
      </c>
      <c r="U65">
        <v>7.8947133333217403</v>
      </c>
      <c r="V65">
        <v>7.6205733333367798</v>
      </c>
      <c r="W65">
        <v>7.3864199999951099</v>
      </c>
      <c r="X65">
        <v>7.10810666666376</v>
      </c>
      <c r="Y65">
        <v>6.9403599999972396</v>
      </c>
      <c r="Z65">
        <v>6.7547400000467599</v>
      </c>
      <c r="AA65">
        <v>6.48589999998776</v>
      </c>
      <c r="AB65">
        <v>6.2394000000123597</v>
      </c>
      <c r="AC65">
        <v>5.9232599999928803</v>
      </c>
      <c r="AD65">
        <v>5.6987999999916203</v>
      </c>
      <c r="AE65">
        <v>5.4528599999930298</v>
      </c>
      <c r="AF65">
        <v>5.2054800000050001</v>
      </c>
      <c r="AG65">
        <v>4.9846199999900502</v>
      </c>
      <c r="AH65">
        <v>4.7718333333288196</v>
      </c>
      <c r="AI65">
        <v>4.5334800000008899</v>
      </c>
      <c r="AJ65">
        <v>4.3305599999936399</v>
      </c>
      <c r="AK65">
        <v>4.0242800000004397</v>
      </c>
      <c r="AL65">
        <v>3.7941000000630498</v>
      </c>
      <c r="AM65">
        <v>3.5662799999686099</v>
      </c>
      <c r="AN65">
        <v>3.3853799999937402</v>
      </c>
      <c r="AO65">
        <v>3.1327800000033501</v>
      </c>
      <c r="AP65">
        <v>2.9381399999770199</v>
      </c>
      <c r="AQ65">
        <v>2.7293399999753598</v>
      </c>
      <c r="AR65">
        <v>2.5347000000099098</v>
      </c>
      <c r="AS65">
        <v>2.3429400000532201</v>
      </c>
      <c r="AT65">
        <v>2.1838800000759901</v>
      </c>
      <c r="AU65">
        <v>1.9900933335044599</v>
      </c>
      <c r="AV65">
        <v>1.86568666670227</v>
      </c>
      <c r="AW65">
        <v>1.67417999995775</v>
      </c>
      <c r="AX65">
        <v>1.55838000008046</v>
      </c>
      <c r="AY65">
        <v>1.4205599999919101</v>
      </c>
      <c r="AZ65">
        <v>1.30548000008106</v>
      </c>
      <c r="BA65">
        <v>1.25298000001086</v>
      </c>
      <c r="BB65">
        <v>1.14282000003827</v>
      </c>
      <c r="BC65">
        <v>1.05595999996467</v>
      </c>
      <c r="BD65">
        <v>1.00271999987368</v>
      </c>
      <c r="BE65">
        <v>0.91782000000410702</v>
      </c>
      <c r="BF65">
        <v>0.83826000001981804</v>
      </c>
      <c r="BG65">
        <v>0.77281999989898797</v>
      </c>
      <c r="BH65">
        <v>0.71963999996452699</v>
      </c>
      <c r="BI65">
        <v>0.62658000024997595</v>
      </c>
      <c r="BJ65">
        <v>0.59934000000582799</v>
      </c>
      <c r="BK65">
        <v>0.565220000144803</v>
      </c>
      <c r="BL65">
        <v>0.509100000160848</v>
      </c>
      <c r="BM65">
        <v>0.48290000000461403</v>
      </c>
      <c r="BN65">
        <v>0.46752000008868</v>
      </c>
      <c r="BO65">
        <v>0.45165333333785601</v>
      </c>
      <c r="BP65">
        <v>0.41873999992903299</v>
      </c>
      <c r="BQ65">
        <v>0.40001999999999999</v>
      </c>
      <c r="BR65">
        <v>0.40001999999999999</v>
      </c>
      <c r="BS65">
        <v>0.40001999999999999</v>
      </c>
      <c r="BT65">
        <v>0.40001999999999999</v>
      </c>
      <c r="BU65">
        <v>0.40001999999999899</v>
      </c>
      <c r="BV65">
        <v>0.40001999999999999</v>
      </c>
      <c r="BW65">
        <v>0.40001999999999999</v>
      </c>
      <c r="BX65">
        <v>0.40001999999999999</v>
      </c>
      <c r="BY65">
        <v>0.40001999999999999</v>
      </c>
      <c r="BZ65">
        <v>0.40001999999999999</v>
      </c>
      <c r="CA65">
        <v>0.40001999999999999</v>
      </c>
      <c r="CB65">
        <v>0.40001999999999999</v>
      </c>
      <c r="CC65">
        <v>0.40001999999999999</v>
      </c>
      <c r="CD65">
        <v>0.40001999999999999</v>
      </c>
      <c r="CE65">
        <v>0.40001999999999999</v>
      </c>
      <c r="CF65">
        <v>0.40001999999999999</v>
      </c>
      <c r="CG65">
        <v>0.40001999999999999</v>
      </c>
      <c r="CH65">
        <v>0.40001999999999999</v>
      </c>
      <c r="CI65">
        <v>0.40001999999999999</v>
      </c>
      <c r="CJ65">
        <v>0.40001999999999999</v>
      </c>
      <c r="CK65">
        <v>0.40001999999999999</v>
      </c>
      <c r="CL65">
        <v>0.40001999999999999</v>
      </c>
      <c r="CM65">
        <v>0.40001999999999999</v>
      </c>
      <c r="CN65">
        <v>0.40001999999999999</v>
      </c>
      <c r="CO65">
        <v>0.40001999999999999</v>
      </c>
      <c r="CP65">
        <v>0.40001999999999999</v>
      </c>
      <c r="CQ65">
        <v>0.40001999999999999</v>
      </c>
      <c r="CR65">
        <v>0.40001999999999999</v>
      </c>
      <c r="CS65">
        <v>0.40001999999999999</v>
      </c>
      <c r="CT65">
        <v>0.40001999999999999</v>
      </c>
      <c r="CU65">
        <v>0.40001999999999999</v>
      </c>
      <c r="CV65">
        <v>0.40001999999999999</v>
      </c>
      <c r="CW65">
        <v>0.40001999999999999</v>
      </c>
    </row>
    <row r="66" spans="1:101" x14ac:dyDescent="0.25">
      <c r="A66" s="195">
        <v>9.6330275229357804E-2</v>
      </c>
      <c r="B66">
        <v>43.566526666673703</v>
      </c>
      <c r="C66">
        <v>30.807440000006601</v>
      </c>
      <c r="D66">
        <v>24.241306666683499</v>
      </c>
      <c r="E66">
        <v>21.444533333334299</v>
      </c>
      <c r="F66">
        <v>18.832126666666401</v>
      </c>
      <c r="G66">
        <v>16.918620000000399</v>
      </c>
      <c r="H66">
        <v>14.424459999989599</v>
      </c>
      <c r="I66">
        <v>12.994919999999301</v>
      </c>
      <c r="J66">
        <v>11.967139999995799</v>
      </c>
      <c r="K66">
        <v>11.3271066666672</v>
      </c>
      <c r="L66">
        <v>10.9121200000009</v>
      </c>
      <c r="M66">
        <v>10.524999999995</v>
      </c>
      <c r="N66">
        <v>9.9134399999971308</v>
      </c>
      <c r="O66">
        <v>9.6031799999969696</v>
      </c>
      <c r="P66">
        <v>9.2042399999971494</v>
      </c>
      <c r="Q66">
        <v>9.00672666668099</v>
      </c>
      <c r="R66">
        <v>8.6570066666568</v>
      </c>
      <c r="S66">
        <v>8.4314066666561196</v>
      </c>
      <c r="T66">
        <v>8.2345133333336005</v>
      </c>
      <c r="U66">
        <v>7.9010333333334604</v>
      </c>
      <c r="V66">
        <v>7.6731599999883304</v>
      </c>
      <c r="W66">
        <v>7.4013666666624998</v>
      </c>
      <c r="X66">
        <v>7.22717333333184</v>
      </c>
      <c r="Y66">
        <v>6.9475800000100696</v>
      </c>
      <c r="Z66">
        <v>6.7570733333239801</v>
      </c>
      <c r="AA66">
        <v>6.5477400000075097</v>
      </c>
      <c r="AB66">
        <v>6.2558399999932597</v>
      </c>
      <c r="AC66">
        <v>5.9458799999973202</v>
      </c>
      <c r="AD66">
        <v>5.7078466666674101</v>
      </c>
      <c r="AE66">
        <v>5.45819999999802</v>
      </c>
      <c r="AF66">
        <v>5.2271000000207097</v>
      </c>
      <c r="AG66">
        <v>4.9931666666356804</v>
      </c>
      <c r="AH66">
        <v>4.7734199999959097</v>
      </c>
      <c r="AI66">
        <v>4.5390200000023402</v>
      </c>
      <c r="AJ66">
        <v>4.3625400000169696</v>
      </c>
      <c r="AK66">
        <v>4.0255799999980004</v>
      </c>
      <c r="AL66">
        <v>3.81084000000217</v>
      </c>
      <c r="AM66">
        <v>3.5868466666835799</v>
      </c>
      <c r="AN66">
        <v>3.3991799999762402</v>
      </c>
      <c r="AO66">
        <v>3.1335599999943202</v>
      </c>
      <c r="AP66">
        <v>2.9452799999727199</v>
      </c>
      <c r="AQ66">
        <v>2.7388799999922999</v>
      </c>
      <c r="AR66">
        <v>2.53841999989428</v>
      </c>
      <c r="AS66">
        <v>2.3438999999929</v>
      </c>
      <c r="AT66">
        <v>2.1840599999923902</v>
      </c>
      <c r="AU66">
        <v>1.9932466666825901</v>
      </c>
      <c r="AV66">
        <v>1.86946000003177</v>
      </c>
      <c r="AW66">
        <v>1.7000866667046799</v>
      </c>
      <c r="AX66">
        <v>1.5668799999880101</v>
      </c>
      <c r="AY66">
        <v>1.4294399998840599</v>
      </c>
      <c r="AZ66">
        <v>1.3098600000926399</v>
      </c>
      <c r="BA66">
        <v>1.2531600000807199</v>
      </c>
      <c r="BB66">
        <v>1.1599000001183599</v>
      </c>
      <c r="BC66">
        <v>1.0676399998500801</v>
      </c>
      <c r="BD66">
        <v>1.0027799999597999</v>
      </c>
      <c r="BE66">
        <v>0.91890000013142803</v>
      </c>
      <c r="BF66">
        <v>0.84137999996476798</v>
      </c>
      <c r="BG66">
        <v>0.77646000023626405</v>
      </c>
      <c r="BH66">
        <v>0.720060000192567</v>
      </c>
      <c r="BI66">
        <v>0.62664000000543396</v>
      </c>
      <c r="BJ66">
        <v>0.59934000000582799</v>
      </c>
      <c r="BK66">
        <v>0.57030000000625103</v>
      </c>
      <c r="BL66">
        <v>0.52640666666191305</v>
      </c>
      <c r="BM66">
        <v>0.488733333337316</v>
      </c>
      <c r="BN66">
        <v>0.46752000026218499</v>
      </c>
      <c r="BO66">
        <v>0.45738000028118397</v>
      </c>
      <c r="BP66">
        <v>0.42331333333226601</v>
      </c>
      <c r="BQ66">
        <v>0.40001999999999999</v>
      </c>
      <c r="BR66">
        <v>0.40001999999999999</v>
      </c>
      <c r="BS66">
        <v>0.40001999999999999</v>
      </c>
      <c r="BT66">
        <v>0.40001999999999999</v>
      </c>
      <c r="BU66">
        <v>0.40001999999999999</v>
      </c>
      <c r="BV66">
        <v>0.40001999999999999</v>
      </c>
      <c r="BW66">
        <v>0.40001999999999999</v>
      </c>
      <c r="BX66">
        <v>0.40001999999999999</v>
      </c>
      <c r="BY66">
        <v>0.40001999999999999</v>
      </c>
      <c r="BZ66">
        <v>0.40001999999999999</v>
      </c>
      <c r="CA66">
        <v>0.40001999999999999</v>
      </c>
      <c r="CB66">
        <v>0.40001999999999999</v>
      </c>
      <c r="CC66">
        <v>0.40001999999999999</v>
      </c>
      <c r="CD66">
        <v>0.40001999999999999</v>
      </c>
      <c r="CE66">
        <v>0.40001999999999999</v>
      </c>
      <c r="CF66">
        <v>0.40001999999999999</v>
      </c>
      <c r="CG66">
        <v>0.40001999999999999</v>
      </c>
      <c r="CH66">
        <v>0.40001999999999999</v>
      </c>
      <c r="CI66">
        <v>0.40001999999999999</v>
      </c>
      <c r="CJ66">
        <v>0.40001999999999999</v>
      </c>
      <c r="CK66">
        <v>0.40001999999999999</v>
      </c>
      <c r="CL66">
        <v>0.40001999999999999</v>
      </c>
      <c r="CM66">
        <v>0.40001999999999999</v>
      </c>
      <c r="CN66">
        <v>0.40001999999999999</v>
      </c>
      <c r="CO66">
        <v>0.40001999999999999</v>
      </c>
      <c r="CP66">
        <v>0.40001999999999999</v>
      </c>
      <c r="CQ66">
        <v>0.40001999999999999</v>
      </c>
      <c r="CR66">
        <v>0.40001999999999999</v>
      </c>
      <c r="CS66">
        <v>0.40001999999999999</v>
      </c>
      <c r="CT66">
        <v>0.40001999999999999</v>
      </c>
      <c r="CU66">
        <v>0.40001999999999999</v>
      </c>
      <c r="CV66">
        <v>0.40001999999999999</v>
      </c>
      <c r="CW66">
        <v>0.40001999999999999</v>
      </c>
    </row>
    <row r="67" spans="1:101" x14ac:dyDescent="0.25">
      <c r="A67" s="195">
        <v>9.6551724137931005E-2</v>
      </c>
      <c r="B67">
        <v>43.6150066666724</v>
      </c>
      <c r="C67">
        <v>30.991079999977298</v>
      </c>
      <c r="D67">
        <v>24.247099999998401</v>
      </c>
      <c r="E67">
        <v>21.510606666681301</v>
      </c>
      <c r="F67">
        <v>18.846760000005499</v>
      </c>
      <c r="G67">
        <v>16.9725199999944</v>
      </c>
      <c r="H67">
        <v>14.431406666666501</v>
      </c>
      <c r="I67">
        <v>13.0441266666777</v>
      </c>
      <c r="J67">
        <v>11.9754800000006</v>
      </c>
      <c r="K67">
        <v>11.339179999993901</v>
      </c>
      <c r="L67">
        <v>10.9571799999883</v>
      </c>
      <c r="M67">
        <v>10.6246799999958</v>
      </c>
      <c r="N67">
        <v>9.9602000000013309</v>
      </c>
      <c r="O67">
        <v>9.6452466666771901</v>
      </c>
      <c r="P67">
        <v>9.2088000000007408</v>
      </c>
      <c r="Q67">
        <v>9.0542400000007301</v>
      </c>
      <c r="R67">
        <v>8.6667999999977603</v>
      </c>
      <c r="S67">
        <v>8.4340399999999391</v>
      </c>
      <c r="T67">
        <v>8.2727999999978508</v>
      </c>
      <c r="U67">
        <v>7.90482000003251</v>
      </c>
      <c r="V67">
        <v>7.6826133333362998</v>
      </c>
      <c r="W67">
        <v>7.4117399999947198</v>
      </c>
      <c r="X67">
        <v>7.2385799999946796</v>
      </c>
      <c r="Y67">
        <v>7.0050599999930103</v>
      </c>
      <c r="Z67">
        <v>6.7802999999934297</v>
      </c>
      <c r="AA67">
        <v>6.5532799999982503</v>
      </c>
      <c r="AB67">
        <v>6.3002666666808498</v>
      </c>
      <c r="AC67">
        <v>5.9943000000081099</v>
      </c>
      <c r="AD67">
        <v>5.7122999999899999</v>
      </c>
      <c r="AE67">
        <v>5.4628799999950397</v>
      </c>
      <c r="AF67">
        <v>5.2374599999935896</v>
      </c>
      <c r="AG67">
        <v>5.0084000000221103</v>
      </c>
      <c r="AH67">
        <v>4.7751200000236196</v>
      </c>
      <c r="AI67">
        <v>4.5517133333259503</v>
      </c>
      <c r="AJ67">
        <v>4.3658400000037796</v>
      </c>
      <c r="AK67">
        <v>4.0650600000192796</v>
      </c>
      <c r="AL67">
        <v>3.8193599999793602</v>
      </c>
      <c r="AM67">
        <v>3.6226799999778998</v>
      </c>
      <c r="AN67">
        <v>3.4068600000062399</v>
      </c>
      <c r="AO67">
        <v>3.1359599999993302</v>
      </c>
      <c r="AP67">
        <v>2.9474999999856402</v>
      </c>
      <c r="AQ67">
        <v>2.75106000007086</v>
      </c>
      <c r="AR67">
        <v>2.5498199999966902</v>
      </c>
      <c r="AS67">
        <v>2.3547600000239499</v>
      </c>
      <c r="AT67">
        <v>2.1843599999087999</v>
      </c>
      <c r="AU67">
        <v>2.0031600000061101</v>
      </c>
      <c r="AV67">
        <v>1.8732600000655799</v>
      </c>
      <c r="AW67">
        <v>1.7022000000070401</v>
      </c>
      <c r="AX67">
        <v>1.56804000006286</v>
      </c>
      <c r="AY67">
        <v>1.4346600000026899</v>
      </c>
      <c r="AZ67">
        <v>1.35125999997104</v>
      </c>
      <c r="BA67">
        <v>1.25328000008072</v>
      </c>
      <c r="BB67">
        <v>1.17035999992844</v>
      </c>
      <c r="BC67">
        <v>1.0729199999250401</v>
      </c>
      <c r="BD67">
        <v>1.0054199999196101</v>
      </c>
      <c r="BE67">
        <v>0.91896000013142798</v>
      </c>
      <c r="BF67">
        <v>0.84341999991191996</v>
      </c>
      <c r="BG67">
        <v>0.782340000070879</v>
      </c>
      <c r="BH67">
        <v>0.72387333339872595</v>
      </c>
      <c r="BI67">
        <v>0.62994000000271699</v>
      </c>
      <c r="BJ67">
        <v>0.59940000000582805</v>
      </c>
      <c r="BK67">
        <v>0.57030000000625103</v>
      </c>
      <c r="BL67">
        <v>0.52781999995476103</v>
      </c>
      <c r="BM67">
        <v>0.498146666257472</v>
      </c>
      <c r="BN67">
        <v>0.46752000026218499</v>
      </c>
      <c r="BO67">
        <v>0.45791999953687101</v>
      </c>
      <c r="BP67">
        <v>0.42845333363067301</v>
      </c>
      <c r="BQ67">
        <v>0.40001999999999999</v>
      </c>
      <c r="BR67">
        <v>0.40001999999999999</v>
      </c>
      <c r="BS67">
        <v>0.40001999999999999</v>
      </c>
      <c r="BT67">
        <v>0.40001999999999999</v>
      </c>
      <c r="BU67">
        <v>0.40001999999999999</v>
      </c>
      <c r="BV67">
        <v>0.40001999999999999</v>
      </c>
      <c r="BW67">
        <v>0.40001999999999999</v>
      </c>
      <c r="BX67">
        <v>0.40001999999999999</v>
      </c>
      <c r="BY67">
        <v>0.40001999999999999</v>
      </c>
      <c r="BZ67">
        <v>0.40001999999999999</v>
      </c>
      <c r="CA67">
        <v>0.40001999999999999</v>
      </c>
      <c r="CB67">
        <v>0.40001999999999999</v>
      </c>
      <c r="CC67">
        <v>0.40001999999999999</v>
      </c>
      <c r="CD67">
        <v>0.40001999999999999</v>
      </c>
      <c r="CE67">
        <v>0.40001999999999999</v>
      </c>
      <c r="CF67">
        <v>0.40001999999999999</v>
      </c>
      <c r="CG67">
        <v>0.40001999999999999</v>
      </c>
      <c r="CH67">
        <v>0.40001999999999999</v>
      </c>
      <c r="CI67">
        <v>0.40001999999999999</v>
      </c>
      <c r="CJ67">
        <v>0.40001999999999999</v>
      </c>
      <c r="CK67">
        <v>0.40001999999999999</v>
      </c>
      <c r="CL67">
        <v>0.40001999999999999</v>
      </c>
      <c r="CM67">
        <v>0.40001999999999999</v>
      </c>
      <c r="CN67">
        <v>0.40001999999999999</v>
      </c>
      <c r="CO67">
        <v>0.40001999999999999</v>
      </c>
      <c r="CP67">
        <v>0.40001999999999999</v>
      </c>
      <c r="CQ67">
        <v>0.40001999999999999</v>
      </c>
      <c r="CR67">
        <v>0.40001999999999999</v>
      </c>
      <c r="CS67">
        <v>0.40001999999999999</v>
      </c>
      <c r="CT67">
        <v>0.40001999999999999</v>
      </c>
      <c r="CU67">
        <v>0.40001999999999999</v>
      </c>
      <c r="CV67">
        <v>0.40001999999999999</v>
      </c>
      <c r="CW67">
        <v>0.40001999999999999</v>
      </c>
    </row>
    <row r="68" spans="1:101" x14ac:dyDescent="0.25">
      <c r="A68" s="195">
        <v>9.6774193548387094E-2</v>
      </c>
      <c r="B68">
        <v>43.816413333343299</v>
      </c>
      <c r="C68">
        <v>31.133173333343301</v>
      </c>
      <c r="D68">
        <v>24.5853266666727</v>
      </c>
      <c r="E68">
        <v>21.585440000079402</v>
      </c>
      <c r="F68">
        <v>18.8593399999979</v>
      </c>
      <c r="G68">
        <v>17.019980000000501</v>
      </c>
      <c r="H68">
        <v>14.501313333335901</v>
      </c>
      <c r="I68">
        <v>13.053040000004</v>
      </c>
      <c r="J68">
        <v>11.9863866666657</v>
      </c>
      <c r="K68">
        <v>11.366299999999001</v>
      </c>
      <c r="L68">
        <v>10.969466666668801</v>
      </c>
      <c r="M68">
        <v>10.629066666666899</v>
      </c>
      <c r="N68">
        <v>10.009013333325701</v>
      </c>
      <c r="O68">
        <v>9.6709199999974302</v>
      </c>
      <c r="P68">
        <v>9.2418599999951692</v>
      </c>
      <c r="Q68">
        <v>9.0565866666691992</v>
      </c>
      <c r="R68">
        <v>8.6774933333348194</v>
      </c>
      <c r="S68">
        <v>8.49528000001545</v>
      </c>
      <c r="T68">
        <v>8.29291333332616</v>
      </c>
      <c r="U68">
        <v>7.91255333331521</v>
      </c>
      <c r="V68">
        <v>7.6854599999855298</v>
      </c>
      <c r="W68">
        <v>7.4344533333364602</v>
      </c>
      <c r="X68">
        <v>7.26407999999181</v>
      </c>
      <c r="Y68">
        <v>7.0175600000021801</v>
      </c>
      <c r="Z68">
        <v>6.8604399999969603</v>
      </c>
      <c r="AA68">
        <v>6.57683999999362</v>
      </c>
      <c r="AB68">
        <v>6.3171600000053596</v>
      </c>
      <c r="AC68">
        <v>6.0469000000062803</v>
      </c>
      <c r="AD68">
        <v>5.7492000000006804</v>
      </c>
      <c r="AE68">
        <v>5.4680400000000304</v>
      </c>
      <c r="AF68">
        <v>5.2414799999978596</v>
      </c>
      <c r="AG68">
        <v>5.0092799999977302</v>
      </c>
      <c r="AH68">
        <v>4.8148799999938499</v>
      </c>
      <c r="AI68">
        <v>4.6022399999947199</v>
      </c>
      <c r="AJ68">
        <v>4.3955400000146101</v>
      </c>
      <c r="AK68">
        <v>4.0735866666953697</v>
      </c>
      <c r="AL68">
        <v>3.82170000002063</v>
      </c>
      <c r="AM68">
        <v>3.6406800000081398</v>
      </c>
      <c r="AN68">
        <v>3.4176600000074902</v>
      </c>
      <c r="AO68">
        <v>3.15030000001207</v>
      </c>
      <c r="AP68">
        <v>2.9635199999806101</v>
      </c>
      <c r="AQ68">
        <v>2.75184000007392</v>
      </c>
      <c r="AR68">
        <v>2.55600000007929</v>
      </c>
      <c r="AS68">
        <v>2.3675400000008802</v>
      </c>
      <c r="AT68">
        <v>2.1890399999781498</v>
      </c>
      <c r="AU68">
        <v>2.0064599999918298</v>
      </c>
      <c r="AV68">
        <v>1.8799999999975101</v>
      </c>
      <c r="AW68">
        <v>1.7033399999248899</v>
      </c>
      <c r="AX68">
        <v>1.57659333337269</v>
      </c>
      <c r="AY68">
        <v>1.4349666666836101</v>
      </c>
      <c r="AZ68">
        <v>1.3513199999710399</v>
      </c>
      <c r="BA68">
        <v>1.2665399999378999</v>
      </c>
      <c r="BB68">
        <v>1.1709000000149701</v>
      </c>
      <c r="BC68">
        <v>1.0786800000285499</v>
      </c>
      <c r="BD68">
        <v>1.00548000000574</v>
      </c>
      <c r="BE68">
        <v>0.93006000001848199</v>
      </c>
      <c r="BF68">
        <v>0.85997999987668705</v>
      </c>
      <c r="BG68">
        <v>0.78246000007087901</v>
      </c>
      <c r="BH68">
        <v>0.73662000014695905</v>
      </c>
      <c r="BI68">
        <v>0.63910666673469096</v>
      </c>
      <c r="BJ68">
        <v>0.599460000005828</v>
      </c>
      <c r="BK68">
        <v>0.57036000000625098</v>
      </c>
      <c r="BL68">
        <v>0.53251333349311403</v>
      </c>
      <c r="BM68">
        <v>0.50574000000719099</v>
      </c>
      <c r="BN68">
        <v>0.46998000000771101</v>
      </c>
      <c r="BO68">
        <v>0.45791999990902799</v>
      </c>
      <c r="BP68">
        <v>0.429226666567535</v>
      </c>
      <c r="BQ68">
        <v>0.40001999999999999</v>
      </c>
      <c r="BR68">
        <v>0.40001999999999999</v>
      </c>
      <c r="BS68">
        <v>0.40001999999999999</v>
      </c>
      <c r="BT68">
        <v>0.40001999999999999</v>
      </c>
      <c r="BU68">
        <v>0.40001999999999999</v>
      </c>
      <c r="BV68">
        <v>0.40001999999999999</v>
      </c>
      <c r="BW68">
        <v>0.40001999999999999</v>
      </c>
      <c r="BX68">
        <v>0.40001999999999999</v>
      </c>
      <c r="BY68">
        <v>0.40001999999999999</v>
      </c>
      <c r="BZ68">
        <v>0.40001999999999999</v>
      </c>
      <c r="CA68">
        <v>0.40001999999999999</v>
      </c>
      <c r="CB68">
        <v>0.40001999999999999</v>
      </c>
      <c r="CC68">
        <v>0.40001999999999999</v>
      </c>
      <c r="CD68">
        <v>0.40001999999999999</v>
      </c>
      <c r="CE68">
        <v>0.40001999999999999</v>
      </c>
      <c r="CF68">
        <v>0.40001999999999999</v>
      </c>
      <c r="CG68">
        <v>0.40001999999999999</v>
      </c>
      <c r="CH68">
        <v>0.40001999999999999</v>
      </c>
      <c r="CI68">
        <v>0.40001999999999999</v>
      </c>
      <c r="CJ68">
        <v>0.40001999999999999</v>
      </c>
      <c r="CK68">
        <v>0.40001999999999999</v>
      </c>
      <c r="CL68">
        <v>0.40001999999999999</v>
      </c>
      <c r="CM68">
        <v>0.40001999999999999</v>
      </c>
      <c r="CN68">
        <v>0.40001999999999999</v>
      </c>
      <c r="CO68">
        <v>0.40001999999999999</v>
      </c>
      <c r="CP68">
        <v>0.40001999999999999</v>
      </c>
      <c r="CQ68">
        <v>0.40001999999999999</v>
      </c>
      <c r="CR68">
        <v>0.40001999999999999</v>
      </c>
      <c r="CS68">
        <v>0.40001999999999999</v>
      </c>
      <c r="CT68">
        <v>0.40001999999999999</v>
      </c>
      <c r="CU68">
        <v>0.40001999999999999</v>
      </c>
      <c r="CV68">
        <v>0.40001999999999999</v>
      </c>
      <c r="CW68">
        <v>0.40001999999999999</v>
      </c>
    </row>
    <row r="69" spans="1:101" x14ac:dyDescent="0.25">
      <c r="A69" s="195">
        <v>9.6997690531177794E-2</v>
      </c>
      <c r="B69">
        <v>43.910313333332503</v>
      </c>
      <c r="C69">
        <v>31.2115600000146</v>
      </c>
      <c r="D69">
        <v>24.618126666683601</v>
      </c>
      <c r="E69">
        <v>21.5903266666649</v>
      </c>
      <c r="F69">
        <v>18.923833333333199</v>
      </c>
      <c r="G69">
        <v>17.085839999986199</v>
      </c>
      <c r="H69">
        <v>14.5079000000032</v>
      </c>
      <c r="I69">
        <v>13.0729599999862</v>
      </c>
      <c r="J69">
        <v>11.9971133333294</v>
      </c>
      <c r="K69">
        <v>11.3950999999996</v>
      </c>
      <c r="L69">
        <v>10.970873333325301</v>
      </c>
      <c r="M69">
        <v>10.672619999994099</v>
      </c>
      <c r="N69">
        <v>10.0570733333216</v>
      </c>
      <c r="O69">
        <v>9.7596533333252697</v>
      </c>
      <c r="P69">
        <v>9.2580799999759602</v>
      </c>
      <c r="Q69">
        <v>9.0594000000051693</v>
      </c>
      <c r="R69">
        <v>8.67753999999832</v>
      </c>
      <c r="S69">
        <v>8.5106999999993995</v>
      </c>
      <c r="T69">
        <v>8.2929599999993897</v>
      </c>
      <c r="U69">
        <v>7.9463733333312696</v>
      </c>
      <c r="V69">
        <v>7.6906800000010502</v>
      </c>
      <c r="W69">
        <v>7.4428600000031899</v>
      </c>
      <c r="X69">
        <v>7.2658199999942701</v>
      </c>
      <c r="Y69">
        <v>7.0299333333428899</v>
      </c>
      <c r="Z69">
        <v>6.8978399999941598</v>
      </c>
      <c r="AA69">
        <v>6.5916266666767003</v>
      </c>
      <c r="AB69">
        <v>6.3291000000170303</v>
      </c>
      <c r="AC69">
        <v>6.0615600000057803</v>
      </c>
      <c r="AD69">
        <v>5.7534600000006497</v>
      </c>
      <c r="AE69">
        <v>5.5059733333541496</v>
      </c>
      <c r="AF69">
        <v>5.2454400000155204</v>
      </c>
      <c r="AG69">
        <v>5.0093999999984504</v>
      </c>
      <c r="AH69">
        <v>4.8344399999983496</v>
      </c>
      <c r="AI69">
        <v>4.6129200000061799</v>
      </c>
      <c r="AJ69">
        <v>4.4193000000009599</v>
      </c>
      <c r="AK69">
        <v>4.1209800000000296</v>
      </c>
      <c r="AL69">
        <v>3.8230799999643601</v>
      </c>
      <c r="AM69">
        <v>3.6407400000139498</v>
      </c>
      <c r="AN69">
        <v>3.4200066666930602</v>
      </c>
      <c r="AO69">
        <v>3.1645800000335398</v>
      </c>
      <c r="AP69">
        <v>2.9675266666673501</v>
      </c>
      <c r="AQ69">
        <v>2.7519599999722799</v>
      </c>
      <c r="AR69">
        <v>2.5742399999504402</v>
      </c>
      <c r="AS69">
        <v>2.3696400000181699</v>
      </c>
      <c r="AT69">
        <v>2.1922199999999998</v>
      </c>
      <c r="AU69">
        <v>2.01227999999286</v>
      </c>
      <c r="AV69">
        <v>1.88289333333667</v>
      </c>
      <c r="AW69">
        <v>1.70544666667404</v>
      </c>
      <c r="AX69">
        <v>1.5919800000050199</v>
      </c>
      <c r="AY69">
        <v>1.4352600000053899</v>
      </c>
      <c r="AZ69">
        <v>1.3513199999710399</v>
      </c>
      <c r="BA69">
        <v>1.26654000000776</v>
      </c>
      <c r="BB69">
        <v>1.19922000001164</v>
      </c>
      <c r="BC69">
        <v>1.0816666666672901</v>
      </c>
      <c r="BD69">
        <v>1.0081799999655501</v>
      </c>
      <c r="BE69">
        <v>0.94176000006160598</v>
      </c>
      <c r="BF69">
        <v>0.86526000006605897</v>
      </c>
      <c r="BG69">
        <v>0.78821999990549296</v>
      </c>
      <c r="BH69">
        <v>0.73674000014695895</v>
      </c>
      <c r="BI69">
        <v>0.63990000013042203</v>
      </c>
      <c r="BJ69">
        <v>0.599460000005828</v>
      </c>
      <c r="BK69">
        <v>0.57042000000625104</v>
      </c>
      <c r="BL69">
        <v>0.537780000010052</v>
      </c>
      <c r="BM69">
        <v>0.50574000000719099</v>
      </c>
      <c r="BN69">
        <v>0.46998000000771101</v>
      </c>
      <c r="BO69">
        <v>0.45791999990902799</v>
      </c>
      <c r="BP69">
        <v>0.431013333338156</v>
      </c>
      <c r="BQ69">
        <v>0.40001999999999999</v>
      </c>
      <c r="BR69">
        <v>0.40001999999999999</v>
      </c>
      <c r="BS69">
        <v>0.40001999999999999</v>
      </c>
      <c r="BT69">
        <v>0.40001999999999999</v>
      </c>
      <c r="BU69">
        <v>0.40001999999999999</v>
      </c>
      <c r="BV69">
        <v>0.40001999999999999</v>
      </c>
      <c r="BW69">
        <v>0.40001999999999999</v>
      </c>
      <c r="BX69">
        <v>0.40001999999999999</v>
      </c>
      <c r="BY69">
        <v>0.40001999999999999</v>
      </c>
      <c r="BZ69">
        <v>0.40001999999999999</v>
      </c>
      <c r="CA69">
        <v>0.40001999999999999</v>
      </c>
      <c r="CB69">
        <v>0.40001999999999999</v>
      </c>
      <c r="CC69">
        <v>0.40001999999999999</v>
      </c>
      <c r="CD69">
        <v>0.40001999999999999</v>
      </c>
      <c r="CE69">
        <v>0.40001999999999999</v>
      </c>
      <c r="CF69">
        <v>0.40001999999999999</v>
      </c>
      <c r="CG69">
        <v>0.40001999999999999</v>
      </c>
      <c r="CH69">
        <v>0.40001999999999999</v>
      </c>
      <c r="CI69">
        <v>0.40001999999999999</v>
      </c>
      <c r="CJ69">
        <v>0.40001999999999999</v>
      </c>
      <c r="CK69">
        <v>0.40001999999999999</v>
      </c>
      <c r="CL69">
        <v>0.40001999999999999</v>
      </c>
      <c r="CM69">
        <v>0.40001999999999999</v>
      </c>
      <c r="CN69">
        <v>0.40001999999999999</v>
      </c>
      <c r="CO69">
        <v>0.40001999999999999</v>
      </c>
      <c r="CP69">
        <v>0.40001999999999999</v>
      </c>
      <c r="CQ69">
        <v>0.40001999999999999</v>
      </c>
      <c r="CR69">
        <v>0.40001999999999999</v>
      </c>
      <c r="CS69">
        <v>0.40001999999999999</v>
      </c>
      <c r="CT69">
        <v>0.40001999999999999</v>
      </c>
      <c r="CU69">
        <v>0.40001999999999999</v>
      </c>
      <c r="CV69">
        <v>0.40001999999999999</v>
      </c>
      <c r="CW69">
        <v>0.40001999999999999</v>
      </c>
    </row>
    <row r="70" spans="1:101" x14ac:dyDescent="0.25">
      <c r="A70" s="195">
        <v>9.7222222222222196E-2</v>
      </c>
      <c r="B70">
        <v>44.126126666680399</v>
      </c>
      <c r="C70">
        <v>31.4198066666684</v>
      </c>
      <c r="D70">
        <v>24.707560000011199</v>
      </c>
      <c r="E70">
        <v>21.6087866667234</v>
      </c>
      <c r="F70">
        <v>18.9413399999946</v>
      </c>
      <c r="G70">
        <v>17.142520000043</v>
      </c>
      <c r="H70">
        <v>14.524140000028</v>
      </c>
      <c r="I70">
        <v>13.1619466666695</v>
      </c>
      <c r="J70">
        <v>12.0083399999987</v>
      </c>
      <c r="K70">
        <v>11.4185599999965</v>
      </c>
      <c r="L70">
        <v>10.9865066666739</v>
      </c>
      <c r="M70">
        <v>10.7023933333302</v>
      </c>
      <c r="N70">
        <v>10.078173333328699</v>
      </c>
      <c r="O70">
        <v>9.7845200000014998</v>
      </c>
      <c r="P70">
        <v>9.2673266666636902</v>
      </c>
      <c r="Q70">
        <v>9.0603199999750004</v>
      </c>
      <c r="R70">
        <v>8.6882399999981192</v>
      </c>
      <c r="S70">
        <v>8.5169999999925494</v>
      </c>
      <c r="T70">
        <v>8.3182733333164798</v>
      </c>
      <c r="U70">
        <v>7.97843999999502</v>
      </c>
      <c r="V70">
        <v>7.7024999999961201</v>
      </c>
      <c r="W70">
        <v>7.4927399999848001</v>
      </c>
      <c r="X70">
        <v>7.2674999999942296</v>
      </c>
      <c r="Y70">
        <v>7.0902599999939202</v>
      </c>
      <c r="Z70">
        <v>6.8994799999982899</v>
      </c>
      <c r="AA70">
        <v>6.6211199999914401</v>
      </c>
      <c r="AB70">
        <v>6.3379800000005302</v>
      </c>
      <c r="AC70">
        <v>6.0656933333145497</v>
      </c>
      <c r="AD70">
        <v>5.7697200000103797</v>
      </c>
      <c r="AE70">
        <v>5.54327999999105</v>
      </c>
      <c r="AF70">
        <v>5.2469733333502298</v>
      </c>
      <c r="AG70">
        <v>5.0447200000110302</v>
      </c>
      <c r="AH70">
        <v>4.8382199999979401</v>
      </c>
      <c r="AI70">
        <v>4.6147533333284301</v>
      </c>
      <c r="AJ70">
        <v>4.4215799999933996</v>
      </c>
      <c r="AK70">
        <v>4.1301599999726504</v>
      </c>
      <c r="AL70">
        <v>3.8294999999489399</v>
      </c>
      <c r="AM70">
        <v>3.6454799999849001</v>
      </c>
      <c r="AN70">
        <v>3.4469400000212298</v>
      </c>
      <c r="AO70">
        <v>3.1652400000174299</v>
      </c>
      <c r="AP70">
        <v>2.97209999994688</v>
      </c>
      <c r="AQ70">
        <v>2.7619799999861301</v>
      </c>
      <c r="AR70">
        <v>2.5806599999834798</v>
      </c>
      <c r="AS70">
        <v>2.4129600000035398</v>
      </c>
      <c r="AT70">
        <v>2.2125600000512899</v>
      </c>
      <c r="AU70">
        <v>2.0159399999632801</v>
      </c>
      <c r="AV70">
        <v>1.8945599999989</v>
      </c>
      <c r="AW70">
        <v>1.7144999999835699</v>
      </c>
      <c r="AX70">
        <v>1.5940800000075399</v>
      </c>
      <c r="AY70">
        <v>1.43783999994337</v>
      </c>
      <c r="AZ70">
        <v>1.3540799999797299</v>
      </c>
      <c r="BA70">
        <v>1.2667800000310401</v>
      </c>
      <c r="BB70">
        <v>1.1994000000865299</v>
      </c>
      <c r="BC70">
        <v>1.09638000001606</v>
      </c>
      <c r="BD70">
        <v>1.01244000004724</v>
      </c>
      <c r="BE70">
        <v>0.94325999997535603</v>
      </c>
      <c r="BF70">
        <v>0.87042000025543098</v>
      </c>
      <c r="BG70">
        <v>0.79403999995274699</v>
      </c>
      <c r="BH70">
        <v>0.73877999960472995</v>
      </c>
      <c r="BI70">
        <v>0.63990000013042203</v>
      </c>
      <c r="BJ70">
        <v>0.59952000000582895</v>
      </c>
      <c r="BK70">
        <v>0.57042000000625104</v>
      </c>
      <c r="BL70">
        <v>0.53934000000670101</v>
      </c>
      <c r="BM70">
        <v>0.50574000000719099</v>
      </c>
      <c r="BN70">
        <v>0.47004000000771101</v>
      </c>
      <c r="BO70">
        <v>0.45791999990902799</v>
      </c>
      <c r="BP70">
        <v>0.43331999999999998</v>
      </c>
      <c r="BQ70">
        <v>0.40893333333847798</v>
      </c>
      <c r="BR70">
        <v>0.40001999999999999</v>
      </c>
      <c r="BS70">
        <v>0.40001999999999999</v>
      </c>
      <c r="BT70">
        <v>0.40001999999999999</v>
      </c>
      <c r="BU70">
        <v>0.40001999999999999</v>
      </c>
      <c r="BV70">
        <v>0.40001999999999999</v>
      </c>
      <c r="BW70">
        <v>0.40001999999999999</v>
      </c>
      <c r="BX70">
        <v>0.40001999999999999</v>
      </c>
      <c r="BY70">
        <v>0.40001999999999999</v>
      </c>
      <c r="BZ70">
        <v>0.40001999999999999</v>
      </c>
      <c r="CA70">
        <v>0.40001999999999999</v>
      </c>
      <c r="CB70">
        <v>0.40001999999999999</v>
      </c>
      <c r="CC70">
        <v>0.40001999999999999</v>
      </c>
      <c r="CD70">
        <v>0.40001999999999999</v>
      </c>
      <c r="CE70">
        <v>0.40001999999999999</v>
      </c>
      <c r="CF70">
        <v>0.40001999999999999</v>
      </c>
      <c r="CG70">
        <v>0.40001999999999999</v>
      </c>
      <c r="CH70">
        <v>0.40001999999999999</v>
      </c>
      <c r="CI70">
        <v>0.40001999999999999</v>
      </c>
      <c r="CJ70">
        <v>0.40001999999999999</v>
      </c>
      <c r="CK70">
        <v>0.40001999999999999</v>
      </c>
      <c r="CL70">
        <v>0.40001999999999999</v>
      </c>
      <c r="CM70">
        <v>0.40001999999999999</v>
      </c>
      <c r="CN70">
        <v>0.40001999999999999</v>
      </c>
      <c r="CO70">
        <v>0.40001999999999999</v>
      </c>
      <c r="CP70">
        <v>0.40001999999999999</v>
      </c>
      <c r="CQ70">
        <v>0.40001999999999999</v>
      </c>
      <c r="CR70">
        <v>0.40001999999999999</v>
      </c>
      <c r="CS70">
        <v>0.40001999999999999</v>
      </c>
      <c r="CT70">
        <v>0.40001999999999999</v>
      </c>
      <c r="CU70">
        <v>0.40001999999999999</v>
      </c>
      <c r="CV70">
        <v>0.40001999999999999</v>
      </c>
      <c r="CW70">
        <v>0.40001999999999999</v>
      </c>
    </row>
    <row r="71" spans="1:101" x14ac:dyDescent="0.25">
      <c r="A71" s="195">
        <v>9.7447795823665806E-2</v>
      </c>
      <c r="B71">
        <v>44.1287133333539</v>
      </c>
      <c r="C71">
        <v>31.464473333289799</v>
      </c>
      <c r="D71">
        <v>24.7717866666598</v>
      </c>
      <c r="E71">
        <v>21.776340000001898</v>
      </c>
      <c r="F71">
        <v>19.062299999995801</v>
      </c>
      <c r="G71">
        <v>17.246433333333599</v>
      </c>
      <c r="H71">
        <v>14.657180000003001</v>
      </c>
      <c r="I71">
        <v>13.1780999999919</v>
      </c>
      <c r="J71">
        <v>12.0086000000033</v>
      </c>
      <c r="K71">
        <v>11.4397733333336</v>
      </c>
      <c r="L71">
        <v>10.993406666676799</v>
      </c>
      <c r="M71">
        <v>10.7131600000007</v>
      </c>
      <c r="N71">
        <v>10.098986666666001</v>
      </c>
      <c r="O71">
        <v>9.7922666666659008</v>
      </c>
      <c r="P71">
        <v>9.2995733333308905</v>
      </c>
      <c r="Q71">
        <v>9.0784799999970804</v>
      </c>
      <c r="R71">
        <v>8.7202199999974397</v>
      </c>
      <c r="S71">
        <v>8.5203533333335209</v>
      </c>
      <c r="T71">
        <v>8.3305799999935193</v>
      </c>
      <c r="U71">
        <v>7.9808399999955997</v>
      </c>
      <c r="V71">
        <v>7.7810066666653599</v>
      </c>
      <c r="W71">
        <v>7.5205199999874797</v>
      </c>
      <c r="X71">
        <v>7.27534000000347</v>
      </c>
      <c r="Y71">
        <v>7.0907399999943701</v>
      </c>
      <c r="Z71">
        <v>6.9193600000039401</v>
      </c>
      <c r="AA71">
        <v>6.6304800000161199</v>
      </c>
      <c r="AB71">
        <v>6.3445800000027202</v>
      </c>
      <c r="AC71">
        <v>6.0860399999988299</v>
      </c>
      <c r="AD71">
        <v>5.7861333333271903</v>
      </c>
      <c r="AE71">
        <v>5.5503600000066404</v>
      </c>
      <c r="AF71">
        <v>5.25216000000714</v>
      </c>
      <c r="AG71">
        <v>5.0452799999942597</v>
      </c>
      <c r="AH71">
        <v>4.8553199999843697</v>
      </c>
      <c r="AI71">
        <v>4.6162800000043998</v>
      </c>
      <c r="AJ71">
        <v>4.4284200000011902</v>
      </c>
      <c r="AK71">
        <v>4.1526466666889403</v>
      </c>
      <c r="AL71">
        <v>3.8319599999902199</v>
      </c>
      <c r="AM71">
        <v>3.6618599999453401</v>
      </c>
      <c r="AN71">
        <v>3.4596066667130798</v>
      </c>
      <c r="AO71">
        <v>3.17429999998659</v>
      </c>
      <c r="AP71">
        <v>2.9751600000104101</v>
      </c>
      <c r="AQ71">
        <v>2.7796799999322301</v>
      </c>
      <c r="AR71">
        <v>2.5873199999847198</v>
      </c>
      <c r="AS71">
        <v>2.4249600000071001</v>
      </c>
      <c r="AT71">
        <v>2.2292400000626902</v>
      </c>
      <c r="AU71">
        <v>2.0168866667000702</v>
      </c>
      <c r="AV71">
        <v>1.8995400000043701</v>
      </c>
      <c r="AW71">
        <v>1.7260800000093801</v>
      </c>
      <c r="AX71">
        <v>1.59533999995222</v>
      </c>
      <c r="AY71">
        <v>1.43982000008627</v>
      </c>
      <c r="AZ71">
        <v>1.35425999997973</v>
      </c>
      <c r="BA71">
        <v>1.2683999999906801</v>
      </c>
      <c r="BB71">
        <v>1.19952000008653</v>
      </c>
      <c r="BC71">
        <v>1.11227999997858</v>
      </c>
      <c r="BD71">
        <v>1.01423999994641</v>
      </c>
      <c r="BE71">
        <v>0.94370666662328295</v>
      </c>
      <c r="BF71">
        <v>0.87485999985907204</v>
      </c>
      <c r="BG71">
        <v>0.79404000000590602</v>
      </c>
      <c r="BH71">
        <v>0.73877999983276998</v>
      </c>
      <c r="BI71">
        <v>0.65298000001086798</v>
      </c>
      <c r="BJ71">
        <v>0.59969999987176303</v>
      </c>
      <c r="BK71">
        <v>0.57048000000625099</v>
      </c>
      <c r="BL71">
        <v>0.53934000000670101</v>
      </c>
      <c r="BM71">
        <v>0.50580000000719005</v>
      </c>
      <c r="BN71">
        <v>0.47004000000771101</v>
      </c>
      <c r="BO71">
        <v>0.45791999990902799</v>
      </c>
      <c r="BP71">
        <v>0.437819999911291</v>
      </c>
      <c r="BQ71">
        <v>0.409620000114161</v>
      </c>
      <c r="BR71">
        <v>0.40001999999999999</v>
      </c>
      <c r="BS71">
        <v>0.40001999999999999</v>
      </c>
      <c r="BT71">
        <v>0.40001999999999999</v>
      </c>
      <c r="BU71">
        <v>0.40001999999999999</v>
      </c>
      <c r="BV71">
        <v>0.40001999999999999</v>
      </c>
      <c r="BW71">
        <v>0.40001999999999999</v>
      </c>
      <c r="BX71">
        <v>0.40001999999999999</v>
      </c>
      <c r="BY71">
        <v>0.40001999999999999</v>
      </c>
      <c r="BZ71">
        <v>0.40001999999999999</v>
      </c>
      <c r="CA71">
        <v>0.40001999999999999</v>
      </c>
      <c r="CB71">
        <v>0.40001999999999999</v>
      </c>
      <c r="CC71">
        <v>0.40001999999999999</v>
      </c>
      <c r="CD71">
        <v>0.40001999999999999</v>
      </c>
      <c r="CE71">
        <v>0.40001999999999999</v>
      </c>
      <c r="CF71">
        <v>0.40001999999999999</v>
      </c>
      <c r="CG71">
        <v>0.40001999999999999</v>
      </c>
      <c r="CH71">
        <v>0.40001999999999999</v>
      </c>
      <c r="CI71">
        <v>0.40001999999999999</v>
      </c>
      <c r="CJ71">
        <v>0.40001999999999999</v>
      </c>
      <c r="CK71">
        <v>0.40001999999999999</v>
      </c>
      <c r="CL71">
        <v>0.40001999999999999</v>
      </c>
      <c r="CM71">
        <v>0.40001999999999999</v>
      </c>
      <c r="CN71">
        <v>0.40001999999999999</v>
      </c>
      <c r="CO71">
        <v>0.40001999999999999</v>
      </c>
      <c r="CP71">
        <v>0.40001999999999999</v>
      </c>
      <c r="CQ71">
        <v>0.40001999999999999</v>
      </c>
      <c r="CR71">
        <v>0.40001999999999999</v>
      </c>
      <c r="CS71">
        <v>0.40001999999999999</v>
      </c>
      <c r="CT71">
        <v>0.40001999999999999</v>
      </c>
      <c r="CU71">
        <v>0.40001999999999999</v>
      </c>
      <c r="CV71">
        <v>0.40001999999999999</v>
      </c>
      <c r="CW71">
        <v>0.40001999999999999</v>
      </c>
    </row>
    <row r="72" spans="1:101" x14ac:dyDescent="0.25">
      <c r="A72" s="195">
        <v>9.7674418604651106E-2</v>
      </c>
      <c r="B72">
        <v>44.207540000080499</v>
      </c>
      <c r="C72">
        <v>31.519000000004102</v>
      </c>
      <c r="D72">
        <v>24.815380000050101</v>
      </c>
      <c r="E72">
        <v>21.794853333333901</v>
      </c>
      <c r="F72">
        <v>19.090266666666</v>
      </c>
      <c r="G72">
        <v>17.274240000016299</v>
      </c>
      <c r="H72">
        <v>14.7726599999993</v>
      </c>
      <c r="I72">
        <v>13.198146666661801</v>
      </c>
      <c r="J72">
        <v>12.0641999999996</v>
      </c>
      <c r="K72">
        <v>11.4588733333328</v>
      </c>
      <c r="L72">
        <v>11.0279466666671</v>
      </c>
      <c r="M72">
        <v>10.7191800000155</v>
      </c>
      <c r="N72">
        <v>10.1002200000048</v>
      </c>
      <c r="O72">
        <v>9.7972799999970004</v>
      </c>
      <c r="P72">
        <v>9.3342599999934102</v>
      </c>
      <c r="Q72">
        <v>9.0969599999970097</v>
      </c>
      <c r="R72">
        <v>8.7275399999967398</v>
      </c>
      <c r="S72">
        <v>8.5456600000024494</v>
      </c>
      <c r="T72">
        <v>8.3645399999957704</v>
      </c>
      <c r="U72">
        <v>8.0315400000132797</v>
      </c>
      <c r="V72">
        <v>7.83178000000472</v>
      </c>
      <c r="W72">
        <v>7.5316000000043397</v>
      </c>
      <c r="X72">
        <v>7.2766133333403902</v>
      </c>
      <c r="Y72">
        <v>7.0941866666636599</v>
      </c>
      <c r="Z72">
        <v>6.9244199999938898</v>
      </c>
      <c r="AA72">
        <v>6.6748733333232302</v>
      </c>
      <c r="AB72">
        <v>6.3564000000021297</v>
      </c>
      <c r="AC72">
        <v>6.08634000000339</v>
      </c>
      <c r="AD72">
        <v>5.7920399999999903</v>
      </c>
      <c r="AE72">
        <v>5.58006000001025</v>
      </c>
      <c r="AF72">
        <v>5.2612799999946702</v>
      </c>
      <c r="AG72">
        <v>5.0555999999762804</v>
      </c>
      <c r="AH72">
        <v>4.8628799999761601</v>
      </c>
      <c r="AI72">
        <v>4.6180200000008904</v>
      </c>
      <c r="AJ72">
        <v>4.4484333333280297</v>
      </c>
      <c r="AK72">
        <v>4.1552399999757101</v>
      </c>
      <c r="AL72">
        <v>3.8348400000070502</v>
      </c>
      <c r="AM72">
        <v>3.66210000001512</v>
      </c>
      <c r="AN72">
        <v>3.4627799999981201</v>
      </c>
      <c r="AO72">
        <v>3.1913399999979899</v>
      </c>
      <c r="AP72">
        <v>2.9836199999928201</v>
      </c>
      <c r="AQ72">
        <v>2.7812999999722798</v>
      </c>
      <c r="AR72">
        <v>2.5949400000495602</v>
      </c>
      <c r="AS72">
        <v>2.4287999999999998</v>
      </c>
      <c r="AT72">
        <v>2.2332600000227898</v>
      </c>
      <c r="AU72">
        <v>2.0293800000112099</v>
      </c>
      <c r="AV72">
        <v>1.91063999999125</v>
      </c>
      <c r="AW72">
        <v>1.75812000005632</v>
      </c>
      <c r="AX72">
        <v>1.59695999994719</v>
      </c>
      <c r="AY72">
        <v>1.4736600001347999</v>
      </c>
      <c r="AZ72">
        <v>1.36350000000579</v>
      </c>
      <c r="BA72">
        <v>1.2766799999705001</v>
      </c>
      <c r="BB72">
        <v>1.1997000000432601</v>
      </c>
      <c r="BC72">
        <v>1.12264000012703</v>
      </c>
      <c r="BD72">
        <v>1.0143599998392301</v>
      </c>
      <c r="BE72">
        <v>0.953340000012321</v>
      </c>
      <c r="BF72">
        <v>0.88686000002202003</v>
      </c>
      <c r="BG72">
        <v>0.79416000005906595</v>
      </c>
      <c r="BH72">
        <v>0.73877999994679</v>
      </c>
      <c r="BI72">
        <v>0.66319333346268805</v>
      </c>
      <c r="BJ72">
        <v>0.59969999987176303</v>
      </c>
      <c r="BK72">
        <v>0.57422666687621005</v>
      </c>
      <c r="BL72">
        <v>0.53940000000670096</v>
      </c>
      <c r="BM72">
        <v>0.50580000000719005</v>
      </c>
      <c r="BN72">
        <v>0.47010000000771102</v>
      </c>
      <c r="BO72">
        <v>0.45791999990902799</v>
      </c>
      <c r="BP72">
        <v>0.43794000001108802</v>
      </c>
      <c r="BQ72">
        <v>0.41741333365252198</v>
      </c>
      <c r="BR72">
        <v>0.40001999999999999</v>
      </c>
      <c r="BS72">
        <v>0.40001999999999999</v>
      </c>
      <c r="BT72">
        <v>0.40001999999999999</v>
      </c>
      <c r="BU72">
        <v>0.40001999999999999</v>
      </c>
      <c r="BV72">
        <v>0.40001999999999999</v>
      </c>
      <c r="BW72">
        <v>0.40001999999999999</v>
      </c>
      <c r="BX72">
        <v>0.40001999999999999</v>
      </c>
      <c r="BY72">
        <v>0.40001999999999999</v>
      </c>
      <c r="BZ72">
        <v>0.40001999999999999</v>
      </c>
      <c r="CA72">
        <v>0.40001999999999999</v>
      </c>
      <c r="CB72">
        <v>0.40001999999999999</v>
      </c>
      <c r="CC72">
        <v>0.40001999999999999</v>
      </c>
      <c r="CD72">
        <v>0.40001999999999999</v>
      </c>
      <c r="CE72">
        <v>0.40001999999999999</v>
      </c>
      <c r="CF72">
        <v>0.40001999999999999</v>
      </c>
      <c r="CG72">
        <v>0.40001999999999999</v>
      </c>
      <c r="CH72">
        <v>0.40001999999999999</v>
      </c>
      <c r="CI72">
        <v>0.40001999999999999</v>
      </c>
      <c r="CJ72">
        <v>0.40001999999999999</v>
      </c>
      <c r="CK72">
        <v>0.40001999999999999</v>
      </c>
      <c r="CL72">
        <v>0.40001999999999999</v>
      </c>
      <c r="CM72">
        <v>0.40001999999999999</v>
      </c>
      <c r="CN72">
        <v>0.40001999999999999</v>
      </c>
      <c r="CO72">
        <v>0.40001999999999999</v>
      </c>
      <c r="CP72">
        <v>0.40001999999999999</v>
      </c>
      <c r="CQ72">
        <v>0.40001999999999999</v>
      </c>
      <c r="CR72">
        <v>0.40001999999999999</v>
      </c>
      <c r="CS72">
        <v>0.40001999999999999</v>
      </c>
      <c r="CT72">
        <v>0.40001999999999999</v>
      </c>
      <c r="CU72">
        <v>0.40001999999999999</v>
      </c>
      <c r="CV72">
        <v>0.40001999999999999</v>
      </c>
      <c r="CW72">
        <v>0.40001999999999999</v>
      </c>
    </row>
    <row r="73" spans="1:101" x14ac:dyDescent="0.25">
      <c r="A73" s="195">
        <v>9.7902097902097904E-2</v>
      </c>
      <c r="B73">
        <v>44.4111133332474</v>
      </c>
      <c r="C73">
        <v>31.522266666657199</v>
      </c>
      <c r="D73">
        <v>24.842906666676601</v>
      </c>
      <c r="E73">
        <v>21.829566666654301</v>
      </c>
      <c r="F73">
        <v>19.189486666673901</v>
      </c>
      <c r="G73">
        <v>17.2940000000001</v>
      </c>
      <c r="H73">
        <v>14.8006800000004</v>
      </c>
      <c r="I73">
        <v>13.237586666665401</v>
      </c>
      <c r="J73">
        <v>12.0660999999981</v>
      </c>
      <c r="K73">
        <v>11.478599999995099</v>
      </c>
      <c r="L73">
        <v>11.085833333335099</v>
      </c>
      <c r="M73">
        <v>10.731899999996299</v>
      </c>
      <c r="N73">
        <v>10.178579999999601</v>
      </c>
      <c r="O73">
        <v>9.8252333333210107</v>
      </c>
      <c r="P73">
        <v>9.40886666666559</v>
      </c>
      <c r="Q73">
        <v>9.1021466666652504</v>
      </c>
      <c r="R73">
        <v>8.7386533333304293</v>
      </c>
      <c r="S73">
        <v>8.5499933333348199</v>
      </c>
      <c r="T73">
        <v>8.3744399999962003</v>
      </c>
      <c r="U73">
        <v>8.1206666666346496</v>
      </c>
      <c r="V73">
        <v>7.8380399999946802</v>
      </c>
      <c r="W73">
        <v>7.5553200000011698</v>
      </c>
      <c r="X73">
        <v>7.3121399999940797</v>
      </c>
      <c r="Y73">
        <v>7.1078200000036604</v>
      </c>
      <c r="Z73">
        <v>6.9557399999934102</v>
      </c>
      <c r="AA73">
        <v>6.6767400000503203</v>
      </c>
      <c r="AB73">
        <v>6.3692399999967702</v>
      </c>
      <c r="AC73">
        <v>6.1160400000000203</v>
      </c>
      <c r="AD73">
        <v>5.8059600000062099</v>
      </c>
      <c r="AE73">
        <v>5.5885800000006798</v>
      </c>
      <c r="AF73">
        <v>5.2617600000078504</v>
      </c>
      <c r="AG73">
        <v>5.0587800000053402</v>
      </c>
      <c r="AH73">
        <v>4.8632400000131399</v>
      </c>
      <c r="AI73">
        <v>4.6195266666938499</v>
      </c>
      <c r="AJ73">
        <v>4.4503199999849103</v>
      </c>
      <c r="AK73">
        <v>4.1985000000010304</v>
      </c>
      <c r="AL73">
        <v>3.8376600000076002</v>
      </c>
      <c r="AM73">
        <v>3.67998000000174</v>
      </c>
      <c r="AN73">
        <v>3.4713599999412299</v>
      </c>
      <c r="AO73">
        <v>3.2097266667074398</v>
      </c>
      <c r="AP73">
        <v>2.9862000000459301</v>
      </c>
      <c r="AQ73">
        <v>2.78208000001232</v>
      </c>
      <c r="AR73">
        <v>2.60405999999008</v>
      </c>
      <c r="AS73">
        <v>2.4341400000053199</v>
      </c>
      <c r="AT73">
        <v>2.2381200000256398</v>
      </c>
      <c r="AU73">
        <v>2.0336999999969398</v>
      </c>
      <c r="AV73">
        <v>1.91764666668369</v>
      </c>
      <c r="AW73">
        <v>1.7609400000058599</v>
      </c>
      <c r="AX73">
        <v>1.5985466666719601</v>
      </c>
      <c r="AY73">
        <v>1.47570000003505</v>
      </c>
      <c r="AZ73">
        <v>1.3660200000115701</v>
      </c>
      <c r="BA73">
        <v>1.2782399999642899</v>
      </c>
      <c r="BB73">
        <v>1.21165999998857</v>
      </c>
      <c r="BC73">
        <v>1.1340599999643</v>
      </c>
      <c r="BD73">
        <v>1.0164600000172199</v>
      </c>
      <c r="BE73">
        <v>0.97661999991375004</v>
      </c>
      <c r="BF73">
        <v>0.88686000022019895</v>
      </c>
      <c r="BG73">
        <v>0.79421999995274695</v>
      </c>
      <c r="BH73">
        <v>0.73878000006081002</v>
      </c>
      <c r="BI73">
        <v>0.66846000000815098</v>
      </c>
      <c r="BJ73">
        <v>0.59970000000291401</v>
      </c>
      <c r="BK73">
        <v>0.57895333348230205</v>
      </c>
      <c r="BL73">
        <v>0.53940000000670096</v>
      </c>
      <c r="BM73">
        <v>0.50586000000719</v>
      </c>
      <c r="BN73">
        <v>0.47010000000771102</v>
      </c>
      <c r="BO73">
        <v>0.45792000000206701</v>
      </c>
      <c r="BP73">
        <v>0.43799999991129102</v>
      </c>
      <c r="BQ73">
        <v>0.41818666656046599</v>
      </c>
      <c r="BR73">
        <v>0.40001999999999999</v>
      </c>
      <c r="BS73">
        <v>0.40001999999999999</v>
      </c>
      <c r="BT73">
        <v>0.40001999999999999</v>
      </c>
      <c r="BU73">
        <v>0.40001999999999999</v>
      </c>
      <c r="BV73">
        <v>0.40001999999999999</v>
      </c>
      <c r="BW73">
        <v>0.40001999999999999</v>
      </c>
      <c r="BX73">
        <v>0.40001999999999999</v>
      </c>
      <c r="BY73">
        <v>0.40001999999999999</v>
      </c>
      <c r="BZ73">
        <v>0.40001999999999999</v>
      </c>
      <c r="CA73">
        <v>0.40001999999999999</v>
      </c>
      <c r="CB73">
        <v>0.40001999999999999</v>
      </c>
      <c r="CC73">
        <v>0.40001999999999999</v>
      </c>
      <c r="CD73">
        <v>0.40001999999999999</v>
      </c>
      <c r="CE73">
        <v>0.40001999999999999</v>
      </c>
      <c r="CF73">
        <v>0.40001999999999999</v>
      </c>
      <c r="CG73">
        <v>0.40001999999999999</v>
      </c>
      <c r="CH73">
        <v>0.40001999999999999</v>
      </c>
      <c r="CI73">
        <v>0.40001999999999999</v>
      </c>
      <c r="CJ73">
        <v>0.40001999999999999</v>
      </c>
      <c r="CK73">
        <v>0.40001999999999999</v>
      </c>
      <c r="CL73">
        <v>0.40001999999999999</v>
      </c>
      <c r="CM73">
        <v>0.40001999999999999</v>
      </c>
      <c r="CN73">
        <v>0.40001999999999999</v>
      </c>
      <c r="CO73">
        <v>0.40001999999999999</v>
      </c>
      <c r="CP73">
        <v>0.40001999999999999</v>
      </c>
      <c r="CQ73">
        <v>0.40001999999999999</v>
      </c>
      <c r="CR73">
        <v>0.40001999999999999</v>
      </c>
      <c r="CS73">
        <v>0.40001999999999999</v>
      </c>
      <c r="CT73">
        <v>0.40001999999999999</v>
      </c>
      <c r="CU73">
        <v>0.40001999999999999</v>
      </c>
      <c r="CV73">
        <v>0.40001999999999999</v>
      </c>
      <c r="CW73">
        <v>0.40001999999999999</v>
      </c>
    </row>
    <row r="74" spans="1:101" x14ac:dyDescent="0.25">
      <c r="A74" s="195">
        <v>9.8130841121495296E-2</v>
      </c>
      <c r="B74">
        <v>44.464459999989103</v>
      </c>
      <c r="C74">
        <v>31.5489666666769</v>
      </c>
      <c r="D74">
        <v>24.886053333344901</v>
      </c>
      <c r="E74">
        <v>21.943253333344401</v>
      </c>
      <c r="F74">
        <v>19.208173333334901</v>
      </c>
      <c r="G74">
        <v>17.344326666668699</v>
      </c>
      <c r="H74">
        <v>14.807373333332499</v>
      </c>
      <c r="I74">
        <v>13.2933333333355</v>
      </c>
      <c r="J74">
        <v>12.092853333337199</v>
      </c>
      <c r="K74">
        <v>11.5334999999983</v>
      </c>
      <c r="L74">
        <v>11.125546666653699</v>
      </c>
      <c r="M74">
        <v>10.7584466666781</v>
      </c>
      <c r="N74">
        <v>10.1822200000032</v>
      </c>
      <c r="O74">
        <v>9.8496399999927107</v>
      </c>
      <c r="P74">
        <v>9.4479533333244401</v>
      </c>
      <c r="Q74">
        <v>9.14698000000074</v>
      </c>
      <c r="R74">
        <v>8.7433799999963195</v>
      </c>
      <c r="S74">
        <v>8.5670399999963092</v>
      </c>
      <c r="T74">
        <v>8.3851200000165793</v>
      </c>
      <c r="U74">
        <v>8.1234599999954096</v>
      </c>
      <c r="V74">
        <v>7.8555866666635001</v>
      </c>
      <c r="W74">
        <v>7.6129799999844101</v>
      </c>
      <c r="X74">
        <v>7.3657799999942704</v>
      </c>
      <c r="Y74">
        <v>7.1198999999939296</v>
      </c>
      <c r="Z74">
        <v>6.98457333334352</v>
      </c>
      <c r="AA74">
        <v>6.6992000000180898</v>
      </c>
      <c r="AB74">
        <v>6.42690000000316</v>
      </c>
      <c r="AC74">
        <v>6.1299733333334503</v>
      </c>
      <c r="AD74">
        <v>5.8390199999999997</v>
      </c>
      <c r="AE74">
        <v>5.6179200000132896</v>
      </c>
      <c r="AF74">
        <v>5.2832399999907702</v>
      </c>
      <c r="AG74">
        <v>5.0600400000367101</v>
      </c>
      <c r="AH74">
        <v>4.8720000000164099</v>
      </c>
      <c r="AI74">
        <v>4.6747200000035303</v>
      </c>
      <c r="AJ74">
        <v>4.4622599999867898</v>
      </c>
      <c r="AK74">
        <v>4.2009599999931702</v>
      </c>
      <c r="AL74">
        <v>3.8989199999706701</v>
      </c>
      <c r="AM74">
        <v>3.6817200000075601</v>
      </c>
      <c r="AN74">
        <v>3.4745399999887301</v>
      </c>
      <c r="AO74">
        <v>3.2238600000536399</v>
      </c>
      <c r="AP74">
        <v>2.9945399999806099</v>
      </c>
      <c r="AQ74">
        <v>2.7822600000061599</v>
      </c>
      <c r="AR74">
        <v>2.60813999998018</v>
      </c>
      <c r="AS74">
        <v>2.4418199998970902</v>
      </c>
      <c r="AT74">
        <v>2.24326000000555</v>
      </c>
      <c r="AU74">
        <v>2.05523999997245</v>
      </c>
      <c r="AV74">
        <v>1.9188000000043699</v>
      </c>
      <c r="AW74">
        <v>1.77401999994132</v>
      </c>
      <c r="AX74">
        <v>1.5994799999924501</v>
      </c>
      <c r="AY74">
        <v>1.4757600000350499</v>
      </c>
      <c r="AZ74">
        <v>1.3661466666727899</v>
      </c>
      <c r="BA74">
        <v>1.2928799999782601</v>
      </c>
      <c r="BB74">
        <v>1.22423999998003</v>
      </c>
      <c r="BC74">
        <v>1.13729999997858</v>
      </c>
      <c r="BD74">
        <v>1.0190399999770301</v>
      </c>
      <c r="BE74">
        <v>0.97668000000615995</v>
      </c>
      <c r="BF74">
        <v>0.89214000001321203</v>
      </c>
      <c r="BG74">
        <v>0.79531999997310299</v>
      </c>
      <c r="BH74">
        <v>0.73883999994678995</v>
      </c>
      <c r="BI74">
        <v>0.67908000004347302</v>
      </c>
      <c r="BJ74">
        <v>0.59970000013406499</v>
      </c>
      <c r="BK74">
        <v>0.58149333341411702</v>
      </c>
      <c r="BL74">
        <v>0.53946000000670102</v>
      </c>
      <c r="BM74">
        <v>0.50586000000719</v>
      </c>
      <c r="BN74">
        <v>0.47016000000771102</v>
      </c>
      <c r="BO74">
        <v>0.45792000009510597</v>
      </c>
      <c r="BP74">
        <v>0.43806000011088497</v>
      </c>
      <c r="BQ74">
        <v>0.41921999937211102</v>
      </c>
      <c r="BR74">
        <v>0.40001999999999999</v>
      </c>
      <c r="BS74">
        <v>0.40001999999999999</v>
      </c>
      <c r="BT74">
        <v>0.40001999999999999</v>
      </c>
      <c r="BU74">
        <v>0.40001999999999999</v>
      </c>
      <c r="BV74">
        <v>0.40001999999999999</v>
      </c>
      <c r="BW74">
        <v>0.40001999999999999</v>
      </c>
      <c r="BX74">
        <v>0.40001999999999999</v>
      </c>
      <c r="BY74">
        <v>0.40001999999999999</v>
      </c>
      <c r="BZ74">
        <v>0.40001999999999999</v>
      </c>
      <c r="CA74">
        <v>0.40001999999999999</v>
      </c>
      <c r="CB74">
        <v>0.40001999999999999</v>
      </c>
      <c r="CC74">
        <v>0.40001999999999999</v>
      </c>
      <c r="CD74">
        <v>0.40001999999999999</v>
      </c>
      <c r="CE74">
        <v>0.40001999999999999</v>
      </c>
      <c r="CF74">
        <v>0.40001999999999999</v>
      </c>
      <c r="CG74">
        <v>0.40001999999999999</v>
      </c>
      <c r="CH74">
        <v>0.40001999999999999</v>
      </c>
      <c r="CI74">
        <v>0.40001999999999999</v>
      </c>
      <c r="CJ74">
        <v>0.40001999999999999</v>
      </c>
      <c r="CK74">
        <v>0.40001999999999999</v>
      </c>
      <c r="CL74">
        <v>0.40001999999999999</v>
      </c>
      <c r="CM74">
        <v>0.40001999999999999</v>
      </c>
      <c r="CN74">
        <v>0.40001999999999999</v>
      </c>
      <c r="CO74">
        <v>0.40001999999999999</v>
      </c>
      <c r="CP74">
        <v>0.40001999999999999</v>
      </c>
      <c r="CQ74">
        <v>0.40001999999999999</v>
      </c>
      <c r="CR74">
        <v>0.40001999999999999</v>
      </c>
      <c r="CS74">
        <v>0.40001999999999999</v>
      </c>
      <c r="CT74">
        <v>0.40001999999999999</v>
      </c>
      <c r="CU74">
        <v>0.40001999999999999</v>
      </c>
      <c r="CV74">
        <v>0.40001999999999999</v>
      </c>
      <c r="CW74">
        <v>0.40001999999999999</v>
      </c>
    </row>
    <row r="75" spans="1:101" x14ac:dyDescent="0.25">
      <c r="A75" s="195">
        <v>9.8360655737704902E-2</v>
      </c>
      <c r="B75">
        <v>44.747446666505297</v>
      </c>
      <c r="C75">
        <v>31.551113333065299</v>
      </c>
      <c r="D75">
        <v>24.918159999967699</v>
      </c>
      <c r="E75">
        <v>22.014866666670699</v>
      </c>
      <c r="F75">
        <v>19.224546666665901</v>
      </c>
      <c r="G75">
        <v>17.3572933333385</v>
      </c>
      <c r="H75">
        <v>14.8983000000026</v>
      </c>
      <c r="I75">
        <v>13.367579999999201</v>
      </c>
      <c r="J75">
        <v>12.174259999999199</v>
      </c>
      <c r="K75">
        <v>11.537153333331601</v>
      </c>
      <c r="L75">
        <v>11.12814</v>
      </c>
      <c r="M75">
        <v>10.7723999999944</v>
      </c>
      <c r="N75">
        <v>10.2007599999944</v>
      </c>
      <c r="O75">
        <v>9.8520266666639795</v>
      </c>
      <c r="P75">
        <v>9.4563000000037594</v>
      </c>
      <c r="Q75">
        <v>9.1572000000118798</v>
      </c>
      <c r="R75">
        <v>8.8224000000008207</v>
      </c>
      <c r="S75">
        <v>8.5711799999959606</v>
      </c>
      <c r="T75">
        <v>8.3973600000010595</v>
      </c>
      <c r="U75">
        <v>8.1388533333349198</v>
      </c>
      <c r="V75">
        <v>7.8608733333208098</v>
      </c>
      <c r="W75">
        <v>7.6156199999958103</v>
      </c>
      <c r="X75">
        <v>7.3678799999864797</v>
      </c>
      <c r="Y75">
        <v>7.1728799999912702</v>
      </c>
      <c r="Z75">
        <v>6.9910199999925</v>
      </c>
      <c r="AA75">
        <v>6.7099600000042399</v>
      </c>
      <c r="AB75">
        <v>6.4302599999932699</v>
      </c>
      <c r="AC75">
        <v>6.1504800000023003</v>
      </c>
      <c r="AD75">
        <v>5.8721399999987796</v>
      </c>
      <c r="AE75">
        <v>5.6264400000110601</v>
      </c>
      <c r="AF75">
        <v>5.3132333333345798</v>
      </c>
      <c r="AG75">
        <v>5.0659199999908298</v>
      </c>
      <c r="AH75">
        <v>4.8875666666334503</v>
      </c>
      <c r="AI75">
        <v>4.70922000000132</v>
      </c>
      <c r="AJ75">
        <v>4.4801400000084897</v>
      </c>
      <c r="AK75">
        <v>4.21643999997268</v>
      </c>
      <c r="AL75">
        <v>3.93323999998587</v>
      </c>
      <c r="AM75">
        <v>3.7236600000069799</v>
      </c>
      <c r="AN75">
        <v>3.49745999998499</v>
      </c>
      <c r="AO75">
        <v>3.2715599999818998</v>
      </c>
      <c r="AP75">
        <v>2.9962933333335702</v>
      </c>
      <c r="AQ75">
        <v>2.7908999999430399</v>
      </c>
      <c r="AR75">
        <v>2.6264999999834799</v>
      </c>
      <c r="AS75">
        <v>2.4721199999964498</v>
      </c>
      <c r="AT75">
        <v>2.2578599999838498</v>
      </c>
      <c r="AU75">
        <v>2.0597400000020301</v>
      </c>
      <c r="AV75">
        <v>1.9238399999606399</v>
      </c>
      <c r="AW75">
        <v>1.7741399999413201</v>
      </c>
      <c r="AX75">
        <v>1.6105999999820999</v>
      </c>
      <c r="AY75">
        <v>1.48236000019412</v>
      </c>
      <c r="AZ75">
        <v>1.3664400000144701</v>
      </c>
      <c r="BA75">
        <v>1.3048799999813701</v>
      </c>
      <c r="BB75">
        <v>1.22706</v>
      </c>
      <c r="BC75">
        <v>1.13868000004104</v>
      </c>
      <c r="BD75">
        <v>1.0245600000688899</v>
      </c>
      <c r="BE75">
        <v>0.98831999986446395</v>
      </c>
      <c r="BF75">
        <v>0.89736000000440397</v>
      </c>
      <c r="BG75">
        <v>0.79949999997401</v>
      </c>
      <c r="BH75">
        <v>0.73883999994678995</v>
      </c>
      <c r="BI75">
        <v>0.67974000001630197</v>
      </c>
      <c r="BJ75">
        <v>0.59970000013406499</v>
      </c>
      <c r="BK75">
        <v>0.58422000000937702</v>
      </c>
      <c r="BL75">
        <v>0.53946000000670102</v>
      </c>
      <c r="BM75">
        <v>0.50592000000719095</v>
      </c>
      <c r="BN75">
        <v>0.47085333333757701</v>
      </c>
      <c r="BO75">
        <v>0.45792000009510597</v>
      </c>
      <c r="BP75">
        <v>0.44274000010644998</v>
      </c>
      <c r="BQ75">
        <v>0.42331333333226601</v>
      </c>
      <c r="BR75">
        <v>0.40001999999999999</v>
      </c>
      <c r="BS75">
        <v>0.40001999999999999</v>
      </c>
      <c r="BT75">
        <v>0.40001999999999999</v>
      </c>
      <c r="BU75">
        <v>0.40001999999999999</v>
      </c>
      <c r="BV75">
        <v>0.40001999999999999</v>
      </c>
      <c r="BW75">
        <v>0.40001999999999999</v>
      </c>
      <c r="BX75">
        <v>0.40001999999999999</v>
      </c>
      <c r="BY75">
        <v>0.40001999999999999</v>
      </c>
      <c r="BZ75">
        <v>0.40001999999999999</v>
      </c>
      <c r="CA75">
        <v>0.40001999999999999</v>
      </c>
      <c r="CB75">
        <v>0.40001999999999999</v>
      </c>
      <c r="CC75">
        <v>0.40001999999999999</v>
      </c>
      <c r="CD75">
        <v>0.40001999999999999</v>
      </c>
      <c r="CE75">
        <v>0.40001999999999999</v>
      </c>
      <c r="CF75">
        <v>0.40001999999999999</v>
      </c>
      <c r="CG75">
        <v>0.40001999999999999</v>
      </c>
      <c r="CH75">
        <v>0.40001999999999999</v>
      </c>
      <c r="CI75">
        <v>0.40001999999999999</v>
      </c>
      <c r="CJ75">
        <v>0.40001999999999999</v>
      </c>
      <c r="CK75">
        <v>0.40001999999999999</v>
      </c>
      <c r="CL75">
        <v>0.40001999999999999</v>
      </c>
      <c r="CM75">
        <v>0.40001999999999999</v>
      </c>
      <c r="CN75">
        <v>0.40001999999999999</v>
      </c>
      <c r="CO75">
        <v>0.40001999999999999</v>
      </c>
      <c r="CP75">
        <v>0.40001999999999999</v>
      </c>
      <c r="CQ75">
        <v>0.40001999999999999</v>
      </c>
      <c r="CR75">
        <v>0.40001999999999999</v>
      </c>
      <c r="CS75">
        <v>0.40001999999999999</v>
      </c>
      <c r="CT75">
        <v>0.40001999999999999</v>
      </c>
      <c r="CU75">
        <v>0.40001999999999999</v>
      </c>
      <c r="CV75">
        <v>0.40001999999999999</v>
      </c>
      <c r="CW75">
        <v>0.40001999999999999</v>
      </c>
    </row>
    <row r="76" spans="1:101" x14ac:dyDescent="0.25">
      <c r="A76" s="195">
        <v>9.85915492957746E-2</v>
      </c>
      <c r="B76">
        <v>44.7842000000174</v>
      </c>
      <c r="C76">
        <v>31.707586666842499</v>
      </c>
      <c r="D76">
        <v>25.079406666673499</v>
      </c>
      <c r="E76">
        <v>22.057693333432201</v>
      </c>
      <c r="F76">
        <v>19.230133333338198</v>
      </c>
      <c r="G76">
        <v>17.373453333333298</v>
      </c>
      <c r="H76">
        <v>14.9106866666769</v>
      </c>
      <c r="I76">
        <v>13.4558799999889</v>
      </c>
      <c r="J76">
        <v>12.2087199999993</v>
      </c>
      <c r="K76">
        <v>11.569619999998499</v>
      </c>
      <c r="L76">
        <v>11.1426599999958</v>
      </c>
      <c r="M76">
        <v>10.7875466666643</v>
      </c>
      <c r="N76">
        <v>10.2357066666812</v>
      </c>
      <c r="O76">
        <v>9.8765199999942794</v>
      </c>
      <c r="P76">
        <v>9.4665066666709397</v>
      </c>
      <c r="Q76">
        <v>9.1918133333308791</v>
      </c>
      <c r="R76">
        <v>8.82455333332293</v>
      </c>
      <c r="S76">
        <v>8.5907933333252</v>
      </c>
      <c r="T76">
        <v>8.4086399999919799</v>
      </c>
      <c r="U76">
        <v>8.1497399999958997</v>
      </c>
      <c r="V76">
        <v>7.8609000000345697</v>
      </c>
      <c r="W76">
        <v>7.6412999999947404</v>
      </c>
      <c r="X76">
        <v>7.3689200000020803</v>
      </c>
      <c r="Y76">
        <v>7.18673999999465</v>
      </c>
      <c r="Z76">
        <v>6.9990599999962804</v>
      </c>
      <c r="AA76">
        <v>6.7120800000001299</v>
      </c>
      <c r="AB76">
        <v>6.4305600000053698</v>
      </c>
      <c r="AC76">
        <v>6.1570200000181403</v>
      </c>
      <c r="AD76">
        <v>5.8957733333132802</v>
      </c>
      <c r="AE76">
        <v>5.6408666666691296</v>
      </c>
      <c r="AF76">
        <v>5.32621333335568</v>
      </c>
      <c r="AG76">
        <v>5.0805733333347698</v>
      </c>
      <c r="AH76">
        <v>4.9060066666767597</v>
      </c>
      <c r="AI76">
        <v>4.7107199999978002</v>
      </c>
      <c r="AJ76">
        <v>4.4856066666957997</v>
      </c>
      <c r="AK76">
        <v>4.2165000000010302</v>
      </c>
      <c r="AL76">
        <v>3.9489599999891301</v>
      </c>
      <c r="AM76">
        <v>3.72378000001396</v>
      </c>
      <c r="AN76">
        <v>3.51623999998812</v>
      </c>
      <c r="AO76">
        <v>3.29263999997556</v>
      </c>
      <c r="AP76">
        <v>3.00696000003345</v>
      </c>
      <c r="AQ76">
        <v>2.7969000000323399</v>
      </c>
      <c r="AR76">
        <v>2.6364599999983498</v>
      </c>
      <c r="AS76">
        <v>2.4756599999822599</v>
      </c>
      <c r="AT76">
        <v>2.2629599999971499</v>
      </c>
      <c r="AU76">
        <v>2.0613599999969399</v>
      </c>
      <c r="AV76">
        <v>1.9248599999519</v>
      </c>
      <c r="AW76">
        <v>1.7778799999971899</v>
      </c>
      <c r="AX76">
        <v>1.6223399999547301</v>
      </c>
      <c r="AY76">
        <v>1.48575999998715</v>
      </c>
      <c r="AZ76">
        <v>1.3675800000173699</v>
      </c>
      <c r="BA76">
        <v>1.3064999999751601</v>
      </c>
      <c r="BB76">
        <v>1.2273000000000001</v>
      </c>
      <c r="BC76">
        <v>1.14126000001249</v>
      </c>
      <c r="BD76">
        <v>1.0369800000038201</v>
      </c>
      <c r="BE76">
        <v>0.98837999995687498</v>
      </c>
      <c r="BF76">
        <v>0.89742000000440303</v>
      </c>
      <c r="BG76">
        <v>0.81426000002598897</v>
      </c>
      <c r="BH76">
        <v>0.745860000081081</v>
      </c>
      <c r="BI76">
        <v>0.679773333403493</v>
      </c>
      <c r="BJ76">
        <v>0.59970000013406499</v>
      </c>
      <c r="BK76">
        <v>0.58517999986246605</v>
      </c>
      <c r="BL76">
        <v>0.53952000000670197</v>
      </c>
      <c r="BM76">
        <v>0.51174000001438202</v>
      </c>
      <c r="BN76">
        <v>0.47255999975323598</v>
      </c>
      <c r="BO76">
        <v>0.45792000009510597</v>
      </c>
      <c r="BP76">
        <v>0.44706000030160797</v>
      </c>
      <c r="BQ76">
        <v>0.43331999999999998</v>
      </c>
      <c r="BR76">
        <v>0.40001999999999999</v>
      </c>
      <c r="BS76">
        <v>0.40001999999999999</v>
      </c>
      <c r="BT76">
        <v>0.40001999999999999</v>
      </c>
      <c r="BU76">
        <v>0.40001999999999999</v>
      </c>
      <c r="BV76">
        <v>0.40001999999999999</v>
      </c>
      <c r="BW76">
        <v>0.40001999999999999</v>
      </c>
      <c r="BX76">
        <v>0.40001999999999999</v>
      </c>
      <c r="BY76">
        <v>0.40001999999999999</v>
      </c>
      <c r="BZ76">
        <v>0.40001999999999999</v>
      </c>
      <c r="CA76">
        <v>0.40001999999999999</v>
      </c>
      <c r="CB76">
        <v>0.40001999999999999</v>
      </c>
      <c r="CC76">
        <v>0.40001999999999999</v>
      </c>
      <c r="CD76">
        <v>0.40001999999999999</v>
      </c>
      <c r="CE76">
        <v>0.40001999999999999</v>
      </c>
      <c r="CF76">
        <v>0.40001999999999999</v>
      </c>
      <c r="CG76">
        <v>0.40001999999999999</v>
      </c>
      <c r="CH76">
        <v>0.40001999999999999</v>
      </c>
      <c r="CI76">
        <v>0.40001999999999999</v>
      </c>
      <c r="CJ76">
        <v>0.40001999999999999</v>
      </c>
      <c r="CK76">
        <v>0.40001999999999999</v>
      </c>
      <c r="CL76">
        <v>0.40001999999999999</v>
      </c>
      <c r="CM76">
        <v>0.40001999999999999</v>
      </c>
      <c r="CN76">
        <v>0.40001999999999999</v>
      </c>
      <c r="CO76">
        <v>0.40001999999999999</v>
      </c>
      <c r="CP76">
        <v>0.40001999999999999</v>
      </c>
      <c r="CQ76">
        <v>0.40001999999999999</v>
      </c>
      <c r="CR76">
        <v>0.40001999999999999</v>
      </c>
      <c r="CS76">
        <v>0.40001999999999999</v>
      </c>
      <c r="CT76">
        <v>0.40001999999999999</v>
      </c>
      <c r="CU76">
        <v>0.40001999999999999</v>
      </c>
      <c r="CV76">
        <v>0.40001999999999999</v>
      </c>
      <c r="CW76">
        <v>0.40001999999999999</v>
      </c>
    </row>
    <row r="77" spans="1:101" x14ac:dyDescent="0.25">
      <c r="A77" s="195">
        <v>9.8823529411764699E-2</v>
      </c>
      <c r="B77">
        <v>44.795486666671799</v>
      </c>
      <c r="C77">
        <v>31.752326666663599</v>
      </c>
      <c r="D77">
        <v>25.216846666675799</v>
      </c>
      <c r="E77">
        <v>22.1056599999851</v>
      </c>
      <c r="F77">
        <v>19.2888933333425</v>
      </c>
      <c r="G77">
        <v>17.397120000003799</v>
      </c>
      <c r="H77">
        <v>15.0052400000012</v>
      </c>
      <c r="I77">
        <v>13.471846666668799</v>
      </c>
      <c r="J77">
        <v>12.217139999997199</v>
      </c>
      <c r="K77">
        <v>11.6061266666648</v>
      </c>
      <c r="L77">
        <v>11.1515400000028</v>
      </c>
      <c r="M77">
        <v>10.8062666666741</v>
      </c>
      <c r="N77">
        <v>10.2546866666834</v>
      </c>
      <c r="O77">
        <v>9.9316866666674795</v>
      </c>
      <c r="P77">
        <v>9.4712199999934406</v>
      </c>
      <c r="Q77">
        <v>9.1985933333237693</v>
      </c>
      <c r="R77">
        <v>8.9152333333303506</v>
      </c>
      <c r="S77">
        <v>8.6291399999979692</v>
      </c>
      <c r="T77">
        <v>8.4163799999993998</v>
      </c>
      <c r="U77">
        <v>8.1703199999999896</v>
      </c>
      <c r="V77">
        <v>7.8789599999954198</v>
      </c>
      <c r="W77">
        <v>7.6508399999943197</v>
      </c>
      <c r="X77">
        <v>7.3967399999836498</v>
      </c>
      <c r="Y77">
        <v>7.2103799999936804</v>
      </c>
      <c r="Z77">
        <v>7.0096800000001203</v>
      </c>
      <c r="AA77">
        <v>6.7187666666580999</v>
      </c>
      <c r="AB77">
        <v>6.4400400000000104</v>
      </c>
      <c r="AC77">
        <v>6.1727399999924497</v>
      </c>
      <c r="AD77">
        <v>5.92158000000871</v>
      </c>
      <c r="AE77">
        <v>5.7312533333239299</v>
      </c>
      <c r="AF77">
        <v>5.3468199999811699</v>
      </c>
      <c r="AG77">
        <v>5.10785999999311</v>
      </c>
      <c r="AH77">
        <v>4.9306599999934102</v>
      </c>
      <c r="AI77">
        <v>4.7397599999881299</v>
      </c>
      <c r="AJ77">
        <v>4.4989800000000102</v>
      </c>
      <c r="AK77">
        <v>4.2309600000121703</v>
      </c>
      <c r="AL77">
        <v>3.9666600000010801</v>
      </c>
      <c r="AM77">
        <v>3.7408800000023201</v>
      </c>
      <c r="AN77">
        <v>3.52752000000805</v>
      </c>
      <c r="AO77">
        <v>3.29315999999229</v>
      </c>
      <c r="AP77">
        <v>3.0071200000099001</v>
      </c>
      <c r="AQ77">
        <v>2.7972733332746098</v>
      </c>
      <c r="AR77">
        <v>2.63861999996944</v>
      </c>
      <c r="AS77">
        <v>2.5092000000141801</v>
      </c>
      <c r="AT77">
        <v>2.2660200000009398</v>
      </c>
      <c r="AU77">
        <v>2.0745599999847002</v>
      </c>
      <c r="AV77">
        <v>1.93049999999125</v>
      </c>
      <c r="AW77">
        <v>1.7814599999295899</v>
      </c>
      <c r="AX77">
        <v>1.6412333332827</v>
      </c>
      <c r="AY77">
        <v>1.4910866666718801</v>
      </c>
      <c r="AZ77">
        <v>1.38365999999131</v>
      </c>
      <c r="BA77">
        <v>1.31999999997205</v>
      </c>
      <c r="BB77">
        <v>1.2275999999767</v>
      </c>
      <c r="BC77">
        <v>1.1414400000928</v>
      </c>
      <c r="BD77">
        <v>1.0440599999770299</v>
      </c>
      <c r="BE77">
        <v>0.98838000004928495</v>
      </c>
      <c r="BF77">
        <v>0.90869999997797901</v>
      </c>
      <c r="BG77">
        <v>0.81959999996692301</v>
      </c>
      <c r="BH77">
        <v>0.74598000008108101</v>
      </c>
      <c r="BI77">
        <v>0.706200000021737</v>
      </c>
      <c r="BJ77">
        <v>0.6</v>
      </c>
      <c r="BK77">
        <v>0.58517999986246705</v>
      </c>
      <c r="BL77">
        <v>0.549740000155165</v>
      </c>
      <c r="BM77">
        <v>0.51641999992089904</v>
      </c>
      <c r="BN77">
        <v>0.47268000010024702</v>
      </c>
      <c r="BO77">
        <v>0.45792000028118401</v>
      </c>
      <c r="BP77">
        <v>0.44759999950323198</v>
      </c>
      <c r="BQ77">
        <v>0.436020000323457</v>
      </c>
      <c r="BR77">
        <v>0.405533333676033</v>
      </c>
      <c r="BS77">
        <v>0.40001999999999999</v>
      </c>
      <c r="BT77">
        <v>0.40001999999999999</v>
      </c>
      <c r="BU77">
        <v>0.40001999999999999</v>
      </c>
      <c r="BV77">
        <v>0.40001999999999999</v>
      </c>
      <c r="BW77">
        <v>0.40001999999999999</v>
      </c>
      <c r="BX77">
        <v>0.40001999999999999</v>
      </c>
      <c r="BY77">
        <v>0.40001999999999999</v>
      </c>
      <c r="BZ77">
        <v>0.40001999999999999</v>
      </c>
      <c r="CA77">
        <v>0.40001999999999999</v>
      </c>
      <c r="CB77">
        <v>0.40001999999999999</v>
      </c>
      <c r="CC77">
        <v>0.40001999999999999</v>
      </c>
      <c r="CD77">
        <v>0.40001999999999999</v>
      </c>
      <c r="CE77">
        <v>0.40001999999999999</v>
      </c>
      <c r="CF77">
        <v>0.40001999999999999</v>
      </c>
      <c r="CG77">
        <v>0.40001999999999999</v>
      </c>
      <c r="CH77">
        <v>0.40001999999999999</v>
      </c>
      <c r="CI77">
        <v>0.40001999999999999</v>
      </c>
      <c r="CJ77">
        <v>0.40001999999999999</v>
      </c>
      <c r="CK77">
        <v>0.40001999999999999</v>
      </c>
      <c r="CL77">
        <v>0.40001999999999999</v>
      </c>
      <c r="CM77">
        <v>0.40001999999999999</v>
      </c>
      <c r="CN77">
        <v>0.40001999999999999</v>
      </c>
      <c r="CO77">
        <v>0.40001999999999999</v>
      </c>
      <c r="CP77">
        <v>0.40001999999999999</v>
      </c>
      <c r="CQ77">
        <v>0.40001999999999999</v>
      </c>
      <c r="CR77">
        <v>0.40001999999999999</v>
      </c>
      <c r="CS77">
        <v>0.40001999999999999</v>
      </c>
      <c r="CT77">
        <v>0.40001999999999999</v>
      </c>
      <c r="CU77">
        <v>0.40001999999999999</v>
      </c>
      <c r="CV77">
        <v>0.40001999999999999</v>
      </c>
      <c r="CW77">
        <v>0.40001999999999999</v>
      </c>
    </row>
    <row r="78" spans="1:101" x14ac:dyDescent="0.25">
      <c r="A78" s="195">
        <v>9.9056603773584898E-2</v>
      </c>
      <c r="B78">
        <v>45.186233333291902</v>
      </c>
      <c r="C78">
        <v>31.766893333358698</v>
      </c>
      <c r="D78">
        <v>25.218213333333502</v>
      </c>
      <c r="E78">
        <v>22.1262600000377</v>
      </c>
      <c r="F78">
        <v>19.326053333328101</v>
      </c>
      <c r="G78">
        <v>17.418900000003099</v>
      </c>
      <c r="H78">
        <v>15.019386666653601</v>
      </c>
      <c r="I78">
        <v>13.5251999999999</v>
      </c>
      <c r="J78">
        <v>12.339713333331099</v>
      </c>
      <c r="K78">
        <v>11.6137266666681</v>
      </c>
      <c r="L78">
        <v>11.2002799999964</v>
      </c>
      <c r="M78">
        <v>10.8259533333342</v>
      </c>
      <c r="N78">
        <v>10.2572999999967</v>
      </c>
      <c r="O78">
        <v>9.9691800000052595</v>
      </c>
      <c r="P78">
        <v>9.4873399999932602</v>
      </c>
      <c r="Q78">
        <v>9.1991399999930401</v>
      </c>
      <c r="R78">
        <v>8.9386799999938198</v>
      </c>
      <c r="S78">
        <v>8.6292000000008304</v>
      </c>
      <c r="T78">
        <v>8.4277733333344003</v>
      </c>
      <c r="U78">
        <v>8.1994799999947308</v>
      </c>
      <c r="V78">
        <v>7.9168199999950399</v>
      </c>
      <c r="W78">
        <v>7.70033999999528</v>
      </c>
      <c r="X78">
        <v>7.4199600000012103</v>
      </c>
      <c r="Y78">
        <v>7.21105999999841</v>
      </c>
      <c r="Z78">
        <v>7.0153399999865398</v>
      </c>
      <c r="AA78">
        <v>6.7396199999934598</v>
      </c>
      <c r="AB78">
        <v>6.5005600000045796</v>
      </c>
      <c r="AC78">
        <v>6.2332866666770004</v>
      </c>
      <c r="AD78">
        <v>5.9445600000024701</v>
      </c>
      <c r="AE78">
        <v>5.7386400000026603</v>
      </c>
      <c r="AF78">
        <v>5.3618399999903898</v>
      </c>
      <c r="AG78">
        <v>5.1275399999900504</v>
      </c>
      <c r="AH78">
        <v>4.9347000000295296</v>
      </c>
      <c r="AI78">
        <v>4.7484599999978103</v>
      </c>
      <c r="AJ78">
        <v>4.5064799999872802</v>
      </c>
      <c r="AK78">
        <v>4.2322333333497797</v>
      </c>
      <c r="AL78">
        <v>3.9726200000003602</v>
      </c>
      <c r="AM78">
        <v>3.74130000004652</v>
      </c>
      <c r="AN78">
        <v>3.5383199999831199</v>
      </c>
      <c r="AO78">
        <v>3.2935800000160902</v>
      </c>
      <c r="AP78">
        <v>3.00810000001866</v>
      </c>
      <c r="AQ78">
        <v>2.81097333335528</v>
      </c>
      <c r="AR78">
        <v>2.6426400000169501</v>
      </c>
      <c r="AS78">
        <v>2.51993999997871</v>
      </c>
      <c r="AT78">
        <v>2.2741199999638999</v>
      </c>
      <c r="AU78">
        <v>2.0767000000336502</v>
      </c>
      <c r="AV78">
        <v>1.93717333351678</v>
      </c>
      <c r="AW78">
        <v>1.7904600000704001</v>
      </c>
      <c r="AX78">
        <v>1.6466400000176</v>
      </c>
      <c r="AY78">
        <v>1.4965199999919001</v>
      </c>
      <c r="AZ78">
        <v>1.4010000000028899</v>
      </c>
      <c r="BA78">
        <v>1.3230199999894701</v>
      </c>
      <c r="BB78">
        <v>1.2281399999334299</v>
      </c>
      <c r="BC78">
        <v>1.1415600000927999</v>
      </c>
      <c r="BD78">
        <v>1.0791000000133899</v>
      </c>
      <c r="BE78">
        <v>0.98886000002053498</v>
      </c>
      <c r="BF78">
        <v>0.91123999997503102</v>
      </c>
      <c r="BG78">
        <v>0.820020000179561</v>
      </c>
      <c r="BH78">
        <v>0.74929999989162899</v>
      </c>
      <c r="BI78">
        <v>0.70661999994022295</v>
      </c>
      <c r="BJ78">
        <v>0.60371999987176295</v>
      </c>
      <c r="BK78">
        <v>0.58518000000312498</v>
      </c>
      <c r="BL78">
        <v>0.563579999939681</v>
      </c>
      <c r="BM78">
        <v>0.52640666666191305</v>
      </c>
      <c r="BN78">
        <v>0.472680000447258</v>
      </c>
      <c r="BO78">
        <v>0.45792000028118401</v>
      </c>
      <c r="BP78">
        <v>0.44759999990242</v>
      </c>
      <c r="BQ78">
        <v>0.436559999467246</v>
      </c>
      <c r="BR78">
        <v>0.40630666655285902</v>
      </c>
      <c r="BS78">
        <v>0.40001999999999999</v>
      </c>
      <c r="BT78">
        <v>0.40001999999999999</v>
      </c>
      <c r="BU78">
        <v>0.40001999999999999</v>
      </c>
      <c r="BV78">
        <v>0.40001999999999999</v>
      </c>
      <c r="BW78">
        <v>0.40001999999999999</v>
      </c>
      <c r="BX78">
        <v>0.40001999999999999</v>
      </c>
      <c r="BY78">
        <v>0.40001999999999999</v>
      </c>
      <c r="BZ78">
        <v>0.40001999999999999</v>
      </c>
      <c r="CA78">
        <v>0.40001999999999999</v>
      </c>
      <c r="CB78">
        <v>0.40001999999999999</v>
      </c>
      <c r="CC78">
        <v>0.40001999999999999</v>
      </c>
      <c r="CD78">
        <v>0.40001999999999999</v>
      </c>
      <c r="CE78">
        <v>0.40001999999999999</v>
      </c>
      <c r="CF78">
        <v>0.40001999999999999</v>
      </c>
      <c r="CG78">
        <v>0.40001999999999999</v>
      </c>
      <c r="CH78">
        <v>0.40001999999999999</v>
      </c>
      <c r="CI78">
        <v>0.40001999999999999</v>
      </c>
      <c r="CJ78">
        <v>0.40001999999999999</v>
      </c>
      <c r="CK78">
        <v>0.40001999999999999</v>
      </c>
      <c r="CL78">
        <v>0.40001999999999999</v>
      </c>
      <c r="CM78">
        <v>0.40001999999999999</v>
      </c>
      <c r="CN78">
        <v>0.40001999999999999</v>
      </c>
      <c r="CO78">
        <v>0.40001999999999999</v>
      </c>
      <c r="CP78">
        <v>0.40001999999999999</v>
      </c>
      <c r="CQ78">
        <v>0.40001999999999999</v>
      </c>
      <c r="CR78">
        <v>0.40001999999999999</v>
      </c>
      <c r="CS78">
        <v>0.40001999999999999</v>
      </c>
      <c r="CT78">
        <v>0.40001999999999999</v>
      </c>
      <c r="CU78">
        <v>0.40001999999999999</v>
      </c>
      <c r="CV78">
        <v>0.40001999999999999</v>
      </c>
      <c r="CW78">
        <v>0.40001999999999999</v>
      </c>
    </row>
    <row r="79" spans="1:101" x14ac:dyDescent="0.25">
      <c r="A79" s="195">
        <v>9.9290780141843907E-2</v>
      </c>
      <c r="B79">
        <v>45.275393333340901</v>
      </c>
      <c r="C79">
        <v>31.8249733333605</v>
      </c>
      <c r="D79">
        <v>25.342500000006499</v>
      </c>
      <c r="E79">
        <v>22.136826666666298</v>
      </c>
      <c r="F79">
        <v>19.397353333280901</v>
      </c>
      <c r="G79">
        <v>17.460853333327101</v>
      </c>
      <c r="H79">
        <v>15.030753333338399</v>
      </c>
      <c r="I79">
        <v>13.5300600000048</v>
      </c>
      <c r="J79">
        <v>12.3838733333285</v>
      </c>
      <c r="K79">
        <v>11.622360000004401</v>
      </c>
      <c r="L79">
        <v>11.206879999996399</v>
      </c>
      <c r="M79">
        <v>10.832139999987399</v>
      </c>
      <c r="N79">
        <v>10.259879999995499</v>
      </c>
      <c r="O79">
        <v>9.9848133333284697</v>
      </c>
      <c r="P79">
        <v>9.5163933333443698</v>
      </c>
      <c r="Q79">
        <v>9.2030533333307503</v>
      </c>
      <c r="R79">
        <v>8.9446466666633508</v>
      </c>
      <c r="S79">
        <v>8.6371199999972195</v>
      </c>
      <c r="T79">
        <v>8.47654000000251</v>
      </c>
      <c r="U79">
        <v>8.2028799999885802</v>
      </c>
      <c r="V79">
        <v>7.9571399999956096</v>
      </c>
      <c r="W79">
        <v>7.7038199999960302</v>
      </c>
      <c r="X79">
        <v>7.4435399999949601</v>
      </c>
      <c r="Y79">
        <v>7.21523999998562</v>
      </c>
      <c r="Z79">
        <v>7.0267266666625696</v>
      </c>
      <c r="AA79">
        <v>6.7403999999829596</v>
      </c>
      <c r="AB79">
        <v>6.5514599999956804</v>
      </c>
      <c r="AC79">
        <v>6.2492800000049202</v>
      </c>
      <c r="AD79">
        <v>5.9559000000094002</v>
      </c>
      <c r="AE79">
        <v>5.7515733333267498</v>
      </c>
      <c r="AF79">
        <v>5.3868066666589201</v>
      </c>
      <c r="AG79">
        <v>5.1336133333572702</v>
      </c>
      <c r="AH79">
        <v>4.9391999999901497</v>
      </c>
      <c r="AI79">
        <v>4.7516999999744902</v>
      </c>
      <c r="AJ79">
        <v>4.5162599999976596</v>
      </c>
      <c r="AK79">
        <v>4.24727999998633</v>
      </c>
      <c r="AL79">
        <v>3.9891666666974102</v>
      </c>
      <c r="AM79">
        <v>3.7514400000197901</v>
      </c>
      <c r="AN79">
        <v>3.5442000000118998</v>
      </c>
      <c r="AO79">
        <v>3.2950800000040199</v>
      </c>
      <c r="AP79">
        <v>3.0273599999741601</v>
      </c>
      <c r="AQ79">
        <v>2.81430000000617</v>
      </c>
      <c r="AR79">
        <v>2.6586800000423101</v>
      </c>
      <c r="AS79">
        <v>2.52570000001064</v>
      </c>
      <c r="AT79">
        <v>2.2794600000114</v>
      </c>
      <c r="AU79">
        <v>2.0834399999765401</v>
      </c>
      <c r="AV79">
        <v>1.9484400000152999</v>
      </c>
      <c r="AW79">
        <v>1.80888000008448</v>
      </c>
      <c r="AX79">
        <v>1.6655399999823901</v>
      </c>
      <c r="AY79">
        <v>1.5223066666434599</v>
      </c>
      <c r="AZ79">
        <v>1.4020799998755</v>
      </c>
      <c r="BA79">
        <v>1.3332599999689501</v>
      </c>
      <c r="BB79">
        <v>1.22814000000832</v>
      </c>
      <c r="BC79">
        <v>1.14203999991433</v>
      </c>
      <c r="BD79">
        <v>1.07928000009952</v>
      </c>
      <c r="BE79">
        <v>0.98886000020535603</v>
      </c>
      <c r="BF79">
        <v>0.91343999996917202</v>
      </c>
      <c r="BG79">
        <v>0.82584000001417601</v>
      </c>
      <c r="BH79">
        <v>0.75218666676675605</v>
      </c>
      <c r="BI79">
        <v>0.71957999990218302</v>
      </c>
      <c r="BJ79">
        <v>0.60558000000000001</v>
      </c>
      <c r="BK79">
        <v>0.58518000014378402</v>
      </c>
      <c r="BL79">
        <v>0.56648666689152805</v>
      </c>
      <c r="BM79">
        <v>0.53294000016641097</v>
      </c>
      <c r="BN79">
        <v>0.47418666684218402</v>
      </c>
      <c r="BO79">
        <v>0.45792000028118401</v>
      </c>
      <c r="BP79">
        <v>0.44759999990242</v>
      </c>
      <c r="BQ79">
        <v>0.43655999989535099</v>
      </c>
      <c r="BR79">
        <v>0.42329999989794997</v>
      </c>
      <c r="BS79">
        <v>0.40001999999999999</v>
      </c>
      <c r="BT79">
        <v>0.40001999999999999</v>
      </c>
      <c r="BU79">
        <v>0.40001999999999999</v>
      </c>
      <c r="BV79">
        <v>0.40001999999999999</v>
      </c>
      <c r="BW79">
        <v>0.40001999999999999</v>
      </c>
      <c r="BX79">
        <v>0.40001999999999999</v>
      </c>
      <c r="BY79">
        <v>0.40001999999999999</v>
      </c>
      <c r="BZ79">
        <v>0.40001999999999999</v>
      </c>
      <c r="CA79">
        <v>0.40001999999999999</v>
      </c>
      <c r="CB79">
        <v>0.40001999999999999</v>
      </c>
      <c r="CC79">
        <v>0.40001999999999999</v>
      </c>
      <c r="CD79">
        <v>0.40001999999999999</v>
      </c>
      <c r="CE79">
        <v>0.40001999999999999</v>
      </c>
      <c r="CF79">
        <v>0.40001999999999999</v>
      </c>
      <c r="CG79">
        <v>0.40001999999999999</v>
      </c>
      <c r="CH79">
        <v>0.40001999999999999</v>
      </c>
      <c r="CI79">
        <v>0.40001999999999999</v>
      </c>
      <c r="CJ79">
        <v>0.40001999999999999</v>
      </c>
      <c r="CK79">
        <v>0.40001999999999999</v>
      </c>
      <c r="CL79">
        <v>0.40001999999999999</v>
      </c>
      <c r="CM79">
        <v>0.40001999999999999</v>
      </c>
      <c r="CN79">
        <v>0.40001999999999999</v>
      </c>
      <c r="CO79">
        <v>0.40001999999999999</v>
      </c>
      <c r="CP79">
        <v>0.40001999999999999</v>
      </c>
      <c r="CQ79">
        <v>0.40001999999999999</v>
      </c>
      <c r="CR79">
        <v>0.40001999999999999</v>
      </c>
      <c r="CS79">
        <v>0.40001999999999999</v>
      </c>
      <c r="CT79">
        <v>0.40001999999999999</v>
      </c>
      <c r="CU79">
        <v>0.40001999999999999</v>
      </c>
      <c r="CV79">
        <v>0.40001999999999999</v>
      </c>
      <c r="CW79">
        <v>0.40001999999999999</v>
      </c>
    </row>
    <row r="80" spans="1:101" x14ac:dyDescent="0.25">
      <c r="A80" s="195">
        <v>9.9526066350710901E-2</v>
      </c>
      <c r="B80">
        <v>45.304380000035302</v>
      </c>
      <c r="C80">
        <v>32.0548533333425</v>
      </c>
      <c r="D80">
        <v>25.352780000015301</v>
      </c>
      <c r="E80">
        <v>22.144633333335801</v>
      </c>
      <c r="F80">
        <v>19.757533333328901</v>
      </c>
      <c r="G80">
        <v>17.489933333337898</v>
      </c>
      <c r="H80">
        <v>15.0357066666683</v>
      </c>
      <c r="I80">
        <v>13.5552999999957</v>
      </c>
      <c r="J80">
        <v>12.412146666661799</v>
      </c>
      <c r="K80">
        <v>11.6336399999989</v>
      </c>
      <c r="L80">
        <v>11.2553066666646</v>
      </c>
      <c r="M80">
        <v>10.8514266666679</v>
      </c>
      <c r="N80">
        <v>10.2607266666675</v>
      </c>
      <c r="O80">
        <v>9.9939066666672804</v>
      </c>
      <c r="P80">
        <v>9.5203866666673598</v>
      </c>
      <c r="Q80">
        <v>9.2034000000034002</v>
      </c>
      <c r="R80">
        <v>8.9499599999968193</v>
      </c>
      <c r="S80">
        <v>8.6394999999975397</v>
      </c>
      <c r="T80">
        <v>8.4938999999950902</v>
      </c>
      <c r="U80">
        <v>8.2207199999993392</v>
      </c>
      <c r="V80">
        <v>7.9577400000141001</v>
      </c>
      <c r="W80">
        <v>7.7086133333322904</v>
      </c>
      <c r="X80">
        <v>7.4543066666613198</v>
      </c>
      <c r="Y80">
        <v>7.2458933333408497</v>
      </c>
      <c r="Z80">
        <v>7.04351999998448</v>
      </c>
      <c r="AA80">
        <v>6.7508666666801496</v>
      </c>
      <c r="AB80">
        <v>6.5536800000172004</v>
      </c>
      <c r="AC80">
        <v>6.27030000000057</v>
      </c>
      <c r="AD80">
        <v>5.9621999999987798</v>
      </c>
      <c r="AE80">
        <v>5.7542199999823902</v>
      </c>
      <c r="AF80">
        <v>5.3962200000007297</v>
      </c>
      <c r="AG80">
        <v>5.1674399999896696</v>
      </c>
      <c r="AH80">
        <v>4.9600799999889196</v>
      </c>
      <c r="AI80">
        <v>4.7520600000140796</v>
      </c>
      <c r="AJ80">
        <v>4.5187800000160196</v>
      </c>
      <c r="AK80">
        <v>4.2582599999974802</v>
      </c>
      <c r="AL80">
        <v>3.9908400000190198</v>
      </c>
      <c r="AM80">
        <v>3.7603799999941798</v>
      </c>
      <c r="AN80">
        <v>3.568740000015</v>
      </c>
      <c r="AO80">
        <v>3.3100800000218999</v>
      </c>
      <c r="AP80">
        <v>3.04368000000358</v>
      </c>
      <c r="AQ80">
        <v>2.8152799999306</v>
      </c>
      <c r="AR80">
        <v>2.66604000000495</v>
      </c>
      <c r="AS80">
        <v>2.5427399999467699</v>
      </c>
      <c r="AT80">
        <v>2.2922399999809899</v>
      </c>
      <c r="AU80">
        <v>2.08566000000816</v>
      </c>
      <c r="AV80">
        <v>1.9593599999956199</v>
      </c>
      <c r="AW80">
        <v>1.8234000000316799</v>
      </c>
      <c r="AX80">
        <v>1.66829999997233</v>
      </c>
      <c r="AY80">
        <v>1.5238799999986401</v>
      </c>
      <c r="AZ80">
        <v>1.4051999999819</v>
      </c>
      <c r="BA80">
        <v>1.3332600001552299</v>
      </c>
      <c r="BB80">
        <v>1.22850000003993</v>
      </c>
      <c r="BC80">
        <v>1.15379999992326</v>
      </c>
      <c r="BD80">
        <v>1.0794000000995201</v>
      </c>
      <c r="BE80">
        <v>0.99185999986446405</v>
      </c>
      <c r="BF80">
        <v>0.91559999996917196</v>
      </c>
      <c r="BG80">
        <v>0.83178000006142905</v>
      </c>
      <c r="BH80">
        <v>0.75534000001520196</v>
      </c>
      <c r="BI80">
        <v>0.71975999990218198</v>
      </c>
      <c r="BJ80">
        <v>0.60774000013406504</v>
      </c>
      <c r="BK80">
        <v>0.58518000014378402</v>
      </c>
      <c r="BL80">
        <v>0.56969999985255504</v>
      </c>
      <c r="BM80">
        <v>0.53513999976988802</v>
      </c>
      <c r="BN80">
        <v>0.48920666622833098</v>
      </c>
      <c r="BO80">
        <v>0.45792000028118401</v>
      </c>
      <c r="BP80">
        <v>0.44759999990242</v>
      </c>
      <c r="BQ80">
        <v>0.43655999989535099</v>
      </c>
      <c r="BR80">
        <v>0.42331333333226601</v>
      </c>
      <c r="BS80">
        <v>0.40001999999999999</v>
      </c>
      <c r="BT80">
        <v>0.40001999999999999</v>
      </c>
      <c r="BU80">
        <v>0.40001999999999999</v>
      </c>
      <c r="BV80">
        <v>0.40001999999999999</v>
      </c>
      <c r="BW80">
        <v>0.40001999999999999</v>
      </c>
      <c r="BX80">
        <v>0.40001999999999999</v>
      </c>
      <c r="BY80">
        <v>0.40001999999999999</v>
      </c>
      <c r="BZ80">
        <v>0.40001999999999999</v>
      </c>
      <c r="CA80">
        <v>0.40001999999999999</v>
      </c>
      <c r="CB80">
        <v>0.40001999999999999</v>
      </c>
      <c r="CC80">
        <v>0.40001999999999999</v>
      </c>
      <c r="CD80">
        <v>0.40001999999999999</v>
      </c>
      <c r="CE80">
        <v>0.40001999999999999</v>
      </c>
      <c r="CF80">
        <v>0.40001999999999999</v>
      </c>
      <c r="CG80">
        <v>0.40001999999999999</v>
      </c>
      <c r="CH80">
        <v>0.40001999999999999</v>
      </c>
      <c r="CI80">
        <v>0.40001999999999999</v>
      </c>
      <c r="CJ80">
        <v>0.40001999999999999</v>
      </c>
      <c r="CK80">
        <v>0.40001999999999999</v>
      </c>
      <c r="CL80">
        <v>0.40001999999999999</v>
      </c>
      <c r="CM80">
        <v>0.40001999999999999</v>
      </c>
      <c r="CN80">
        <v>0.40001999999999999</v>
      </c>
      <c r="CO80">
        <v>0.40001999999999999</v>
      </c>
      <c r="CP80">
        <v>0.40001999999999999</v>
      </c>
      <c r="CQ80">
        <v>0.40001999999999999</v>
      </c>
      <c r="CR80">
        <v>0.40001999999999999</v>
      </c>
      <c r="CS80">
        <v>0.40001999999999999</v>
      </c>
      <c r="CT80">
        <v>0.40001999999999999</v>
      </c>
      <c r="CU80">
        <v>0.40001999999999999</v>
      </c>
      <c r="CV80">
        <v>0.40001999999999999</v>
      </c>
      <c r="CW80">
        <v>0.40001999999999999</v>
      </c>
    </row>
    <row r="81" spans="1:101" x14ac:dyDescent="0.25">
      <c r="A81" s="195">
        <v>9.9762470308788598E-2</v>
      </c>
      <c r="B81">
        <v>45.774186666686198</v>
      </c>
      <c r="C81">
        <v>32.225540000071298</v>
      </c>
      <c r="D81">
        <v>25.396233333336401</v>
      </c>
      <c r="E81">
        <v>22.147539999993199</v>
      </c>
      <c r="F81">
        <v>19.7751733333278</v>
      </c>
      <c r="G81">
        <v>17.522599999996299</v>
      </c>
      <c r="H81">
        <v>15.040880000016401</v>
      </c>
      <c r="I81">
        <v>13.578206666668599</v>
      </c>
      <c r="J81">
        <v>12.454833333343201</v>
      </c>
      <c r="K81">
        <v>11.645986666664401</v>
      </c>
      <c r="L81">
        <v>11.2592333333338</v>
      </c>
      <c r="M81">
        <v>10.855620000002</v>
      </c>
      <c r="N81">
        <v>10.3197866666642</v>
      </c>
      <c r="O81">
        <v>10.1068200000001</v>
      </c>
      <c r="P81">
        <v>9.5222466666777503</v>
      </c>
      <c r="Q81">
        <v>9.3035933333194105</v>
      </c>
      <c r="R81">
        <v>8.9558333333183793</v>
      </c>
      <c r="S81">
        <v>8.6660333333174595</v>
      </c>
      <c r="T81">
        <v>8.5176466666542598</v>
      </c>
      <c r="U81">
        <v>8.2467599999976695</v>
      </c>
      <c r="V81">
        <v>7.98424000000362</v>
      </c>
      <c r="W81">
        <v>7.7202800000019698</v>
      </c>
      <c r="X81">
        <v>7.4636399999938403</v>
      </c>
      <c r="Y81">
        <v>7.2764399999934701</v>
      </c>
      <c r="Z81">
        <v>7.0702799999906203</v>
      </c>
      <c r="AA81">
        <v>6.7716399999966903</v>
      </c>
      <c r="AB81">
        <v>6.5548199999930103</v>
      </c>
      <c r="AC81">
        <v>6.2912400000266997</v>
      </c>
      <c r="AD81">
        <v>5.9849400000192396</v>
      </c>
      <c r="AE81">
        <v>5.7689000000001096</v>
      </c>
      <c r="AF81">
        <v>5.4125399999925099</v>
      </c>
      <c r="AG81">
        <v>5.1723599999984602</v>
      </c>
      <c r="AH81">
        <v>4.9621200000393904</v>
      </c>
      <c r="AI81">
        <v>4.75368000000881</v>
      </c>
      <c r="AJ81">
        <v>4.5245999999773696</v>
      </c>
      <c r="AK81">
        <v>4.2636333333275704</v>
      </c>
      <c r="AL81">
        <v>3.9929400000065098</v>
      </c>
      <c r="AM81">
        <v>3.7807800000220899</v>
      </c>
      <c r="AN81">
        <v>3.5703466666848001</v>
      </c>
      <c r="AO81">
        <v>3.3155399999503801</v>
      </c>
      <c r="AP81">
        <v>3.07377333335381</v>
      </c>
      <c r="AQ81">
        <v>2.8241400000893302</v>
      </c>
      <c r="AR81">
        <v>2.6892599999702602</v>
      </c>
      <c r="AS81">
        <v>2.5510333333681698</v>
      </c>
      <c r="AT81">
        <v>2.3039999999886001</v>
      </c>
      <c r="AU81">
        <v>2.1085200000275299</v>
      </c>
      <c r="AV81">
        <v>1.9675799999169199</v>
      </c>
      <c r="AW81">
        <v>1.83059999999061</v>
      </c>
      <c r="AX81">
        <v>1.6689600000006199</v>
      </c>
      <c r="AY81">
        <v>1.5257400000107799</v>
      </c>
      <c r="AZ81">
        <v>1.4052600001447599</v>
      </c>
      <c r="BA81">
        <v>1.33331999996895</v>
      </c>
      <c r="BB81">
        <v>1.24979999996838</v>
      </c>
      <c r="BC81">
        <v>1.1572199999750099</v>
      </c>
      <c r="BD81">
        <v>1.0816666666672901</v>
      </c>
      <c r="BE81">
        <v>0.99804000005059501</v>
      </c>
      <c r="BF81">
        <v>0.92645999997577799</v>
      </c>
      <c r="BG81">
        <v>0.83178000027406696</v>
      </c>
      <c r="BH81">
        <v>0.76296000005827602</v>
      </c>
      <c r="BI81">
        <v>0.71987999957612703</v>
      </c>
      <c r="BJ81">
        <v>0.61638000000291404</v>
      </c>
      <c r="BK81">
        <v>0.58518000014378402</v>
      </c>
      <c r="BL81">
        <v>0.56969999985255504</v>
      </c>
      <c r="BM81">
        <v>0.53526000009348196</v>
      </c>
      <c r="BN81">
        <v>0.50249999974552495</v>
      </c>
      <c r="BO81">
        <v>0.46326000001654</v>
      </c>
      <c r="BP81">
        <v>0.44759999990242</v>
      </c>
      <c r="BQ81">
        <v>0.43655999989535099</v>
      </c>
      <c r="BR81">
        <v>0.42414000034696803</v>
      </c>
      <c r="BS81">
        <v>0.40001999999999999</v>
      </c>
      <c r="BT81">
        <v>0.40001999999999999</v>
      </c>
      <c r="BU81">
        <v>0.40001999999999999</v>
      </c>
      <c r="BV81">
        <v>0.40001999999999999</v>
      </c>
      <c r="BW81">
        <v>0.40001999999999999</v>
      </c>
      <c r="BX81">
        <v>0.40001999999999999</v>
      </c>
      <c r="BY81">
        <v>0.40001999999999999</v>
      </c>
      <c r="BZ81">
        <v>0.40001999999999999</v>
      </c>
      <c r="CA81">
        <v>0.40001999999999999</v>
      </c>
      <c r="CB81">
        <v>0.40001999999999999</v>
      </c>
      <c r="CC81">
        <v>0.40001999999999999</v>
      </c>
      <c r="CD81">
        <v>0.40001999999999999</v>
      </c>
      <c r="CE81">
        <v>0.40001999999999999</v>
      </c>
      <c r="CF81">
        <v>0.40001999999999999</v>
      </c>
      <c r="CG81">
        <v>0.40001999999999999</v>
      </c>
      <c r="CH81">
        <v>0.40001999999999999</v>
      </c>
      <c r="CI81">
        <v>0.40001999999999999</v>
      </c>
      <c r="CJ81">
        <v>0.40001999999999999</v>
      </c>
      <c r="CK81">
        <v>0.40001999999999999</v>
      </c>
      <c r="CL81">
        <v>0.40001999999999999</v>
      </c>
      <c r="CM81">
        <v>0.40001999999999999</v>
      </c>
      <c r="CN81">
        <v>0.40001999999999999</v>
      </c>
      <c r="CO81">
        <v>0.40001999999999999</v>
      </c>
      <c r="CP81">
        <v>0.40001999999999999</v>
      </c>
      <c r="CQ81">
        <v>0.40001999999999999</v>
      </c>
      <c r="CR81">
        <v>0.40001999999999999</v>
      </c>
      <c r="CS81">
        <v>0.40001999999999999</v>
      </c>
      <c r="CT81">
        <v>0.40001999999999999</v>
      </c>
      <c r="CU81">
        <v>0.40001999999999999</v>
      </c>
      <c r="CV81">
        <v>0.40001999999999999</v>
      </c>
      <c r="CW81">
        <v>0.40001999999999999</v>
      </c>
    </row>
    <row r="82" spans="1:101" x14ac:dyDescent="0.25">
      <c r="A82" s="195">
        <v>0.1</v>
      </c>
      <c r="B82">
        <v>45.791720000159003</v>
      </c>
      <c r="C82">
        <v>32.4143400000047</v>
      </c>
      <c r="D82">
        <v>25.427586666662702</v>
      </c>
      <c r="E82">
        <v>22.241106666667999</v>
      </c>
      <c r="F82">
        <v>19.777466666657901</v>
      </c>
      <c r="G82">
        <v>17.669166666675</v>
      </c>
      <c r="H82">
        <v>15.203466666666699</v>
      </c>
      <c r="I82">
        <v>13.5798533333297</v>
      </c>
      <c r="J82">
        <v>12.5091866666597</v>
      </c>
      <c r="K82">
        <v>11.672713333329799</v>
      </c>
      <c r="L82">
        <v>11.287026666668201</v>
      </c>
      <c r="M82">
        <v>10.876346666668899</v>
      </c>
      <c r="N82">
        <v>10.401826666659099</v>
      </c>
      <c r="O82">
        <v>10.146220000003501</v>
      </c>
      <c r="P82">
        <v>9.5354333333200803</v>
      </c>
      <c r="Q82">
        <v>9.3761400000039501</v>
      </c>
      <c r="R82">
        <v>8.9565599999957097</v>
      </c>
      <c r="S82">
        <v>8.6971533333412001</v>
      </c>
      <c r="T82">
        <v>8.5373999999970298</v>
      </c>
      <c r="U82">
        <v>8.2566000000179098</v>
      </c>
      <c r="V82">
        <v>7.9917600000001103</v>
      </c>
      <c r="W82">
        <v>7.7431199999951899</v>
      </c>
      <c r="X82">
        <v>7.4880199999984196</v>
      </c>
      <c r="Y82">
        <v>7.2775200000000702</v>
      </c>
      <c r="Z82">
        <v>7.0709999999868502</v>
      </c>
      <c r="AA82">
        <v>6.77333999999294</v>
      </c>
      <c r="AB82">
        <v>6.5559400000058696</v>
      </c>
      <c r="AC82">
        <v>6.29171999999883</v>
      </c>
      <c r="AD82">
        <v>6.0261600000125197</v>
      </c>
      <c r="AE82">
        <v>5.7742199999999997</v>
      </c>
      <c r="AF82">
        <v>5.4238199999908598</v>
      </c>
      <c r="AG82">
        <v>5.1750599999976901</v>
      </c>
      <c r="AH82">
        <v>4.9664400000032796</v>
      </c>
      <c r="AI82">
        <v>4.7547666666894397</v>
      </c>
      <c r="AJ82">
        <v>4.5309599999943302</v>
      </c>
      <c r="AK82">
        <v>4.2751800000172402</v>
      </c>
      <c r="AL82">
        <v>3.9931199999940201</v>
      </c>
      <c r="AM82">
        <v>3.7948199999843002</v>
      </c>
      <c r="AN82">
        <v>3.5936400000047</v>
      </c>
      <c r="AO82">
        <v>3.3238200000227902</v>
      </c>
      <c r="AP82">
        <v>3.07526666671047</v>
      </c>
      <c r="AQ82">
        <v>2.8331466666785499</v>
      </c>
      <c r="AR82">
        <v>2.6908799999917399</v>
      </c>
      <c r="AS82">
        <v>2.5599599999893501</v>
      </c>
      <c r="AT82">
        <v>2.3315999999999901</v>
      </c>
      <c r="AU82">
        <v>2.11806000002447</v>
      </c>
      <c r="AV82">
        <v>1.9724400000295099</v>
      </c>
      <c r="AW82">
        <v>1.8391000000340201</v>
      </c>
      <c r="AX82">
        <v>1.6708866666745501</v>
      </c>
      <c r="AY82">
        <v>1.5368400000674001</v>
      </c>
      <c r="AZ82">
        <v>1.40790000000579</v>
      </c>
      <c r="BA82">
        <v>1.33331999996895</v>
      </c>
      <c r="BB82">
        <v>1.2564600001664099</v>
      </c>
      <c r="BC82">
        <v>1.16519999995002</v>
      </c>
      <c r="BD82">
        <v>1.0817399999732</v>
      </c>
      <c r="BE82">
        <v>1.0001399999712499</v>
      </c>
      <c r="BF82">
        <v>0.93563999992513203</v>
      </c>
      <c r="BG82">
        <v>0.83507999995510895</v>
      </c>
      <c r="BH82">
        <v>0.76463999994932397</v>
      </c>
      <c r="BI82">
        <v>0.71987999982066897</v>
      </c>
      <c r="BJ82">
        <v>0.61876666673942704</v>
      </c>
      <c r="BK82">
        <v>0.58908000009377204</v>
      </c>
      <c r="BL82">
        <v>0.56970000000335097</v>
      </c>
      <c r="BM82">
        <v>0.535260000417076</v>
      </c>
      <c r="BN82">
        <v>0.50747999991517501</v>
      </c>
      <c r="BO82">
        <v>0.46350000001654001</v>
      </c>
      <c r="BP82">
        <v>0.44759999990242</v>
      </c>
      <c r="BQ82">
        <v>0.43655999989535099</v>
      </c>
      <c r="BR82">
        <v>0.42461999988774501</v>
      </c>
      <c r="BS82">
        <v>0.40001999999999999</v>
      </c>
      <c r="BT82">
        <v>0.40001999999999999</v>
      </c>
      <c r="BU82">
        <v>0.40001999999999999</v>
      </c>
      <c r="BV82">
        <v>0.40001999999999999</v>
      </c>
      <c r="BW82">
        <v>0.40001999999999999</v>
      </c>
      <c r="BX82">
        <v>0.40001999999999999</v>
      </c>
      <c r="BY82">
        <v>0.40001999999999999</v>
      </c>
      <c r="BZ82">
        <v>0.40001999999999999</v>
      </c>
      <c r="CA82">
        <v>0.40001999999999999</v>
      </c>
      <c r="CB82">
        <v>0.40001999999999999</v>
      </c>
      <c r="CC82">
        <v>0.40001999999999999</v>
      </c>
      <c r="CD82">
        <v>0.40001999999999999</v>
      </c>
      <c r="CE82">
        <v>0.40001999999999999</v>
      </c>
      <c r="CF82">
        <v>0.40001999999999999</v>
      </c>
      <c r="CG82">
        <v>0.40001999999999999</v>
      </c>
      <c r="CH82">
        <v>0.40001999999999999</v>
      </c>
      <c r="CI82">
        <v>0.40001999999999999</v>
      </c>
      <c r="CJ82">
        <v>0.40001999999999999</v>
      </c>
      <c r="CK82">
        <v>0.40001999999999999</v>
      </c>
      <c r="CL82">
        <v>0.40001999999999999</v>
      </c>
      <c r="CM82">
        <v>0.40001999999999999</v>
      </c>
      <c r="CN82">
        <v>0.40001999999999999</v>
      </c>
      <c r="CO82">
        <v>0.40001999999999999</v>
      </c>
      <c r="CP82">
        <v>0.40001999999999999</v>
      </c>
      <c r="CQ82">
        <v>0.40001999999999999</v>
      </c>
      <c r="CR82">
        <v>0.40001999999999999</v>
      </c>
      <c r="CS82">
        <v>0.40001999999999999</v>
      </c>
      <c r="CT82">
        <v>0.40001999999999999</v>
      </c>
      <c r="CU82">
        <v>0.40001999999999999</v>
      </c>
      <c r="CV82">
        <v>0.40001999999999999</v>
      </c>
      <c r="CW82">
        <v>0.40001999999999999</v>
      </c>
    </row>
    <row r="83" spans="1:101" x14ac:dyDescent="0.25">
      <c r="A83" s="195">
        <v>0.100238663484486</v>
      </c>
      <c r="B83">
        <v>46.082026666732098</v>
      </c>
      <c r="C83">
        <v>32.468780000009097</v>
      </c>
      <c r="D83">
        <v>25.5204666666789</v>
      </c>
      <c r="E83">
        <v>22.439326666667299</v>
      </c>
      <c r="F83">
        <v>19.789180000027802</v>
      </c>
      <c r="G83">
        <v>17.771059999973701</v>
      </c>
      <c r="H83">
        <v>15.3491599999962</v>
      </c>
      <c r="I83">
        <v>13.6376999999958</v>
      </c>
      <c r="J83">
        <v>12.562446666652299</v>
      </c>
      <c r="K83">
        <v>11.7281933333291</v>
      </c>
      <c r="L83">
        <v>11.2912933333329</v>
      </c>
      <c r="M83">
        <v>10.9119466666527</v>
      </c>
      <c r="N83">
        <v>10.415826666670601</v>
      </c>
      <c r="O83">
        <v>10.1571599999952</v>
      </c>
      <c r="P83">
        <v>9.5389799999967</v>
      </c>
      <c r="Q83">
        <v>9.3892400000015499</v>
      </c>
      <c r="R83">
        <v>8.9964599999924602</v>
      </c>
      <c r="S83">
        <v>8.7271599999919793</v>
      </c>
      <c r="T83">
        <v>8.5582199999978492</v>
      </c>
      <c r="U83">
        <v>8.2760066666654897</v>
      </c>
      <c r="V83">
        <v>8.0716400000018709</v>
      </c>
      <c r="W83">
        <v>7.7487400000050002</v>
      </c>
      <c r="X83">
        <v>7.5156000000001901</v>
      </c>
      <c r="Y83">
        <v>7.2846000000013298</v>
      </c>
      <c r="Z83">
        <v>7.07852666666352</v>
      </c>
      <c r="AA83">
        <v>6.7752599999959298</v>
      </c>
      <c r="AB83">
        <v>6.5809199999908499</v>
      </c>
      <c r="AC83">
        <v>6.3317400000087103</v>
      </c>
      <c r="AD83">
        <v>6.0382799999987604</v>
      </c>
      <c r="AE83">
        <v>5.7790000000095301</v>
      </c>
      <c r="AF83">
        <v>5.4245200000102702</v>
      </c>
      <c r="AG83">
        <v>5.1901200000007499</v>
      </c>
      <c r="AH83">
        <v>4.9696199999926103</v>
      </c>
      <c r="AI83">
        <v>4.7801399999938603</v>
      </c>
      <c r="AJ83">
        <v>4.5376733333254498</v>
      </c>
      <c r="AK83">
        <v>4.2754199999669096</v>
      </c>
      <c r="AL83">
        <v>3.9979800000075998</v>
      </c>
      <c r="AM83">
        <v>3.8200799999895301</v>
      </c>
      <c r="AN83">
        <v>3.5986800000087502</v>
      </c>
      <c r="AO83">
        <v>3.34668000001877</v>
      </c>
      <c r="AP83">
        <v>3.08231999999138</v>
      </c>
      <c r="AQ83">
        <v>2.8390799999707399</v>
      </c>
      <c r="AR83">
        <v>2.6914199999785202</v>
      </c>
      <c r="AS83">
        <v>2.5613399999556501</v>
      </c>
      <c r="AT83">
        <v>2.3443799999677002</v>
      </c>
      <c r="AU83">
        <v>2.1196800000040699</v>
      </c>
      <c r="AV83">
        <v>1.97255999997485</v>
      </c>
      <c r="AW83">
        <v>1.8511199999730099</v>
      </c>
      <c r="AX83">
        <v>1.67131999999686</v>
      </c>
      <c r="AY83">
        <v>1.54476000000539</v>
      </c>
      <c r="AZ83">
        <v>1.4107800000289501</v>
      </c>
      <c r="BA83">
        <v>1.3373466666732099</v>
      </c>
      <c r="BB83">
        <v>1.25657999997337</v>
      </c>
      <c r="BC83">
        <v>1.1707200000464</v>
      </c>
      <c r="BD83">
        <v>1.0826800001363399</v>
      </c>
      <c r="BE83">
        <v>1.0119000000143701</v>
      </c>
      <c r="BF83">
        <v>0.93755999999559503</v>
      </c>
      <c r="BG83">
        <v>0.83621999984879003</v>
      </c>
      <c r="BH83">
        <v>0.76464000000633403</v>
      </c>
      <c r="BI83">
        <v>0.71987999994294005</v>
      </c>
      <c r="BJ83">
        <v>0.62251333347215998</v>
      </c>
      <c r="BK83">
        <v>0.58919999986246696</v>
      </c>
      <c r="BL83">
        <v>0.56970000015414601</v>
      </c>
      <c r="BM83">
        <v>0.54113999993887596</v>
      </c>
      <c r="BN83">
        <v>0.51036000002313398</v>
      </c>
      <c r="BO83">
        <v>0.47960666619703801</v>
      </c>
      <c r="BP83">
        <v>0.447600000002217</v>
      </c>
      <c r="BQ83">
        <v>0.43655999989535099</v>
      </c>
      <c r="BR83">
        <v>0.42467999942852103</v>
      </c>
      <c r="BS83">
        <v>0.41148000037202298</v>
      </c>
      <c r="BT83">
        <v>0.40001999999999999</v>
      </c>
      <c r="BU83">
        <v>0.40001999999999999</v>
      </c>
      <c r="BV83">
        <v>0.40001999999999999</v>
      </c>
      <c r="BW83">
        <v>0.40001999999999999</v>
      </c>
      <c r="BX83">
        <v>0.40001999999999999</v>
      </c>
      <c r="BY83">
        <v>0.40001999999999999</v>
      </c>
      <c r="BZ83">
        <v>0.40001999999999999</v>
      </c>
      <c r="CA83">
        <v>0.40001999999999999</v>
      </c>
      <c r="CB83">
        <v>0.40001999999999999</v>
      </c>
      <c r="CC83">
        <v>0.40001999999999999</v>
      </c>
      <c r="CD83">
        <v>0.40001999999999999</v>
      </c>
      <c r="CE83">
        <v>0.40001999999999999</v>
      </c>
      <c r="CF83">
        <v>0.40001999999999999</v>
      </c>
      <c r="CG83">
        <v>0.40001999999999999</v>
      </c>
      <c r="CH83">
        <v>0.40001999999999999</v>
      </c>
      <c r="CI83">
        <v>0.40001999999999999</v>
      </c>
      <c r="CJ83">
        <v>0.40001999999999999</v>
      </c>
      <c r="CK83">
        <v>0.40001999999999999</v>
      </c>
      <c r="CL83">
        <v>0.40001999999999999</v>
      </c>
      <c r="CM83">
        <v>0.40001999999999999</v>
      </c>
      <c r="CN83">
        <v>0.40001999999999999</v>
      </c>
      <c r="CO83">
        <v>0.40001999999999999</v>
      </c>
      <c r="CP83">
        <v>0.40001999999999999</v>
      </c>
      <c r="CQ83">
        <v>0.40001999999999999</v>
      </c>
      <c r="CR83">
        <v>0.40001999999999999</v>
      </c>
      <c r="CS83">
        <v>0.40001999999999999</v>
      </c>
      <c r="CT83">
        <v>0.40001999999999999</v>
      </c>
      <c r="CU83">
        <v>0.40001999999999999</v>
      </c>
      <c r="CV83">
        <v>0.40001999999999999</v>
      </c>
      <c r="CW83">
        <v>0.40001999999999999</v>
      </c>
    </row>
    <row r="84" spans="1:101" x14ac:dyDescent="0.25">
      <c r="A84" s="195">
        <v>0.100478468899521</v>
      </c>
      <c r="B84">
        <v>46.1720933334935</v>
      </c>
      <c r="C84">
        <v>32.511013333336798</v>
      </c>
      <c r="D84">
        <v>25.5948333333539</v>
      </c>
      <c r="E84">
        <v>22.6289133333396</v>
      </c>
      <c r="F84">
        <v>19.824086666661</v>
      </c>
      <c r="G84">
        <v>17.7793466666675</v>
      </c>
      <c r="H84">
        <v>15.4157466666678</v>
      </c>
      <c r="I84">
        <v>13.642940000002399</v>
      </c>
      <c r="J84">
        <v>12.623279999997299</v>
      </c>
      <c r="K84">
        <v>11.731746666666901</v>
      </c>
      <c r="L84">
        <v>11.2978999999997</v>
      </c>
      <c r="M84">
        <v>10.924639999996099</v>
      </c>
      <c r="N84">
        <v>10.514200000000599</v>
      </c>
      <c r="O84">
        <v>10.1646599999965</v>
      </c>
      <c r="P84">
        <v>9.54504666668063</v>
      </c>
      <c r="Q84">
        <v>9.4238466666782905</v>
      </c>
      <c r="R84">
        <v>8.9967600000056205</v>
      </c>
      <c r="S84">
        <v>8.7462599999954502</v>
      </c>
      <c r="T84">
        <v>8.6067399999973393</v>
      </c>
      <c r="U84">
        <v>8.2822199999913497</v>
      </c>
      <c r="V84">
        <v>8.1384399999878596</v>
      </c>
      <c r="W84">
        <v>7.7536800000000596</v>
      </c>
      <c r="X84">
        <v>7.5287399999954996</v>
      </c>
      <c r="Y84">
        <v>7.30073999998256</v>
      </c>
      <c r="Z84">
        <v>7.0950000000060403</v>
      </c>
      <c r="AA84">
        <v>6.7868399999969604</v>
      </c>
      <c r="AB84">
        <v>6.5909399999924601</v>
      </c>
      <c r="AC84">
        <v>6.3330599999924502</v>
      </c>
      <c r="AD84">
        <v>6.03902666666903</v>
      </c>
      <c r="AE84">
        <v>5.7848399999986899</v>
      </c>
      <c r="AF84">
        <v>5.4592800000118498</v>
      </c>
      <c r="AG84">
        <v>5.1940799999786202</v>
      </c>
      <c r="AH84">
        <v>4.9702800000008196</v>
      </c>
      <c r="AI84">
        <v>4.7840066666152303</v>
      </c>
      <c r="AJ84">
        <v>4.5460800000047099</v>
      </c>
      <c r="AK84">
        <v>4.2770999999797397</v>
      </c>
      <c r="AL84">
        <v>4.0194000000184396</v>
      </c>
      <c r="AM84">
        <v>3.8215200000077401</v>
      </c>
      <c r="AN84">
        <v>3.6049199999975099</v>
      </c>
      <c r="AO84">
        <v>3.3499533333484801</v>
      </c>
      <c r="AP84">
        <v>3.08820000001724</v>
      </c>
      <c r="AQ84">
        <v>2.8458000000431301</v>
      </c>
      <c r="AR84">
        <v>2.6960999999900901</v>
      </c>
      <c r="AS84">
        <v>2.5638000000550001</v>
      </c>
      <c r="AT84">
        <v>2.3597399998898001</v>
      </c>
      <c r="AU84">
        <v>2.1208200000076398</v>
      </c>
      <c r="AV84">
        <v>1.97394000001202</v>
      </c>
      <c r="AW84">
        <v>1.8568800000164201</v>
      </c>
      <c r="AX84">
        <v>1.6723800000251401</v>
      </c>
      <c r="AY84">
        <v>1.54758000002695</v>
      </c>
      <c r="AZ84">
        <v>1.4155266666380499</v>
      </c>
      <c r="BA84">
        <v>1.3466399999774901</v>
      </c>
      <c r="BB84">
        <v>1.2840599999300999</v>
      </c>
      <c r="BC84">
        <v>1.1736600001784601</v>
      </c>
      <c r="BD84">
        <v>1.0846800000191299</v>
      </c>
      <c r="BE84">
        <v>1.0177800000041</v>
      </c>
      <c r="BF84">
        <v>0.93860666662001702</v>
      </c>
      <c r="BG84">
        <v>0.83771999989604296</v>
      </c>
      <c r="BH84">
        <v>0.76469999994932403</v>
      </c>
      <c r="BI84">
        <v>0.71988000006521102</v>
      </c>
      <c r="BJ84">
        <v>0.62778000000874301</v>
      </c>
      <c r="BK84">
        <v>0.59322000014378395</v>
      </c>
      <c r="BL84">
        <v>0.56970000015414601</v>
      </c>
      <c r="BM84">
        <v>0.55289999984179805</v>
      </c>
      <c r="BN84">
        <v>0.51506000017837905</v>
      </c>
      <c r="BO84">
        <v>0.48941999991729801</v>
      </c>
      <c r="BP84">
        <v>0.44760000010201401</v>
      </c>
      <c r="BQ84">
        <v>0.43655999989535199</v>
      </c>
      <c r="BR84">
        <v>0.42467999988774502</v>
      </c>
      <c r="BS84">
        <v>0.41195999987963899</v>
      </c>
      <c r="BT84">
        <v>0.40001999999999999</v>
      </c>
      <c r="BU84">
        <v>0.40001999999999999</v>
      </c>
      <c r="BV84">
        <v>0.40001999999999999</v>
      </c>
      <c r="BW84">
        <v>0.40001999999999999</v>
      </c>
      <c r="BX84">
        <v>0.40001999999999999</v>
      </c>
      <c r="BY84">
        <v>0.40001999999999999</v>
      </c>
      <c r="BZ84">
        <v>0.40001999999999999</v>
      </c>
      <c r="CA84">
        <v>0.40001999999999999</v>
      </c>
      <c r="CB84">
        <v>0.40001999999999999</v>
      </c>
      <c r="CC84">
        <v>0.40001999999999999</v>
      </c>
      <c r="CD84">
        <v>0.40001999999999999</v>
      </c>
      <c r="CE84">
        <v>0.40001999999999999</v>
      </c>
      <c r="CF84">
        <v>0.40001999999999999</v>
      </c>
      <c r="CG84">
        <v>0.40001999999999999</v>
      </c>
      <c r="CH84">
        <v>0.40001999999999999</v>
      </c>
      <c r="CI84">
        <v>0.40001999999999999</v>
      </c>
      <c r="CJ84">
        <v>0.40001999999999999</v>
      </c>
      <c r="CK84">
        <v>0.40001999999999999</v>
      </c>
      <c r="CL84">
        <v>0.40001999999999999</v>
      </c>
      <c r="CM84">
        <v>0.40001999999999999</v>
      </c>
      <c r="CN84">
        <v>0.40001999999999999</v>
      </c>
      <c r="CO84">
        <v>0.40001999999999999</v>
      </c>
      <c r="CP84">
        <v>0.40001999999999999</v>
      </c>
      <c r="CQ84">
        <v>0.40001999999999999</v>
      </c>
      <c r="CR84">
        <v>0.40001999999999999</v>
      </c>
      <c r="CS84">
        <v>0.40001999999999999</v>
      </c>
      <c r="CT84">
        <v>0.40001999999999999</v>
      </c>
      <c r="CU84">
        <v>0.40001999999999999</v>
      </c>
      <c r="CV84">
        <v>0.40001999999999999</v>
      </c>
      <c r="CW84">
        <v>0.40001999999999999</v>
      </c>
    </row>
    <row r="85" spans="1:101" x14ac:dyDescent="0.25">
      <c r="A85" s="195">
        <v>0.100719424460431</v>
      </c>
      <c r="B85">
        <v>46.340853333339197</v>
      </c>
      <c r="C85">
        <v>32.579246666669697</v>
      </c>
      <c r="D85">
        <v>25.946606666678299</v>
      </c>
      <c r="E85">
        <v>22.6357466666778</v>
      </c>
      <c r="F85">
        <v>19.827286666673999</v>
      </c>
      <c r="G85">
        <v>17.798779999998398</v>
      </c>
      <c r="H85">
        <v>15.434153333328901</v>
      </c>
      <c r="I85">
        <v>13.7010000000011</v>
      </c>
      <c r="J85">
        <v>12.6403866666778</v>
      </c>
      <c r="K85">
        <v>11.7734333333382</v>
      </c>
      <c r="L85">
        <v>11.3941799999949</v>
      </c>
      <c r="M85">
        <v>10.933673333334999</v>
      </c>
      <c r="N85">
        <v>10.5234866666851</v>
      </c>
      <c r="O85">
        <v>10.21794666668</v>
      </c>
      <c r="P85">
        <v>9.5638199999971096</v>
      </c>
      <c r="Q85">
        <v>9.45421999999283</v>
      </c>
      <c r="R85">
        <v>9.0287600000014603</v>
      </c>
      <c r="S85">
        <v>8.8177799999933892</v>
      </c>
      <c r="T85">
        <v>8.6248799999913999</v>
      </c>
      <c r="U85">
        <v>8.3063399999993397</v>
      </c>
      <c r="V85">
        <v>8.1458999999961499</v>
      </c>
      <c r="W85">
        <v>7.7649799999985296</v>
      </c>
      <c r="X85">
        <v>7.5404999999832398</v>
      </c>
      <c r="Y85">
        <v>7.3096199999939104</v>
      </c>
      <c r="Z85">
        <v>7.0958999999932102</v>
      </c>
      <c r="AA85">
        <v>6.8175000000030499</v>
      </c>
      <c r="AB85">
        <v>6.5926733333224599</v>
      </c>
      <c r="AC85">
        <v>6.3523799999988402</v>
      </c>
      <c r="AD85">
        <v>6.0489000000062401</v>
      </c>
      <c r="AE85">
        <v>5.8128600000203496</v>
      </c>
      <c r="AF85">
        <v>5.4881999999985798</v>
      </c>
      <c r="AG85">
        <v>5.2066799999985003</v>
      </c>
      <c r="AH85">
        <v>4.9811399999802903</v>
      </c>
      <c r="AI85">
        <v>4.7891733333390096</v>
      </c>
      <c r="AJ85">
        <v>4.5646800000094299</v>
      </c>
      <c r="AK85">
        <v>4.3211400000156903</v>
      </c>
      <c r="AL85">
        <v>4.0205399999853304</v>
      </c>
      <c r="AM85">
        <v>3.8422200000081501</v>
      </c>
      <c r="AN85">
        <v>3.6205200000204401</v>
      </c>
      <c r="AO85">
        <v>3.3567000000446301</v>
      </c>
      <c r="AP85">
        <v>3.09179999997846</v>
      </c>
      <c r="AQ85">
        <v>2.8483999999640499</v>
      </c>
      <c r="AR85">
        <v>2.72430000009581</v>
      </c>
      <c r="AS85">
        <v>2.57016</v>
      </c>
      <c r="AT85">
        <v>2.367659999981</v>
      </c>
      <c r="AU85">
        <v>2.1238800000815798</v>
      </c>
      <c r="AV85">
        <v>1.97459999995408</v>
      </c>
      <c r="AW85">
        <v>1.86036000016897</v>
      </c>
      <c r="AX85">
        <v>1.67892000018105</v>
      </c>
      <c r="AY85">
        <v>1.5516599999487699</v>
      </c>
      <c r="AZ85">
        <v>1.42098000000289</v>
      </c>
      <c r="BA85">
        <v>1.36962000000698</v>
      </c>
      <c r="BB85">
        <v>1.2846599999500701</v>
      </c>
      <c r="BC85">
        <v>1.1867399999286099</v>
      </c>
      <c r="BD85">
        <v>1.08486000019138</v>
      </c>
      <c r="BE85">
        <v>1.0183399999768099</v>
      </c>
      <c r="BF85">
        <v>0.94590000000660601</v>
      </c>
      <c r="BG85">
        <v>0.84731999991967</v>
      </c>
      <c r="BH85">
        <v>0.76476000006334399</v>
      </c>
      <c r="BI85">
        <v>0.71993999994294</v>
      </c>
      <c r="BJ85">
        <v>0.63231333340862395</v>
      </c>
      <c r="BK85">
        <v>0.59698666674449796</v>
      </c>
      <c r="BL85">
        <v>0.56970000015414601</v>
      </c>
      <c r="BM85">
        <v>0.55289999984179805</v>
      </c>
      <c r="BN85">
        <v>0.52640666666191305</v>
      </c>
      <c r="BO85">
        <v>0.48953999991729802</v>
      </c>
      <c r="BP85">
        <v>0.44760000010201401</v>
      </c>
      <c r="BQ85">
        <v>0.43656000000237799</v>
      </c>
      <c r="BR85">
        <v>0.42467999988774502</v>
      </c>
      <c r="BS85">
        <v>0.41201999938725498</v>
      </c>
      <c r="BT85">
        <v>0.40001999999999999</v>
      </c>
      <c r="BU85">
        <v>0.40001999999999999</v>
      </c>
      <c r="BV85">
        <v>0.40001999999999999</v>
      </c>
      <c r="BW85">
        <v>0.40001999999999999</v>
      </c>
      <c r="BX85">
        <v>0.40001999999999999</v>
      </c>
      <c r="BY85">
        <v>0.40001999999999999</v>
      </c>
      <c r="BZ85">
        <v>0.40001999999999999</v>
      </c>
      <c r="CA85">
        <v>0.40001999999999999</v>
      </c>
      <c r="CB85">
        <v>0.40001999999999999</v>
      </c>
      <c r="CC85">
        <v>0.40001999999999999</v>
      </c>
      <c r="CD85">
        <v>0.40001999999999999</v>
      </c>
      <c r="CE85">
        <v>0.40001999999999999</v>
      </c>
      <c r="CF85">
        <v>0.40001999999999999</v>
      </c>
      <c r="CG85">
        <v>0.40001999999999999</v>
      </c>
      <c r="CH85">
        <v>0.40001999999999999</v>
      </c>
      <c r="CI85">
        <v>0.40001999999999999</v>
      </c>
      <c r="CJ85">
        <v>0.40001999999999999</v>
      </c>
      <c r="CK85">
        <v>0.40001999999999999</v>
      </c>
      <c r="CL85">
        <v>0.40001999999999999</v>
      </c>
      <c r="CM85">
        <v>0.40001999999999999</v>
      </c>
      <c r="CN85">
        <v>0.40001999999999999</v>
      </c>
      <c r="CO85">
        <v>0.40001999999999999</v>
      </c>
      <c r="CP85">
        <v>0.40001999999999999</v>
      </c>
      <c r="CQ85">
        <v>0.40001999999999999</v>
      </c>
      <c r="CR85">
        <v>0.40001999999999999</v>
      </c>
      <c r="CS85">
        <v>0.40001999999999999</v>
      </c>
      <c r="CT85">
        <v>0.40001999999999999</v>
      </c>
      <c r="CU85">
        <v>0.40001999999999999</v>
      </c>
      <c r="CV85">
        <v>0.40001999999999999</v>
      </c>
      <c r="CW85">
        <v>0.40001999999999999</v>
      </c>
    </row>
    <row r="86" spans="1:101" x14ac:dyDescent="0.25">
      <c r="A86" s="195">
        <v>0.10096153846153801</v>
      </c>
      <c r="B86">
        <v>46.639206666678803</v>
      </c>
      <c r="C86">
        <v>32.605080000042001</v>
      </c>
      <c r="D86">
        <v>26.0424000000097</v>
      </c>
      <c r="E86">
        <v>22.636893333338399</v>
      </c>
      <c r="F86">
        <v>20.012660000008299</v>
      </c>
      <c r="G86">
        <v>17.809213333144498</v>
      </c>
      <c r="H86">
        <v>15.470753333346099</v>
      </c>
      <c r="I86">
        <v>13.7662466666584</v>
      </c>
      <c r="J86">
        <v>12.733839999986101</v>
      </c>
      <c r="K86">
        <v>11.802079999995501</v>
      </c>
      <c r="L86">
        <v>11.4053399999977</v>
      </c>
      <c r="M86">
        <v>10.966019999999601</v>
      </c>
      <c r="N86">
        <v>10.5377999999954</v>
      </c>
      <c r="O86">
        <v>10.273593333343401</v>
      </c>
      <c r="P86">
        <v>9.5649200000014698</v>
      </c>
      <c r="Q86">
        <v>9.4781399999970404</v>
      </c>
      <c r="R86">
        <v>9.0301733333306</v>
      </c>
      <c r="S86">
        <v>8.8275599999919905</v>
      </c>
      <c r="T86">
        <v>8.6426000000017105</v>
      </c>
      <c r="U86">
        <v>8.3091599999930104</v>
      </c>
      <c r="V86">
        <v>8.1464400000190196</v>
      </c>
      <c r="W86">
        <v>7.8023400000373</v>
      </c>
      <c r="X86">
        <v>7.5477466666373498</v>
      </c>
      <c r="Y86">
        <v>7.3750199999877601</v>
      </c>
      <c r="Z86">
        <v>7.1048000000169003</v>
      </c>
      <c r="AA86">
        <v>6.8527199999833703</v>
      </c>
      <c r="AB86">
        <v>6.5987400000537697</v>
      </c>
      <c r="AC86">
        <v>6.3720599999918601</v>
      </c>
      <c r="AD86">
        <v>6.0828400000088898</v>
      </c>
      <c r="AE86">
        <v>5.8383599999986897</v>
      </c>
      <c r="AF86">
        <v>5.4891599999985701</v>
      </c>
      <c r="AG86">
        <v>5.2221600000084099</v>
      </c>
      <c r="AH86">
        <v>4.9903333333348296</v>
      </c>
      <c r="AI86">
        <v>4.7904000000176001</v>
      </c>
      <c r="AJ86">
        <v>4.5731400000047104</v>
      </c>
      <c r="AK86">
        <v>4.33014000001823</v>
      </c>
      <c r="AL86">
        <v>4.0461600000010902</v>
      </c>
      <c r="AM86">
        <v>3.88509333332776</v>
      </c>
      <c r="AN86">
        <v>3.62766000001124</v>
      </c>
      <c r="AO86">
        <v>3.3649199999872601</v>
      </c>
      <c r="AP86">
        <v>3.1090199999727202</v>
      </c>
      <c r="AQ86">
        <v>2.85348000000808</v>
      </c>
      <c r="AR86">
        <v>2.7257999999686202</v>
      </c>
      <c r="AS86">
        <v>2.5732199999849201</v>
      </c>
      <c r="AT86">
        <v>2.37282000000712</v>
      </c>
      <c r="AU86">
        <v>2.12844000006731</v>
      </c>
      <c r="AV86">
        <v>1.97957999999344</v>
      </c>
      <c r="AW86">
        <v>1.86276000000469</v>
      </c>
      <c r="AX86">
        <v>1.68575999999245</v>
      </c>
      <c r="AY86">
        <v>1.5558799999964901</v>
      </c>
      <c r="AZ86">
        <v>1.4293399999961001</v>
      </c>
      <c r="BA86">
        <v>1.37327999986649</v>
      </c>
      <c r="BB86">
        <v>1.28508000001331</v>
      </c>
      <c r="BC86">
        <v>1.1867400000089201</v>
      </c>
      <c r="BD86">
        <v>1.0902600001110001</v>
      </c>
      <c r="BE86">
        <v>1.02377999987267</v>
      </c>
      <c r="BF86">
        <v>0.94601999990751595</v>
      </c>
      <c r="BG86">
        <v>0.85757999996928502</v>
      </c>
      <c r="BH86">
        <v>0.76481999994932404</v>
      </c>
      <c r="BI86">
        <v>0.72409999988374496</v>
      </c>
      <c r="BJ86">
        <v>0.69546000011657805</v>
      </c>
      <c r="BK86">
        <v>0.6</v>
      </c>
      <c r="BL86">
        <v>0.57371999985255495</v>
      </c>
      <c r="BM86">
        <v>0.55290000000359496</v>
      </c>
      <c r="BN86">
        <v>0.53501999983034998</v>
      </c>
      <c r="BO86">
        <v>0.48954000001033698</v>
      </c>
      <c r="BP86">
        <v>0.44760000010201401</v>
      </c>
      <c r="BQ86">
        <v>0.43656000010940399</v>
      </c>
      <c r="BR86">
        <v>0.42467999988774502</v>
      </c>
      <c r="BS86">
        <v>0.412019999879639</v>
      </c>
      <c r="BT86">
        <v>0.40001999999999999</v>
      </c>
      <c r="BU86">
        <v>0.40001999999999999</v>
      </c>
      <c r="BV86">
        <v>0.40001999999999999</v>
      </c>
      <c r="BW86">
        <v>0.40001999999999999</v>
      </c>
      <c r="BX86">
        <v>0.40001999999999999</v>
      </c>
      <c r="BY86">
        <v>0.40001999999999999</v>
      </c>
      <c r="BZ86">
        <v>0.40001999999999999</v>
      </c>
      <c r="CA86">
        <v>0.40001999999999999</v>
      </c>
      <c r="CB86">
        <v>0.40001999999999999</v>
      </c>
      <c r="CC86">
        <v>0.40001999999999999</v>
      </c>
      <c r="CD86">
        <v>0.40001999999999999</v>
      </c>
      <c r="CE86">
        <v>0.40001999999999999</v>
      </c>
      <c r="CF86">
        <v>0.40001999999999999</v>
      </c>
      <c r="CG86">
        <v>0.40001999999999999</v>
      </c>
      <c r="CH86">
        <v>0.40001999999999999</v>
      </c>
      <c r="CI86">
        <v>0.40001999999999999</v>
      </c>
      <c r="CJ86">
        <v>0.40001999999999999</v>
      </c>
      <c r="CK86">
        <v>0.40001999999999999</v>
      </c>
      <c r="CL86">
        <v>0.40001999999999999</v>
      </c>
      <c r="CM86">
        <v>0.40001999999999999</v>
      </c>
      <c r="CN86">
        <v>0.40001999999999999</v>
      </c>
      <c r="CO86">
        <v>0.40001999999999999</v>
      </c>
      <c r="CP86">
        <v>0.40001999999999999</v>
      </c>
      <c r="CQ86">
        <v>0.40001999999999999</v>
      </c>
      <c r="CR86">
        <v>0.40001999999999999</v>
      </c>
      <c r="CS86">
        <v>0.40001999999999999</v>
      </c>
      <c r="CT86">
        <v>0.40001999999999999</v>
      </c>
      <c r="CU86">
        <v>0.40001999999999999</v>
      </c>
      <c r="CV86">
        <v>0.40001999999999999</v>
      </c>
      <c r="CW86">
        <v>0.40001999999999999</v>
      </c>
    </row>
    <row r="87" spans="1:101" x14ac:dyDescent="0.25">
      <c r="A87" s="195">
        <v>0.101204819277108</v>
      </c>
      <c r="B87">
        <v>47.1680733332202</v>
      </c>
      <c r="C87">
        <v>32.609633333445302</v>
      </c>
      <c r="D87">
        <v>26.117153333339999</v>
      </c>
      <c r="E87">
        <v>22.691159999979</v>
      </c>
      <c r="F87">
        <v>20.0198399999976</v>
      </c>
      <c r="G87">
        <v>17.8577399999973</v>
      </c>
      <c r="H87">
        <v>15.5301933333379</v>
      </c>
      <c r="I87">
        <v>13.8287999999996</v>
      </c>
      <c r="J87">
        <v>12.898679999997</v>
      </c>
      <c r="K87">
        <v>11.8481200000003</v>
      </c>
      <c r="L87">
        <v>11.459273333328699</v>
      </c>
      <c r="M87">
        <v>10.980900000002899</v>
      </c>
      <c r="N87">
        <v>10.555479999993199</v>
      </c>
      <c r="O87">
        <v>10.302206666669599</v>
      </c>
      <c r="P87">
        <v>9.6168266666645099</v>
      </c>
      <c r="Q87">
        <v>9.4876199999965305</v>
      </c>
      <c r="R87">
        <v>9.0389933333258998</v>
      </c>
      <c r="S87">
        <v>8.8428599999965591</v>
      </c>
      <c r="T87">
        <v>8.6726999999929308</v>
      </c>
      <c r="U87">
        <v>8.3237200000032008</v>
      </c>
      <c r="V87">
        <v>8.1587999999992906</v>
      </c>
      <c r="W87">
        <v>7.8157533333195897</v>
      </c>
      <c r="X87">
        <v>7.6072799999949803</v>
      </c>
      <c r="Y87">
        <v>7.4033466666627001</v>
      </c>
      <c r="Z87">
        <v>7.1323200000013802</v>
      </c>
      <c r="AA87">
        <v>6.9341733333442601</v>
      </c>
      <c r="AB87">
        <v>6.67501333333355</v>
      </c>
      <c r="AC87">
        <v>6.3866800000081803</v>
      </c>
      <c r="AD87">
        <v>6.1112999999919504</v>
      </c>
      <c r="AE87">
        <v>5.8488600000093003</v>
      </c>
      <c r="AF87">
        <v>5.4984000000028601</v>
      </c>
      <c r="AG87">
        <v>5.2286333333346402</v>
      </c>
      <c r="AH87">
        <v>4.9918799999989902</v>
      </c>
      <c r="AI87">
        <v>4.7940000000105698</v>
      </c>
      <c r="AJ87">
        <v>4.5743133333441</v>
      </c>
      <c r="AK87">
        <v>4.3368066666979699</v>
      </c>
      <c r="AL87">
        <v>4.0648799999926704</v>
      </c>
      <c r="AM87">
        <v>3.8976933333465098</v>
      </c>
      <c r="AN87">
        <v>3.6291933333474602</v>
      </c>
      <c r="AO87">
        <v>3.3787933333536899</v>
      </c>
      <c r="AP87">
        <v>3.11010000003014</v>
      </c>
      <c r="AQ87">
        <v>2.86866000001078</v>
      </c>
      <c r="AR87">
        <v>2.72676000000867</v>
      </c>
      <c r="AS87">
        <v>2.57520000001242</v>
      </c>
      <c r="AT87">
        <v>2.3885399999525001</v>
      </c>
      <c r="AU87">
        <v>2.1379200000168099</v>
      </c>
      <c r="AV87">
        <v>1.99379999996283</v>
      </c>
      <c r="AW87">
        <v>1.8652799999953</v>
      </c>
      <c r="AX87">
        <v>1.69656000003143</v>
      </c>
      <c r="AY87">
        <v>1.55645999983822</v>
      </c>
      <c r="AZ87">
        <v>1.4366399999667001</v>
      </c>
      <c r="BA87">
        <v>1.3791000000061999</v>
      </c>
      <c r="BB87">
        <v>1.2851999999758601</v>
      </c>
      <c r="BC87">
        <v>1.20275999997144</v>
      </c>
      <c r="BD87">
        <v>1.09319999998468</v>
      </c>
      <c r="BE87">
        <v>1.0266600000985699</v>
      </c>
      <c r="BF87">
        <v>0.94608000000660597</v>
      </c>
      <c r="BG87">
        <v>0.85770000007560399</v>
      </c>
      <c r="BH87">
        <v>0.79062000006587796</v>
      </c>
      <c r="BI87">
        <v>0.73266000027171296</v>
      </c>
      <c r="BJ87">
        <v>0.69697999987526005</v>
      </c>
      <c r="BK87">
        <v>0.60060000000312497</v>
      </c>
      <c r="BL87">
        <v>0.57774000015414595</v>
      </c>
      <c r="BM87">
        <v>0.55290000016539198</v>
      </c>
      <c r="BN87">
        <v>0.53501999983034998</v>
      </c>
      <c r="BO87">
        <v>0.48959999991729802</v>
      </c>
      <c r="BP87">
        <v>0.44760000010201401</v>
      </c>
      <c r="BQ87">
        <v>0.43656000010940399</v>
      </c>
      <c r="BR87">
        <v>0.42467999988774502</v>
      </c>
      <c r="BS87">
        <v>0.412019999879639</v>
      </c>
      <c r="BT87">
        <v>0.40001999999999999</v>
      </c>
      <c r="BU87">
        <v>0.40001999999999999</v>
      </c>
      <c r="BV87">
        <v>0.40001999999999999</v>
      </c>
      <c r="BW87">
        <v>0.40001999999999999</v>
      </c>
      <c r="BX87">
        <v>0.40001999999999999</v>
      </c>
      <c r="BY87">
        <v>0.40001999999999999</v>
      </c>
      <c r="BZ87">
        <v>0.40001999999999999</v>
      </c>
      <c r="CA87">
        <v>0.40001999999999999</v>
      </c>
      <c r="CB87">
        <v>0.40001999999999999</v>
      </c>
      <c r="CC87">
        <v>0.40001999999999999</v>
      </c>
      <c r="CD87">
        <v>0.40001999999999999</v>
      </c>
      <c r="CE87">
        <v>0.40001999999999999</v>
      </c>
      <c r="CF87">
        <v>0.40001999999999999</v>
      </c>
      <c r="CG87">
        <v>0.40001999999999999</v>
      </c>
      <c r="CH87">
        <v>0.40001999999999999</v>
      </c>
      <c r="CI87">
        <v>0.40001999999999999</v>
      </c>
      <c r="CJ87">
        <v>0.40001999999999999</v>
      </c>
      <c r="CK87">
        <v>0.40001999999999999</v>
      </c>
      <c r="CL87">
        <v>0.40001999999999999</v>
      </c>
      <c r="CM87">
        <v>0.40001999999999999</v>
      </c>
      <c r="CN87">
        <v>0.40001999999999999</v>
      </c>
      <c r="CO87">
        <v>0.40001999999999999</v>
      </c>
      <c r="CP87">
        <v>0.40001999999999999</v>
      </c>
      <c r="CQ87">
        <v>0.40001999999999999</v>
      </c>
      <c r="CR87">
        <v>0.40001999999999999</v>
      </c>
      <c r="CS87">
        <v>0.40001999999999999</v>
      </c>
      <c r="CT87">
        <v>0.40001999999999999</v>
      </c>
      <c r="CU87">
        <v>0.40001999999999999</v>
      </c>
      <c r="CV87">
        <v>0.40001999999999999</v>
      </c>
      <c r="CW87">
        <v>0.40001999999999999</v>
      </c>
    </row>
    <row r="88" spans="1:101" x14ac:dyDescent="0.25">
      <c r="A88" s="195">
        <v>0.101449275362318</v>
      </c>
      <c r="B88">
        <v>47.334366666758399</v>
      </c>
      <c r="C88">
        <v>32.7700199999109</v>
      </c>
      <c r="D88">
        <v>26.467473333290499</v>
      </c>
      <c r="E88">
        <v>22.709426666652</v>
      </c>
      <c r="F88">
        <v>20.0198466666507</v>
      </c>
      <c r="G88">
        <v>17.8665133333444</v>
      </c>
      <c r="H88">
        <v>15.6220733333362</v>
      </c>
      <c r="I88">
        <v>13.8571266666677</v>
      </c>
      <c r="J88">
        <v>12.9029600000021</v>
      </c>
      <c r="K88">
        <v>11.9597799999994</v>
      </c>
      <c r="L88">
        <v>11.478179999998501</v>
      </c>
      <c r="M88">
        <v>11.018513333333599</v>
      </c>
      <c r="N88">
        <v>10.570213333331401</v>
      </c>
      <c r="O88">
        <v>10.3152400000006</v>
      </c>
      <c r="P88">
        <v>9.6520799999967402</v>
      </c>
      <c r="Q88">
        <v>9.5359199999965103</v>
      </c>
      <c r="R88">
        <v>9.10224000000375</v>
      </c>
      <c r="S88">
        <v>8.8954733333303508</v>
      </c>
      <c r="T88">
        <v>8.6862133333550702</v>
      </c>
      <c r="U88">
        <v>8.3351600000018102</v>
      </c>
      <c r="V88">
        <v>8.1753000000008704</v>
      </c>
      <c r="W88">
        <v>7.85934000001523</v>
      </c>
      <c r="X88">
        <v>7.6452599999885704</v>
      </c>
      <c r="Y88">
        <v>7.4418599999952004</v>
      </c>
      <c r="Z88">
        <v>7.1454599999933901</v>
      </c>
      <c r="AA88">
        <v>6.9437200000069499</v>
      </c>
      <c r="AB88">
        <v>6.6828399999964097</v>
      </c>
      <c r="AC88">
        <v>6.4014599999927402</v>
      </c>
      <c r="AD88">
        <v>6.1129799999919197</v>
      </c>
      <c r="AE88">
        <v>5.8895399999914</v>
      </c>
      <c r="AF88">
        <v>5.5481333333233103</v>
      </c>
      <c r="AG88">
        <v>5.2410000000030603</v>
      </c>
      <c r="AH88">
        <v>4.9928999999868502</v>
      </c>
      <c r="AI88">
        <v>4.8045599999894399</v>
      </c>
      <c r="AJ88">
        <v>4.5757199999976397</v>
      </c>
      <c r="AK88">
        <v>4.3429199999974903</v>
      </c>
      <c r="AL88">
        <v>4.0695933333270897</v>
      </c>
      <c r="AM88">
        <v>3.9007266666995699</v>
      </c>
      <c r="AN88">
        <v>3.6405000000212402</v>
      </c>
      <c r="AO88">
        <v>3.38274000003755</v>
      </c>
      <c r="AP88">
        <v>3.1284000000401901</v>
      </c>
      <c r="AQ88">
        <v>2.8922400000158301</v>
      </c>
      <c r="AR88">
        <v>2.7285000000115698</v>
      </c>
      <c r="AS88">
        <v>2.5881600000093101</v>
      </c>
      <c r="AT88">
        <v>2.3921999999961998</v>
      </c>
      <c r="AU88">
        <v>2.1426000000040699</v>
      </c>
      <c r="AV88">
        <v>1.99481999994534</v>
      </c>
      <c r="AW88">
        <v>1.86612000005163</v>
      </c>
      <c r="AX88">
        <v>1.70406000003269</v>
      </c>
      <c r="AY88">
        <v>1.5575599999808301</v>
      </c>
      <c r="AZ88">
        <v>1.4517600000376301</v>
      </c>
      <c r="BA88">
        <v>1.3866000000031</v>
      </c>
      <c r="BB88">
        <v>1.3059599999534</v>
      </c>
      <c r="BC88">
        <v>1.2028800002926801</v>
      </c>
      <c r="BD88">
        <v>1.1013600001224799</v>
      </c>
      <c r="BE88">
        <v>1.0354800000082101</v>
      </c>
      <c r="BF88">
        <v>0.96245999997137399</v>
      </c>
      <c r="BG88">
        <v>0.87528000000472495</v>
      </c>
      <c r="BH88">
        <v>0.79062000029391799</v>
      </c>
      <c r="BI88">
        <v>0.73313999994565704</v>
      </c>
      <c r="BJ88">
        <v>0.69798000008743299</v>
      </c>
      <c r="BK88">
        <v>0.60186000000312501</v>
      </c>
      <c r="BL88">
        <v>0.58487999992627704</v>
      </c>
      <c r="BM88">
        <v>0.55290000016539198</v>
      </c>
      <c r="BN88">
        <v>0.53502000000385497</v>
      </c>
      <c r="BO88">
        <v>0.48966000010337601</v>
      </c>
      <c r="BP88">
        <v>0.44760000030160801</v>
      </c>
      <c r="BQ88">
        <v>0.43656000010940399</v>
      </c>
      <c r="BR88">
        <v>0.42467999988774502</v>
      </c>
      <c r="BS88">
        <v>0.412019999879639</v>
      </c>
      <c r="BT88">
        <v>0.40001999999999999</v>
      </c>
      <c r="BU88">
        <v>0.40001999999999999</v>
      </c>
      <c r="BV88">
        <v>0.40001999999999999</v>
      </c>
      <c r="BW88">
        <v>0.40001999999999999</v>
      </c>
      <c r="BX88">
        <v>0.40001999999999999</v>
      </c>
      <c r="BY88">
        <v>0.40001999999999999</v>
      </c>
      <c r="BZ88">
        <v>0.40001999999999999</v>
      </c>
      <c r="CA88">
        <v>0.40001999999999999</v>
      </c>
      <c r="CB88">
        <v>0.40001999999999999</v>
      </c>
      <c r="CC88">
        <v>0.40001999999999999</v>
      </c>
      <c r="CD88">
        <v>0.40001999999999999</v>
      </c>
      <c r="CE88">
        <v>0.40001999999999999</v>
      </c>
      <c r="CF88">
        <v>0.40001999999999999</v>
      </c>
      <c r="CG88">
        <v>0.40001999999999999</v>
      </c>
      <c r="CH88">
        <v>0.40001999999999999</v>
      </c>
      <c r="CI88">
        <v>0.40001999999999999</v>
      </c>
      <c r="CJ88">
        <v>0.40001999999999999</v>
      </c>
      <c r="CK88">
        <v>0.40001999999999999</v>
      </c>
      <c r="CL88">
        <v>0.40001999999999999</v>
      </c>
      <c r="CM88">
        <v>0.40001999999999999</v>
      </c>
      <c r="CN88">
        <v>0.40001999999999999</v>
      </c>
      <c r="CO88">
        <v>0.40001999999999999</v>
      </c>
      <c r="CP88">
        <v>0.40001999999999999</v>
      </c>
      <c r="CQ88">
        <v>0.40001999999999999</v>
      </c>
      <c r="CR88">
        <v>0.40001999999999999</v>
      </c>
      <c r="CS88">
        <v>0.40001999999999999</v>
      </c>
      <c r="CT88">
        <v>0.40001999999999999</v>
      </c>
      <c r="CU88">
        <v>0.40001999999999999</v>
      </c>
      <c r="CV88">
        <v>0.40001999999999999</v>
      </c>
      <c r="CW88">
        <v>0.40001999999999999</v>
      </c>
    </row>
    <row r="89" spans="1:101" x14ac:dyDescent="0.25">
      <c r="A89" s="195">
        <v>0.101694915254237</v>
      </c>
      <c r="B89">
        <v>47.359866666637501</v>
      </c>
      <c r="C89">
        <v>32.776300000032101</v>
      </c>
      <c r="D89">
        <v>26.698546666675099</v>
      </c>
      <c r="E89">
        <v>22.749513333333599</v>
      </c>
      <c r="F89">
        <v>20.056473333330199</v>
      </c>
      <c r="G89">
        <v>17.942946666690599</v>
      </c>
      <c r="H89">
        <v>15.655160000022001</v>
      </c>
      <c r="I89">
        <v>13.9333466666661</v>
      </c>
      <c r="J89">
        <v>12.934619999999599</v>
      </c>
      <c r="K89">
        <v>11.9816999999986</v>
      </c>
      <c r="L89">
        <v>11.4782266666644</v>
      </c>
      <c r="M89">
        <v>11.061033333345099</v>
      </c>
      <c r="N89">
        <v>10.626026666674401</v>
      </c>
      <c r="O89">
        <v>10.325346666667</v>
      </c>
      <c r="P89">
        <v>9.8053800000055897</v>
      </c>
      <c r="Q89">
        <v>9.5768333333264692</v>
      </c>
      <c r="R89">
        <v>9.1257200000016603</v>
      </c>
      <c r="S89">
        <v>8.9061200000015894</v>
      </c>
      <c r="T89">
        <v>8.7143400000010391</v>
      </c>
      <c r="U89">
        <v>8.3471333333344493</v>
      </c>
      <c r="V89">
        <v>8.1857399999901101</v>
      </c>
      <c r="W89">
        <v>7.9154999999893496</v>
      </c>
      <c r="X89">
        <v>7.6657000000052697</v>
      </c>
      <c r="Y89">
        <v>7.4680199999821202</v>
      </c>
      <c r="Z89">
        <v>7.19273999998126</v>
      </c>
      <c r="AA89">
        <v>6.9562799999899303</v>
      </c>
      <c r="AB89">
        <v>6.6844200000005101</v>
      </c>
      <c r="AC89">
        <v>6.4017600000057904</v>
      </c>
      <c r="AD89">
        <v>6.1336866666467396</v>
      </c>
      <c r="AE89">
        <v>5.8905000000066403</v>
      </c>
      <c r="AF89">
        <v>5.6121000000216199</v>
      </c>
      <c r="AG89">
        <v>5.2801800000126704</v>
      </c>
      <c r="AH89">
        <v>4.9965600000008399</v>
      </c>
      <c r="AI89">
        <v>4.8128400000114597</v>
      </c>
      <c r="AJ89">
        <v>4.6140000000132204</v>
      </c>
      <c r="AK89">
        <v>4.3546800000101404</v>
      </c>
      <c r="AL89">
        <v>4.0802400000074002</v>
      </c>
      <c r="AM89">
        <v>3.9029999999767502</v>
      </c>
      <c r="AN89">
        <v>3.6462599999537302</v>
      </c>
      <c r="AO89">
        <v>3.3948000000027001</v>
      </c>
      <c r="AP89">
        <v>3.1699800000086098</v>
      </c>
      <c r="AQ89">
        <v>2.92061999998382</v>
      </c>
      <c r="AR89">
        <v>2.72933999995871</v>
      </c>
      <c r="AS89">
        <v>2.5903199999556499</v>
      </c>
      <c r="AT89">
        <v>2.4056400000493898</v>
      </c>
      <c r="AU89">
        <v>2.1632999999979599</v>
      </c>
      <c r="AV89">
        <v>1.9949399999453401</v>
      </c>
      <c r="AW89">
        <v>1.8663333333369101</v>
      </c>
      <c r="AX89">
        <v>1.70406000007543</v>
      </c>
      <c r="AY89">
        <v>1.5661799999514601</v>
      </c>
      <c r="AZ89">
        <v>1.45182000003763</v>
      </c>
      <c r="BA89">
        <v>1.39752666663595</v>
      </c>
      <c r="BB89">
        <v>1.3066266666736599</v>
      </c>
      <c r="BC89">
        <v>1.2057000001035001</v>
      </c>
      <c r="BD89">
        <v>1.1039999998239201</v>
      </c>
      <c r="BE89">
        <v>1.03619999997946</v>
      </c>
      <c r="BF89">
        <v>0.96767999986347597</v>
      </c>
      <c r="BG89">
        <v>0.87534000000472501</v>
      </c>
      <c r="BH89">
        <v>0.79391999995185802</v>
      </c>
      <c r="BI89">
        <v>0.73314000000679203</v>
      </c>
      <c r="BJ89">
        <v>0.69821999995336803</v>
      </c>
      <c r="BK89">
        <v>0.60383999994998805</v>
      </c>
      <c r="BL89">
        <v>0.58512000000334996</v>
      </c>
      <c r="BM89">
        <v>0.55290000016539198</v>
      </c>
      <c r="BN89">
        <v>0.53502000017736095</v>
      </c>
      <c r="BO89">
        <v>0.495860000191231</v>
      </c>
      <c r="BP89">
        <v>0.44760000030160801</v>
      </c>
      <c r="BQ89">
        <v>0.43656000010940399</v>
      </c>
      <c r="BR89">
        <v>0.42467999988774502</v>
      </c>
      <c r="BS89">
        <v>0.412019999879639</v>
      </c>
      <c r="BT89">
        <v>0.40001999999999999</v>
      </c>
      <c r="BU89">
        <v>0.40001999999999999</v>
      </c>
      <c r="BV89">
        <v>0.40001999999999999</v>
      </c>
      <c r="BW89">
        <v>0.40001999999999999</v>
      </c>
      <c r="BX89">
        <v>0.40001999999999999</v>
      </c>
      <c r="BY89">
        <v>0.40001999999999999</v>
      </c>
      <c r="BZ89">
        <v>0.40001999999999999</v>
      </c>
      <c r="CA89">
        <v>0.40001999999999999</v>
      </c>
      <c r="CB89">
        <v>0.40001999999999999</v>
      </c>
      <c r="CC89">
        <v>0.40001999999999999</v>
      </c>
      <c r="CD89">
        <v>0.40001999999999999</v>
      </c>
      <c r="CE89">
        <v>0.40001999999999999</v>
      </c>
      <c r="CF89">
        <v>0.40001999999999999</v>
      </c>
      <c r="CG89">
        <v>0.40001999999999999</v>
      </c>
      <c r="CH89">
        <v>0.40001999999999999</v>
      </c>
      <c r="CI89">
        <v>0.40001999999999999</v>
      </c>
      <c r="CJ89">
        <v>0.40001999999999999</v>
      </c>
      <c r="CK89">
        <v>0.40001999999999999</v>
      </c>
      <c r="CL89">
        <v>0.40001999999999999</v>
      </c>
      <c r="CM89">
        <v>0.40001999999999999</v>
      </c>
      <c r="CN89">
        <v>0.40001999999999999</v>
      </c>
      <c r="CO89">
        <v>0.40001999999999999</v>
      </c>
      <c r="CP89">
        <v>0.40001999999999999</v>
      </c>
      <c r="CQ89">
        <v>0.40001999999999999</v>
      </c>
      <c r="CR89">
        <v>0.40001999999999999</v>
      </c>
      <c r="CS89">
        <v>0.40001999999999999</v>
      </c>
      <c r="CT89">
        <v>0.40001999999999999</v>
      </c>
      <c r="CU89">
        <v>0.40001999999999999</v>
      </c>
      <c r="CV89">
        <v>0.40001999999999999</v>
      </c>
      <c r="CW89">
        <v>0.40001999999999999</v>
      </c>
    </row>
    <row r="90" spans="1:101" x14ac:dyDescent="0.25">
      <c r="A90" s="195">
        <v>0.101941747572815</v>
      </c>
      <c r="B90">
        <v>47.523086666670601</v>
      </c>
      <c r="C90">
        <v>32.7849866666756</v>
      </c>
      <c r="D90">
        <v>26.8411199999797</v>
      </c>
      <c r="E90">
        <v>22.751993333340899</v>
      </c>
      <c r="F90">
        <v>20.057373333337999</v>
      </c>
      <c r="G90">
        <v>17.950146666647701</v>
      </c>
      <c r="H90">
        <v>15.68372666668</v>
      </c>
      <c r="I90">
        <v>13.953553333336201</v>
      </c>
      <c r="J90">
        <v>12.965399999999301</v>
      </c>
      <c r="K90">
        <v>12.013539999997899</v>
      </c>
      <c r="L90">
        <v>11.5163999999982</v>
      </c>
      <c r="M90">
        <v>11.067853333332501</v>
      </c>
      <c r="N90">
        <v>10.6423999999957</v>
      </c>
      <c r="O90">
        <v>10.3283866666586</v>
      </c>
      <c r="P90">
        <v>9.8681133333279103</v>
      </c>
      <c r="Q90">
        <v>9.6099933333379806</v>
      </c>
      <c r="R90">
        <v>9.1366800000129107</v>
      </c>
      <c r="S90">
        <v>8.9383466666632501</v>
      </c>
      <c r="T90">
        <v>8.7197800000026895</v>
      </c>
      <c r="U90">
        <v>8.3884199999907292</v>
      </c>
      <c r="V90">
        <v>8.1900533333323295</v>
      </c>
      <c r="W90">
        <v>7.9749466666393802</v>
      </c>
      <c r="X90">
        <v>7.7437800000400401</v>
      </c>
      <c r="Y90">
        <v>7.4698400000158598</v>
      </c>
      <c r="Z90">
        <v>7.2014666666795302</v>
      </c>
      <c r="AA90">
        <v>6.9630599999929297</v>
      </c>
      <c r="AB90">
        <v>6.6905200000075302</v>
      </c>
      <c r="AC90">
        <v>6.40463999999072</v>
      </c>
      <c r="AD90">
        <v>6.1531799999913197</v>
      </c>
      <c r="AE90">
        <v>5.9135999999894198</v>
      </c>
      <c r="AF90">
        <v>5.6271599999886703</v>
      </c>
      <c r="AG90">
        <v>5.30075999998546</v>
      </c>
      <c r="AH90">
        <v>5.0450399999745503</v>
      </c>
      <c r="AI90">
        <v>4.8227399999920797</v>
      </c>
      <c r="AJ90">
        <v>4.6339799999726496</v>
      </c>
      <c r="AK90">
        <v>4.3595133333448697</v>
      </c>
      <c r="AL90">
        <v>4.0943999999782799</v>
      </c>
      <c r="AM90">
        <v>3.9185000000002899</v>
      </c>
      <c r="AN90">
        <v>3.6468000000337502</v>
      </c>
      <c r="AO90">
        <v>3.4002600000187702</v>
      </c>
      <c r="AP90">
        <v>3.1724999999468899</v>
      </c>
      <c r="AQ90">
        <v>2.9238600000069299</v>
      </c>
      <c r="AR90">
        <v>2.7365599999254702</v>
      </c>
      <c r="AS90">
        <v>2.5922066667213</v>
      </c>
      <c r="AT90">
        <v>2.4082200000056901</v>
      </c>
      <c r="AU90">
        <v>2.16576000000408</v>
      </c>
      <c r="AV90">
        <v>1.99710000002623</v>
      </c>
      <c r="AW90">
        <v>1.8723600000140801</v>
      </c>
      <c r="AX90">
        <v>1.7101200000050201</v>
      </c>
      <c r="AY90">
        <v>1.5735866666723199</v>
      </c>
      <c r="AZ90">
        <v>1.4637266666722799</v>
      </c>
      <c r="BA90">
        <v>1.39985999995342</v>
      </c>
      <c r="BB90">
        <v>1.3124999999267699</v>
      </c>
      <c r="BC90">
        <v>1.21608000004283</v>
      </c>
      <c r="BD90">
        <v>1.13424000004401</v>
      </c>
      <c r="BE90">
        <v>1.0394800001464</v>
      </c>
      <c r="BF90">
        <v>0.96875999992513195</v>
      </c>
      <c r="BG90">
        <v>0.88350000008978102</v>
      </c>
      <c r="BH90">
        <v>0.79505999983783804</v>
      </c>
      <c r="BI90">
        <v>0.73319999994565699</v>
      </c>
      <c r="BJ90">
        <v>0.69857999994753905</v>
      </c>
      <c r="BK90">
        <v>0.60558000000000001</v>
      </c>
      <c r="BL90">
        <v>0.586380000003351</v>
      </c>
      <c r="BM90">
        <v>0.55290000048898602</v>
      </c>
      <c r="BN90">
        <v>0.53502000017736095</v>
      </c>
      <c r="BO90">
        <v>0.49787999990902798</v>
      </c>
      <c r="BP90">
        <v>0.44760000030160801</v>
      </c>
      <c r="BQ90">
        <v>0.43656000032345699</v>
      </c>
      <c r="BR90">
        <v>0.42467999988774502</v>
      </c>
      <c r="BS90">
        <v>0.412019999879639</v>
      </c>
      <c r="BT90">
        <v>0.40001999999999999</v>
      </c>
      <c r="BU90">
        <v>0.40001999999999999</v>
      </c>
      <c r="BV90">
        <v>0.40001999999999999</v>
      </c>
      <c r="BW90">
        <v>0.40001999999999999</v>
      </c>
      <c r="BX90">
        <v>0.40001999999999999</v>
      </c>
      <c r="BY90">
        <v>0.40001999999999999</v>
      </c>
      <c r="BZ90">
        <v>0.40001999999999999</v>
      </c>
      <c r="CA90">
        <v>0.40001999999999999</v>
      </c>
      <c r="CB90">
        <v>0.40001999999999999</v>
      </c>
      <c r="CC90">
        <v>0.40001999999999999</v>
      </c>
      <c r="CD90">
        <v>0.40001999999999999</v>
      </c>
      <c r="CE90">
        <v>0.40001999999999999</v>
      </c>
      <c r="CF90">
        <v>0.40001999999999999</v>
      </c>
      <c r="CG90">
        <v>0.40001999999999999</v>
      </c>
      <c r="CH90">
        <v>0.40001999999999999</v>
      </c>
      <c r="CI90">
        <v>0.40001999999999999</v>
      </c>
      <c r="CJ90">
        <v>0.40001999999999999</v>
      </c>
      <c r="CK90">
        <v>0.40001999999999999</v>
      </c>
      <c r="CL90">
        <v>0.40001999999999999</v>
      </c>
      <c r="CM90">
        <v>0.40001999999999999</v>
      </c>
      <c r="CN90">
        <v>0.40001999999999999</v>
      </c>
      <c r="CO90">
        <v>0.40001999999999999</v>
      </c>
      <c r="CP90">
        <v>0.40001999999999999</v>
      </c>
      <c r="CQ90">
        <v>0.40001999999999999</v>
      </c>
      <c r="CR90">
        <v>0.40001999999999999</v>
      </c>
      <c r="CS90">
        <v>0.40001999999999999</v>
      </c>
      <c r="CT90">
        <v>0.40001999999999999</v>
      </c>
      <c r="CU90">
        <v>0.40001999999999999</v>
      </c>
      <c r="CV90">
        <v>0.40001999999999999</v>
      </c>
      <c r="CW90">
        <v>0.40001999999999999</v>
      </c>
    </row>
    <row r="91" spans="1:101" x14ac:dyDescent="0.25">
      <c r="A91" s="195">
        <v>0.10218978102189701</v>
      </c>
      <c r="B91">
        <v>47.524773333322699</v>
      </c>
      <c r="C91">
        <v>32.829053333336397</v>
      </c>
      <c r="D91">
        <v>27.004633333335502</v>
      </c>
      <c r="E91">
        <v>23.015313333240599</v>
      </c>
      <c r="F91">
        <v>20.070346666671899</v>
      </c>
      <c r="G91">
        <v>17.973213333333099</v>
      </c>
      <c r="H91">
        <v>15.7708733333355</v>
      </c>
      <c r="I91">
        <v>13.9754266666632</v>
      </c>
      <c r="J91">
        <v>12.9684866666649</v>
      </c>
      <c r="K91">
        <v>12.036693333343599</v>
      </c>
      <c r="L91">
        <v>11.5268533333316</v>
      </c>
      <c r="M91">
        <v>11.090099999995401</v>
      </c>
      <c r="N91">
        <v>10.648379999993599</v>
      </c>
      <c r="O91">
        <v>10.3835933333275</v>
      </c>
      <c r="P91">
        <v>9.9353933333268696</v>
      </c>
      <c r="Q91">
        <v>9.6696133333225696</v>
      </c>
      <c r="R91">
        <v>9.2559000000043508</v>
      </c>
      <c r="S91">
        <v>8.9445600000059695</v>
      </c>
      <c r="T91">
        <v>8.7338333333300895</v>
      </c>
      <c r="U91">
        <v>8.3937866666634307</v>
      </c>
      <c r="V91">
        <v>8.2120199999992902</v>
      </c>
      <c r="W91">
        <v>7.9901866666669701</v>
      </c>
      <c r="X91">
        <v>7.7609400000163404</v>
      </c>
      <c r="Y91">
        <v>7.4714399999947396</v>
      </c>
      <c r="Z91">
        <v>7.2044399999971702</v>
      </c>
      <c r="AA91">
        <v>6.9631200000015001</v>
      </c>
      <c r="AB91">
        <v>6.7075800000079298</v>
      </c>
      <c r="AC91">
        <v>6.4344000000117596</v>
      </c>
      <c r="AD91">
        <v>6.1591199999901001</v>
      </c>
      <c r="AE91">
        <v>5.9191200000145399</v>
      </c>
      <c r="AF91">
        <v>5.6308199999908002</v>
      </c>
      <c r="AG91">
        <v>5.3202599999877496</v>
      </c>
      <c r="AH91">
        <v>5.0891400000135603</v>
      </c>
      <c r="AI91">
        <v>4.8391800000000096</v>
      </c>
      <c r="AJ91">
        <v>4.6343400000150803</v>
      </c>
      <c r="AK91">
        <v>4.3737599999807601</v>
      </c>
      <c r="AL91">
        <v>4.0961399999706698</v>
      </c>
      <c r="AM91">
        <v>3.9190200000190698</v>
      </c>
      <c r="AN91">
        <v>3.6572399999862402</v>
      </c>
      <c r="AO91">
        <v>3.4206066667167199</v>
      </c>
      <c r="AP91">
        <v>3.1756933333306998</v>
      </c>
      <c r="AQ91">
        <v>2.9258666667138198</v>
      </c>
      <c r="AR91">
        <v>2.7435133332703598</v>
      </c>
      <c r="AS91">
        <v>2.5996200000066501</v>
      </c>
      <c r="AT91">
        <v>2.4093000000094902</v>
      </c>
      <c r="AU91">
        <v>2.1693600000550699</v>
      </c>
      <c r="AV91">
        <v>2.00904000000437</v>
      </c>
      <c r="AW91">
        <v>1.8741599999577501</v>
      </c>
      <c r="AX91">
        <v>1.72439999997108</v>
      </c>
      <c r="AY91">
        <v>1.5746400000107801</v>
      </c>
      <c r="AZ91">
        <v>1.4710200000115801</v>
      </c>
      <c r="BA91">
        <v>1.3998599999999899</v>
      </c>
      <c r="BB91">
        <v>1.3133400000965201</v>
      </c>
      <c r="BC91">
        <v>1.2188400000142701</v>
      </c>
      <c r="BD91">
        <v>1.1360399999177</v>
      </c>
      <c r="BE91">
        <v>1.0437599999774101</v>
      </c>
      <c r="BF91">
        <v>0.97301999985466803</v>
      </c>
      <c r="BG91">
        <v>0.88937999992439498</v>
      </c>
      <c r="BH91">
        <v>0.80700000002026995</v>
      </c>
      <c r="BI91">
        <v>0.73326000006792802</v>
      </c>
      <c r="BJ91">
        <v>0.69893999981347399</v>
      </c>
      <c r="BK91">
        <v>0.63323999994373603</v>
      </c>
      <c r="BL91">
        <v>0.59393999978553402</v>
      </c>
      <c r="BM91">
        <v>0.55691999984179796</v>
      </c>
      <c r="BN91">
        <v>0.53502000017736095</v>
      </c>
      <c r="BO91">
        <v>0.51581999981805604</v>
      </c>
      <c r="BP91">
        <v>0.44760000030160801</v>
      </c>
      <c r="BQ91">
        <v>0.43656000032345699</v>
      </c>
      <c r="BR91">
        <v>0.42468000000255102</v>
      </c>
      <c r="BS91">
        <v>0.412019999879639</v>
      </c>
      <c r="BT91">
        <v>0.40001999999999999</v>
      </c>
      <c r="BU91">
        <v>0.40001999999999999</v>
      </c>
      <c r="BV91">
        <v>0.40001999999999999</v>
      </c>
      <c r="BW91">
        <v>0.40001999999999999</v>
      </c>
      <c r="BX91">
        <v>0.40001999999999999</v>
      </c>
      <c r="BY91">
        <v>0.40001999999999999</v>
      </c>
      <c r="BZ91">
        <v>0.40001999999999999</v>
      </c>
      <c r="CA91">
        <v>0.40001999999999999</v>
      </c>
      <c r="CB91">
        <v>0.40001999999999999</v>
      </c>
      <c r="CC91">
        <v>0.40001999999999999</v>
      </c>
      <c r="CD91">
        <v>0.40001999999999999</v>
      </c>
      <c r="CE91">
        <v>0.40001999999999999</v>
      </c>
      <c r="CF91">
        <v>0.40001999999999999</v>
      </c>
      <c r="CG91">
        <v>0.40001999999999999</v>
      </c>
      <c r="CH91">
        <v>0.40001999999999999</v>
      </c>
      <c r="CI91">
        <v>0.40001999999999999</v>
      </c>
      <c r="CJ91">
        <v>0.40001999999999999</v>
      </c>
      <c r="CK91">
        <v>0.40001999999999999</v>
      </c>
      <c r="CL91">
        <v>0.40001999999999999</v>
      </c>
      <c r="CM91">
        <v>0.40001999999999999</v>
      </c>
      <c r="CN91">
        <v>0.40001999999999999</v>
      </c>
      <c r="CO91">
        <v>0.40001999999999999</v>
      </c>
      <c r="CP91">
        <v>0.40001999999999999</v>
      </c>
      <c r="CQ91">
        <v>0.40001999999999999</v>
      </c>
      <c r="CR91">
        <v>0.40001999999999999</v>
      </c>
      <c r="CS91">
        <v>0.40001999999999999</v>
      </c>
      <c r="CT91">
        <v>0.40001999999999999</v>
      </c>
      <c r="CU91">
        <v>0.40001999999999999</v>
      </c>
      <c r="CV91">
        <v>0.40001999999999999</v>
      </c>
      <c r="CW91">
        <v>0.40001999999999999</v>
      </c>
    </row>
    <row r="92" spans="1:101" x14ac:dyDescent="0.25">
      <c r="A92" s="195">
        <v>0.10243902439024299</v>
      </c>
      <c r="B92">
        <v>47.540786666779503</v>
      </c>
      <c r="C92">
        <v>32.899259999999302</v>
      </c>
      <c r="D92">
        <v>27.072606666674801</v>
      </c>
      <c r="E92">
        <v>23.035959999999601</v>
      </c>
      <c r="F92">
        <v>20.114519999999001</v>
      </c>
      <c r="G92">
        <v>18.037659999993298</v>
      </c>
      <c r="H92">
        <v>15.8059266666637</v>
      </c>
      <c r="I92">
        <v>14.122000000003201</v>
      </c>
      <c r="J92">
        <v>12.9787066666694</v>
      </c>
      <c r="K92">
        <v>12.0413399999996</v>
      </c>
      <c r="L92">
        <v>11.5535466666669</v>
      </c>
      <c r="M92">
        <v>11.094919999996099</v>
      </c>
      <c r="N92">
        <v>10.6529399999961</v>
      </c>
      <c r="O92">
        <v>10.422693333339501</v>
      </c>
      <c r="P92">
        <v>9.9703200000002408</v>
      </c>
      <c r="Q92">
        <v>9.6782400000084206</v>
      </c>
      <c r="R92">
        <v>9.2580066666802896</v>
      </c>
      <c r="S92">
        <v>8.9707600000093795</v>
      </c>
      <c r="T92">
        <v>8.7575133333349502</v>
      </c>
      <c r="U92">
        <v>8.3959000000025892</v>
      </c>
      <c r="V92">
        <v>8.2244399999975304</v>
      </c>
      <c r="W92">
        <v>7.9995600000205398</v>
      </c>
      <c r="X92">
        <v>7.7706333333183597</v>
      </c>
      <c r="Y92">
        <v>7.5105199999875003</v>
      </c>
      <c r="Z92">
        <v>7.2113333333413401</v>
      </c>
      <c r="AA92">
        <v>6.9686999999926797</v>
      </c>
      <c r="AB92">
        <v>6.7231000000071699</v>
      </c>
      <c r="AC92">
        <v>6.4371866666687803</v>
      </c>
      <c r="AD92">
        <v>6.2026200000006302</v>
      </c>
      <c r="AE92">
        <v>5.9281199999961602</v>
      </c>
      <c r="AF92">
        <v>5.6602799999800499</v>
      </c>
      <c r="AG92">
        <v>5.3519333333225898</v>
      </c>
      <c r="AH92">
        <v>5.0953800000106497</v>
      </c>
      <c r="AI92">
        <v>4.8446999999753801</v>
      </c>
      <c r="AJ92">
        <v>4.6619999999886801</v>
      </c>
      <c r="AK92">
        <v>4.37886000002944</v>
      </c>
      <c r="AL92">
        <v>4.1339733333456596</v>
      </c>
      <c r="AM92">
        <v>3.9220800000011602</v>
      </c>
      <c r="AN92">
        <v>3.6613800000025001</v>
      </c>
      <c r="AO92">
        <v>3.4319399999839</v>
      </c>
      <c r="AP92">
        <v>3.18336000005741</v>
      </c>
      <c r="AQ92">
        <v>2.93861999999229</v>
      </c>
      <c r="AR92">
        <v>2.74469999998513</v>
      </c>
      <c r="AS92">
        <v>2.6018999999662902</v>
      </c>
      <c r="AT92">
        <v>2.4106799999933499</v>
      </c>
      <c r="AU92">
        <v>2.1964199999490099</v>
      </c>
      <c r="AV92">
        <v>2.0187400000361402</v>
      </c>
      <c r="AW92">
        <v>1.87422000000469</v>
      </c>
      <c r="AX92">
        <v>1.7408400000603499</v>
      </c>
      <c r="AY92">
        <v>1.5859799999865101</v>
      </c>
      <c r="AZ92">
        <v>1.49152666664167</v>
      </c>
      <c r="BA92">
        <v>1.4000999999999899</v>
      </c>
      <c r="BB92">
        <v>1.31405999996671</v>
      </c>
      <c r="BC92">
        <v>1.2189599999741201</v>
      </c>
      <c r="BD92">
        <v>1.13964000004976</v>
      </c>
      <c r="BE92">
        <v>1.04717999995892</v>
      </c>
      <c r="BF92">
        <v>0.97307999995375805</v>
      </c>
      <c r="BG92">
        <v>0.88950000013703401</v>
      </c>
      <c r="BH92">
        <v>0.81653999995439197</v>
      </c>
      <c r="BI92">
        <v>0.733319999945657</v>
      </c>
      <c r="BJ92">
        <v>0.69906000007577496</v>
      </c>
      <c r="BK92">
        <v>0.64811999979995105</v>
      </c>
      <c r="BL92">
        <v>0.59406000008712601</v>
      </c>
      <c r="BM92">
        <v>0.55808666690815201</v>
      </c>
      <c r="BN92">
        <v>0.53502000052437104</v>
      </c>
      <c r="BO92">
        <v>0.51581999981805604</v>
      </c>
      <c r="BP92">
        <v>0.46626000023064201</v>
      </c>
      <c r="BQ92">
        <v>0.43656000032345699</v>
      </c>
      <c r="BR92">
        <v>0.42468000011735701</v>
      </c>
      <c r="BS92">
        <v>0.412019999879639</v>
      </c>
      <c r="BT92">
        <v>0.40001999999999999</v>
      </c>
      <c r="BU92">
        <v>0.40001999999999999</v>
      </c>
      <c r="BV92">
        <v>0.40001999999999999</v>
      </c>
      <c r="BW92">
        <v>0.40001999999999999</v>
      </c>
      <c r="BX92">
        <v>0.40001999999999999</v>
      </c>
      <c r="BY92">
        <v>0.40001999999999999</v>
      </c>
      <c r="BZ92">
        <v>0.40001999999999999</v>
      </c>
      <c r="CA92">
        <v>0.40001999999999999</v>
      </c>
      <c r="CB92">
        <v>0.40001999999999999</v>
      </c>
      <c r="CC92">
        <v>0.40001999999999999</v>
      </c>
      <c r="CD92">
        <v>0.40001999999999999</v>
      </c>
      <c r="CE92">
        <v>0.40001999999999999</v>
      </c>
      <c r="CF92">
        <v>0.40001999999999999</v>
      </c>
      <c r="CG92">
        <v>0.40001999999999999</v>
      </c>
      <c r="CH92">
        <v>0.40001999999999999</v>
      </c>
      <c r="CI92">
        <v>0.40001999999999999</v>
      </c>
      <c r="CJ92">
        <v>0.40001999999999999</v>
      </c>
      <c r="CK92">
        <v>0.40001999999999999</v>
      </c>
      <c r="CL92">
        <v>0.40001999999999999</v>
      </c>
      <c r="CM92">
        <v>0.40001999999999999</v>
      </c>
      <c r="CN92">
        <v>0.40001999999999999</v>
      </c>
      <c r="CO92">
        <v>0.40001999999999999</v>
      </c>
      <c r="CP92">
        <v>0.40001999999999999</v>
      </c>
      <c r="CQ92">
        <v>0.40001999999999999</v>
      </c>
      <c r="CR92">
        <v>0.40001999999999999</v>
      </c>
      <c r="CS92">
        <v>0.40001999999999999</v>
      </c>
      <c r="CT92">
        <v>0.40001999999999999</v>
      </c>
      <c r="CU92">
        <v>0.40001999999999999</v>
      </c>
      <c r="CV92">
        <v>0.40001999999999999</v>
      </c>
      <c r="CW92">
        <v>0.40001999999999999</v>
      </c>
    </row>
    <row r="93" spans="1:101" x14ac:dyDescent="0.25">
      <c r="A93" s="195">
        <v>0.102689486552567</v>
      </c>
      <c r="B93">
        <v>47.616299999981003</v>
      </c>
      <c r="C93">
        <v>32.916340000048997</v>
      </c>
      <c r="D93">
        <v>27.140120000014999</v>
      </c>
      <c r="E93">
        <v>23.084553333337801</v>
      </c>
      <c r="F93">
        <v>20.162600000001198</v>
      </c>
      <c r="G93">
        <v>18.079066666666201</v>
      </c>
      <c r="H93">
        <v>15.8469333333338</v>
      </c>
      <c r="I93">
        <v>14.143959999998501</v>
      </c>
      <c r="J93">
        <v>13.0259199999951</v>
      </c>
      <c r="K93">
        <v>12.062839999999101</v>
      </c>
      <c r="L93">
        <v>11.5713733333295</v>
      </c>
      <c r="M93">
        <v>11.100713333328301</v>
      </c>
      <c r="N93">
        <v>10.6785333333391</v>
      </c>
      <c r="O93">
        <v>10.4245666666622</v>
      </c>
      <c r="P93">
        <v>10.0256066666702</v>
      </c>
      <c r="Q93">
        <v>9.7122733333303906</v>
      </c>
      <c r="R93">
        <v>9.2762466666789898</v>
      </c>
      <c r="S93">
        <v>9.0179400000040193</v>
      </c>
      <c r="T93">
        <v>8.8535066666656395</v>
      </c>
      <c r="U93">
        <v>8.4210599999968192</v>
      </c>
      <c r="V93">
        <v>8.2552866666629097</v>
      </c>
      <c r="W93">
        <v>8.0625000000009397</v>
      </c>
      <c r="X93">
        <v>7.7943200000148902</v>
      </c>
      <c r="Y93">
        <v>7.5687400000176597</v>
      </c>
      <c r="Z93">
        <v>7.2909000000027104</v>
      </c>
      <c r="AA93">
        <v>6.9754199999919404</v>
      </c>
      <c r="AB93">
        <v>6.7533599999865501</v>
      </c>
      <c r="AC93">
        <v>6.4615200000185604</v>
      </c>
      <c r="AD93">
        <v>6.3270266666775603</v>
      </c>
      <c r="AE93">
        <v>5.9342999999907304</v>
      </c>
      <c r="AF93">
        <v>5.67893999999007</v>
      </c>
      <c r="AG93">
        <v>5.3613000000099396</v>
      </c>
      <c r="AH93">
        <v>5.1001799999975201</v>
      </c>
      <c r="AI93">
        <v>4.8495599999788803</v>
      </c>
      <c r="AJ93">
        <v>4.6656600000275903</v>
      </c>
      <c r="AK93">
        <v>4.4257199999974697</v>
      </c>
      <c r="AL93">
        <v>4.1341800000108604</v>
      </c>
      <c r="AM93">
        <v>3.9223199999921401</v>
      </c>
      <c r="AN93">
        <v>3.66522000000875</v>
      </c>
      <c r="AO93">
        <v>3.4336200000187902</v>
      </c>
      <c r="AP93">
        <v>3.2027400000043</v>
      </c>
      <c r="AQ93">
        <v>2.9446800000038502</v>
      </c>
      <c r="AR93">
        <v>2.7515400000065999</v>
      </c>
      <c r="AS93">
        <v>2.6151000001028999</v>
      </c>
      <c r="AT93">
        <v>2.4134400000531899</v>
      </c>
      <c r="AU93">
        <v>2.1965399999490098</v>
      </c>
      <c r="AV93">
        <v>2.0226000000721398</v>
      </c>
      <c r="AW93">
        <v>1.8774600000046899</v>
      </c>
      <c r="AX93">
        <v>1.74228000005532</v>
      </c>
      <c r="AY93">
        <v>1.58711999996899</v>
      </c>
      <c r="AZ93">
        <v>1.49941999997944</v>
      </c>
      <c r="BA93">
        <v>1.4065800000030999</v>
      </c>
      <c r="BB93">
        <v>1.3141199999667099</v>
      </c>
      <c r="BC93">
        <v>1.22081999996609</v>
      </c>
      <c r="BD93">
        <v>1.14233999992344</v>
      </c>
      <c r="BE93">
        <v>1.04783999993017</v>
      </c>
      <c r="BF93">
        <v>0.97308000005284701</v>
      </c>
      <c r="BG93">
        <v>0.90108000001890098</v>
      </c>
      <c r="BH93">
        <v>0.82595999988851299</v>
      </c>
      <c r="BI93">
        <v>0.74621999998913002</v>
      </c>
      <c r="BJ93">
        <v>0.69906000033807703</v>
      </c>
      <c r="BK93">
        <v>0.64824000008126903</v>
      </c>
      <c r="BL93">
        <v>0.59406000038871698</v>
      </c>
      <c r="BM93">
        <v>0.56094000016539203</v>
      </c>
      <c r="BN93">
        <v>0.53741999992288603</v>
      </c>
      <c r="BO93">
        <v>0.51582000000413497</v>
      </c>
      <c r="BP93">
        <v>0.46928666616339898</v>
      </c>
      <c r="BQ93">
        <v>0.43656000032345699</v>
      </c>
      <c r="BR93">
        <v>0.42468000011735701</v>
      </c>
      <c r="BS93">
        <v>0.41202000000273498</v>
      </c>
      <c r="BT93">
        <v>0.40001999999999999</v>
      </c>
      <c r="BU93">
        <v>0.40001999999999999</v>
      </c>
      <c r="BV93">
        <v>0.40001999999999999</v>
      </c>
      <c r="BW93">
        <v>0.40001999999999999</v>
      </c>
      <c r="BX93">
        <v>0.40001999999999999</v>
      </c>
      <c r="BY93">
        <v>0.40001999999999999</v>
      </c>
      <c r="BZ93">
        <v>0.40001999999999999</v>
      </c>
      <c r="CA93">
        <v>0.40001999999999999</v>
      </c>
      <c r="CB93">
        <v>0.40001999999999999</v>
      </c>
      <c r="CC93">
        <v>0.40001999999999999</v>
      </c>
      <c r="CD93">
        <v>0.40001999999999999</v>
      </c>
      <c r="CE93">
        <v>0.40001999999999999</v>
      </c>
      <c r="CF93">
        <v>0.40001999999999999</v>
      </c>
      <c r="CG93">
        <v>0.40001999999999999</v>
      </c>
      <c r="CH93">
        <v>0.40001999999999999</v>
      </c>
      <c r="CI93">
        <v>0.40001999999999999</v>
      </c>
      <c r="CJ93">
        <v>0.40001999999999999</v>
      </c>
      <c r="CK93">
        <v>0.40001999999999999</v>
      </c>
      <c r="CL93">
        <v>0.40001999999999999</v>
      </c>
      <c r="CM93">
        <v>0.40001999999999999</v>
      </c>
      <c r="CN93">
        <v>0.40001999999999999</v>
      </c>
      <c r="CO93">
        <v>0.40001999999999999</v>
      </c>
      <c r="CP93">
        <v>0.40001999999999999</v>
      </c>
      <c r="CQ93">
        <v>0.40001999999999999</v>
      </c>
      <c r="CR93">
        <v>0.40001999999999999</v>
      </c>
      <c r="CS93">
        <v>0.40001999999999999</v>
      </c>
      <c r="CT93">
        <v>0.40001999999999999</v>
      </c>
      <c r="CU93">
        <v>0.40001999999999999</v>
      </c>
      <c r="CV93">
        <v>0.40001999999999999</v>
      </c>
      <c r="CW93">
        <v>0.40001999999999999</v>
      </c>
    </row>
    <row r="94" spans="1:101" x14ac:dyDescent="0.25">
      <c r="A94" s="195">
        <v>0.10294117647058799</v>
      </c>
      <c r="B94">
        <v>47.674393333363099</v>
      </c>
      <c r="C94">
        <v>33.015306666678299</v>
      </c>
      <c r="D94">
        <v>27.164186666665099</v>
      </c>
      <c r="E94">
        <v>23.1231800000009</v>
      </c>
      <c r="F94">
        <v>20.194353333355799</v>
      </c>
      <c r="G94">
        <v>18.099426666665899</v>
      </c>
      <c r="H94">
        <v>16.047273333328601</v>
      </c>
      <c r="I94">
        <v>14.1570133333418</v>
      </c>
      <c r="J94">
        <v>13.036386666665299</v>
      </c>
      <c r="K94">
        <v>12.071879999997</v>
      </c>
      <c r="L94">
        <v>11.5974599999989</v>
      </c>
      <c r="M94">
        <v>11.1685199999978</v>
      </c>
      <c r="N94">
        <v>10.681439999994</v>
      </c>
      <c r="O94">
        <v>10.445786666674699</v>
      </c>
      <c r="P94">
        <v>10.028759999994699</v>
      </c>
      <c r="Q94">
        <v>9.7747533333276309</v>
      </c>
      <c r="R94">
        <v>9.3201066666594699</v>
      </c>
      <c r="S94">
        <v>9.0592600000022401</v>
      </c>
      <c r="T94">
        <v>8.8642799999964801</v>
      </c>
      <c r="U94">
        <v>8.4754799999976793</v>
      </c>
      <c r="V94">
        <v>8.2780133333345098</v>
      </c>
      <c r="W94">
        <v>8.07623999999924</v>
      </c>
      <c r="X94">
        <v>7.8348666666629798</v>
      </c>
      <c r="Y94">
        <v>7.5802799999973898</v>
      </c>
      <c r="Z94">
        <v>7.3186199999944703</v>
      </c>
      <c r="AA94">
        <v>6.9801400000055303</v>
      </c>
      <c r="AB94">
        <v>6.7939200000015996</v>
      </c>
      <c r="AC94">
        <v>6.4940333333215303</v>
      </c>
      <c r="AD94">
        <v>6.3546600000006199</v>
      </c>
      <c r="AE94">
        <v>5.9542333333368003</v>
      </c>
      <c r="AF94">
        <v>5.6938799999986198</v>
      </c>
      <c r="AG94">
        <v>5.3693399999919604</v>
      </c>
      <c r="AH94">
        <v>5.1187799999942296</v>
      </c>
      <c r="AI94">
        <v>4.8580800000422402</v>
      </c>
      <c r="AJ94">
        <v>4.6672199999915103</v>
      </c>
      <c r="AK94">
        <v>4.4324400000166602</v>
      </c>
      <c r="AL94">
        <v>4.1462400000043802</v>
      </c>
      <c r="AM94">
        <v>3.94500000001978</v>
      </c>
      <c r="AN94">
        <v>3.6709800000018702</v>
      </c>
      <c r="AO94">
        <v>3.4592999999731799</v>
      </c>
      <c r="AP94">
        <v>3.2077799999863599</v>
      </c>
      <c r="AQ94">
        <v>2.95672000001063</v>
      </c>
      <c r="AR94">
        <v>2.7663599999570501</v>
      </c>
      <c r="AS94">
        <v>2.63412000003194</v>
      </c>
      <c r="AT94">
        <v>2.4175200000133001</v>
      </c>
      <c r="AU94">
        <v>2.2144800000285501</v>
      </c>
      <c r="AV94">
        <v>2.03094000008526</v>
      </c>
      <c r="AW94">
        <v>1.8792133335302801</v>
      </c>
      <c r="AX94">
        <v>1.74707999998994</v>
      </c>
      <c r="AY94">
        <v>1.5887400000134699</v>
      </c>
      <c r="AZ94">
        <v>1.5026400000723801</v>
      </c>
      <c r="BA94">
        <v>1.4131800000900301</v>
      </c>
      <c r="BB94">
        <v>1.3141199999667099</v>
      </c>
      <c r="BC94">
        <v>1.2216000001463401</v>
      </c>
      <c r="BD94">
        <v>1.14234000000956</v>
      </c>
      <c r="BE94">
        <v>1.0593599999733001</v>
      </c>
      <c r="BF94">
        <v>0.97655999985466801</v>
      </c>
      <c r="BG94">
        <v>0.90695999985351605</v>
      </c>
      <c r="BH94">
        <v>0.83297999990878402</v>
      </c>
      <c r="BI94">
        <v>0.74639999982610306</v>
      </c>
      <c r="BJ94">
        <v>0.69911999994171004</v>
      </c>
      <c r="BK94">
        <v>0.648240000362587</v>
      </c>
      <c r="BL94">
        <v>0.6</v>
      </c>
      <c r="BM94">
        <v>0.56832000000359495</v>
      </c>
      <c r="BN94">
        <v>0.53753999992288604</v>
      </c>
      <c r="BO94">
        <v>0.51582000019021301</v>
      </c>
      <c r="BP94">
        <v>0.47522000020504801</v>
      </c>
      <c r="BQ94">
        <v>0.44377999979604199</v>
      </c>
      <c r="BR94">
        <v>0.42468000011735701</v>
      </c>
      <c r="BS94">
        <v>0.41202000012583101</v>
      </c>
      <c r="BT94">
        <v>0.40001999999999999</v>
      </c>
      <c r="BU94">
        <v>0.40001999999999999</v>
      </c>
      <c r="BV94">
        <v>0.40001999999999999</v>
      </c>
      <c r="BW94">
        <v>0.40001999999999999</v>
      </c>
      <c r="BX94">
        <v>0.40001999999999999</v>
      </c>
      <c r="BY94">
        <v>0.40001999999999999</v>
      </c>
      <c r="BZ94">
        <v>0.40001999999999999</v>
      </c>
      <c r="CA94">
        <v>0.40001999999999999</v>
      </c>
      <c r="CB94">
        <v>0.40001999999999999</v>
      </c>
      <c r="CC94">
        <v>0.40001999999999999</v>
      </c>
      <c r="CD94">
        <v>0.40001999999999999</v>
      </c>
      <c r="CE94">
        <v>0.40001999999999999</v>
      </c>
      <c r="CF94">
        <v>0.40001999999999999</v>
      </c>
      <c r="CG94">
        <v>0.40001999999999999</v>
      </c>
      <c r="CH94">
        <v>0.40001999999999999</v>
      </c>
      <c r="CI94">
        <v>0.40001999999999999</v>
      </c>
      <c r="CJ94">
        <v>0.40001999999999999</v>
      </c>
      <c r="CK94">
        <v>0.40001999999999999</v>
      </c>
      <c r="CL94">
        <v>0.40001999999999999</v>
      </c>
      <c r="CM94">
        <v>0.40001999999999999</v>
      </c>
      <c r="CN94">
        <v>0.40001999999999999</v>
      </c>
      <c r="CO94">
        <v>0.40001999999999999</v>
      </c>
      <c r="CP94">
        <v>0.40001999999999999</v>
      </c>
      <c r="CQ94">
        <v>0.40001999999999999</v>
      </c>
      <c r="CR94">
        <v>0.40001999999999999</v>
      </c>
      <c r="CS94">
        <v>0.40001999999999999</v>
      </c>
      <c r="CT94">
        <v>0.40001999999999999</v>
      </c>
      <c r="CU94">
        <v>0.40001999999999999</v>
      </c>
      <c r="CV94">
        <v>0.40001999999999999</v>
      </c>
      <c r="CW94">
        <v>0.40001999999999999</v>
      </c>
    </row>
    <row r="95" spans="1:101" x14ac:dyDescent="0.25">
      <c r="A95" s="195">
        <v>0.10319410319410301</v>
      </c>
      <c r="B95">
        <v>47.6886199999526</v>
      </c>
      <c r="C95">
        <v>33.070833333356099</v>
      </c>
      <c r="D95">
        <v>27.178060000003398</v>
      </c>
      <c r="E95">
        <v>23.1620933333651</v>
      </c>
      <c r="F95">
        <v>20.343846666654901</v>
      </c>
      <c r="G95">
        <v>18.134139999998698</v>
      </c>
      <c r="H95">
        <v>16.098913333339102</v>
      </c>
      <c r="I95">
        <v>14.1651066666702</v>
      </c>
      <c r="J95">
        <v>13.0494666666619</v>
      </c>
      <c r="K95">
        <v>12.086693333325799</v>
      </c>
      <c r="L95">
        <v>11.6110200000047</v>
      </c>
      <c r="M95">
        <v>11.254546666664099</v>
      </c>
      <c r="N95">
        <v>10.6836600000166</v>
      </c>
      <c r="O95">
        <v>10.446926666664799</v>
      </c>
      <c r="P95">
        <v>10.0488599999962</v>
      </c>
      <c r="Q95">
        <v>9.7961466666488803</v>
      </c>
      <c r="R95">
        <v>9.3421600000018099</v>
      </c>
      <c r="S95">
        <v>9.1195800000137499</v>
      </c>
      <c r="T95">
        <v>8.8812933333313904</v>
      </c>
      <c r="U95">
        <v>8.4774599999963307</v>
      </c>
      <c r="V95">
        <v>8.2907999999925792</v>
      </c>
      <c r="W95">
        <v>8.0862599999992799</v>
      </c>
      <c r="X95">
        <v>7.8526800000220502</v>
      </c>
      <c r="Y95">
        <v>7.58266000000555</v>
      </c>
      <c r="Z95">
        <v>7.3441199999948497</v>
      </c>
      <c r="AA95">
        <v>6.9828000000065096</v>
      </c>
      <c r="AB95">
        <v>6.8188199999833001</v>
      </c>
      <c r="AC95">
        <v>6.50514000005799</v>
      </c>
      <c r="AD95">
        <v>6.3693600000198698</v>
      </c>
      <c r="AE95">
        <v>6.0231599999880698</v>
      </c>
      <c r="AF95">
        <v>5.69862</v>
      </c>
      <c r="AG95">
        <v>5.3970000000229703</v>
      </c>
      <c r="AH95">
        <v>5.1383933333346903</v>
      </c>
      <c r="AI95">
        <v>4.8611266666774098</v>
      </c>
      <c r="AJ95">
        <v>4.6712400000155201</v>
      </c>
      <c r="AK95">
        <v>4.4508000000355903</v>
      </c>
      <c r="AL95">
        <v>4.1515933333509496</v>
      </c>
      <c r="AM95">
        <v>3.9497400000125298</v>
      </c>
      <c r="AN95">
        <v>3.68549999997499</v>
      </c>
      <c r="AO95">
        <v>3.4811400000093902</v>
      </c>
      <c r="AP95">
        <v>3.2158200000172199</v>
      </c>
      <c r="AQ95">
        <v>2.9754599999922999</v>
      </c>
      <c r="AR95">
        <v>2.7665066667174001</v>
      </c>
      <c r="AS95">
        <v>2.63768000004537</v>
      </c>
      <c r="AT95">
        <v>2.4178800000987901</v>
      </c>
      <c r="AU95">
        <v>2.2235999999999998</v>
      </c>
      <c r="AV95">
        <v>2.0367599999835999</v>
      </c>
      <c r="AW95">
        <v>1.88128666669898</v>
      </c>
      <c r="AX95">
        <v>1.76496000001005</v>
      </c>
      <c r="AY95">
        <v>1.6035600000161701</v>
      </c>
      <c r="AZ95">
        <v>1.5037799999449899</v>
      </c>
      <c r="BA95">
        <v>1.41342000001241</v>
      </c>
      <c r="BB95">
        <v>1.3410599999667101</v>
      </c>
      <c r="BC95">
        <v>1.2332399998715</v>
      </c>
      <c r="BD95">
        <v>1.1450399999693699</v>
      </c>
      <c r="BE95">
        <v>1.0602600000082101</v>
      </c>
      <c r="BF95">
        <v>0.97907999983705196</v>
      </c>
      <c r="BG95">
        <v>0.91278000000708803</v>
      </c>
      <c r="BH95">
        <v>0.83315999990878398</v>
      </c>
      <c r="BI95">
        <v>0.74652000007064501</v>
      </c>
      <c r="BJ95">
        <v>0.69924000000728603</v>
      </c>
      <c r="BK95">
        <v>0.66281999993748397</v>
      </c>
      <c r="BL95">
        <v>0.60558000000000001</v>
      </c>
      <c r="BM95">
        <v>0.56958000000359499</v>
      </c>
      <c r="BN95">
        <v>0.53754000000963897</v>
      </c>
      <c r="BO95">
        <v>0.51582000019021301</v>
      </c>
      <c r="BP95">
        <v>0.485459999414524</v>
      </c>
      <c r="BQ95">
        <v>0.446160000009513</v>
      </c>
      <c r="BR95">
        <v>0.42468000011735701</v>
      </c>
      <c r="BS95">
        <v>0.41202000012583101</v>
      </c>
      <c r="BT95">
        <v>0.40001999999999999</v>
      </c>
      <c r="BU95">
        <v>0.40001999999999999</v>
      </c>
      <c r="BV95">
        <v>0.40001999999999999</v>
      </c>
      <c r="BW95">
        <v>0.40001999999999999</v>
      </c>
      <c r="BX95">
        <v>0.40001999999999999</v>
      </c>
      <c r="BY95">
        <v>0.40001999999999999</v>
      </c>
      <c r="BZ95">
        <v>0.40001999999999999</v>
      </c>
      <c r="CA95">
        <v>0.40001999999999999</v>
      </c>
      <c r="CB95">
        <v>0.40001999999999999</v>
      </c>
      <c r="CC95">
        <v>0.40001999999999999</v>
      </c>
      <c r="CD95">
        <v>0.40001999999999999</v>
      </c>
      <c r="CE95">
        <v>0.40001999999999999</v>
      </c>
      <c r="CF95">
        <v>0.40001999999999999</v>
      </c>
      <c r="CG95">
        <v>0.40001999999999999</v>
      </c>
      <c r="CH95">
        <v>0.40001999999999999</v>
      </c>
      <c r="CI95">
        <v>0.40001999999999999</v>
      </c>
      <c r="CJ95">
        <v>0.40001999999999999</v>
      </c>
      <c r="CK95">
        <v>0.40001999999999999</v>
      </c>
      <c r="CL95">
        <v>0.40001999999999999</v>
      </c>
      <c r="CM95">
        <v>0.40001999999999999</v>
      </c>
      <c r="CN95">
        <v>0.40001999999999999</v>
      </c>
      <c r="CO95">
        <v>0.40001999999999999</v>
      </c>
      <c r="CP95">
        <v>0.40001999999999999</v>
      </c>
      <c r="CQ95">
        <v>0.40001999999999999</v>
      </c>
      <c r="CR95">
        <v>0.40001999999999999</v>
      </c>
      <c r="CS95">
        <v>0.40001999999999999</v>
      </c>
      <c r="CT95">
        <v>0.40001999999999999</v>
      </c>
      <c r="CU95">
        <v>0.40001999999999999</v>
      </c>
      <c r="CV95">
        <v>0.40001999999999999</v>
      </c>
      <c r="CW95">
        <v>0.40001999999999999</v>
      </c>
    </row>
    <row r="96" spans="1:101" x14ac:dyDescent="0.25">
      <c r="A96" s="195">
        <v>0.10344827586206801</v>
      </c>
      <c r="B96">
        <v>47.832600000006103</v>
      </c>
      <c r="C96">
        <v>33.173013333343199</v>
      </c>
      <c r="D96">
        <v>27.2554600000026</v>
      </c>
      <c r="E96">
        <v>23.215766666673201</v>
      </c>
      <c r="F96">
        <v>20.365166666676199</v>
      </c>
      <c r="G96">
        <v>18.175006666666398</v>
      </c>
      <c r="H96">
        <v>16.121966666676499</v>
      </c>
      <c r="I96">
        <v>14.1782133333374</v>
      </c>
      <c r="J96">
        <v>13.105019999991301</v>
      </c>
      <c r="K96">
        <v>12.162980000001999</v>
      </c>
      <c r="L96">
        <v>11.6185533333446</v>
      </c>
      <c r="M96">
        <v>11.261319999993701</v>
      </c>
      <c r="N96">
        <v>10.698346666651601</v>
      </c>
      <c r="O96">
        <v>10.4509199999953</v>
      </c>
      <c r="P96">
        <v>10.0749599999886</v>
      </c>
      <c r="Q96">
        <v>9.8043266666705708</v>
      </c>
      <c r="R96">
        <v>9.3496199999967793</v>
      </c>
      <c r="S96">
        <v>9.1389066666811907</v>
      </c>
      <c r="T96">
        <v>8.8819200000064296</v>
      </c>
      <c r="U96">
        <v>8.5034399999923806</v>
      </c>
      <c r="V96">
        <v>8.3213399999966295</v>
      </c>
      <c r="W96">
        <v>8.1188000000139695</v>
      </c>
      <c r="X96">
        <v>7.9143599999975596</v>
      </c>
      <c r="Y96">
        <v>7.6070066666789504</v>
      </c>
      <c r="Z96">
        <v>7.37832000001693</v>
      </c>
      <c r="AA96">
        <v>7.0207800000073703</v>
      </c>
      <c r="AB96">
        <v>6.8353466666686797</v>
      </c>
      <c r="AC96">
        <v>6.5195400000005499</v>
      </c>
      <c r="AD96">
        <v>6.37265999999223</v>
      </c>
      <c r="AE96">
        <v>6.0532199999913701</v>
      </c>
      <c r="AF96">
        <v>5.7057000000071403</v>
      </c>
      <c r="AG96">
        <v>5.4053399999892697</v>
      </c>
      <c r="AH96">
        <v>5.1401666667008303</v>
      </c>
      <c r="AI96">
        <v>4.88616000001453</v>
      </c>
      <c r="AJ96">
        <v>4.6935600000113098</v>
      </c>
      <c r="AK96">
        <v>4.4517599999939099</v>
      </c>
      <c r="AL96">
        <v>4.1805666667002397</v>
      </c>
      <c r="AM96">
        <v>3.9627599999936001</v>
      </c>
      <c r="AN96">
        <v>3.6982200000174998</v>
      </c>
      <c r="AO96">
        <v>3.4880400000127199</v>
      </c>
      <c r="AP96">
        <v>3.2243999999713</v>
      </c>
      <c r="AQ96">
        <v>2.9986799999599598</v>
      </c>
      <c r="AR96">
        <v>2.77351999996137</v>
      </c>
      <c r="AS96">
        <v>2.6383799999911202</v>
      </c>
      <c r="AT96">
        <v>2.4292199999772</v>
      </c>
      <c r="AU96">
        <v>2.2298399999204599</v>
      </c>
      <c r="AV96">
        <v>2.0496600000021798</v>
      </c>
      <c r="AW96">
        <v>1.8878400000070299</v>
      </c>
      <c r="AX96">
        <v>1.7749799999295901</v>
      </c>
      <c r="AY96">
        <v>1.6100333332790699</v>
      </c>
      <c r="AZ96">
        <v>1.50461999994788</v>
      </c>
      <c r="BA96">
        <v>1.4266200000403599</v>
      </c>
      <c r="BB96">
        <v>1.3422000000499199</v>
      </c>
      <c r="BC96">
        <v>1.24067999999999</v>
      </c>
      <c r="BD96">
        <v>1.14516000014162</v>
      </c>
      <c r="BE96">
        <v>1.0710000000164199</v>
      </c>
      <c r="BF96">
        <v>0.98274000005415796</v>
      </c>
      <c r="BG96">
        <v>0.91289999990076898</v>
      </c>
      <c r="BH96">
        <v>0.84227999984290502</v>
      </c>
      <c r="BI96">
        <v>0.74652000031518695</v>
      </c>
      <c r="BJ96">
        <v>0.69929999994171099</v>
      </c>
      <c r="BK96">
        <v>0.66294000000781395</v>
      </c>
      <c r="BL96">
        <v>0.61711333334654295</v>
      </c>
      <c r="BM96">
        <v>0.57035999986337105</v>
      </c>
      <c r="BN96">
        <v>0.53759999992288598</v>
      </c>
      <c r="BO96">
        <v>0.51582000019021301</v>
      </c>
      <c r="BP96">
        <v>0.48755999990241999</v>
      </c>
      <c r="BQ96">
        <v>0.446160000009513</v>
      </c>
      <c r="BR96">
        <v>0.42468000034696801</v>
      </c>
      <c r="BS96">
        <v>0.41202000012583101</v>
      </c>
      <c r="BT96">
        <v>0.40001999999999999</v>
      </c>
      <c r="BU96">
        <v>0.40001999999999999</v>
      </c>
      <c r="BV96">
        <v>0.40001999999999999</v>
      </c>
      <c r="BW96">
        <v>0.40001999999999999</v>
      </c>
      <c r="BX96">
        <v>0.40001999999999999</v>
      </c>
      <c r="BY96">
        <v>0.40001999999999999</v>
      </c>
      <c r="BZ96">
        <v>0.40001999999999999</v>
      </c>
      <c r="CA96">
        <v>0.40001999999999999</v>
      </c>
      <c r="CB96">
        <v>0.40001999999999999</v>
      </c>
      <c r="CC96">
        <v>0.40001999999999999</v>
      </c>
      <c r="CD96">
        <v>0.40001999999999999</v>
      </c>
      <c r="CE96">
        <v>0.40001999999999999</v>
      </c>
      <c r="CF96">
        <v>0.40001999999999999</v>
      </c>
      <c r="CG96">
        <v>0.40001999999999999</v>
      </c>
      <c r="CH96">
        <v>0.40001999999999999</v>
      </c>
      <c r="CI96">
        <v>0.40001999999999999</v>
      </c>
      <c r="CJ96">
        <v>0.40001999999999999</v>
      </c>
      <c r="CK96">
        <v>0.40001999999999999</v>
      </c>
      <c r="CL96">
        <v>0.40001999999999999</v>
      </c>
      <c r="CM96">
        <v>0.40001999999999999</v>
      </c>
      <c r="CN96">
        <v>0.40001999999999999</v>
      </c>
      <c r="CO96">
        <v>0.40001999999999999</v>
      </c>
      <c r="CP96">
        <v>0.40001999999999999</v>
      </c>
      <c r="CQ96">
        <v>0.40001999999999999</v>
      </c>
      <c r="CR96">
        <v>0.40001999999999999</v>
      </c>
      <c r="CS96">
        <v>0.40001999999999999</v>
      </c>
      <c r="CT96">
        <v>0.40001999999999999</v>
      </c>
      <c r="CU96">
        <v>0.40001999999999999</v>
      </c>
      <c r="CV96">
        <v>0.40001999999999999</v>
      </c>
      <c r="CW96">
        <v>0.40001999999999999</v>
      </c>
    </row>
    <row r="97" spans="1:101" x14ac:dyDescent="0.25">
      <c r="A97" s="195">
        <v>0.10370370370370301</v>
      </c>
      <c r="B97">
        <v>47.9928333333458</v>
      </c>
      <c r="C97">
        <v>33.244173333423497</v>
      </c>
      <c r="D97">
        <v>27.289606666655501</v>
      </c>
      <c r="E97">
        <v>23.219420000053098</v>
      </c>
      <c r="F97">
        <v>20.366453333335201</v>
      </c>
      <c r="G97">
        <v>18.221426666675601</v>
      </c>
      <c r="H97">
        <v>16.153019999997401</v>
      </c>
      <c r="I97">
        <v>14.191060000000199</v>
      </c>
      <c r="J97">
        <v>13.2025133333263</v>
      </c>
      <c r="K97">
        <v>12.2104666666642</v>
      </c>
      <c r="L97">
        <v>11.6370199999952</v>
      </c>
      <c r="M97">
        <v>11.2778999999974</v>
      </c>
      <c r="N97">
        <v>10.7070999999865</v>
      </c>
      <c r="O97">
        <v>10.4585800000033</v>
      </c>
      <c r="P97">
        <v>10.1012200000037</v>
      </c>
      <c r="Q97">
        <v>9.8470533333401793</v>
      </c>
      <c r="R97">
        <v>9.3616799999962801</v>
      </c>
      <c r="S97">
        <v>9.1532466666796495</v>
      </c>
      <c r="T97">
        <v>8.9167800000042892</v>
      </c>
      <c r="U97">
        <v>8.5411933333313304</v>
      </c>
      <c r="V97">
        <v>8.3267800000026497</v>
      </c>
      <c r="W97">
        <v>8.1649199999912696</v>
      </c>
      <c r="X97">
        <v>7.9497000000010303</v>
      </c>
      <c r="Y97">
        <v>7.6625400000174499</v>
      </c>
      <c r="Z97">
        <v>7.3864799999807902</v>
      </c>
      <c r="AA97">
        <v>7.0611266666633803</v>
      </c>
      <c r="AB97">
        <v>6.8414999999921902</v>
      </c>
      <c r="AC97">
        <v>6.5326799999901404</v>
      </c>
      <c r="AD97">
        <v>6.3729600000062199</v>
      </c>
      <c r="AE97">
        <v>6.0748200000172696</v>
      </c>
      <c r="AF97">
        <v>5.7112533333262396</v>
      </c>
      <c r="AG97">
        <v>5.4324000000007899</v>
      </c>
      <c r="AH97">
        <v>5.1426533333218503</v>
      </c>
      <c r="AI97">
        <v>4.8944533333348899</v>
      </c>
      <c r="AJ97">
        <v>4.6943666666115798</v>
      </c>
      <c r="AK97">
        <v>4.46555999998992</v>
      </c>
      <c r="AL97">
        <v>4.1817000000178099</v>
      </c>
      <c r="AM97">
        <v>3.9642599999988399</v>
      </c>
      <c r="AN97">
        <v>3.702000000015</v>
      </c>
      <c r="AO97">
        <v>3.49386000001609</v>
      </c>
      <c r="AP97">
        <v>3.2471400000689301</v>
      </c>
      <c r="AQ97">
        <v>3.0149399999715101</v>
      </c>
      <c r="AR97">
        <v>2.7755466666793902</v>
      </c>
      <c r="AS97">
        <v>2.64084000000532</v>
      </c>
      <c r="AT97">
        <v>2.44560000000997</v>
      </c>
      <c r="AU97">
        <v>2.2303799999918401</v>
      </c>
      <c r="AV97">
        <v>2.0583600000153002</v>
      </c>
      <c r="AW97">
        <v>1.9079400000117199</v>
      </c>
      <c r="AX97">
        <v>1.7984399999987399</v>
      </c>
      <c r="AY97">
        <v>1.61249999998112</v>
      </c>
      <c r="AZ97">
        <v>1.5087000000897499</v>
      </c>
      <c r="BA97">
        <v>1.4349266666727001</v>
      </c>
      <c r="BB97">
        <v>1.34238000004992</v>
      </c>
      <c r="BC97">
        <v>1.24355999997144</v>
      </c>
      <c r="BD97">
        <v>1.14516000031387</v>
      </c>
      <c r="BE97">
        <v>1.0711199999702199</v>
      </c>
      <c r="BF97">
        <v>0.98430000002642404</v>
      </c>
      <c r="BG97">
        <v>0.91296000000708799</v>
      </c>
      <c r="BH97">
        <v>0.85176000000506702</v>
      </c>
      <c r="BI97">
        <v>0.74981999994837401</v>
      </c>
      <c r="BJ97">
        <v>0.69936000000582799</v>
      </c>
      <c r="BK97">
        <v>0.66299999993748504</v>
      </c>
      <c r="BL97">
        <v>0.62411999993297895</v>
      </c>
      <c r="BM97">
        <v>0.57647999992089904</v>
      </c>
      <c r="BN97">
        <v>0.53766000009639103</v>
      </c>
      <c r="BO97">
        <v>0.51582000019021301</v>
      </c>
      <c r="BP97">
        <v>0.48793999980985803</v>
      </c>
      <c r="BQ97">
        <v>0.44628000043761901</v>
      </c>
      <c r="BR97">
        <v>0.42468000034696801</v>
      </c>
      <c r="BS97">
        <v>0.41202000012583101</v>
      </c>
      <c r="BT97">
        <v>0.40001999999999999</v>
      </c>
      <c r="BU97">
        <v>0.40001999999999999</v>
      </c>
      <c r="BV97">
        <v>0.40001999999999999</v>
      </c>
      <c r="BW97">
        <v>0.40001999999999999</v>
      </c>
      <c r="BX97">
        <v>0.40001999999999999</v>
      </c>
      <c r="BY97">
        <v>0.40001999999999999</v>
      </c>
      <c r="BZ97">
        <v>0.40001999999999999</v>
      </c>
      <c r="CA97">
        <v>0.40001999999999999</v>
      </c>
      <c r="CB97">
        <v>0.40001999999999999</v>
      </c>
      <c r="CC97">
        <v>0.40001999999999999</v>
      </c>
      <c r="CD97">
        <v>0.40001999999999999</v>
      </c>
      <c r="CE97">
        <v>0.40001999999999999</v>
      </c>
      <c r="CF97">
        <v>0.40001999999999999</v>
      </c>
      <c r="CG97">
        <v>0.40001999999999999</v>
      </c>
      <c r="CH97">
        <v>0.40001999999999999</v>
      </c>
      <c r="CI97">
        <v>0.40001999999999999</v>
      </c>
      <c r="CJ97">
        <v>0.40001999999999999</v>
      </c>
      <c r="CK97">
        <v>0.40001999999999999</v>
      </c>
      <c r="CL97">
        <v>0.40001999999999999</v>
      </c>
      <c r="CM97">
        <v>0.40001999999999999</v>
      </c>
      <c r="CN97">
        <v>0.40001999999999999</v>
      </c>
      <c r="CO97">
        <v>0.40001999999999999</v>
      </c>
      <c r="CP97">
        <v>0.40001999999999999</v>
      </c>
      <c r="CQ97">
        <v>0.40001999999999999</v>
      </c>
      <c r="CR97">
        <v>0.40001999999999999</v>
      </c>
      <c r="CS97">
        <v>0.40001999999999999</v>
      </c>
      <c r="CT97">
        <v>0.40001999999999999</v>
      </c>
      <c r="CU97">
        <v>0.40001999999999999</v>
      </c>
      <c r="CV97">
        <v>0.40001999999999999</v>
      </c>
      <c r="CW97">
        <v>0.40001999999999999</v>
      </c>
    </row>
    <row r="98" spans="1:101" x14ac:dyDescent="0.25">
      <c r="A98" s="195">
        <v>0.103960396039603</v>
      </c>
      <c r="B98">
        <v>48.040486666681701</v>
      </c>
      <c r="C98">
        <v>33.326240000008703</v>
      </c>
      <c r="D98">
        <v>27.600820000001399</v>
      </c>
      <c r="E98">
        <v>23.320499999999701</v>
      </c>
      <c r="F98">
        <v>20.426293333335899</v>
      </c>
      <c r="G98">
        <v>18.2393399999997</v>
      </c>
      <c r="H98">
        <v>16.153980000001699</v>
      </c>
      <c r="I98">
        <v>14.2326466666727</v>
      </c>
      <c r="J98">
        <v>13.215806666657301</v>
      </c>
      <c r="K98">
        <v>12.216113333328099</v>
      </c>
      <c r="L98">
        <v>11.694233333338399</v>
      </c>
      <c r="M98">
        <v>11.281619999994501</v>
      </c>
      <c r="N98">
        <v>10.7262600000021</v>
      </c>
      <c r="O98">
        <v>10.4847466666507</v>
      </c>
      <c r="P98">
        <v>10.102893333339701</v>
      </c>
      <c r="Q98">
        <v>9.8611200000001897</v>
      </c>
      <c r="R98">
        <v>9.4045399999921298</v>
      </c>
      <c r="S98">
        <v>9.15570000000465</v>
      </c>
      <c r="T98">
        <v>8.9307866666631206</v>
      </c>
      <c r="U98">
        <v>8.5452533333298302</v>
      </c>
      <c r="V98">
        <v>8.3335666666589496</v>
      </c>
      <c r="W98">
        <v>8.16809333332926</v>
      </c>
      <c r="X98">
        <v>7.9506799999882896</v>
      </c>
      <c r="Y98">
        <v>7.6852200000427704</v>
      </c>
      <c r="Z98">
        <v>7.4043400000053596</v>
      </c>
      <c r="AA98">
        <v>7.0727399999798699</v>
      </c>
      <c r="AB98">
        <v>6.8422799999892296</v>
      </c>
      <c r="AC98">
        <v>6.5762799999960802</v>
      </c>
      <c r="AD98">
        <v>6.38784000000188</v>
      </c>
      <c r="AE98">
        <v>6.0953999999814599</v>
      </c>
      <c r="AF98">
        <v>5.7183599999864603</v>
      </c>
      <c r="AG98">
        <v>5.4459599999946198</v>
      </c>
      <c r="AH98">
        <v>5.1629999999843896</v>
      </c>
      <c r="AI98">
        <v>4.9198200000010397</v>
      </c>
      <c r="AJ98">
        <v>4.7027400000014099</v>
      </c>
      <c r="AK98">
        <v>4.4680800000050596</v>
      </c>
      <c r="AL98">
        <v>4.2129600000184499</v>
      </c>
      <c r="AM98">
        <v>3.9806399999697599</v>
      </c>
      <c r="AN98">
        <v>3.7155933333272699</v>
      </c>
      <c r="AO98">
        <v>3.5004600000080401</v>
      </c>
      <c r="AP98">
        <v>3.2575199999917399</v>
      </c>
      <c r="AQ98">
        <v>3.0235799999799799</v>
      </c>
      <c r="AR98">
        <v>2.83656000000662</v>
      </c>
      <c r="AS98">
        <v>2.6469000000088698</v>
      </c>
      <c r="AT98">
        <v>2.46341999999999</v>
      </c>
      <c r="AU98">
        <v>2.2423200000142698</v>
      </c>
      <c r="AV98">
        <v>2.0587200001136798</v>
      </c>
      <c r="AW98">
        <v>1.91153999993663</v>
      </c>
      <c r="AX98">
        <v>1.8032400000150799</v>
      </c>
      <c r="AY98">
        <v>1.6141199999757301</v>
      </c>
      <c r="AZ98">
        <v>1.5126599999710399</v>
      </c>
      <c r="BA98">
        <v>1.4365199999565299</v>
      </c>
      <c r="BB98">
        <v>1.34255999985688</v>
      </c>
      <c r="BC98">
        <v>1.25094000001963</v>
      </c>
      <c r="BD98">
        <v>1.1478000000153099</v>
      </c>
      <c r="BE98">
        <v>1.0727999999301701</v>
      </c>
      <c r="BF98">
        <v>0.98940000001761597</v>
      </c>
      <c r="BG98">
        <v>0.91877999994802095</v>
      </c>
      <c r="BH98">
        <v>0.85182000000506697</v>
      </c>
      <c r="BI98">
        <v>0.75095999982610295</v>
      </c>
      <c r="BJ98">
        <v>0.69936000007286103</v>
      </c>
      <c r="BK98">
        <v>0.66306000007814303</v>
      </c>
      <c r="BL98">
        <v>0.62424000000837698</v>
      </c>
      <c r="BM98">
        <v>0.58211999992809005</v>
      </c>
      <c r="BN98">
        <v>0.53903999983035</v>
      </c>
      <c r="BO98">
        <v>0.51582000056236899</v>
      </c>
      <c r="BP98">
        <v>0.49032000000886999</v>
      </c>
      <c r="BQ98">
        <v>0.45314000021982798</v>
      </c>
      <c r="BR98">
        <v>0.42468000034696801</v>
      </c>
      <c r="BS98">
        <v>0.41202000037202302</v>
      </c>
      <c r="BT98">
        <v>0.40001999999999999</v>
      </c>
      <c r="BU98">
        <v>0.40001999999999999</v>
      </c>
      <c r="BV98">
        <v>0.40001999999999999</v>
      </c>
      <c r="BW98">
        <v>0.40001999999999999</v>
      </c>
      <c r="BX98">
        <v>0.40001999999999999</v>
      </c>
      <c r="BY98">
        <v>0.40001999999999999</v>
      </c>
      <c r="BZ98">
        <v>0.40001999999999999</v>
      </c>
      <c r="CA98">
        <v>0.40001999999999999</v>
      </c>
      <c r="CB98">
        <v>0.40001999999999999</v>
      </c>
      <c r="CC98">
        <v>0.40001999999999999</v>
      </c>
      <c r="CD98">
        <v>0.40001999999999999</v>
      </c>
      <c r="CE98">
        <v>0.40001999999999999</v>
      </c>
      <c r="CF98">
        <v>0.40001999999999999</v>
      </c>
      <c r="CG98">
        <v>0.40001999999999999</v>
      </c>
      <c r="CH98">
        <v>0.40001999999999999</v>
      </c>
      <c r="CI98">
        <v>0.40001999999999999</v>
      </c>
      <c r="CJ98">
        <v>0.40001999999999999</v>
      </c>
      <c r="CK98">
        <v>0.40001999999999999</v>
      </c>
      <c r="CL98">
        <v>0.40001999999999999</v>
      </c>
      <c r="CM98">
        <v>0.40001999999999999</v>
      </c>
      <c r="CN98">
        <v>0.40001999999999999</v>
      </c>
      <c r="CO98">
        <v>0.40001999999999999</v>
      </c>
      <c r="CP98">
        <v>0.40001999999999999</v>
      </c>
      <c r="CQ98">
        <v>0.40001999999999999</v>
      </c>
      <c r="CR98">
        <v>0.40001999999999999</v>
      </c>
      <c r="CS98">
        <v>0.40001999999999999</v>
      </c>
      <c r="CT98">
        <v>0.40001999999999999</v>
      </c>
      <c r="CU98">
        <v>0.40001999999999999</v>
      </c>
      <c r="CV98">
        <v>0.40001999999999999</v>
      </c>
      <c r="CW98">
        <v>0.40001999999999999</v>
      </c>
    </row>
    <row r="99" spans="1:101" x14ac:dyDescent="0.25">
      <c r="A99" s="195">
        <v>0.10421836228287799</v>
      </c>
      <c r="B99">
        <v>48.155013333425202</v>
      </c>
      <c r="C99">
        <v>33.4324800000566</v>
      </c>
      <c r="D99">
        <v>27.659233333343</v>
      </c>
      <c r="E99">
        <v>23.443246666670401</v>
      </c>
      <c r="F99">
        <v>20.428586666676701</v>
      </c>
      <c r="G99">
        <v>18.2788133333286</v>
      </c>
      <c r="H99">
        <v>16.171526666669301</v>
      </c>
      <c r="I99">
        <v>14.292000000002799</v>
      </c>
      <c r="J99">
        <v>13.233659999999</v>
      </c>
      <c r="K99">
        <v>12.226533333335601</v>
      </c>
      <c r="L99">
        <v>11.7177200000017</v>
      </c>
      <c r="M99">
        <v>11.291593333333401</v>
      </c>
      <c r="N99">
        <v>10.7421533333277</v>
      </c>
      <c r="O99">
        <v>10.4851199999956</v>
      </c>
      <c r="P99">
        <v>10.1452866666666</v>
      </c>
      <c r="Q99">
        <v>9.8626000000031304</v>
      </c>
      <c r="R99">
        <v>9.4105799999962194</v>
      </c>
      <c r="S99">
        <v>9.1958399999966094</v>
      </c>
      <c r="T99">
        <v>8.9723933333327199</v>
      </c>
      <c r="U99">
        <v>8.5511333333325208</v>
      </c>
      <c r="V99">
        <v>8.3583599999918903</v>
      </c>
      <c r="W99">
        <v>8.1858533333346308</v>
      </c>
      <c r="X99">
        <v>7.9525733333289503</v>
      </c>
      <c r="Y99">
        <v>7.7074800000156998</v>
      </c>
      <c r="Z99">
        <v>7.4815066666716596</v>
      </c>
      <c r="AA99">
        <v>7.1292133333335697</v>
      </c>
      <c r="AB99">
        <v>6.8431000000096498</v>
      </c>
      <c r="AC99">
        <v>6.5825400000003302</v>
      </c>
      <c r="AD99">
        <v>6.3953933333206496</v>
      </c>
      <c r="AE99">
        <v>6.1026599999787701</v>
      </c>
      <c r="AF99">
        <v>5.7262199999907804</v>
      </c>
      <c r="AG99">
        <v>5.5037799999938199</v>
      </c>
      <c r="AH99">
        <v>5.1675600000244097</v>
      </c>
      <c r="AI99">
        <v>4.9237800000259702</v>
      </c>
      <c r="AJ99">
        <v>4.7040000000188504</v>
      </c>
      <c r="AK99">
        <v>4.4687400000172097</v>
      </c>
      <c r="AL99">
        <v>4.2368400000152002</v>
      </c>
      <c r="AM99">
        <v>3.9847200000162899</v>
      </c>
      <c r="AN99">
        <v>3.7342800000237499</v>
      </c>
      <c r="AO99">
        <v>3.5044799999651302</v>
      </c>
      <c r="AP99">
        <v>3.2634799999738702</v>
      </c>
      <c r="AQ99">
        <v>3.04451999999075</v>
      </c>
      <c r="AR99">
        <v>2.8390800000041301</v>
      </c>
      <c r="AS99">
        <v>2.6492400000213001</v>
      </c>
      <c r="AT99">
        <v>2.4665399999905002</v>
      </c>
      <c r="AU99">
        <v>2.2426800001060498</v>
      </c>
      <c r="AV99">
        <v>2.0599799999978101</v>
      </c>
      <c r="AW99">
        <v>1.91471999998357</v>
      </c>
      <c r="AX99">
        <v>1.80564000002514</v>
      </c>
      <c r="AY99">
        <v>1.6249800000835799</v>
      </c>
      <c r="AZ99">
        <v>1.54622666667272</v>
      </c>
      <c r="BA99">
        <v>1.4382199999779699</v>
      </c>
      <c r="BB99">
        <v>1.3483800000066499</v>
      </c>
      <c r="BC99">
        <v>1.2700800001142101</v>
      </c>
      <c r="BD99">
        <v>1.14791999997224</v>
      </c>
      <c r="BE99">
        <v>1.08095999993017</v>
      </c>
      <c r="BF99">
        <v>0.99468000000880796</v>
      </c>
      <c r="BG99">
        <v>0.92141999998582402</v>
      </c>
      <c r="BH99">
        <v>0.85866000025337796</v>
      </c>
      <c r="BI99">
        <v>0.75666000006249401</v>
      </c>
      <c r="BJ99">
        <v>0.69953999954534396</v>
      </c>
      <c r="BK99">
        <v>0.66793999986617403</v>
      </c>
      <c r="BL99">
        <v>0.62429999993297902</v>
      </c>
      <c r="BM99">
        <v>0.58223999992808995</v>
      </c>
      <c r="BN99">
        <v>0.54012000070944399</v>
      </c>
      <c r="BO99">
        <v>0.51983999981805595</v>
      </c>
      <c r="BP99">
        <v>0.49032000000886999</v>
      </c>
      <c r="BQ99">
        <v>0.456546666686033</v>
      </c>
      <c r="BR99">
        <v>0.42468000034696801</v>
      </c>
      <c r="BS99">
        <v>0.41202000037202302</v>
      </c>
      <c r="BT99">
        <v>0.40001999999999999</v>
      </c>
      <c r="BU99">
        <v>0.40001999999999999</v>
      </c>
      <c r="BV99">
        <v>0.40001999999999999</v>
      </c>
      <c r="BW99">
        <v>0.40001999999999999</v>
      </c>
      <c r="BX99">
        <v>0.40001999999999999</v>
      </c>
      <c r="BY99">
        <v>0.40001999999999999</v>
      </c>
      <c r="BZ99">
        <v>0.40001999999999999</v>
      </c>
      <c r="CA99">
        <v>0.40001999999999999</v>
      </c>
      <c r="CB99">
        <v>0.40001999999999999</v>
      </c>
      <c r="CC99">
        <v>0.40001999999999999</v>
      </c>
      <c r="CD99">
        <v>0.40001999999999999</v>
      </c>
      <c r="CE99">
        <v>0.40001999999999999</v>
      </c>
      <c r="CF99">
        <v>0.40001999999999999</v>
      </c>
      <c r="CG99">
        <v>0.40001999999999999</v>
      </c>
      <c r="CH99">
        <v>0.40001999999999999</v>
      </c>
      <c r="CI99">
        <v>0.40001999999999999</v>
      </c>
      <c r="CJ99">
        <v>0.40001999999999999</v>
      </c>
      <c r="CK99">
        <v>0.40001999999999999</v>
      </c>
      <c r="CL99">
        <v>0.40001999999999999</v>
      </c>
      <c r="CM99">
        <v>0.40001999999999999</v>
      </c>
      <c r="CN99">
        <v>0.40001999999999999</v>
      </c>
      <c r="CO99">
        <v>0.40001999999999999</v>
      </c>
      <c r="CP99">
        <v>0.40001999999999999</v>
      </c>
      <c r="CQ99">
        <v>0.40001999999999999</v>
      </c>
      <c r="CR99">
        <v>0.40001999999999999</v>
      </c>
      <c r="CS99">
        <v>0.40001999999999999</v>
      </c>
      <c r="CT99">
        <v>0.40001999999999999</v>
      </c>
      <c r="CU99">
        <v>0.40001999999999999</v>
      </c>
      <c r="CV99">
        <v>0.40001999999999999</v>
      </c>
      <c r="CW99">
        <v>0.40001999999999999</v>
      </c>
    </row>
    <row r="100" spans="1:101" x14ac:dyDescent="0.25">
      <c r="A100" s="195">
        <v>0.104477611940298</v>
      </c>
      <c r="B100">
        <v>48.377753333346902</v>
      </c>
      <c r="C100">
        <v>33.544140000004802</v>
      </c>
      <c r="D100">
        <v>27.662433333341099</v>
      </c>
      <c r="E100">
        <v>23.446286666669899</v>
      </c>
      <c r="F100">
        <v>20.467673333334599</v>
      </c>
      <c r="G100">
        <v>18.4196000000466</v>
      </c>
      <c r="H100">
        <v>16.175220000029299</v>
      </c>
      <c r="I100">
        <v>14.2963533333382</v>
      </c>
      <c r="J100">
        <v>13.2922066666688</v>
      </c>
      <c r="K100">
        <v>12.236646666678199</v>
      </c>
      <c r="L100">
        <v>11.734540000000401</v>
      </c>
      <c r="M100">
        <v>11.294586666679001</v>
      </c>
      <c r="N100">
        <v>10.756266666679499</v>
      </c>
      <c r="O100">
        <v>10.537073333333501</v>
      </c>
      <c r="P100">
        <v>10.217746666649401</v>
      </c>
      <c r="Q100">
        <v>9.9227799999949404</v>
      </c>
      <c r="R100">
        <v>9.4595933333397504</v>
      </c>
      <c r="S100">
        <v>9.2164799999959506</v>
      </c>
      <c r="T100">
        <v>9.0031666666662602</v>
      </c>
      <c r="U100">
        <v>8.5685199999970703</v>
      </c>
      <c r="V100">
        <v>8.3836133333296097</v>
      </c>
      <c r="W100">
        <v>8.18837999999635</v>
      </c>
      <c r="X100">
        <v>7.9604999999991701</v>
      </c>
      <c r="Y100">
        <v>7.7169600000028504</v>
      </c>
      <c r="Z100">
        <v>7.4892400000058101</v>
      </c>
      <c r="AA100">
        <v>7.1488199999942301</v>
      </c>
      <c r="AB100">
        <v>6.84557999999247</v>
      </c>
      <c r="AC100">
        <v>6.5908800000017296</v>
      </c>
      <c r="AD100">
        <v>6.4115400000621401</v>
      </c>
      <c r="AE100">
        <v>6.1081199999873999</v>
      </c>
      <c r="AF100">
        <v>5.7640200000099897</v>
      </c>
      <c r="AG100">
        <v>5.5077000000076302</v>
      </c>
      <c r="AH100">
        <v>5.1697199999794696</v>
      </c>
      <c r="AI100">
        <v>4.93205333333783</v>
      </c>
      <c r="AJ100">
        <v>4.7062199999692398</v>
      </c>
      <c r="AK100">
        <v>4.4705400000015301</v>
      </c>
      <c r="AL100">
        <v>4.2430200000168297</v>
      </c>
      <c r="AM100">
        <v>4.01550666669129</v>
      </c>
      <c r="AN100">
        <v>3.7650599999990599</v>
      </c>
      <c r="AO100">
        <v>3.5119199999946402</v>
      </c>
      <c r="AP100">
        <v>3.2899800000100501</v>
      </c>
      <c r="AQ100">
        <v>3.0446999999822801</v>
      </c>
      <c r="AR100">
        <v>2.8542599999987601</v>
      </c>
      <c r="AS100">
        <v>2.6504599999198399</v>
      </c>
      <c r="AT100">
        <v>2.4744599999639001</v>
      </c>
      <c r="AU100">
        <v>2.2476599999796001</v>
      </c>
      <c r="AV100">
        <v>2.0608800000874501</v>
      </c>
      <c r="AW100">
        <v>1.91933999994836</v>
      </c>
      <c r="AX100">
        <v>1.8074200000363601</v>
      </c>
      <c r="AY100">
        <v>1.6273199999838199</v>
      </c>
      <c r="AZ100">
        <v>1.5501599999942</v>
      </c>
      <c r="BA100">
        <v>1.43927999999068</v>
      </c>
      <c r="BB100">
        <v>1.35198000001331</v>
      </c>
      <c r="BC100">
        <v>1.2735066666741399</v>
      </c>
      <c r="BD100">
        <v>1.15326000002105</v>
      </c>
      <c r="BE100">
        <v>1.0816666666672901</v>
      </c>
      <c r="BF100">
        <v>0.99468000040516702</v>
      </c>
      <c r="BG100">
        <v>0.93308666661648298</v>
      </c>
      <c r="BH100">
        <v>0.85890000002533795</v>
      </c>
      <c r="BI100">
        <v>0.75983999995109097</v>
      </c>
      <c r="BJ100">
        <v>0.69953999980764503</v>
      </c>
      <c r="BK100">
        <v>0.67032000000625103</v>
      </c>
      <c r="BL100">
        <v>0.62436000008377501</v>
      </c>
      <c r="BM100">
        <v>0.58224000000898801</v>
      </c>
      <c r="BN100">
        <v>0.54264000010795799</v>
      </c>
      <c r="BO100">
        <v>0.521400000111647</v>
      </c>
      <c r="BP100">
        <v>0.49044000040805802</v>
      </c>
      <c r="BQ100">
        <v>0.45824666612741299</v>
      </c>
      <c r="BR100">
        <v>0.42938000023573197</v>
      </c>
      <c r="BS100">
        <v>0.41202000037202302</v>
      </c>
      <c r="BT100">
        <v>0.40001999999999999</v>
      </c>
      <c r="BU100">
        <v>0.40001999999999999</v>
      </c>
      <c r="BV100">
        <v>0.40001999999999999</v>
      </c>
      <c r="BW100">
        <v>0.40001999999999999</v>
      </c>
      <c r="BX100">
        <v>0.40001999999999999</v>
      </c>
      <c r="BY100">
        <v>0.40001999999999999</v>
      </c>
      <c r="BZ100">
        <v>0.40001999999999999</v>
      </c>
      <c r="CA100">
        <v>0.40001999999999999</v>
      </c>
      <c r="CB100">
        <v>0.40001999999999999</v>
      </c>
      <c r="CC100">
        <v>0.40001999999999999</v>
      </c>
      <c r="CD100">
        <v>0.40001999999999999</v>
      </c>
      <c r="CE100">
        <v>0.40001999999999999</v>
      </c>
      <c r="CF100">
        <v>0.40001999999999999</v>
      </c>
      <c r="CG100">
        <v>0.40001999999999999</v>
      </c>
      <c r="CH100">
        <v>0.40001999999999999</v>
      </c>
      <c r="CI100">
        <v>0.40001999999999999</v>
      </c>
      <c r="CJ100">
        <v>0.40001999999999999</v>
      </c>
      <c r="CK100">
        <v>0.40001999999999999</v>
      </c>
      <c r="CL100">
        <v>0.40001999999999999</v>
      </c>
      <c r="CM100">
        <v>0.40001999999999999</v>
      </c>
      <c r="CN100">
        <v>0.40001999999999999</v>
      </c>
      <c r="CO100">
        <v>0.40001999999999999</v>
      </c>
      <c r="CP100">
        <v>0.40001999999999999</v>
      </c>
      <c r="CQ100">
        <v>0.40001999999999999</v>
      </c>
      <c r="CR100">
        <v>0.40001999999999999</v>
      </c>
      <c r="CS100">
        <v>0.40001999999999999</v>
      </c>
      <c r="CT100">
        <v>0.40001999999999999</v>
      </c>
      <c r="CU100">
        <v>0.40001999999999999</v>
      </c>
      <c r="CV100">
        <v>0.40001999999999999</v>
      </c>
      <c r="CW100">
        <v>0.40001999999999999</v>
      </c>
    </row>
    <row r="101" spans="1:101" x14ac:dyDescent="0.25">
      <c r="A101" s="195">
        <v>0.104738154613466</v>
      </c>
      <c r="B101">
        <v>48.558626666841803</v>
      </c>
      <c r="C101">
        <v>33.733060000001501</v>
      </c>
      <c r="D101">
        <v>27.7170400000144</v>
      </c>
      <c r="E101">
        <v>23.5075333333365</v>
      </c>
      <c r="F101">
        <v>20.503720000010698</v>
      </c>
      <c r="G101">
        <v>18.5325733333381</v>
      </c>
      <c r="H101">
        <v>16.2430800000005</v>
      </c>
      <c r="I101">
        <v>14.3183333333275</v>
      </c>
      <c r="J101">
        <v>13.352586666667399</v>
      </c>
      <c r="K101">
        <v>12.3440399999996</v>
      </c>
      <c r="L101">
        <v>11.7534599999997</v>
      </c>
      <c r="M101">
        <v>11.3159466666669</v>
      </c>
      <c r="N101">
        <v>10.7777933333332</v>
      </c>
      <c r="O101">
        <v>10.5739799999958</v>
      </c>
      <c r="P101">
        <v>10.220486666675001</v>
      </c>
      <c r="Q101">
        <v>9.9260399999943605</v>
      </c>
      <c r="R101">
        <v>9.4724066666712492</v>
      </c>
      <c r="S101">
        <v>9.2425199999964907</v>
      </c>
      <c r="T101">
        <v>9.0056466666803203</v>
      </c>
      <c r="U101">
        <v>8.5803600000002902</v>
      </c>
      <c r="V101">
        <v>8.4021466666412703</v>
      </c>
      <c r="W101">
        <v>8.1946799999973408</v>
      </c>
      <c r="X101">
        <v>7.9674866666783899</v>
      </c>
      <c r="Y101">
        <v>7.72551333331712</v>
      </c>
      <c r="Z101">
        <v>7.4989466666684201</v>
      </c>
      <c r="AA101">
        <v>7.1671466666685903</v>
      </c>
      <c r="AB101">
        <v>6.86831999999806</v>
      </c>
      <c r="AC101">
        <v>6.5985599999854996</v>
      </c>
      <c r="AD101">
        <v>6.4421999999881603</v>
      </c>
      <c r="AE101">
        <v>6.1349400000006602</v>
      </c>
      <c r="AF101">
        <v>5.7852599999950503</v>
      </c>
      <c r="AG101">
        <v>5.5285799999877598</v>
      </c>
      <c r="AH101">
        <v>5.1764466667133702</v>
      </c>
      <c r="AI101">
        <v>4.9504199999780001</v>
      </c>
      <c r="AJ101">
        <v>4.7102399999773699</v>
      </c>
      <c r="AK101">
        <v>4.4775000000141896</v>
      </c>
      <c r="AL101">
        <v>4.2572999999869596</v>
      </c>
      <c r="AM101">
        <v>4.0168866667026197</v>
      </c>
      <c r="AN101">
        <v>3.7663199999903099</v>
      </c>
      <c r="AO101">
        <v>3.5242200000013502</v>
      </c>
      <c r="AP101">
        <v>3.2996999999741599</v>
      </c>
      <c r="AQ101">
        <v>3.0820199999907598</v>
      </c>
      <c r="AR101">
        <v>2.85990000001321</v>
      </c>
      <c r="AS101">
        <v>2.6514599999680599</v>
      </c>
      <c r="AT101">
        <v>2.48838000001899</v>
      </c>
      <c r="AU101">
        <v>2.2627200000081502</v>
      </c>
      <c r="AV101">
        <v>2.0944200000568398</v>
      </c>
      <c r="AW101">
        <v>1.93037999997418</v>
      </c>
      <c r="AX101">
        <v>1.81769999998239</v>
      </c>
      <c r="AY101">
        <v>1.63344666667509</v>
      </c>
      <c r="AZ101">
        <v>1.55435999997973</v>
      </c>
      <c r="BA101">
        <v>1.4400000000372499</v>
      </c>
      <c r="BB101">
        <v>1.36974000000665</v>
      </c>
      <c r="BC101">
        <v>1.2801000000535301</v>
      </c>
      <c r="BD101">
        <v>1.1613599999866</v>
      </c>
      <c r="BE101">
        <v>1.0827600003367801</v>
      </c>
      <c r="BF101">
        <v>0.99606000010569495</v>
      </c>
      <c r="BG101">
        <v>0.93881999991494403</v>
      </c>
      <c r="BH101">
        <v>0.87750000000760098</v>
      </c>
      <c r="BI101">
        <v>0.77285999991305099</v>
      </c>
      <c r="BJ101">
        <v>0.69953999980764503</v>
      </c>
      <c r="BK101">
        <v>0.67775999951238197</v>
      </c>
      <c r="BL101">
        <v>0.628200000023456</v>
      </c>
      <c r="BM101">
        <v>0.58229999992809001</v>
      </c>
      <c r="BN101">
        <v>0.54288000010795801</v>
      </c>
      <c r="BO101">
        <v>0.52386000019021295</v>
      </c>
      <c r="BP101">
        <v>0.49517999980484101</v>
      </c>
      <c r="BQ101">
        <v>0.473099999790703</v>
      </c>
      <c r="BR101">
        <v>0.43331999999999998</v>
      </c>
      <c r="BS101">
        <v>0.41202000037202302</v>
      </c>
      <c r="BT101">
        <v>0.40001999999999999</v>
      </c>
      <c r="BU101">
        <v>0.40001999999999999</v>
      </c>
      <c r="BV101">
        <v>0.40001999999999999</v>
      </c>
      <c r="BW101">
        <v>0.40001999999999999</v>
      </c>
      <c r="BX101">
        <v>0.40001999999999999</v>
      </c>
      <c r="BY101">
        <v>0.40001999999999999</v>
      </c>
      <c r="BZ101">
        <v>0.40001999999999999</v>
      </c>
      <c r="CA101">
        <v>0.40001999999999999</v>
      </c>
      <c r="CB101">
        <v>0.40001999999999999</v>
      </c>
      <c r="CC101">
        <v>0.40001999999999999</v>
      </c>
      <c r="CD101">
        <v>0.40001999999999999</v>
      </c>
      <c r="CE101">
        <v>0.40001999999999999</v>
      </c>
      <c r="CF101">
        <v>0.40001999999999999</v>
      </c>
      <c r="CG101">
        <v>0.40001999999999999</v>
      </c>
      <c r="CH101">
        <v>0.40001999999999999</v>
      </c>
      <c r="CI101">
        <v>0.40001999999999999</v>
      </c>
      <c r="CJ101">
        <v>0.40001999999999999</v>
      </c>
      <c r="CK101">
        <v>0.40001999999999999</v>
      </c>
      <c r="CL101">
        <v>0.40001999999999999</v>
      </c>
      <c r="CM101">
        <v>0.40001999999999999</v>
      </c>
      <c r="CN101">
        <v>0.40001999999999999</v>
      </c>
      <c r="CO101">
        <v>0.40001999999999999</v>
      </c>
      <c r="CP101">
        <v>0.40001999999999999</v>
      </c>
      <c r="CQ101">
        <v>0.40001999999999999</v>
      </c>
      <c r="CR101">
        <v>0.40001999999999999</v>
      </c>
      <c r="CS101">
        <v>0.40001999999999999</v>
      </c>
      <c r="CT101">
        <v>0.40001999999999999</v>
      </c>
      <c r="CU101">
        <v>0.40001999999999999</v>
      </c>
      <c r="CV101">
        <v>0.40001999999999999</v>
      </c>
      <c r="CW101">
        <v>0.40001999999999999</v>
      </c>
    </row>
    <row r="102" spans="1:101" x14ac:dyDescent="0.25">
      <c r="A102" s="195">
        <v>0.105</v>
      </c>
      <c r="B102">
        <v>48.913653333350503</v>
      </c>
      <c r="C102">
        <v>33.750786666678103</v>
      </c>
      <c r="D102">
        <v>27.753106666674299</v>
      </c>
      <c r="E102">
        <v>23.514246666660501</v>
      </c>
      <c r="F102">
        <v>20.587720000010201</v>
      </c>
      <c r="G102">
        <v>18.544120000005499</v>
      </c>
      <c r="H102">
        <v>16.246266666676402</v>
      </c>
      <c r="I102">
        <v>14.486980000021999</v>
      </c>
      <c r="J102">
        <v>13.404713333329299</v>
      </c>
      <c r="K102">
        <v>12.345660000000199</v>
      </c>
      <c r="L102">
        <v>11.7835599999623</v>
      </c>
      <c r="M102">
        <v>11.339413333331199</v>
      </c>
      <c r="N102">
        <v>10.7815133333349</v>
      </c>
      <c r="O102">
        <v>10.5820599999858</v>
      </c>
      <c r="P102">
        <v>10.236173333333101</v>
      </c>
      <c r="Q102">
        <v>9.9482399999881093</v>
      </c>
      <c r="R102">
        <v>9.5158800000091297</v>
      </c>
      <c r="S102">
        <v>9.2877933333349496</v>
      </c>
      <c r="T102">
        <v>9.0216866666638502</v>
      </c>
      <c r="U102">
        <v>8.7225466666427192</v>
      </c>
      <c r="V102">
        <v>8.4045599999975291</v>
      </c>
      <c r="W102">
        <v>8.2346200000027299</v>
      </c>
      <c r="X102">
        <v>7.9714799999905797</v>
      </c>
      <c r="Y102">
        <v>7.75709999999936</v>
      </c>
      <c r="Z102">
        <v>7.5518400000186796</v>
      </c>
      <c r="AA102">
        <v>7.1729333333419003</v>
      </c>
      <c r="AB102">
        <v>6.8683266666761904</v>
      </c>
      <c r="AC102">
        <v>6.6488999999819898</v>
      </c>
      <c r="AD102">
        <v>6.4437599999844704</v>
      </c>
      <c r="AE102">
        <v>6.1848000000020003</v>
      </c>
      <c r="AF102">
        <v>5.8410000000007303</v>
      </c>
      <c r="AG102">
        <v>5.5390799999984504</v>
      </c>
      <c r="AH102">
        <v>5.1799200000090204</v>
      </c>
      <c r="AI102">
        <v>4.9786799999955997</v>
      </c>
      <c r="AJ102">
        <v>4.7123400000160203</v>
      </c>
      <c r="AK102">
        <v>4.4891999999934402</v>
      </c>
      <c r="AL102">
        <v>4.2682199999972799</v>
      </c>
      <c r="AM102">
        <v>4.02803999998957</v>
      </c>
      <c r="AN102">
        <v>3.7810800000012499</v>
      </c>
      <c r="AO102">
        <v>3.5393133333267799</v>
      </c>
      <c r="AP102">
        <v>3.3016200000475502</v>
      </c>
      <c r="AQ102">
        <v>3.0836999999014298</v>
      </c>
      <c r="AR102">
        <v>2.8738199999809999</v>
      </c>
      <c r="AS102">
        <v>2.6686200000248301</v>
      </c>
      <c r="AT102">
        <v>2.4903600000588901</v>
      </c>
      <c r="AU102">
        <v>2.2649399999224902</v>
      </c>
      <c r="AV102">
        <v>2.0995200000043699</v>
      </c>
      <c r="AW102">
        <v>1.9310400000005801</v>
      </c>
      <c r="AX102">
        <v>1.8187333335443601</v>
      </c>
      <c r="AY102">
        <v>1.65659999998921</v>
      </c>
      <c r="AZ102">
        <v>1.55549999998262</v>
      </c>
      <c r="BA102">
        <v>1.4530199999875699</v>
      </c>
      <c r="BB102">
        <v>1.37124000000332</v>
      </c>
      <c r="BC102">
        <v>1.2802800000535299</v>
      </c>
      <c r="BD102">
        <v>1.1615400000727201</v>
      </c>
      <c r="BE102">
        <v>1.09433999991785</v>
      </c>
      <c r="BF102">
        <v>0.99738000000440297</v>
      </c>
      <c r="BG102">
        <v>0.95052000000945003</v>
      </c>
      <c r="BH102">
        <v>0.87761999989358097</v>
      </c>
      <c r="BI102">
        <v>0.77285999991305099</v>
      </c>
      <c r="BJ102">
        <v>0.69953999993879601</v>
      </c>
      <c r="BK102">
        <v>0.67775999979370005</v>
      </c>
      <c r="BL102">
        <v>0.63353999994303201</v>
      </c>
      <c r="BM102">
        <v>0.58236000008988698</v>
      </c>
      <c r="BN102">
        <v>0.543060000177361</v>
      </c>
      <c r="BO102">
        <v>0.52640666666191305</v>
      </c>
      <c r="BP102">
        <v>0.49517999980484101</v>
      </c>
      <c r="BQ102">
        <v>0.473099999790703</v>
      </c>
      <c r="BR102">
        <v>0.44636666608868802</v>
      </c>
      <c r="BS102">
        <v>0.41202000037202302</v>
      </c>
      <c r="BT102">
        <v>0.40001999999999999</v>
      </c>
      <c r="BU102">
        <v>0.40001999999999999</v>
      </c>
      <c r="BV102">
        <v>0.40001999999999999</v>
      </c>
      <c r="BW102">
        <v>0.40001999999999999</v>
      </c>
      <c r="BX102">
        <v>0.40001999999999999</v>
      </c>
      <c r="BY102">
        <v>0.40001999999999999</v>
      </c>
      <c r="BZ102">
        <v>0.40001999999999999</v>
      </c>
      <c r="CA102">
        <v>0.40001999999999999</v>
      </c>
      <c r="CB102">
        <v>0.40001999999999999</v>
      </c>
      <c r="CC102">
        <v>0.40001999999999999</v>
      </c>
      <c r="CD102">
        <v>0.40001999999999999</v>
      </c>
      <c r="CE102">
        <v>0.40001999999999999</v>
      </c>
      <c r="CF102">
        <v>0.40001999999999999</v>
      </c>
      <c r="CG102">
        <v>0.40001999999999999</v>
      </c>
      <c r="CH102">
        <v>0.40001999999999999</v>
      </c>
      <c r="CI102">
        <v>0.40001999999999999</v>
      </c>
      <c r="CJ102">
        <v>0.40001999999999999</v>
      </c>
      <c r="CK102">
        <v>0.40001999999999999</v>
      </c>
      <c r="CL102">
        <v>0.40001999999999999</v>
      </c>
      <c r="CM102">
        <v>0.40001999999999999</v>
      </c>
      <c r="CN102">
        <v>0.40001999999999999</v>
      </c>
      <c r="CO102">
        <v>0.40001999999999999</v>
      </c>
      <c r="CP102">
        <v>0.40001999999999999</v>
      </c>
      <c r="CQ102">
        <v>0.40001999999999999</v>
      </c>
      <c r="CR102">
        <v>0.40001999999999999</v>
      </c>
      <c r="CS102">
        <v>0.40001999999999999</v>
      </c>
      <c r="CT102">
        <v>0.40001999999999999</v>
      </c>
      <c r="CU102">
        <v>0.40001999999999999</v>
      </c>
      <c r="CV102">
        <v>0.40001999999999999</v>
      </c>
      <c r="CW102">
        <v>0.40001999999999999</v>
      </c>
    </row>
    <row r="103" spans="1:101" x14ac:dyDescent="0.25">
      <c r="A103" s="195">
        <v>0.105263157894736</v>
      </c>
      <c r="B103">
        <v>49.134006666627201</v>
      </c>
      <c r="C103">
        <v>33.751180000019303</v>
      </c>
      <c r="D103">
        <v>27.799533333343</v>
      </c>
      <c r="E103">
        <v>23.544213333341801</v>
      </c>
      <c r="F103">
        <v>20.6170866666791</v>
      </c>
      <c r="G103">
        <v>18.548326666674299</v>
      </c>
      <c r="H103">
        <v>16.2860066666777</v>
      </c>
      <c r="I103">
        <v>14.5698066666606</v>
      </c>
      <c r="J103">
        <v>13.4352866666657</v>
      </c>
      <c r="K103">
        <v>12.397413333319101</v>
      </c>
      <c r="L103">
        <v>11.8329066666785</v>
      </c>
      <c r="M103">
        <v>11.3562599999984</v>
      </c>
      <c r="N103">
        <v>10.786706666670501</v>
      </c>
      <c r="O103">
        <v>10.5904800000002</v>
      </c>
      <c r="P103">
        <v>10.2365866666579</v>
      </c>
      <c r="Q103">
        <v>9.9562199999960406</v>
      </c>
      <c r="R103">
        <v>9.5587266666714701</v>
      </c>
      <c r="S103">
        <v>9.333473333333</v>
      </c>
      <c r="T103">
        <v>9.0282866666360206</v>
      </c>
      <c r="U103">
        <v>8.7893266666594307</v>
      </c>
      <c r="V103">
        <v>8.4655200000003301</v>
      </c>
      <c r="W103">
        <v>8.2484399999977196</v>
      </c>
      <c r="X103">
        <v>7.9936799999992001</v>
      </c>
      <c r="Y103">
        <v>7.7780399999899901</v>
      </c>
      <c r="Z103">
        <v>7.5568200000168098</v>
      </c>
      <c r="AA103">
        <v>7.2355199999944597</v>
      </c>
      <c r="AB103">
        <v>6.87060000000697</v>
      </c>
      <c r="AC103">
        <v>6.6647066666768202</v>
      </c>
      <c r="AD103">
        <v>6.4683599999825798</v>
      </c>
      <c r="AE103">
        <v>6.1897800000006598</v>
      </c>
      <c r="AF103">
        <v>5.8740600000185497</v>
      </c>
      <c r="AG103">
        <v>5.5918799999989899</v>
      </c>
      <c r="AH103">
        <v>5.2117733333562901</v>
      </c>
      <c r="AI103">
        <v>5.0203199999780601</v>
      </c>
      <c r="AJ103">
        <v>4.7182199999764203</v>
      </c>
      <c r="AK103">
        <v>4.4944199999908898</v>
      </c>
      <c r="AL103">
        <v>4.2961200000195499</v>
      </c>
      <c r="AM103">
        <v>4.04400000001396</v>
      </c>
      <c r="AN103">
        <v>3.8001599999762399</v>
      </c>
      <c r="AO103">
        <v>3.54852000003621</v>
      </c>
      <c r="AP103">
        <v>3.3186600000164899</v>
      </c>
      <c r="AQ103">
        <v>3.08910000000771</v>
      </c>
      <c r="AR103">
        <v>2.8779000000082702</v>
      </c>
      <c r="AS103">
        <v>2.68471333326571</v>
      </c>
      <c r="AT103">
        <v>2.5027800001101901</v>
      </c>
      <c r="AU103">
        <v>2.2685399998817002</v>
      </c>
      <c r="AV103">
        <v>2.1090000000087401</v>
      </c>
      <c r="AW103">
        <v>1.94064000000938</v>
      </c>
      <c r="AX103">
        <v>1.8188400000150799</v>
      </c>
      <c r="AY103">
        <v>1.68222000003505</v>
      </c>
      <c r="AZ103">
        <v>1.55741999998841</v>
      </c>
      <c r="BA103">
        <v>1.4532600000807201</v>
      </c>
      <c r="BB103">
        <v>1.37293999997641</v>
      </c>
      <c r="BC103">
        <v>1.28574000001427</v>
      </c>
      <c r="BD103">
        <v>1.16970000003827</v>
      </c>
      <c r="BE103">
        <v>1.09433999991785</v>
      </c>
      <c r="BF103">
        <v>1.0131066666764701</v>
      </c>
      <c r="BG103">
        <v>0.95052000043472695</v>
      </c>
      <c r="BH103">
        <v>0.87768000000760105</v>
      </c>
      <c r="BI103">
        <v>0.77297999983153698</v>
      </c>
      <c r="BJ103">
        <v>0.69954000006994699</v>
      </c>
      <c r="BK103">
        <v>0.67775999979370005</v>
      </c>
      <c r="BL103">
        <v>0.63697999985648801</v>
      </c>
      <c r="BM103">
        <v>0.58806000020853799</v>
      </c>
      <c r="BN103">
        <v>0.54914666692584502</v>
      </c>
      <c r="BO103">
        <v>0.52921999982277401</v>
      </c>
      <c r="BP103">
        <v>0.49517999980484101</v>
      </c>
      <c r="BQ103">
        <v>0.473099999790704</v>
      </c>
      <c r="BR103">
        <v>0.44808000024491901</v>
      </c>
      <c r="BS103">
        <v>0.42331333333226601</v>
      </c>
      <c r="BT103">
        <v>0.40001999999999999</v>
      </c>
      <c r="BU103">
        <v>0.40001999999999999</v>
      </c>
      <c r="BV103">
        <v>0.40001999999999999</v>
      </c>
      <c r="BW103">
        <v>0.40001999999999999</v>
      </c>
      <c r="BX103">
        <v>0.40001999999999999</v>
      </c>
      <c r="BY103">
        <v>0.40001999999999999</v>
      </c>
      <c r="BZ103">
        <v>0.40001999999999999</v>
      </c>
      <c r="CA103">
        <v>0.40001999999999999</v>
      </c>
      <c r="CB103">
        <v>0.40001999999999999</v>
      </c>
      <c r="CC103">
        <v>0.40001999999999999</v>
      </c>
      <c r="CD103">
        <v>0.40001999999999999</v>
      </c>
      <c r="CE103">
        <v>0.40001999999999999</v>
      </c>
      <c r="CF103">
        <v>0.40001999999999999</v>
      </c>
      <c r="CG103">
        <v>0.40001999999999999</v>
      </c>
      <c r="CH103">
        <v>0.40001999999999999</v>
      </c>
      <c r="CI103">
        <v>0.40001999999999999</v>
      </c>
      <c r="CJ103">
        <v>0.40001999999999999</v>
      </c>
      <c r="CK103">
        <v>0.40001999999999999</v>
      </c>
      <c r="CL103">
        <v>0.40001999999999999</v>
      </c>
      <c r="CM103">
        <v>0.40001999999999999</v>
      </c>
      <c r="CN103">
        <v>0.40001999999999999</v>
      </c>
      <c r="CO103">
        <v>0.40001999999999999</v>
      </c>
      <c r="CP103">
        <v>0.40001999999999999</v>
      </c>
      <c r="CQ103">
        <v>0.40001999999999999</v>
      </c>
      <c r="CR103">
        <v>0.40001999999999999</v>
      </c>
      <c r="CS103">
        <v>0.40001999999999999</v>
      </c>
      <c r="CT103">
        <v>0.40001999999999999</v>
      </c>
      <c r="CU103">
        <v>0.40001999999999999</v>
      </c>
      <c r="CV103">
        <v>0.40001999999999999</v>
      </c>
      <c r="CW103">
        <v>0.40001999999999999</v>
      </c>
    </row>
    <row r="104" spans="1:101" x14ac:dyDescent="0.25">
      <c r="A104" s="195">
        <v>0.105527638190954</v>
      </c>
      <c r="B104">
        <v>49.306433333481799</v>
      </c>
      <c r="C104">
        <v>33.816180000186101</v>
      </c>
      <c r="D104">
        <v>27.8860266666691</v>
      </c>
      <c r="E104">
        <v>23.5480533333299</v>
      </c>
      <c r="F104">
        <v>20.7295600000081</v>
      </c>
      <c r="G104">
        <v>18.597779999993801</v>
      </c>
      <c r="H104">
        <v>16.2999933333341</v>
      </c>
      <c r="I104">
        <v>14.662473333332301</v>
      </c>
      <c r="J104">
        <v>13.4731800000052</v>
      </c>
      <c r="K104">
        <v>12.434306666659401</v>
      </c>
      <c r="L104">
        <v>11.926619999997</v>
      </c>
      <c r="M104">
        <v>11.3886266666513</v>
      </c>
      <c r="N104">
        <v>10.7921133333342</v>
      </c>
      <c r="O104">
        <v>10.5969000000024</v>
      </c>
      <c r="P104">
        <v>10.2464800000034</v>
      </c>
      <c r="Q104">
        <v>9.9954533333333</v>
      </c>
      <c r="R104">
        <v>9.59687999999006</v>
      </c>
      <c r="S104">
        <v>9.3463799999959907</v>
      </c>
      <c r="T104">
        <v>9.0354600000049601</v>
      </c>
      <c r="U104">
        <v>8.7987600000046307</v>
      </c>
      <c r="V104">
        <v>8.5041133333311798</v>
      </c>
      <c r="W104">
        <v>8.2663199999919907</v>
      </c>
      <c r="X104">
        <v>8.0554199999961291</v>
      </c>
      <c r="Y104">
        <v>7.7861200000051403</v>
      </c>
      <c r="Z104">
        <v>7.5604199999892101</v>
      </c>
      <c r="AA104">
        <v>7.2589199999982501</v>
      </c>
      <c r="AB104">
        <v>6.8836200000214998</v>
      </c>
      <c r="AC104">
        <v>6.6888599999915801</v>
      </c>
      <c r="AD104">
        <v>6.4697199999957604</v>
      </c>
      <c r="AE104">
        <v>6.2063399999847597</v>
      </c>
      <c r="AF104">
        <v>5.8759799999886297</v>
      </c>
      <c r="AG104">
        <v>5.6074866667102299</v>
      </c>
      <c r="AH104">
        <v>5.2965000000081996</v>
      </c>
      <c r="AI104">
        <v>5.0206199999973604</v>
      </c>
      <c r="AJ104">
        <v>4.7479200000452497</v>
      </c>
      <c r="AK104">
        <v>4.5035400000161898</v>
      </c>
      <c r="AL104">
        <v>4.2994199999793601</v>
      </c>
      <c r="AM104">
        <v>4.0604999999685996</v>
      </c>
      <c r="AN104">
        <v>3.8002266667020099</v>
      </c>
      <c r="AO104">
        <v>3.5531866666860701</v>
      </c>
      <c r="AP104">
        <v>3.3263399999727299</v>
      </c>
      <c r="AQ104">
        <v>3.10014000000462</v>
      </c>
      <c r="AR104">
        <v>2.8798200000297398</v>
      </c>
      <c r="AS104">
        <v>2.6916199999584398</v>
      </c>
      <c r="AT104">
        <v>2.5103399999430001</v>
      </c>
      <c r="AU104">
        <v>2.2895399999938801</v>
      </c>
      <c r="AV104">
        <v>2.1101999999999999</v>
      </c>
      <c r="AW104">
        <v>1.9468199999976501</v>
      </c>
      <c r="AX104">
        <v>1.8223199999547299</v>
      </c>
      <c r="AY104">
        <v>1.68365999997303</v>
      </c>
      <c r="AZ104">
        <v>1.5605999999971001</v>
      </c>
      <c r="BA104">
        <v>1.453379999941</v>
      </c>
      <c r="BB104">
        <v>1.3741799999667099</v>
      </c>
      <c r="BC104">
        <v>1.2860399998358101</v>
      </c>
      <c r="BD104">
        <v>1.18973999996363</v>
      </c>
      <c r="BE104">
        <v>1.0944600001026701</v>
      </c>
      <c r="BF104">
        <v>1.0164600003611199</v>
      </c>
      <c r="BG104">
        <v>0.95058000000944998</v>
      </c>
      <c r="BH104">
        <v>0.90342000001013401</v>
      </c>
      <c r="BI104">
        <v>0.81246000004347296</v>
      </c>
      <c r="BJ104">
        <v>0.69959999993879596</v>
      </c>
      <c r="BK104">
        <v>0.67775999993435898</v>
      </c>
      <c r="BL104">
        <v>0.63936000000670101</v>
      </c>
      <c r="BM104">
        <v>0.6</v>
      </c>
      <c r="BN104">
        <v>0.55044000000385496</v>
      </c>
      <c r="BO104">
        <v>0.53124000000413496</v>
      </c>
      <c r="BP104">
        <v>0.49518000000443502</v>
      </c>
      <c r="BQ104">
        <v>0.47310000000475599</v>
      </c>
      <c r="BR104">
        <v>0.44933999977549</v>
      </c>
      <c r="BS104">
        <v>0.42401999975927801</v>
      </c>
      <c r="BT104">
        <v>0.40001999999999999</v>
      </c>
      <c r="BU104">
        <v>0.40001999999999999</v>
      </c>
      <c r="BV104">
        <v>0.40001999999999999</v>
      </c>
      <c r="BW104">
        <v>0.40001999999999999</v>
      </c>
      <c r="BX104">
        <v>0.40001999999999999</v>
      </c>
      <c r="BY104">
        <v>0.40001999999999999</v>
      </c>
      <c r="BZ104">
        <v>0.40001999999999999</v>
      </c>
      <c r="CA104">
        <v>0.40001999999999999</v>
      </c>
      <c r="CB104">
        <v>0.40001999999999999</v>
      </c>
      <c r="CC104">
        <v>0.40001999999999999</v>
      </c>
      <c r="CD104">
        <v>0.40001999999999999</v>
      </c>
      <c r="CE104">
        <v>0.40001999999999999</v>
      </c>
      <c r="CF104">
        <v>0.40001999999999999</v>
      </c>
      <c r="CG104">
        <v>0.40001999999999999</v>
      </c>
      <c r="CH104">
        <v>0.40001999999999999</v>
      </c>
      <c r="CI104">
        <v>0.40001999999999999</v>
      </c>
      <c r="CJ104">
        <v>0.40001999999999999</v>
      </c>
      <c r="CK104">
        <v>0.40001999999999999</v>
      </c>
      <c r="CL104">
        <v>0.40001999999999999</v>
      </c>
      <c r="CM104">
        <v>0.40001999999999999</v>
      </c>
      <c r="CN104">
        <v>0.40001999999999999</v>
      </c>
      <c r="CO104">
        <v>0.40001999999999999</v>
      </c>
      <c r="CP104">
        <v>0.40001999999999999</v>
      </c>
      <c r="CQ104">
        <v>0.40001999999999999</v>
      </c>
      <c r="CR104">
        <v>0.40001999999999999</v>
      </c>
      <c r="CS104">
        <v>0.40001999999999999</v>
      </c>
      <c r="CT104">
        <v>0.40001999999999999</v>
      </c>
      <c r="CU104">
        <v>0.40001999999999999</v>
      </c>
      <c r="CV104">
        <v>0.40001999999999999</v>
      </c>
      <c r="CW104">
        <v>0.40001999999999999</v>
      </c>
    </row>
    <row r="105" spans="1:101" x14ac:dyDescent="0.25">
      <c r="A105" s="195">
        <v>0.105793450881612</v>
      </c>
      <c r="B105">
        <v>49.309500000058598</v>
      </c>
      <c r="C105">
        <v>33.855993333337601</v>
      </c>
      <c r="D105">
        <v>27.920766666678301</v>
      </c>
      <c r="E105">
        <v>23.588973333344899</v>
      </c>
      <c r="F105">
        <v>20.735693333334101</v>
      </c>
      <c r="G105">
        <v>18.663359999984198</v>
      </c>
      <c r="H105">
        <v>16.392746666661299</v>
      </c>
      <c r="I105">
        <v>14.7094800000026</v>
      </c>
      <c r="J105">
        <v>13.5525599999956</v>
      </c>
      <c r="K105">
        <v>12.496539999994701</v>
      </c>
      <c r="L105">
        <v>11.951419999998899</v>
      </c>
      <c r="M105">
        <v>11.3946800000016</v>
      </c>
      <c r="N105">
        <v>10.8102600000029</v>
      </c>
      <c r="O105">
        <v>10.6188333333433</v>
      </c>
      <c r="P105">
        <v>10.3275933333379</v>
      </c>
      <c r="Q105">
        <v>10.0041466666485</v>
      </c>
      <c r="R105">
        <v>9.6181400000395101</v>
      </c>
      <c r="S105">
        <v>9.3485066666656707</v>
      </c>
      <c r="T105">
        <v>9.0422399999957399</v>
      </c>
      <c r="U105">
        <v>8.8088400000069402</v>
      </c>
      <c r="V105">
        <v>8.5241466666670203</v>
      </c>
      <c r="W105">
        <v>8.2663866666632604</v>
      </c>
      <c r="X105">
        <v>8.0630066666683202</v>
      </c>
      <c r="Y105">
        <v>7.7975666666682599</v>
      </c>
      <c r="Z105">
        <v>7.590613333326</v>
      </c>
      <c r="AA105">
        <v>7.2709799999929201</v>
      </c>
      <c r="AB105">
        <v>6.8837733333450002</v>
      </c>
      <c r="AC105">
        <v>6.7359600000075099</v>
      </c>
      <c r="AD105">
        <v>6.47897999998073</v>
      </c>
      <c r="AE105">
        <v>6.21173999999142</v>
      </c>
      <c r="AF105">
        <v>5.9479200000021697</v>
      </c>
      <c r="AG105">
        <v>5.6176199999999898</v>
      </c>
      <c r="AH105">
        <v>5.3232599999913797</v>
      </c>
      <c r="AI105">
        <v>5.0278200000193696</v>
      </c>
      <c r="AJ105">
        <v>4.7869800000207396</v>
      </c>
      <c r="AK105">
        <v>4.50359999998786</v>
      </c>
      <c r="AL105">
        <v>4.3129799999902199</v>
      </c>
      <c r="AM105">
        <v>4.0629600000078501</v>
      </c>
      <c r="AN105">
        <v>3.80657999998874</v>
      </c>
      <c r="AO105">
        <v>3.5550000000093802</v>
      </c>
      <c r="AP105">
        <v>3.3288600000200899</v>
      </c>
      <c r="AQ105">
        <v>3.1044600000277298</v>
      </c>
      <c r="AR105">
        <v>2.88930000000743</v>
      </c>
      <c r="AS105">
        <v>2.7037799999857999</v>
      </c>
      <c r="AT105">
        <v>2.5145999999886</v>
      </c>
      <c r="AU105">
        <v>2.2933799999989799</v>
      </c>
      <c r="AV105">
        <v>2.1216599999781298</v>
      </c>
      <c r="AW105">
        <v>1.95526000003888</v>
      </c>
      <c r="AX105">
        <v>1.82873999999748</v>
      </c>
      <c r="AY105">
        <v>1.7008199999972999</v>
      </c>
      <c r="AZ105">
        <v>1.5620999999999901</v>
      </c>
      <c r="BA105">
        <v>1.46664000000776</v>
      </c>
      <c r="BB105">
        <v>1.3783266666337199</v>
      </c>
      <c r="BC105">
        <v>1.2933599999643</v>
      </c>
      <c r="BD105">
        <v>1.1921399998545399</v>
      </c>
      <c r="BE105">
        <v>1.10214000000821</v>
      </c>
      <c r="BF105">
        <v>1.02167999995595</v>
      </c>
      <c r="BG105">
        <v>0.95645999984406505</v>
      </c>
      <c r="BH105">
        <v>0.90348000001013495</v>
      </c>
      <c r="BI105">
        <v>0.81282000004347299</v>
      </c>
      <c r="BJ105">
        <v>0.69983999993588097</v>
      </c>
      <c r="BK105">
        <v>0.67776000007501802</v>
      </c>
      <c r="BL105">
        <v>0.65453999947724095</v>
      </c>
      <c r="BM105">
        <v>0.60337999984597601</v>
      </c>
      <c r="BN105">
        <v>0.551700000003855</v>
      </c>
      <c r="BO105">
        <v>0.53160000000827001</v>
      </c>
      <c r="BP105">
        <v>0.49518000000443502</v>
      </c>
      <c r="BQ105">
        <v>0.47310000000475599</v>
      </c>
      <c r="BR105">
        <v>0.44933999977549</v>
      </c>
      <c r="BS105">
        <v>0.42401999975927801</v>
      </c>
      <c r="BT105">
        <v>0.40001999999999999</v>
      </c>
      <c r="BU105">
        <v>0.40001999999999999</v>
      </c>
      <c r="BV105">
        <v>0.40001999999999999</v>
      </c>
      <c r="BW105">
        <v>0.40001999999999999</v>
      </c>
      <c r="BX105">
        <v>0.40001999999999999</v>
      </c>
      <c r="BY105">
        <v>0.40001999999999999</v>
      </c>
      <c r="BZ105">
        <v>0.40001999999999999</v>
      </c>
      <c r="CA105">
        <v>0.40001999999999999</v>
      </c>
      <c r="CB105">
        <v>0.40001999999999999</v>
      </c>
      <c r="CC105">
        <v>0.40001999999999999</v>
      </c>
      <c r="CD105">
        <v>0.40001999999999999</v>
      </c>
      <c r="CE105">
        <v>0.40001999999999999</v>
      </c>
      <c r="CF105">
        <v>0.40001999999999999</v>
      </c>
      <c r="CG105">
        <v>0.40001999999999999</v>
      </c>
      <c r="CH105">
        <v>0.40001999999999999</v>
      </c>
      <c r="CI105">
        <v>0.40001999999999999</v>
      </c>
      <c r="CJ105">
        <v>0.40001999999999999</v>
      </c>
      <c r="CK105">
        <v>0.40001999999999999</v>
      </c>
      <c r="CL105">
        <v>0.40001999999999999</v>
      </c>
      <c r="CM105">
        <v>0.40001999999999999</v>
      </c>
      <c r="CN105">
        <v>0.40001999999999999</v>
      </c>
      <c r="CO105">
        <v>0.40001999999999999</v>
      </c>
      <c r="CP105">
        <v>0.40001999999999999</v>
      </c>
      <c r="CQ105">
        <v>0.40001999999999999</v>
      </c>
      <c r="CR105">
        <v>0.40001999999999999</v>
      </c>
      <c r="CS105">
        <v>0.40001999999999999</v>
      </c>
      <c r="CT105">
        <v>0.40001999999999999</v>
      </c>
      <c r="CU105">
        <v>0.40001999999999999</v>
      </c>
      <c r="CV105">
        <v>0.40001999999999999</v>
      </c>
      <c r="CW105">
        <v>0.40001999999999999</v>
      </c>
    </row>
    <row r="106" spans="1:101" x14ac:dyDescent="0.25">
      <c r="A106" s="195">
        <v>0.10606060606060599</v>
      </c>
      <c r="B106">
        <v>49.385606666687003</v>
      </c>
      <c r="C106">
        <v>33.948926666502203</v>
      </c>
      <c r="D106">
        <v>27.921999999997201</v>
      </c>
      <c r="E106">
        <v>23.616059999999401</v>
      </c>
      <c r="F106">
        <v>20.797773333335101</v>
      </c>
      <c r="G106">
        <v>18.7268933333273</v>
      </c>
      <c r="H106">
        <v>16.411746666666399</v>
      </c>
      <c r="I106">
        <v>14.7113466666663</v>
      </c>
      <c r="J106">
        <v>13.5597000000012</v>
      </c>
      <c r="K106">
        <v>12.6112199999971</v>
      </c>
      <c r="L106">
        <v>11.9550599999985</v>
      </c>
      <c r="M106">
        <v>11.416939999994799</v>
      </c>
      <c r="N106">
        <v>10.8444133333326</v>
      </c>
      <c r="O106">
        <v>10.620973333332399</v>
      </c>
      <c r="P106">
        <v>10.341673333332601</v>
      </c>
      <c r="Q106">
        <v>10.0402466666753</v>
      </c>
      <c r="R106">
        <v>9.6343733333329702</v>
      </c>
      <c r="S106">
        <v>9.3631399999915601</v>
      </c>
      <c r="T106">
        <v>9.0477066666724095</v>
      </c>
      <c r="U106">
        <v>8.8389599999953905</v>
      </c>
      <c r="V106">
        <v>8.5328399999869493</v>
      </c>
      <c r="W106">
        <v>8.3099999999973608</v>
      </c>
      <c r="X106">
        <v>8.0936933333346595</v>
      </c>
      <c r="Y106">
        <v>7.8049200000157199</v>
      </c>
      <c r="Z106">
        <v>7.61934000004584</v>
      </c>
      <c r="AA106">
        <v>7.2958799999793698</v>
      </c>
      <c r="AB106">
        <v>6.9527399999784798</v>
      </c>
      <c r="AC106">
        <v>6.7485666666481503</v>
      </c>
      <c r="AD106">
        <v>6.4844399999894202</v>
      </c>
      <c r="AE106">
        <v>6.2223600000007</v>
      </c>
      <c r="AF106">
        <v>5.9916599999957301</v>
      </c>
      <c r="AG106">
        <v>5.6589600000198796</v>
      </c>
      <c r="AH106">
        <v>5.3713799999958898</v>
      </c>
      <c r="AI106">
        <v>5.0338199999727102</v>
      </c>
      <c r="AJ106">
        <v>4.7929333333349504</v>
      </c>
      <c r="AK106">
        <v>4.5220733333248901</v>
      </c>
      <c r="AL106">
        <v>4.33620000000733</v>
      </c>
      <c r="AM106">
        <v>4.0671133333521796</v>
      </c>
      <c r="AN106">
        <v>3.8187000000075</v>
      </c>
      <c r="AO106">
        <v>3.5591399999990001</v>
      </c>
      <c r="AP106">
        <v>3.33785999998421</v>
      </c>
      <c r="AQ106">
        <v>3.1076999999988399</v>
      </c>
      <c r="AR106">
        <v>2.8906199999917401</v>
      </c>
      <c r="AS106">
        <v>2.7125466666803102</v>
      </c>
      <c r="AT106">
        <v>2.51597999999239</v>
      </c>
      <c r="AU106">
        <v>2.30339999999592</v>
      </c>
      <c r="AV106">
        <v>2.1240000000590298</v>
      </c>
      <c r="AW106">
        <v>1.9580399999507101</v>
      </c>
      <c r="AX106">
        <v>1.83348000004526</v>
      </c>
      <c r="AY106">
        <v>1.71599999999999</v>
      </c>
      <c r="AZ106">
        <v>1.5669000000144699</v>
      </c>
      <c r="BA106">
        <v>1.4666400000776101</v>
      </c>
      <c r="BB106">
        <v>1.3912200000033199</v>
      </c>
      <c r="BC106">
        <v>1.2934199999642999</v>
      </c>
      <c r="BD106">
        <v>1.20276000004593</v>
      </c>
      <c r="BE106">
        <v>1.10777999996714</v>
      </c>
      <c r="BF106">
        <v>1.0328999999295301</v>
      </c>
      <c r="BG106">
        <v>0.95651999995038395</v>
      </c>
      <c r="BH106">
        <v>0.90348000046621502</v>
      </c>
      <c r="BI106">
        <v>0.81288000020650197</v>
      </c>
      <c r="BJ106">
        <v>0.69989999993588103</v>
      </c>
      <c r="BK106">
        <v>0.67781999993435904</v>
      </c>
      <c r="BL106">
        <v>0.65453999977883204</v>
      </c>
      <c r="BM106">
        <v>0.60558000000000001</v>
      </c>
      <c r="BN106">
        <v>0.56753999991517501</v>
      </c>
      <c r="BO106">
        <v>0.532500000004135</v>
      </c>
      <c r="BP106">
        <v>0.49518000020402902</v>
      </c>
      <c r="BQ106">
        <v>0.47310000000475599</v>
      </c>
      <c r="BR106">
        <v>0.44933999977549</v>
      </c>
      <c r="BS106">
        <v>0.42401999975927801</v>
      </c>
      <c r="BT106">
        <v>0.40001999999999999</v>
      </c>
      <c r="BU106">
        <v>0.40001999999999999</v>
      </c>
      <c r="BV106">
        <v>0.40001999999999999</v>
      </c>
      <c r="BW106">
        <v>0.40001999999999999</v>
      </c>
      <c r="BX106">
        <v>0.40001999999999999</v>
      </c>
      <c r="BY106">
        <v>0.40001999999999999</v>
      </c>
      <c r="BZ106">
        <v>0.40001999999999999</v>
      </c>
      <c r="CA106">
        <v>0.40001999999999999</v>
      </c>
      <c r="CB106">
        <v>0.40001999999999999</v>
      </c>
      <c r="CC106">
        <v>0.40001999999999999</v>
      </c>
      <c r="CD106">
        <v>0.40001999999999999</v>
      </c>
      <c r="CE106">
        <v>0.40001999999999999</v>
      </c>
      <c r="CF106">
        <v>0.40001999999999999</v>
      </c>
      <c r="CG106">
        <v>0.40001999999999999</v>
      </c>
      <c r="CH106">
        <v>0.40001999999999999</v>
      </c>
      <c r="CI106">
        <v>0.40001999999999999</v>
      </c>
      <c r="CJ106">
        <v>0.40001999999999999</v>
      </c>
      <c r="CK106">
        <v>0.40001999999999999</v>
      </c>
      <c r="CL106">
        <v>0.40001999999999999</v>
      </c>
      <c r="CM106">
        <v>0.40001999999999999</v>
      </c>
      <c r="CN106">
        <v>0.40001999999999999</v>
      </c>
      <c r="CO106">
        <v>0.40001999999999999</v>
      </c>
      <c r="CP106">
        <v>0.40001999999999999</v>
      </c>
      <c r="CQ106">
        <v>0.40001999999999999</v>
      </c>
      <c r="CR106">
        <v>0.40001999999999999</v>
      </c>
      <c r="CS106">
        <v>0.40001999999999999</v>
      </c>
      <c r="CT106">
        <v>0.40001999999999999</v>
      </c>
      <c r="CU106">
        <v>0.40001999999999999</v>
      </c>
      <c r="CV106">
        <v>0.40001999999999999</v>
      </c>
      <c r="CW106">
        <v>0.40001999999999999</v>
      </c>
    </row>
    <row r="107" spans="1:101" x14ac:dyDescent="0.25">
      <c r="A107" s="195">
        <v>0.10632911392405001</v>
      </c>
      <c r="B107">
        <v>49.482286666847799</v>
      </c>
      <c r="C107">
        <v>33.995073333340798</v>
      </c>
      <c r="D107">
        <v>28.011180000011102</v>
      </c>
      <c r="E107">
        <v>23.785906666667898</v>
      </c>
      <c r="F107">
        <v>20.848626666669102</v>
      </c>
      <c r="G107">
        <v>18.816673333332901</v>
      </c>
      <c r="H107">
        <v>16.490299999994299</v>
      </c>
      <c r="I107">
        <v>14.724066666665999</v>
      </c>
      <c r="J107">
        <v>13.5821533333388</v>
      </c>
      <c r="K107">
        <v>12.6653666666564</v>
      </c>
      <c r="L107">
        <v>11.960979999997701</v>
      </c>
      <c r="M107">
        <v>11.4362533333291</v>
      </c>
      <c r="N107">
        <v>10.8793533333429</v>
      </c>
      <c r="O107">
        <v>10.624139999993201</v>
      </c>
      <c r="P107">
        <v>10.3423199999947</v>
      </c>
      <c r="Q107">
        <v>10.0528866666666</v>
      </c>
      <c r="R107">
        <v>9.6347133333270492</v>
      </c>
      <c r="S107">
        <v>9.3805800000097292</v>
      </c>
      <c r="T107">
        <v>9.0963466666444095</v>
      </c>
      <c r="U107">
        <v>8.8754266666677299</v>
      </c>
      <c r="V107">
        <v>8.5357599999968308</v>
      </c>
      <c r="W107">
        <v>8.3124000000003502</v>
      </c>
      <c r="X107">
        <v>8.0956800000024796</v>
      </c>
      <c r="Y107">
        <v>7.8347399999991598</v>
      </c>
      <c r="Z107">
        <v>7.6388399999992904</v>
      </c>
      <c r="AA107">
        <v>7.3111000000090902</v>
      </c>
      <c r="AB107">
        <v>6.9598199999913897</v>
      </c>
      <c r="AC107">
        <v>6.7531799999825903</v>
      </c>
      <c r="AD107">
        <v>6.4897199999888402</v>
      </c>
      <c r="AE107">
        <v>6.2772000000212396</v>
      </c>
      <c r="AF107">
        <v>5.9974200000007301</v>
      </c>
      <c r="AG107">
        <v>5.6680533333256804</v>
      </c>
      <c r="AH107">
        <v>5.3739599999983296</v>
      </c>
      <c r="AI107">
        <v>5.0425133333347496</v>
      </c>
      <c r="AJ107">
        <v>4.8136066666781003</v>
      </c>
      <c r="AK107">
        <v>4.5554399999757003</v>
      </c>
      <c r="AL107">
        <v>4.3372799999869596</v>
      </c>
      <c r="AM107">
        <v>4.08666000001047</v>
      </c>
      <c r="AN107">
        <v>3.8211599999987298</v>
      </c>
      <c r="AO107">
        <v>3.5677199999745199</v>
      </c>
      <c r="AP107">
        <v>3.3444599999928202</v>
      </c>
      <c r="AQ107">
        <v>3.1284599999645799</v>
      </c>
      <c r="AR107">
        <v>2.90296000001142</v>
      </c>
      <c r="AS107">
        <v>2.7138000000133</v>
      </c>
      <c r="AT107">
        <v>2.5402199999278001</v>
      </c>
      <c r="AU107">
        <v>2.3106600000795501</v>
      </c>
      <c r="AV107">
        <v>2.1611400000054601</v>
      </c>
      <c r="AW107">
        <v>1.9836599999765301</v>
      </c>
      <c r="AX107">
        <v>1.83833999997988</v>
      </c>
      <c r="AY107">
        <v>1.7221200000646999</v>
      </c>
      <c r="AZ107">
        <v>1.57583333327508</v>
      </c>
      <c r="BA107">
        <v>1.4725666667763999</v>
      </c>
      <c r="BB107">
        <v>1.3971599999201201</v>
      </c>
      <c r="BC107">
        <v>1.2934199999642999</v>
      </c>
      <c r="BD107">
        <v>1.20397999982537</v>
      </c>
      <c r="BE107">
        <v>1.11683999991169</v>
      </c>
      <c r="BF107">
        <v>1.0330200001277099</v>
      </c>
      <c r="BG107">
        <v>0.95652000005670301</v>
      </c>
      <c r="BH107">
        <v>0.90354000001013501</v>
      </c>
      <c r="BI107">
        <v>0.81299999996195904</v>
      </c>
      <c r="BJ107">
        <v>0.69990000006703201</v>
      </c>
      <c r="BK107">
        <v>0.67903333334564198</v>
      </c>
      <c r="BL107">
        <v>0.65453999977883304</v>
      </c>
      <c r="BM107">
        <v>0.60576000000719099</v>
      </c>
      <c r="BN107">
        <v>0.56761999983478795</v>
      </c>
      <c r="BO107">
        <v>0.53954666694484399</v>
      </c>
      <c r="BP107">
        <v>0.49518000020402902</v>
      </c>
      <c r="BQ107">
        <v>0.47310000021880899</v>
      </c>
      <c r="BR107">
        <v>0.44934000000510199</v>
      </c>
      <c r="BS107">
        <v>0.42402000000547002</v>
      </c>
      <c r="BT107">
        <v>0.40001999999999999</v>
      </c>
      <c r="BU107">
        <v>0.40001999999999999</v>
      </c>
      <c r="BV107">
        <v>0.40001999999999999</v>
      </c>
      <c r="BW107">
        <v>0.40001999999999999</v>
      </c>
      <c r="BX107">
        <v>0.40001999999999999</v>
      </c>
      <c r="BY107">
        <v>0.40001999999999999</v>
      </c>
      <c r="BZ107">
        <v>0.40001999999999999</v>
      </c>
      <c r="CA107">
        <v>0.40001999999999999</v>
      </c>
      <c r="CB107">
        <v>0.40001999999999999</v>
      </c>
      <c r="CC107">
        <v>0.40001999999999999</v>
      </c>
      <c r="CD107">
        <v>0.40001999999999999</v>
      </c>
      <c r="CE107">
        <v>0.40001999999999999</v>
      </c>
      <c r="CF107">
        <v>0.40001999999999999</v>
      </c>
      <c r="CG107">
        <v>0.40001999999999999</v>
      </c>
      <c r="CH107">
        <v>0.40001999999999999</v>
      </c>
      <c r="CI107">
        <v>0.40001999999999999</v>
      </c>
      <c r="CJ107">
        <v>0.40001999999999999</v>
      </c>
      <c r="CK107">
        <v>0.40001999999999999</v>
      </c>
      <c r="CL107">
        <v>0.40001999999999999</v>
      </c>
      <c r="CM107">
        <v>0.40001999999999999</v>
      </c>
      <c r="CN107">
        <v>0.40001999999999999</v>
      </c>
      <c r="CO107">
        <v>0.40001999999999999</v>
      </c>
      <c r="CP107">
        <v>0.40001999999999999</v>
      </c>
      <c r="CQ107">
        <v>0.40001999999999999</v>
      </c>
      <c r="CR107">
        <v>0.40001999999999999</v>
      </c>
      <c r="CS107">
        <v>0.40001999999999999</v>
      </c>
      <c r="CT107">
        <v>0.40001999999999999</v>
      </c>
      <c r="CU107">
        <v>0.40001999999999999</v>
      </c>
      <c r="CV107">
        <v>0.40001999999999999</v>
      </c>
      <c r="CW107">
        <v>0.40001999999999999</v>
      </c>
    </row>
    <row r="108" spans="1:101" x14ac:dyDescent="0.25">
      <c r="A108" s="195">
        <v>0.10659898477157299</v>
      </c>
      <c r="B108">
        <v>49.578966666495504</v>
      </c>
      <c r="C108">
        <v>34.157573333294501</v>
      </c>
      <c r="D108">
        <v>28.1402800000055</v>
      </c>
      <c r="E108">
        <v>23.995686666673301</v>
      </c>
      <c r="F108">
        <v>20.9970600000022</v>
      </c>
      <c r="G108">
        <v>18.862386666666001</v>
      </c>
      <c r="H108">
        <v>16.512646666668601</v>
      </c>
      <c r="I108">
        <v>14.7733200000003</v>
      </c>
      <c r="J108">
        <v>13.674733333336301</v>
      </c>
      <c r="K108">
        <v>12.699386666665101</v>
      </c>
      <c r="L108">
        <v>11.967159999994299</v>
      </c>
      <c r="M108">
        <v>11.439346666670399</v>
      </c>
      <c r="N108">
        <v>10.8902333333335</v>
      </c>
      <c r="O108">
        <v>10.629353333335199</v>
      </c>
      <c r="P108">
        <v>10.347119999995201</v>
      </c>
      <c r="Q108">
        <v>10.065220000004</v>
      </c>
      <c r="R108">
        <v>9.6837466666470995</v>
      </c>
      <c r="S108">
        <v>9.3846133333534691</v>
      </c>
      <c r="T108">
        <v>9.0990600000147506</v>
      </c>
      <c r="U108">
        <v>8.8805466666670192</v>
      </c>
      <c r="V108">
        <v>8.5412266666671108</v>
      </c>
      <c r="W108">
        <v>8.3279666666779093</v>
      </c>
      <c r="X108">
        <v>8.1254800000048792</v>
      </c>
      <c r="Y108">
        <v>7.8369000000011102</v>
      </c>
      <c r="Z108">
        <v>7.6495199999984598</v>
      </c>
      <c r="AA108">
        <v>7.3186199999884103</v>
      </c>
      <c r="AB108">
        <v>6.9790199999939402</v>
      </c>
      <c r="AC108">
        <v>6.7752599999936001</v>
      </c>
      <c r="AD108">
        <v>6.4964999999857103</v>
      </c>
      <c r="AE108">
        <v>6.2889599999834198</v>
      </c>
      <c r="AF108">
        <v>6.0154266666781702</v>
      </c>
      <c r="AG108">
        <v>5.6731200000106998</v>
      </c>
      <c r="AH108">
        <v>5.3839200000009999</v>
      </c>
      <c r="AI108">
        <v>5.0721000000087804</v>
      </c>
      <c r="AJ108">
        <v>4.8395999999995798</v>
      </c>
      <c r="AK108">
        <v>4.5592200000445597</v>
      </c>
      <c r="AL108">
        <v>4.3449600000130397</v>
      </c>
      <c r="AM108">
        <v>4.0880200000020697</v>
      </c>
      <c r="AN108">
        <v>3.8233933333523198</v>
      </c>
      <c r="AO108">
        <v>3.5787000000026801</v>
      </c>
      <c r="AP108">
        <v>3.3452999999989199</v>
      </c>
      <c r="AQ108">
        <v>3.12942000001848</v>
      </c>
      <c r="AR108">
        <v>2.9145600000066101</v>
      </c>
      <c r="AS108">
        <v>2.7179400000070899</v>
      </c>
      <c r="AT108">
        <v>2.5481399999278</v>
      </c>
      <c r="AU108">
        <v>2.3284199999755302</v>
      </c>
      <c r="AV108">
        <v>2.1693600000065598</v>
      </c>
      <c r="AW108">
        <v>1.98599999999999</v>
      </c>
      <c r="AX108">
        <v>1.83965999997485</v>
      </c>
      <c r="AY108">
        <v>1.7283600000161701</v>
      </c>
      <c r="AZ108">
        <v>1.59240666667569</v>
      </c>
      <c r="BA108">
        <v>1.4798999999347899</v>
      </c>
      <c r="BB108">
        <v>1.39746000002662</v>
      </c>
      <c r="BC108">
        <v>1.2989999999874999</v>
      </c>
      <c r="BD108">
        <v>1.2135000000574101</v>
      </c>
      <c r="BE108">
        <v>1.1177400000041</v>
      </c>
      <c r="BF108">
        <v>1.03817999992072</v>
      </c>
      <c r="BG108">
        <v>0.95798666675991195</v>
      </c>
      <c r="BH108">
        <v>0.90354000001013501</v>
      </c>
      <c r="BI108">
        <v>0.81335999988044605</v>
      </c>
      <c r="BJ108">
        <v>0.70235999994462495</v>
      </c>
      <c r="BK108">
        <v>0.68219999951238197</v>
      </c>
      <c r="BL108">
        <v>0.65453999992962797</v>
      </c>
      <c r="BM108">
        <v>0.61164000066156898</v>
      </c>
      <c r="BN108">
        <v>0.57000000000771101</v>
      </c>
      <c r="BO108">
        <v>0.54737999945417004</v>
      </c>
      <c r="BP108">
        <v>0.49518000020402902</v>
      </c>
      <c r="BQ108">
        <v>0.47310000021880899</v>
      </c>
      <c r="BR108">
        <v>0.44934000000510199</v>
      </c>
      <c r="BS108">
        <v>0.42402000000547102</v>
      </c>
      <c r="BT108">
        <v>0.40001999999999999</v>
      </c>
      <c r="BU108">
        <v>0.40001999999999999</v>
      </c>
      <c r="BV108">
        <v>0.40001999999999999</v>
      </c>
      <c r="BW108">
        <v>0.40001999999999999</v>
      </c>
      <c r="BX108">
        <v>0.40001999999999999</v>
      </c>
      <c r="BY108">
        <v>0.40001999999999999</v>
      </c>
      <c r="BZ108">
        <v>0.40001999999999999</v>
      </c>
      <c r="CA108">
        <v>0.40001999999999999</v>
      </c>
      <c r="CB108">
        <v>0.40001999999999999</v>
      </c>
      <c r="CC108">
        <v>0.40001999999999999</v>
      </c>
      <c r="CD108">
        <v>0.40001999999999999</v>
      </c>
      <c r="CE108">
        <v>0.40001999999999999</v>
      </c>
      <c r="CF108">
        <v>0.40001999999999999</v>
      </c>
      <c r="CG108">
        <v>0.40001999999999999</v>
      </c>
      <c r="CH108">
        <v>0.40001999999999999</v>
      </c>
      <c r="CI108">
        <v>0.40001999999999999</v>
      </c>
      <c r="CJ108">
        <v>0.40001999999999999</v>
      </c>
      <c r="CK108">
        <v>0.40001999999999999</v>
      </c>
      <c r="CL108">
        <v>0.40001999999999999</v>
      </c>
      <c r="CM108">
        <v>0.40001999999999999</v>
      </c>
      <c r="CN108">
        <v>0.40001999999999999</v>
      </c>
      <c r="CO108">
        <v>0.40001999999999999</v>
      </c>
      <c r="CP108">
        <v>0.40001999999999999</v>
      </c>
      <c r="CQ108">
        <v>0.40001999999999999</v>
      </c>
      <c r="CR108">
        <v>0.40001999999999999</v>
      </c>
      <c r="CS108">
        <v>0.40001999999999999</v>
      </c>
      <c r="CT108">
        <v>0.40001999999999999</v>
      </c>
      <c r="CU108">
        <v>0.40001999999999999</v>
      </c>
      <c r="CV108">
        <v>0.40001999999999999</v>
      </c>
      <c r="CW108">
        <v>0.40001999999999999</v>
      </c>
    </row>
    <row r="109" spans="1:101" x14ac:dyDescent="0.25">
      <c r="A109" s="195">
        <v>0.106870229007633</v>
      </c>
      <c r="B109">
        <v>49.796233333286303</v>
      </c>
      <c r="C109">
        <v>34.450780000029802</v>
      </c>
      <c r="D109">
        <v>28.345613333352599</v>
      </c>
      <c r="E109">
        <v>24.043993333321499</v>
      </c>
      <c r="F109">
        <v>21.029160000016599</v>
      </c>
      <c r="G109">
        <v>18.877126666673799</v>
      </c>
      <c r="H109">
        <v>16.5835933333369</v>
      </c>
      <c r="I109">
        <v>14.840533333339</v>
      </c>
      <c r="J109">
        <v>13.682819999999399</v>
      </c>
      <c r="K109">
        <v>12.7250199999937</v>
      </c>
      <c r="L109">
        <v>12.018479999999601</v>
      </c>
      <c r="M109">
        <v>11.493599999998001</v>
      </c>
      <c r="N109">
        <v>10.989559999995899</v>
      </c>
      <c r="O109">
        <v>10.6396200000032</v>
      </c>
      <c r="P109">
        <v>10.3898199999947</v>
      </c>
      <c r="Q109">
        <v>10.0768000000034</v>
      </c>
      <c r="R109">
        <v>9.69732000000025</v>
      </c>
      <c r="S109">
        <v>9.4053866666727206</v>
      </c>
      <c r="T109">
        <v>9.1139999999962509</v>
      </c>
      <c r="U109">
        <v>8.8951800000053396</v>
      </c>
      <c r="V109">
        <v>8.6263066666617796</v>
      </c>
      <c r="W109">
        <v>8.3284466666681105</v>
      </c>
      <c r="X109">
        <v>8.14246000000281</v>
      </c>
      <c r="Y109">
        <v>7.9111199999991602</v>
      </c>
      <c r="Z109">
        <v>7.6747533333157296</v>
      </c>
      <c r="AA109">
        <v>7.3745533333094002</v>
      </c>
      <c r="AB109">
        <v>7.0437266666632397</v>
      </c>
      <c r="AC109">
        <v>6.7762799999889696</v>
      </c>
      <c r="AD109">
        <v>6.49765999999466</v>
      </c>
      <c r="AE109">
        <v>6.2967533333197103</v>
      </c>
      <c r="AF109">
        <v>6.0410799999943796</v>
      </c>
      <c r="AG109">
        <v>5.6887466666871198</v>
      </c>
      <c r="AH109">
        <v>5.4194400000130996</v>
      </c>
      <c r="AI109">
        <v>5.0939399999713997</v>
      </c>
      <c r="AJ109">
        <v>4.8454200000063699</v>
      </c>
      <c r="AK109">
        <v>4.5725400000040501</v>
      </c>
      <c r="AL109">
        <v>4.3662000000173702</v>
      </c>
      <c r="AM109">
        <v>4.1229000000023301</v>
      </c>
      <c r="AN109">
        <v>3.8284800000025001</v>
      </c>
      <c r="AO109">
        <v>3.6040799999896098</v>
      </c>
      <c r="AP109">
        <v>3.3562533333262499</v>
      </c>
      <c r="AQ109">
        <v>3.1383600000616001</v>
      </c>
      <c r="AR109">
        <v>2.9148599999826499</v>
      </c>
      <c r="AS109">
        <v>2.7235800000044299</v>
      </c>
      <c r="AT109">
        <v>2.5518000000142398</v>
      </c>
      <c r="AU109">
        <v>2.3328599999612498</v>
      </c>
      <c r="AV109">
        <v>2.1727799998731898</v>
      </c>
      <c r="AW109">
        <v>1.9918800000938699</v>
      </c>
      <c r="AX109">
        <v>1.8490533333371599</v>
      </c>
      <c r="AY109">
        <v>1.74924000004853</v>
      </c>
      <c r="AZ109">
        <v>1.6137599999724901</v>
      </c>
      <c r="BA109">
        <v>1.47989999998137</v>
      </c>
      <c r="BB109">
        <v>1.39938000008653</v>
      </c>
      <c r="BC109">
        <v>1.29918000006781</v>
      </c>
      <c r="BD109">
        <v>1.2136800000574099</v>
      </c>
      <c r="BE109">
        <v>1.12944000004723</v>
      </c>
      <c r="BF109">
        <v>1.0433399999119199</v>
      </c>
      <c r="BG109">
        <v>0.95999999984406503</v>
      </c>
      <c r="BH109">
        <v>0.91050666667797098</v>
      </c>
      <c r="BI109">
        <v>0.82656000000543395</v>
      </c>
      <c r="BJ109">
        <v>0.70397999954534396</v>
      </c>
      <c r="BK109">
        <v>0.68520000000312498</v>
      </c>
      <c r="BL109">
        <v>0.65454000008042401</v>
      </c>
      <c r="BM109">
        <v>0.61170000001438196</v>
      </c>
      <c r="BN109">
        <v>0.6</v>
      </c>
      <c r="BO109">
        <v>0.54738000001240505</v>
      </c>
      <c r="BP109">
        <v>0.49518000020402902</v>
      </c>
      <c r="BQ109">
        <v>0.47310000021880899</v>
      </c>
      <c r="BR109">
        <v>0.44934000000510199</v>
      </c>
      <c r="BS109">
        <v>0.42402000000547102</v>
      </c>
      <c r="BT109">
        <v>0.40001999999999999</v>
      </c>
      <c r="BU109">
        <v>0.40001999999999999</v>
      </c>
      <c r="BV109">
        <v>0.40001999999999999</v>
      </c>
      <c r="BW109">
        <v>0.40001999999999999</v>
      </c>
      <c r="BX109">
        <v>0.40001999999999999</v>
      </c>
      <c r="BY109">
        <v>0.40001999999999999</v>
      </c>
      <c r="BZ109">
        <v>0.40001999999999999</v>
      </c>
      <c r="CA109">
        <v>0.40001999999999999</v>
      </c>
      <c r="CB109">
        <v>0.40001999999999999</v>
      </c>
      <c r="CC109">
        <v>0.40001999999999999</v>
      </c>
      <c r="CD109">
        <v>0.40001999999999999</v>
      </c>
      <c r="CE109">
        <v>0.40001999999999999</v>
      </c>
      <c r="CF109">
        <v>0.40001999999999999</v>
      </c>
      <c r="CG109">
        <v>0.40001999999999999</v>
      </c>
      <c r="CH109">
        <v>0.40001999999999999</v>
      </c>
      <c r="CI109">
        <v>0.40001999999999999</v>
      </c>
      <c r="CJ109">
        <v>0.40001999999999999</v>
      </c>
      <c r="CK109">
        <v>0.40001999999999999</v>
      </c>
      <c r="CL109">
        <v>0.40001999999999999</v>
      </c>
      <c r="CM109">
        <v>0.40001999999999999</v>
      </c>
      <c r="CN109">
        <v>0.40001999999999999</v>
      </c>
      <c r="CO109">
        <v>0.40001999999999999</v>
      </c>
      <c r="CP109">
        <v>0.40001999999999999</v>
      </c>
      <c r="CQ109">
        <v>0.40001999999999999</v>
      </c>
      <c r="CR109">
        <v>0.40001999999999999</v>
      </c>
      <c r="CS109">
        <v>0.40001999999999999</v>
      </c>
      <c r="CT109">
        <v>0.40001999999999999</v>
      </c>
      <c r="CU109">
        <v>0.40001999999999999</v>
      </c>
      <c r="CV109">
        <v>0.40001999999999999</v>
      </c>
      <c r="CW109">
        <v>0.40001999999999999</v>
      </c>
    </row>
    <row r="110" spans="1:101" x14ac:dyDescent="0.25">
      <c r="A110" s="195">
        <v>0.107142857142857</v>
      </c>
      <c r="B110">
        <v>50.0192000000429</v>
      </c>
      <c r="C110">
        <v>34.579846666692099</v>
      </c>
      <c r="D110">
        <v>28.459200000007201</v>
      </c>
      <c r="E110">
        <v>24.050993333339999</v>
      </c>
      <c r="F110">
        <v>21.069493333297199</v>
      </c>
      <c r="G110">
        <v>18.885126666657801</v>
      </c>
      <c r="H110">
        <v>16.599479999998302</v>
      </c>
      <c r="I110">
        <v>14.863446666668301</v>
      </c>
      <c r="J110">
        <v>13.8078133333427</v>
      </c>
      <c r="K110">
        <v>12.795466666669499</v>
      </c>
      <c r="L110">
        <v>12.0302066666654</v>
      </c>
      <c r="M110">
        <v>11.549219999998799</v>
      </c>
      <c r="N110">
        <v>10.998066666667</v>
      </c>
      <c r="O110">
        <v>10.648140000017699</v>
      </c>
      <c r="P110">
        <v>10.425759999984599</v>
      </c>
      <c r="Q110">
        <v>10.1182333333324</v>
      </c>
      <c r="R110">
        <v>9.7138199999972894</v>
      </c>
      <c r="S110">
        <v>9.4167466666458903</v>
      </c>
      <c r="T110">
        <v>9.1363266666645906</v>
      </c>
      <c r="U110">
        <v>8.8957266666632204</v>
      </c>
      <c r="V110">
        <v>8.6647199999950892</v>
      </c>
      <c r="W110">
        <v>8.3908399999890797</v>
      </c>
      <c r="X110">
        <v>8.1592800000004004</v>
      </c>
      <c r="Y110">
        <v>7.9224599999958896</v>
      </c>
      <c r="Z110">
        <v>7.6776266666783304</v>
      </c>
      <c r="AA110">
        <v>7.3846200000202602</v>
      </c>
      <c r="AB110">
        <v>7.0768199999876202</v>
      </c>
      <c r="AC110">
        <v>6.7866599999866501</v>
      </c>
      <c r="AD110">
        <v>6.4982400000084199</v>
      </c>
      <c r="AE110">
        <v>6.3090599999794303</v>
      </c>
      <c r="AF110">
        <v>6.0559800000007096</v>
      </c>
      <c r="AG110">
        <v>5.6909599999932601</v>
      </c>
      <c r="AH110">
        <v>5.4280799999999898</v>
      </c>
      <c r="AI110">
        <v>5.1350400000096901</v>
      </c>
      <c r="AJ110">
        <v>4.8480666667015804</v>
      </c>
      <c r="AK110">
        <v>4.5739199999918903</v>
      </c>
      <c r="AL110">
        <v>4.3685999999934797</v>
      </c>
      <c r="AM110">
        <v>4.1247000000069898</v>
      </c>
      <c r="AN110">
        <v>3.8308866667053199</v>
      </c>
      <c r="AO110">
        <v>3.6309600000429199</v>
      </c>
      <c r="AP110">
        <v>3.3638999999827699</v>
      </c>
      <c r="AQ110">
        <v>3.17172000001232</v>
      </c>
      <c r="AR110">
        <v>2.9711399999686101</v>
      </c>
      <c r="AS110">
        <v>2.7257999999574101</v>
      </c>
      <c r="AT110">
        <v>2.5618999999140599</v>
      </c>
      <c r="AU110">
        <v>2.3565000000530301</v>
      </c>
      <c r="AV110">
        <v>2.1745199999879699</v>
      </c>
      <c r="AW110">
        <v>1.9953599999823901</v>
      </c>
      <c r="AX110">
        <v>1.8544200000050199</v>
      </c>
      <c r="AY110">
        <v>1.7532133335596101</v>
      </c>
      <c r="AZ110">
        <v>1.6462800000173701</v>
      </c>
      <c r="BA110">
        <v>1.4799000000046501</v>
      </c>
      <c r="BB110">
        <v>1.3995000000865301</v>
      </c>
      <c r="BC110">
        <v>1.3025599999747199</v>
      </c>
      <c r="BD110">
        <v>1.2147000000153101</v>
      </c>
      <c r="BE110">
        <v>1.12997999992607</v>
      </c>
      <c r="BF110">
        <v>1.0433399999119199</v>
      </c>
      <c r="BG110">
        <v>0.96294000011340697</v>
      </c>
      <c r="BH110">
        <v>0.91289999994425597</v>
      </c>
      <c r="BI110">
        <v>0.82662000000543401</v>
      </c>
      <c r="BJ110">
        <v>0.74988000006703204</v>
      </c>
      <c r="BK110">
        <v>0.69257999993123298</v>
      </c>
      <c r="BL110">
        <v>0.65459999992962803</v>
      </c>
      <c r="BM110">
        <v>0.61764000002157204</v>
      </c>
      <c r="BN110">
        <v>0.60172666623415105</v>
      </c>
      <c r="BO110">
        <v>0.54749999982632702</v>
      </c>
      <c r="BP110">
        <v>0.49518000060321699</v>
      </c>
      <c r="BQ110">
        <v>0.47310000021880899</v>
      </c>
      <c r="BR110">
        <v>0.44934000023471399</v>
      </c>
      <c r="BS110">
        <v>0.42402000025166298</v>
      </c>
      <c r="BT110">
        <v>0.40001999999999999</v>
      </c>
      <c r="BU110">
        <v>0.40001999999999999</v>
      </c>
      <c r="BV110">
        <v>0.40001999999999999</v>
      </c>
      <c r="BW110">
        <v>0.40001999999999999</v>
      </c>
      <c r="BX110">
        <v>0.40001999999999999</v>
      </c>
      <c r="BY110">
        <v>0.40001999999999999</v>
      </c>
      <c r="BZ110">
        <v>0.40001999999999999</v>
      </c>
      <c r="CA110">
        <v>0.40001999999999999</v>
      </c>
      <c r="CB110">
        <v>0.40001999999999999</v>
      </c>
      <c r="CC110">
        <v>0.40001999999999999</v>
      </c>
      <c r="CD110">
        <v>0.40001999999999999</v>
      </c>
      <c r="CE110">
        <v>0.40001999999999999</v>
      </c>
      <c r="CF110">
        <v>0.40001999999999999</v>
      </c>
      <c r="CG110">
        <v>0.40001999999999999</v>
      </c>
      <c r="CH110">
        <v>0.40001999999999999</v>
      </c>
      <c r="CI110">
        <v>0.40001999999999999</v>
      </c>
      <c r="CJ110">
        <v>0.40001999999999999</v>
      </c>
      <c r="CK110">
        <v>0.40001999999999999</v>
      </c>
      <c r="CL110">
        <v>0.40001999999999999</v>
      </c>
      <c r="CM110">
        <v>0.40001999999999999</v>
      </c>
      <c r="CN110">
        <v>0.40001999999999999</v>
      </c>
      <c r="CO110">
        <v>0.40001999999999999</v>
      </c>
      <c r="CP110">
        <v>0.40001999999999999</v>
      </c>
      <c r="CQ110">
        <v>0.40001999999999999</v>
      </c>
      <c r="CR110">
        <v>0.40001999999999999</v>
      </c>
      <c r="CS110">
        <v>0.40001999999999999</v>
      </c>
      <c r="CT110">
        <v>0.40001999999999999</v>
      </c>
      <c r="CU110">
        <v>0.40001999999999999</v>
      </c>
      <c r="CV110">
        <v>0.40001999999999999</v>
      </c>
      <c r="CW110">
        <v>0.40001999999999999</v>
      </c>
    </row>
    <row r="111" spans="1:101" x14ac:dyDescent="0.25">
      <c r="A111" s="195">
        <v>0.10741687979539601</v>
      </c>
      <c r="B111">
        <v>50.166393333336501</v>
      </c>
      <c r="C111">
        <v>34.711140000031698</v>
      </c>
      <c r="D111">
        <v>28.580253333321199</v>
      </c>
      <c r="E111">
        <v>24.0891799999985</v>
      </c>
      <c r="F111">
        <v>21.297573333329201</v>
      </c>
      <c r="G111">
        <v>19.039333333334898</v>
      </c>
      <c r="H111">
        <v>16.609846666681001</v>
      </c>
      <c r="I111">
        <v>14.991993333337501</v>
      </c>
      <c r="J111">
        <v>13.817986666663399</v>
      </c>
      <c r="K111">
        <v>12.823619999996801</v>
      </c>
      <c r="L111">
        <v>12.1043866666701</v>
      </c>
      <c r="M111">
        <v>11.583100000000099</v>
      </c>
      <c r="N111">
        <v>11.030866666663799</v>
      </c>
      <c r="O111">
        <v>10.663680000019401</v>
      </c>
      <c r="P111">
        <v>10.4263200000032</v>
      </c>
      <c r="Q111">
        <v>10.1208600000133</v>
      </c>
      <c r="R111">
        <v>9.7296933333351898</v>
      </c>
      <c r="S111">
        <v>9.4192266666716904</v>
      </c>
      <c r="T111">
        <v>9.2182200000104206</v>
      </c>
      <c r="U111">
        <v>8.9120266666662395</v>
      </c>
      <c r="V111">
        <v>8.6674933333319206</v>
      </c>
      <c r="W111">
        <v>8.4323999999947397</v>
      </c>
      <c r="X111">
        <v>8.1649199999971298</v>
      </c>
      <c r="Y111">
        <v>7.9929600000004903</v>
      </c>
      <c r="Z111">
        <v>7.6932599999990297</v>
      </c>
      <c r="AA111">
        <v>7.3854400000061098</v>
      </c>
      <c r="AB111">
        <v>7.1269199999940804</v>
      </c>
      <c r="AC111">
        <v>6.8087399999768001</v>
      </c>
      <c r="AD111">
        <v>6.5362199999909896</v>
      </c>
      <c r="AE111">
        <v>6.3179400000663604</v>
      </c>
      <c r="AF111">
        <v>6.1083599999822003</v>
      </c>
      <c r="AG111">
        <v>5.6941200000022896</v>
      </c>
      <c r="AH111">
        <v>5.4295200000213297</v>
      </c>
      <c r="AI111">
        <v>5.1857400000228999</v>
      </c>
      <c r="AJ111">
        <v>4.8709199999976702</v>
      </c>
      <c r="AK111">
        <v>4.5819600000121596</v>
      </c>
      <c r="AL111">
        <v>4.3822800000043403</v>
      </c>
      <c r="AM111">
        <v>4.1611800000180201</v>
      </c>
      <c r="AN111">
        <v>3.8570000000002</v>
      </c>
      <c r="AO111">
        <v>3.6310799999852499</v>
      </c>
      <c r="AP111">
        <v>3.3706199999763</v>
      </c>
      <c r="AQ111">
        <v>3.1805400000123201</v>
      </c>
      <c r="AR111">
        <v>2.9824200000049599</v>
      </c>
      <c r="AS111">
        <v>2.7257999999840301</v>
      </c>
      <c r="AT111">
        <v>2.5714200000246898</v>
      </c>
      <c r="AU111">
        <v>2.3779800001182898</v>
      </c>
      <c r="AV111">
        <v>2.1822000000005501</v>
      </c>
      <c r="AW111">
        <v>2.0175600000140799</v>
      </c>
      <c r="AX111">
        <v>1.8553666667012401</v>
      </c>
      <c r="AY111">
        <v>1.76418000005122</v>
      </c>
      <c r="AZ111">
        <v>1.6569000000521099</v>
      </c>
      <c r="BA111">
        <v>1.4929799999316899</v>
      </c>
      <c r="BB111">
        <v>1.39961999993676</v>
      </c>
      <c r="BC111">
        <v>1.30943999984652</v>
      </c>
      <c r="BD111">
        <v>1.2217800000229599</v>
      </c>
      <c r="BE111">
        <v>1.1416800000616001</v>
      </c>
      <c r="BF111">
        <v>1.04346000011009</v>
      </c>
      <c r="BG111">
        <v>0.963426666677201</v>
      </c>
      <c r="BH111">
        <v>0.91998000019256698</v>
      </c>
      <c r="BI111">
        <v>0.83215333335487596</v>
      </c>
      <c r="BJ111">
        <v>0.75983999987089101</v>
      </c>
      <c r="BK111">
        <v>0.69263999993123304</v>
      </c>
      <c r="BL111">
        <v>0.65897999947724095</v>
      </c>
      <c r="BM111">
        <v>0.62933999943910401</v>
      </c>
      <c r="BN111">
        <v>0.60251999939851397</v>
      </c>
      <c r="BO111">
        <v>0.54756000001240501</v>
      </c>
      <c r="BP111">
        <v>0.49919999980484098</v>
      </c>
      <c r="BQ111">
        <v>0.47310000064691499</v>
      </c>
      <c r="BR111">
        <v>0.44934000023471399</v>
      </c>
      <c r="BS111">
        <v>0.42402000025166298</v>
      </c>
      <c r="BT111">
        <v>0.40001999999999999</v>
      </c>
      <c r="BU111">
        <v>0.40001999999999999</v>
      </c>
      <c r="BV111">
        <v>0.40001999999999999</v>
      </c>
      <c r="BW111">
        <v>0.40001999999999999</v>
      </c>
      <c r="BX111">
        <v>0.40001999999999999</v>
      </c>
      <c r="BY111">
        <v>0.40001999999999999</v>
      </c>
      <c r="BZ111">
        <v>0.40001999999999999</v>
      </c>
      <c r="CA111">
        <v>0.40001999999999999</v>
      </c>
      <c r="CB111">
        <v>0.40001999999999999</v>
      </c>
      <c r="CC111">
        <v>0.40001999999999999</v>
      </c>
      <c r="CD111">
        <v>0.40001999999999999</v>
      </c>
      <c r="CE111">
        <v>0.40001999999999999</v>
      </c>
      <c r="CF111">
        <v>0.40001999999999999</v>
      </c>
      <c r="CG111">
        <v>0.40001999999999999</v>
      </c>
      <c r="CH111">
        <v>0.40001999999999999</v>
      </c>
      <c r="CI111">
        <v>0.40001999999999999</v>
      </c>
      <c r="CJ111">
        <v>0.40001999999999999</v>
      </c>
      <c r="CK111">
        <v>0.40001999999999999</v>
      </c>
      <c r="CL111">
        <v>0.40001999999999999</v>
      </c>
      <c r="CM111">
        <v>0.40001999999999999</v>
      </c>
      <c r="CN111">
        <v>0.40001999999999999</v>
      </c>
      <c r="CO111">
        <v>0.40001999999999999</v>
      </c>
      <c r="CP111">
        <v>0.40001999999999999</v>
      </c>
      <c r="CQ111">
        <v>0.40001999999999999</v>
      </c>
      <c r="CR111">
        <v>0.40001999999999999</v>
      </c>
      <c r="CS111">
        <v>0.40001999999999999</v>
      </c>
      <c r="CT111">
        <v>0.40001999999999999</v>
      </c>
      <c r="CU111">
        <v>0.40001999999999999</v>
      </c>
      <c r="CV111">
        <v>0.40001999999999999</v>
      </c>
      <c r="CW111">
        <v>0.40001999999999999</v>
      </c>
    </row>
    <row r="112" spans="1:101" x14ac:dyDescent="0.25">
      <c r="A112" s="195">
        <v>0.107692307692307</v>
      </c>
      <c r="B112">
        <v>50.264560000010299</v>
      </c>
      <c r="C112">
        <v>34.773160000005397</v>
      </c>
      <c r="D112">
        <v>28.623920000003899</v>
      </c>
      <c r="E112">
        <v>24.1197933332902</v>
      </c>
      <c r="F112">
        <v>21.339100000035799</v>
      </c>
      <c r="G112">
        <v>19.041779999995502</v>
      </c>
      <c r="H112">
        <v>16.616840000000298</v>
      </c>
      <c r="I112">
        <v>15.103459999995801</v>
      </c>
      <c r="J112">
        <v>13.8652666666634</v>
      </c>
      <c r="K112">
        <v>12.8480466666674</v>
      </c>
      <c r="L112">
        <v>12.1072133333353</v>
      </c>
      <c r="M112">
        <v>11.5886333333387</v>
      </c>
      <c r="N112">
        <v>11.037539999995101</v>
      </c>
      <c r="O112">
        <v>10.700633333333601</v>
      </c>
      <c r="P112">
        <v>10.435200000002499</v>
      </c>
      <c r="Q112">
        <v>10.1631466666575</v>
      </c>
      <c r="R112">
        <v>9.7458400000001699</v>
      </c>
      <c r="S112">
        <v>9.4229999999971596</v>
      </c>
      <c r="T112">
        <v>9.2198599999998798</v>
      </c>
      <c r="U112">
        <v>8.9219666666629696</v>
      </c>
      <c r="V112">
        <v>8.6884466666773204</v>
      </c>
      <c r="W112">
        <v>8.4546733333309305</v>
      </c>
      <c r="X112">
        <v>8.1841200000146195</v>
      </c>
      <c r="Y112">
        <v>8.00105999999872</v>
      </c>
      <c r="Z112">
        <v>7.6963799999935096</v>
      </c>
      <c r="AA112">
        <v>7.3894200000181502</v>
      </c>
      <c r="AB112">
        <v>7.1345333333424596</v>
      </c>
      <c r="AC112">
        <v>6.8232933333458696</v>
      </c>
      <c r="AD112">
        <v>6.5492400000006104</v>
      </c>
      <c r="AE112">
        <v>6.32928666665953</v>
      </c>
      <c r="AF112">
        <v>6.1108199999779496</v>
      </c>
      <c r="AG112">
        <v>5.7004133333548097</v>
      </c>
      <c r="AH112">
        <v>5.4601199999733998</v>
      </c>
      <c r="AI112">
        <v>5.1985199999982701</v>
      </c>
      <c r="AJ112">
        <v>4.8966466666874702</v>
      </c>
      <c r="AK112">
        <v>4.59476666660753</v>
      </c>
      <c r="AL112">
        <v>4.3861800000054298</v>
      </c>
      <c r="AM112">
        <v>4.1630399999860401</v>
      </c>
      <c r="AN112">
        <v>3.8814600000012498</v>
      </c>
      <c r="AO112">
        <v>3.6344400000013501</v>
      </c>
      <c r="AP112">
        <v>3.38010666672049</v>
      </c>
      <c r="AQ112">
        <v>3.1918533333434</v>
      </c>
      <c r="AR112">
        <v>2.9825999999917499</v>
      </c>
      <c r="AS112">
        <v>2.7564600000567898</v>
      </c>
      <c r="AT112">
        <v>2.57706000007409</v>
      </c>
      <c r="AU112">
        <v>2.3794200000061201</v>
      </c>
      <c r="AV112">
        <v>2.1841799999584599</v>
      </c>
      <c r="AW112">
        <v>2.0213399999554098</v>
      </c>
      <c r="AX112">
        <v>1.8564000000000001</v>
      </c>
      <c r="AY112">
        <v>1.7661599999514599</v>
      </c>
      <c r="AZ112">
        <v>1.6581600000550001</v>
      </c>
      <c r="BA112">
        <v>1.4931599999782601</v>
      </c>
      <c r="BB112">
        <v>1.39974000004326</v>
      </c>
      <c r="BC112">
        <v>1.3152600000071299</v>
      </c>
      <c r="BD112">
        <v>1.2270799999729101</v>
      </c>
      <c r="BE112">
        <v>1.1418000000616</v>
      </c>
      <c r="BF112">
        <v>1.0443000000022</v>
      </c>
      <c r="BG112">
        <v>0.96618000005801297</v>
      </c>
      <c r="BH112">
        <v>0.92009999996452696</v>
      </c>
      <c r="BI112">
        <v>0.83963999996739302</v>
      </c>
      <c r="BJ112">
        <v>0.76343999996793999</v>
      </c>
      <c r="BK112">
        <v>0.69264000007189197</v>
      </c>
      <c r="BL112">
        <v>0.66972000000335097</v>
      </c>
      <c r="BM112">
        <v>0.62933999976269706</v>
      </c>
      <c r="BN112">
        <v>0.60251999974552495</v>
      </c>
      <c r="BO112">
        <v>0.54756000019848305</v>
      </c>
      <c r="BP112">
        <v>0.50322000020402902</v>
      </c>
      <c r="BQ112">
        <v>0.47651999989535099</v>
      </c>
      <c r="BR112">
        <v>0.44934000023471399</v>
      </c>
      <c r="BS112">
        <v>0.42402000025166298</v>
      </c>
      <c r="BT112">
        <v>0.40001999999999999</v>
      </c>
      <c r="BU112">
        <v>0.40001999999999999</v>
      </c>
      <c r="BV112">
        <v>0.40001999999999999</v>
      </c>
      <c r="BW112">
        <v>0.40001999999999999</v>
      </c>
      <c r="BX112">
        <v>0.40001999999999999</v>
      </c>
      <c r="BY112">
        <v>0.40001999999999999</v>
      </c>
      <c r="BZ112">
        <v>0.40001999999999999</v>
      </c>
      <c r="CA112">
        <v>0.40001999999999999</v>
      </c>
      <c r="CB112">
        <v>0.40001999999999999</v>
      </c>
      <c r="CC112">
        <v>0.40001999999999999</v>
      </c>
      <c r="CD112">
        <v>0.40001999999999999</v>
      </c>
      <c r="CE112">
        <v>0.40001999999999999</v>
      </c>
      <c r="CF112">
        <v>0.40001999999999999</v>
      </c>
      <c r="CG112">
        <v>0.40001999999999999</v>
      </c>
      <c r="CH112">
        <v>0.40001999999999999</v>
      </c>
      <c r="CI112">
        <v>0.40001999999999999</v>
      </c>
      <c r="CJ112">
        <v>0.40001999999999999</v>
      </c>
      <c r="CK112">
        <v>0.40001999999999999</v>
      </c>
      <c r="CL112">
        <v>0.40001999999999999</v>
      </c>
      <c r="CM112">
        <v>0.40001999999999999</v>
      </c>
      <c r="CN112">
        <v>0.40001999999999999</v>
      </c>
      <c r="CO112">
        <v>0.40001999999999999</v>
      </c>
      <c r="CP112">
        <v>0.40001999999999999</v>
      </c>
      <c r="CQ112">
        <v>0.40001999999999999</v>
      </c>
      <c r="CR112">
        <v>0.40001999999999999</v>
      </c>
      <c r="CS112">
        <v>0.40001999999999999</v>
      </c>
      <c r="CT112">
        <v>0.40001999999999999</v>
      </c>
      <c r="CU112">
        <v>0.40001999999999999</v>
      </c>
      <c r="CV112">
        <v>0.40001999999999999</v>
      </c>
      <c r="CW112">
        <v>0.40001999999999999</v>
      </c>
    </row>
    <row r="113" spans="1:101" x14ac:dyDescent="0.25">
      <c r="A113" s="195">
        <v>0.107969151670951</v>
      </c>
      <c r="B113">
        <v>50.332246666706297</v>
      </c>
      <c r="C113">
        <v>34.834780000008102</v>
      </c>
      <c r="D113">
        <v>28.641593333310102</v>
      </c>
      <c r="E113">
        <v>24.153566666667398</v>
      </c>
      <c r="F113">
        <v>21.385413333333801</v>
      </c>
      <c r="G113">
        <v>19.042580000002602</v>
      </c>
      <c r="H113">
        <v>16.617839999985499</v>
      </c>
      <c r="I113">
        <v>15.144353333335999</v>
      </c>
      <c r="J113">
        <v>13.8656200000031</v>
      </c>
      <c r="K113">
        <v>12.8627666666716</v>
      </c>
      <c r="L113">
        <v>12.110026666664201</v>
      </c>
      <c r="M113">
        <v>11.5959000000051</v>
      </c>
      <c r="N113">
        <v>11.0391599999975</v>
      </c>
      <c r="O113">
        <v>10.707506666670801</v>
      </c>
      <c r="P113">
        <v>10.439153333335</v>
      </c>
      <c r="Q113">
        <v>10.234086666660399</v>
      </c>
      <c r="R113">
        <v>9.7581599999870594</v>
      </c>
      <c r="S113">
        <v>9.4927799999894695</v>
      </c>
      <c r="T113">
        <v>9.2518266666720308</v>
      </c>
      <c r="U113">
        <v>8.9536933333319695</v>
      </c>
      <c r="V113">
        <v>8.6976000000048899</v>
      </c>
      <c r="W113">
        <v>8.4648400000046102</v>
      </c>
      <c r="X113">
        <v>8.2108800000003903</v>
      </c>
      <c r="Y113">
        <v>8.0015333333348</v>
      </c>
      <c r="Z113">
        <v>7.7100000000011697</v>
      </c>
      <c r="AA113">
        <v>7.3975266666754997</v>
      </c>
      <c r="AB113">
        <v>7.2030000000005101</v>
      </c>
      <c r="AC113">
        <v>6.8413199999837904</v>
      </c>
      <c r="AD113">
        <v>6.5714999999932502</v>
      </c>
      <c r="AE113">
        <v>6.3438599999917002</v>
      </c>
      <c r="AF113">
        <v>6.1240800000206903</v>
      </c>
      <c r="AG113">
        <v>5.7409799999961804</v>
      </c>
      <c r="AH113">
        <v>5.4763799999720897</v>
      </c>
      <c r="AI113">
        <v>5.1985800000000104</v>
      </c>
      <c r="AJ113">
        <v>4.9276200000245298</v>
      </c>
      <c r="AK113">
        <v>4.5970200000068298</v>
      </c>
      <c r="AL113">
        <v>4.3928999999739302</v>
      </c>
      <c r="AM113">
        <v>4.1829600000046501</v>
      </c>
      <c r="AN113">
        <v>3.90383999996748</v>
      </c>
      <c r="AO113">
        <v>3.6426600000523002</v>
      </c>
      <c r="AP113">
        <v>3.4096200000416199</v>
      </c>
      <c r="AQ113">
        <v>3.2031000000230998</v>
      </c>
      <c r="AR113">
        <v>2.9907000000049599</v>
      </c>
      <c r="AS113">
        <v>2.7692399999938</v>
      </c>
      <c r="AT113">
        <v>2.5843799999904999</v>
      </c>
      <c r="AU113">
        <v>2.38188000001223</v>
      </c>
      <c r="AV113">
        <v>2.1850199999989099</v>
      </c>
      <c r="AW113">
        <v>2.0381400000258099</v>
      </c>
      <c r="AX113">
        <v>1.8657599999823899</v>
      </c>
      <c r="AY113">
        <v>1.7731000000389101</v>
      </c>
      <c r="AZ113">
        <v>1.6582800000376301</v>
      </c>
      <c r="BA113">
        <v>1.51742666667314</v>
      </c>
      <c r="BB113">
        <v>1.4042066666731501</v>
      </c>
      <c r="BC113">
        <v>1.3233599999500301</v>
      </c>
      <c r="BD113">
        <v>1.23798666667466</v>
      </c>
      <c r="BE113">
        <v>1.14222000003285</v>
      </c>
      <c r="BF113">
        <v>1.0546200000836701</v>
      </c>
      <c r="BG113">
        <v>0.97530000000472505</v>
      </c>
      <c r="BH113">
        <v>0.927206666612718</v>
      </c>
      <c r="BI113">
        <v>0.83970000000815104</v>
      </c>
      <c r="BJ113">
        <v>0.79853999995045399</v>
      </c>
      <c r="BK113">
        <v>0.70031999983120996</v>
      </c>
      <c r="BL113">
        <v>0.678840000616586</v>
      </c>
      <c r="BM113">
        <v>0.62933999976269805</v>
      </c>
      <c r="BN113">
        <v>0.60251999974552495</v>
      </c>
      <c r="BO113">
        <v>0.55289999993383898</v>
      </c>
      <c r="BP113">
        <v>0.51060000000443495</v>
      </c>
      <c r="BQ113">
        <v>0.47711999979070302</v>
      </c>
      <c r="BR113">
        <v>0.44934000023471399</v>
      </c>
      <c r="BS113">
        <v>0.424020000744047</v>
      </c>
      <c r="BT113">
        <v>0.40001999999999999</v>
      </c>
      <c r="BU113">
        <v>0.40001999999999999</v>
      </c>
      <c r="BV113">
        <v>0.40001999999999999</v>
      </c>
      <c r="BW113">
        <v>0.40001999999999999</v>
      </c>
      <c r="BX113">
        <v>0.40001999999999999</v>
      </c>
      <c r="BY113">
        <v>0.40001999999999999</v>
      </c>
      <c r="BZ113">
        <v>0.40001999999999999</v>
      </c>
      <c r="CA113">
        <v>0.40001999999999999</v>
      </c>
      <c r="CB113">
        <v>0.40001999999999999</v>
      </c>
      <c r="CC113">
        <v>0.40001999999999999</v>
      </c>
      <c r="CD113">
        <v>0.40001999999999999</v>
      </c>
      <c r="CE113">
        <v>0.40001999999999999</v>
      </c>
      <c r="CF113">
        <v>0.40001999999999999</v>
      </c>
      <c r="CG113">
        <v>0.40001999999999999</v>
      </c>
      <c r="CH113">
        <v>0.40001999999999999</v>
      </c>
      <c r="CI113">
        <v>0.40001999999999999</v>
      </c>
      <c r="CJ113">
        <v>0.40001999999999999</v>
      </c>
      <c r="CK113">
        <v>0.40001999999999999</v>
      </c>
      <c r="CL113">
        <v>0.40001999999999999</v>
      </c>
      <c r="CM113">
        <v>0.40001999999999999</v>
      </c>
      <c r="CN113">
        <v>0.40001999999999999</v>
      </c>
      <c r="CO113">
        <v>0.40001999999999999</v>
      </c>
      <c r="CP113">
        <v>0.40001999999999999</v>
      </c>
      <c r="CQ113">
        <v>0.40001999999999999</v>
      </c>
      <c r="CR113">
        <v>0.40001999999999999</v>
      </c>
      <c r="CS113">
        <v>0.40001999999999999</v>
      </c>
      <c r="CT113">
        <v>0.40001999999999999</v>
      </c>
      <c r="CU113">
        <v>0.40001999999999999</v>
      </c>
      <c r="CV113">
        <v>0.40001999999999999</v>
      </c>
      <c r="CW113">
        <v>0.40001999999999999</v>
      </c>
    </row>
    <row r="114" spans="1:101" x14ac:dyDescent="0.25">
      <c r="A114" s="195">
        <v>0.108247422680412</v>
      </c>
      <c r="B114">
        <v>50.367593332718201</v>
      </c>
      <c r="C114">
        <v>35.305006666639898</v>
      </c>
      <c r="D114">
        <v>28.664993333332699</v>
      </c>
      <c r="E114">
        <v>24.1921333333968</v>
      </c>
      <c r="F114">
        <v>21.404973333329298</v>
      </c>
      <c r="G114">
        <v>19.073960000013901</v>
      </c>
      <c r="H114">
        <v>16.681259999996701</v>
      </c>
      <c r="I114">
        <v>15.252293333335301</v>
      </c>
      <c r="J114">
        <v>13.871080000003101</v>
      </c>
      <c r="K114">
        <v>12.900786666662</v>
      </c>
      <c r="L114">
        <v>12.1149266666563</v>
      </c>
      <c r="M114">
        <v>11.642460000019099</v>
      </c>
      <c r="N114">
        <v>11.071640000001199</v>
      </c>
      <c r="O114">
        <v>10.7486000000016</v>
      </c>
      <c r="P114">
        <v>10.4556400000031</v>
      </c>
      <c r="Q114">
        <v>10.236719999995</v>
      </c>
      <c r="R114">
        <v>9.7610066666658195</v>
      </c>
      <c r="S114">
        <v>9.5180133333265502</v>
      </c>
      <c r="T114">
        <v>9.2693399999956796</v>
      </c>
      <c r="U114">
        <v>8.9588066666769492</v>
      </c>
      <c r="V114">
        <v>8.6979066666635703</v>
      </c>
      <c r="W114">
        <v>8.4744000000025199</v>
      </c>
      <c r="X114">
        <v>8.2154399999971197</v>
      </c>
      <c r="Y114">
        <v>8.0061600000004507</v>
      </c>
      <c r="Z114">
        <v>7.7445133333305796</v>
      </c>
      <c r="AA114">
        <v>7.4202599999842</v>
      </c>
      <c r="AB114">
        <v>7.2048599999830198</v>
      </c>
      <c r="AC114">
        <v>6.8761200000005598</v>
      </c>
      <c r="AD114">
        <v>6.6013200000080801</v>
      </c>
      <c r="AE114">
        <v>6.3441600000066396</v>
      </c>
      <c r="AF114">
        <v>6.1278599999771597</v>
      </c>
      <c r="AG114">
        <v>5.7815133333464903</v>
      </c>
      <c r="AH114">
        <v>5.5312199999999896</v>
      </c>
      <c r="AI114">
        <v>5.2511400000009401</v>
      </c>
      <c r="AJ114">
        <v>4.9363799999971603</v>
      </c>
      <c r="AK114">
        <v>4.6166400000627803</v>
      </c>
      <c r="AL114">
        <v>4.4020799999999998</v>
      </c>
      <c r="AM114">
        <v>4.1987399999872199</v>
      </c>
      <c r="AN114">
        <v>3.9134399999862399</v>
      </c>
      <c r="AO114">
        <v>3.6506999999798899</v>
      </c>
      <c r="AP114">
        <v>3.4161000000172201</v>
      </c>
      <c r="AQ114">
        <v>3.2044800000061699</v>
      </c>
      <c r="AR114">
        <v>3.0041999999900799</v>
      </c>
      <c r="AS114">
        <v>2.7730199999929002</v>
      </c>
      <c r="AT114">
        <v>2.5847399999943002</v>
      </c>
      <c r="AU114">
        <v>2.4087600000632299</v>
      </c>
      <c r="AV114">
        <v>2.1867600000306</v>
      </c>
      <c r="AW114">
        <v>2.0386200000023398</v>
      </c>
      <c r="AX114">
        <v>1.8721200000251399</v>
      </c>
      <c r="AY114">
        <v>1.78920000001347</v>
      </c>
      <c r="AZ114">
        <v>1.6621799999363001</v>
      </c>
      <c r="BA114">
        <v>1.53305999996895</v>
      </c>
      <c r="BB114">
        <v>1.4269799999999899</v>
      </c>
      <c r="BC114">
        <v>1.3283400000214101</v>
      </c>
      <c r="BD114">
        <v>1.27115999996172</v>
      </c>
      <c r="BE114">
        <v>1.14227999984803</v>
      </c>
      <c r="BF114">
        <v>1.0613400000088</v>
      </c>
      <c r="BG114">
        <v>0.97626000023626403</v>
      </c>
      <c r="BH114">
        <v>0.92766000012162098</v>
      </c>
      <c r="BI114">
        <v>0.83981999988587996</v>
      </c>
      <c r="BJ114">
        <v>0.79884000053626003</v>
      </c>
      <c r="BK114">
        <v>0.71537999996874202</v>
      </c>
      <c r="BL114">
        <v>0.678900000013404</v>
      </c>
      <c r="BM114">
        <v>0.62933999992449396</v>
      </c>
      <c r="BN114">
        <v>0.60251999991903005</v>
      </c>
      <c r="BO114">
        <v>0.55793999990902798</v>
      </c>
      <c r="BP114">
        <v>0.51186000000443499</v>
      </c>
      <c r="BQ114">
        <v>0.48114000021880898</v>
      </c>
      <c r="BR114">
        <v>0.44934000069393698</v>
      </c>
      <c r="BS114">
        <v>0.42803999975927798</v>
      </c>
      <c r="BT114">
        <v>0.40001999999999999</v>
      </c>
      <c r="BU114">
        <v>0.40001999999999999</v>
      </c>
      <c r="BV114">
        <v>0.40001999999999999</v>
      </c>
      <c r="BW114">
        <v>0.40001999999999999</v>
      </c>
      <c r="BX114">
        <v>0.40001999999999999</v>
      </c>
      <c r="BY114">
        <v>0.40001999999999999</v>
      </c>
      <c r="BZ114">
        <v>0.40001999999999999</v>
      </c>
      <c r="CA114">
        <v>0.40001999999999999</v>
      </c>
      <c r="CB114">
        <v>0.40001999999999999</v>
      </c>
      <c r="CC114">
        <v>0.40001999999999999</v>
      </c>
      <c r="CD114">
        <v>0.40001999999999999</v>
      </c>
      <c r="CE114">
        <v>0.40001999999999999</v>
      </c>
      <c r="CF114">
        <v>0.40001999999999999</v>
      </c>
      <c r="CG114">
        <v>0.40001999999999999</v>
      </c>
      <c r="CH114">
        <v>0.40001999999999999</v>
      </c>
      <c r="CI114">
        <v>0.40001999999999999</v>
      </c>
      <c r="CJ114">
        <v>0.40001999999999999</v>
      </c>
      <c r="CK114">
        <v>0.40001999999999999</v>
      </c>
      <c r="CL114">
        <v>0.40001999999999999</v>
      </c>
      <c r="CM114">
        <v>0.40001999999999999</v>
      </c>
      <c r="CN114">
        <v>0.40001999999999999</v>
      </c>
      <c r="CO114">
        <v>0.40001999999999999</v>
      </c>
      <c r="CP114">
        <v>0.40001999999999999</v>
      </c>
      <c r="CQ114">
        <v>0.40001999999999999</v>
      </c>
      <c r="CR114">
        <v>0.40001999999999999</v>
      </c>
      <c r="CS114">
        <v>0.40001999999999999</v>
      </c>
      <c r="CT114">
        <v>0.40001999999999999</v>
      </c>
      <c r="CU114">
        <v>0.40001999999999999</v>
      </c>
      <c r="CV114">
        <v>0.40001999999999999</v>
      </c>
      <c r="CW114">
        <v>0.40001999999999999</v>
      </c>
    </row>
    <row r="115" spans="1:101" x14ac:dyDescent="0.25">
      <c r="A115" s="195">
        <v>0.108527131782945</v>
      </c>
      <c r="B115">
        <v>50.398513333467001</v>
      </c>
      <c r="C115">
        <v>35.551340000001602</v>
      </c>
      <c r="D115">
        <v>28.7070066666844</v>
      </c>
      <c r="E115">
        <v>24.222093333337</v>
      </c>
      <c r="F115">
        <v>21.472626666667502</v>
      </c>
      <c r="G115">
        <v>19.218973333321099</v>
      </c>
      <c r="H115">
        <v>16.687919999999</v>
      </c>
      <c r="I115">
        <v>15.2996933333537</v>
      </c>
      <c r="J115">
        <v>13.9698400000002</v>
      </c>
      <c r="K115">
        <v>12.931433333335001</v>
      </c>
      <c r="L115">
        <v>12.305253333318401</v>
      </c>
      <c r="M115">
        <v>11.6707866666671</v>
      </c>
      <c r="N115">
        <v>11.078346666666899</v>
      </c>
      <c r="O115">
        <v>10.7582733333342</v>
      </c>
      <c r="P115">
        <v>10.457626666663501</v>
      </c>
      <c r="Q115">
        <v>10.255439999994699</v>
      </c>
      <c r="R115">
        <v>9.76988666667574</v>
      </c>
      <c r="S115">
        <v>9.5445866666760306</v>
      </c>
      <c r="T115">
        <v>9.2742266666764497</v>
      </c>
      <c r="U115">
        <v>8.9618266666620201</v>
      </c>
      <c r="V115">
        <v>8.7462000000073807</v>
      </c>
      <c r="W115">
        <v>8.4920799999965393</v>
      </c>
      <c r="X115">
        <v>8.2418399999914094</v>
      </c>
      <c r="Y115">
        <v>8.0123533333266899</v>
      </c>
      <c r="Z115">
        <v>7.7478000000004199</v>
      </c>
      <c r="AA115">
        <v>7.4288400000201502</v>
      </c>
      <c r="AB115">
        <v>7.2052799999779404</v>
      </c>
      <c r="AC115">
        <v>6.9410999999907101</v>
      </c>
      <c r="AD115">
        <v>6.6278999999919703</v>
      </c>
      <c r="AE115">
        <v>6.36315999999543</v>
      </c>
      <c r="AF115">
        <v>6.1300199999925402</v>
      </c>
      <c r="AG115">
        <v>5.7913200000007299</v>
      </c>
      <c r="AH115">
        <v>5.5566599999770396</v>
      </c>
      <c r="AI115">
        <v>5.2742999999907596</v>
      </c>
      <c r="AJ115">
        <v>4.9409933333348102</v>
      </c>
      <c r="AK115">
        <v>4.6240799999818103</v>
      </c>
      <c r="AL115">
        <v>4.4647800000130298</v>
      </c>
      <c r="AM115">
        <v>4.2215399999779004</v>
      </c>
      <c r="AN115">
        <v>3.92825999999312</v>
      </c>
      <c r="AO115">
        <v>3.66162000000201</v>
      </c>
      <c r="AP115">
        <v>3.4297200000135701</v>
      </c>
      <c r="AQ115">
        <v>3.2128800000061601</v>
      </c>
      <c r="AR115">
        <v>3.00911999997192</v>
      </c>
      <c r="AS115">
        <v>2.7770399999787001</v>
      </c>
      <c r="AT115">
        <v>2.6047800000047499</v>
      </c>
      <c r="AU115">
        <v>2.4115200000004999</v>
      </c>
      <c r="AV115">
        <v>2.2080000000131101</v>
      </c>
      <c r="AW115">
        <v>2.0399999999929501</v>
      </c>
      <c r="AX115">
        <v>1.8890200000417201</v>
      </c>
      <c r="AY115">
        <v>1.7977799999784301</v>
      </c>
      <c r="AZ115">
        <v>1.6644599999420899</v>
      </c>
      <c r="BA115">
        <v>1.5458999999891201</v>
      </c>
      <c r="BB115">
        <v>1.42733999998835</v>
      </c>
      <c r="BC115">
        <v>1.3414200000928</v>
      </c>
      <c r="BD115">
        <v>1.27121999996172</v>
      </c>
      <c r="BE115">
        <v>1.1533799999199099</v>
      </c>
      <c r="BF115">
        <v>1.0651800000660601</v>
      </c>
      <c r="BG115">
        <v>0.982380000070879</v>
      </c>
      <c r="BH115">
        <v>0.92933999989864802</v>
      </c>
      <c r="BI115">
        <v>0.839880000008151</v>
      </c>
      <c r="BJ115">
        <v>0.79890000001165795</v>
      </c>
      <c r="BK115">
        <v>0.71867999994686205</v>
      </c>
      <c r="BL115">
        <v>0.68483999992627698</v>
      </c>
      <c r="BM115">
        <v>0.62934000008629098</v>
      </c>
      <c r="BN115">
        <v>0.60252000009253603</v>
      </c>
      <c r="BO115">
        <v>0.57371999935492801</v>
      </c>
      <c r="BP115">
        <v>0.52640666666191305</v>
      </c>
      <c r="BQ115">
        <v>0.48269999990486501</v>
      </c>
      <c r="BR115">
        <v>0.45335999977549002</v>
      </c>
      <c r="BS115">
        <v>0.43206000025166302</v>
      </c>
      <c r="BT115">
        <v>0.40001999999999999</v>
      </c>
      <c r="BU115">
        <v>0.40001999999999999</v>
      </c>
      <c r="BV115">
        <v>0.40001999999999999</v>
      </c>
      <c r="BW115">
        <v>0.40001999999999999</v>
      </c>
      <c r="BX115">
        <v>0.40001999999999999</v>
      </c>
      <c r="BY115">
        <v>0.40001999999999999</v>
      </c>
      <c r="BZ115">
        <v>0.40001999999999999</v>
      </c>
      <c r="CA115">
        <v>0.40001999999999999</v>
      </c>
      <c r="CB115">
        <v>0.40001999999999999</v>
      </c>
      <c r="CC115">
        <v>0.40001999999999999</v>
      </c>
      <c r="CD115">
        <v>0.40001999999999999</v>
      </c>
      <c r="CE115">
        <v>0.40001999999999999</v>
      </c>
      <c r="CF115">
        <v>0.40001999999999999</v>
      </c>
      <c r="CG115">
        <v>0.40001999999999999</v>
      </c>
      <c r="CH115">
        <v>0.40001999999999999</v>
      </c>
      <c r="CI115">
        <v>0.40001999999999999</v>
      </c>
      <c r="CJ115">
        <v>0.40001999999999999</v>
      </c>
      <c r="CK115">
        <v>0.40001999999999999</v>
      </c>
      <c r="CL115">
        <v>0.40001999999999999</v>
      </c>
      <c r="CM115">
        <v>0.40001999999999999</v>
      </c>
      <c r="CN115">
        <v>0.40001999999999999</v>
      </c>
      <c r="CO115">
        <v>0.40001999999999999</v>
      </c>
      <c r="CP115">
        <v>0.40001999999999999</v>
      </c>
      <c r="CQ115">
        <v>0.40001999999999999</v>
      </c>
      <c r="CR115">
        <v>0.40001999999999999</v>
      </c>
      <c r="CS115">
        <v>0.40001999999999999</v>
      </c>
      <c r="CT115">
        <v>0.40001999999999999</v>
      </c>
      <c r="CU115">
        <v>0.40001999999999999</v>
      </c>
      <c r="CV115">
        <v>0.40001999999999999</v>
      </c>
      <c r="CW115">
        <v>0.40001999999999999</v>
      </c>
    </row>
    <row r="116" spans="1:101" x14ac:dyDescent="0.25">
      <c r="A116" s="195">
        <v>0.10880829015544</v>
      </c>
      <c r="B116">
        <v>50.741486666750703</v>
      </c>
      <c r="C116">
        <v>35.647026666681299</v>
      </c>
      <c r="D116">
        <v>28.710420000000699</v>
      </c>
      <c r="E116">
        <v>24.350433333336799</v>
      </c>
      <c r="F116">
        <v>21.563619999992401</v>
      </c>
      <c r="G116">
        <v>19.248346666671601</v>
      </c>
      <c r="H116">
        <v>16.727466666659101</v>
      </c>
      <c r="I116">
        <v>15.3535533333344</v>
      </c>
      <c r="J116">
        <v>13.9838466666702</v>
      </c>
      <c r="K116">
        <v>12.935879999999299</v>
      </c>
      <c r="L116">
        <v>12.337920000004299</v>
      </c>
      <c r="M116">
        <v>11.7329399999968</v>
      </c>
      <c r="N116">
        <v>11.1110066666648</v>
      </c>
      <c r="O116">
        <v>10.8071866666637</v>
      </c>
      <c r="P116">
        <v>10.463633333333499</v>
      </c>
      <c r="Q116">
        <v>10.255680000003499</v>
      </c>
      <c r="R116">
        <v>9.7719599999937596</v>
      </c>
      <c r="S116">
        <v>9.5598866666639797</v>
      </c>
      <c r="T116">
        <v>9.2875933333322305</v>
      </c>
      <c r="U116">
        <v>8.9640599999959694</v>
      </c>
      <c r="V116">
        <v>8.7749400000056301</v>
      </c>
      <c r="W116">
        <v>8.4958799999859203</v>
      </c>
      <c r="X116">
        <v>8.3135399999988397</v>
      </c>
      <c r="Y116">
        <v>8.0312266666715608</v>
      </c>
      <c r="Z116">
        <v>7.7743799999979002</v>
      </c>
      <c r="AA116">
        <v>7.4754000000004597</v>
      </c>
      <c r="AB116">
        <v>7.2220200000193602</v>
      </c>
      <c r="AC116">
        <v>6.9463799999815796</v>
      </c>
      <c r="AD116">
        <v>6.6647399999751498</v>
      </c>
      <c r="AE116">
        <v>6.3677399999929403</v>
      </c>
      <c r="AF116">
        <v>6.1445599999937501</v>
      </c>
      <c r="AG116">
        <v>5.8047599999753103</v>
      </c>
      <c r="AH116">
        <v>5.5714800000007898</v>
      </c>
      <c r="AI116">
        <v>5.2937999999700898</v>
      </c>
      <c r="AJ116">
        <v>4.9555800000000003</v>
      </c>
      <c r="AK116">
        <v>4.6255200000486099</v>
      </c>
      <c r="AL116">
        <v>4.4777400000117398</v>
      </c>
      <c r="AM116">
        <v>4.2223200000186099</v>
      </c>
      <c r="AN116">
        <v>3.9341399999674902</v>
      </c>
      <c r="AO116">
        <v>3.6730333333309</v>
      </c>
      <c r="AP116">
        <v>3.4438199999913799</v>
      </c>
      <c r="AQ116">
        <v>3.2179199999911399</v>
      </c>
      <c r="AR116">
        <v>3.0281400000049601</v>
      </c>
      <c r="AS116">
        <v>2.7890399999822599</v>
      </c>
      <c r="AT116">
        <v>2.6061000000493899</v>
      </c>
      <c r="AU116">
        <v>2.4264000000061099</v>
      </c>
      <c r="AV116">
        <v>2.2101599999956201</v>
      </c>
      <c r="AW116">
        <v>2.0518799999988202</v>
      </c>
      <c r="AX116">
        <v>1.9135799999446701</v>
      </c>
      <c r="AY116">
        <v>1.8127199999811201</v>
      </c>
      <c r="AZ116">
        <v>1.6646400000072299</v>
      </c>
      <c r="BA116">
        <v>1.5465600000589801</v>
      </c>
      <c r="BB116">
        <v>1.4274000001064999</v>
      </c>
      <c r="BC116">
        <v>1.3415400000927999</v>
      </c>
      <c r="BD116">
        <v>1.27121999996172</v>
      </c>
      <c r="BE116">
        <v>1.15613999996098</v>
      </c>
      <c r="BF116">
        <v>1.06530000006605</v>
      </c>
      <c r="BG116">
        <v>0.98813999990549395</v>
      </c>
      <c r="BH116">
        <v>0.92933999989864902</v>
      </c>
      <c r="BI116">
        <v>0.85296000009238204</v>
      </c>
      <c r="BJ116">
        <v>0.79901999961529102</v>
      </c>
      <c r="BK116">
        <v>0.73656000002188005</v>
      </c>
      <c r="BL116">
        <v>0.68489999992627704</v>
      </c>
      <c r="BM116">
        <v>0.62939999992449402</v>
      </c>
      <c r="BN116">
        <v>0.60257999991903</v>
      </c>
      <c r="BO116">
        <v>0.57371999972708498</v>
      </c>
      <c r="BP116">
        <v>0.52842000001995904</v>
      </c>
      <c r="BQ116">
        <v>0.48852000000475598</v>
      </c>
      <c r="BR116">
        <v>0.45738000023471398</v>
      </c>
      <c r="BS116">
        <v>0.43331999999999998</v>
      </c>
      <c r="BT116">
        <v>0.40001999999999999</v>
      </c>
      <c r="BU116">
        <v>0.40001999999999999</v>
      </c>
      <c r="BV116">
        <v>0.40001999999999999</v>
      </c>
      <c r="BW116">
        <v>0.40001999999999999</v>
      </c>
      <c r="BX116">
        <v>0.40001999999999999</v>
      </c>
      <c r="BY116">
        <v>0.40001999999999999</v>
      </c>
      <c r="BZ116">
        <v>0.40001999999999999</v>
      </c>
      <c r="CA116">
        <v>0.40001999999999999</v>
      </c>
      <c r="CB116">
        <v>0.40001999999999999</v>
      </c>
      <c r="CC116">
        <v>0.40001999999999999</v>
      </c>
      <c r="CD116">
        <v>0.40001999999999999</v>
      </c>
      <c r="CE116">
        <v>0.40001999999999999</v>
      </c>
      <c r="CF116">
        <v>0.40001999999999999</v>
      </c>
      <c r="CG116">
        <v>0.40001999999999999</v>
      </c>
      <c r="CH116">
        <v>0.40001999999999999</v>
      </c>
      <c r="CI116">
        <v>0.40001999999999999</v>
      </c>
      <c r="CJ116">
        <v>0.40001999999999999</v>
      </c>
      <c r="CK116">
        <v>0.40001999999999999</v>
      </c>
      <c r="CL116">
        <v>0.40001999999999999</v>
      </c>
      <c r="CM116">
        <v>0.40001999999999999</v>
      </c>
      <c r="CN116">
        <v>0.40001999999999999</v>
      </c>
      <c r="CO116">
        <v>0.40001999999999999</v>
      </c>
      <c r="CP116">
        <v>0.40001999999999999</v>
      </c>
      <c r="CQ116">
        <v>0.40001999999999999</v>
      </c>
      <c r="CR116">
        <v>0.40001999999999999</v>
      </c>
      <c r="CS116">
        <v>0.40001999999999999</v>
      </c>
      <c r="CT116">
        <v>0.40001999999999999</v>
      </c>
      <c r="CU116">
        <v>0.40001999999999999</v>
      </c>
      <c r="CV116">
        <v>0.40001999999999999</v>
      </c>
      <c r="CW116">
        <v>0.40001999999999999</v>
      </c>
    </row>
    <row r="117" spans="1:101" x14ac:dyDescent="0.25">
      <c r="A117" s="195">
        <v>0.109090909090909</v>
      </c>
      <c r="B117">
        <v>50.828460000004398</v>
      </c>
      <c r="C117">
        <v>35.6610466666721</v>
      </c>
      <c r="D117">
        <v>28.838666666672601</v>
      </c>
      <c r="E117">
        <v>24.451400000014399</v>
      </c>
      <c r="F117">
        <v>21.717993333406401</v>
      </c>
      <c r="G117">
        <v>19.261893333328398</v>
      </c>
      <c r="H117">
        <v>16.783759999998399</v>
      </c>
      <c r="I117">
        <v>15.362246666673499</v>
      </c>
      <c r="J117">
        <v>14.012379999998201</v>
      </c>
      <c r="K117">
        <v>12.9372266666655</v>
      </c>
      <c r="L117">
        <v>12.343506666667301</v>
      </c>
      <c r="M117">
        <v>11.7750866666651</v>
      </c>
      <c r="N117">
        <v>11.1504599999971</v>
      </c>
      <c r="O117">
        <v>10.840746666667</v>
      </c>
      <c r="P117">
        <v>10.4752799999955</v>
      </c>
      <c r="Q117">
        <v>10.2560066666659</v>
      </c>
      <c r="R117">
        <v>9.8122933333323292</v>
      </c>
      <c r="S117">
        <v>9.5608200000002395</v>
      </c>
      <c r="T117">
        <v>9.2963466666669898</v>
      </c>
      <c r="U117">
        <v>9.02154666666382</v>
      </c>
      <c r="V117">
        <v>8.8042000000043608</v>
      </c>
      <c r="W117">
        <v>8.5633200000134799</v>
      </c>
      <c r="X117">
        <v>8.3872333333271598</v>
      </c>
      <c r="Y117">
        <v>8.0503000000029097</v>
      </c>
      <c r="Z117">
        <v>7.7791000000085901</v>
      </c>
      <c r="AA117">
        <v>7.5074399999992103</v>
      </c>
      <c r="AB117">
        <v>7.2816400000064698</v>
      </c>
      <c r="AC117">
        <v>6.9562799999895102</v>
      </c>
      <c r="AD117">
        <v>6.6775799999813401</v>
      </c>
      <c r="AE117">
        <v>6.3835799999903902</v>
      </c>
      <c r="AF117">
        <v>6.15437999999918</v>
      </c>
      <c r="AG117">
        <v>5.8207200000009003</v>
      </c>
      <c r="AH117">
        <v>5.5761600000114804</v>
      </c>
      <c r="AI117">
        <v>5.3062800000123698</v>
      </c>
      <c r="AJ117">
        <v>4.9575599999905897</v>
      </c>
      <c r="AK117">
        <v>4.6298400000167197</v>
      </c>
      <c r="AL117">
        <v>4.4901866666032797</v>
      </c>
      <c r="AM117">
        <v>4.2226199999720997</v>
      </c>
      <c r="AN117">
        <v>3.9523800000312499</v>
      </c>
      <c r="AO117">
        <v>3.6765599999932901</v>
      </c>
      <c r="AP117">
        <v>3.44646000003875</v>
      </c>
      <c r="AQ117">
        <v>3.2310799999719801</v>
      </c>
      <c r="AR117">
        <v>3.0312599999818701</v>
      </c>
      <c r="AS117">
        <v>2.8030199999325802</v>
      </c>
      <c r="AT117">
        <v>2.6073799999554201</v>
      </c>
      <c r="AU117">
        <v>2.4592799999887802</v>
      </c>
      <c r="AV117">
        <v>2.2184400000087399</v>
      </c>
      <c r="AW117">
        <v>2.0663399999988199</v>
      </c>
      <c r="AX117">
        <v>1.91988000010058</v>
      </c>
      <c r="AY117">
        <v>1.81726000004481</v>
      </c>
      <c r="AZ117">
        <v>1.67831999997973</v>
      </c>
      <c r="BA117">
        <v>1.54920666667632</v>
      </c>
      <c r="BB117">
        <v>1.42752000006323</v>
      </c>
      <c r="BC117">
        <v>1.3416599999321801</v>
      </c>
      <c r="BD117">
        <v>1.2739199998354001</v>
      </c>
      <c r="BE117">
        <v>1.1577599999116901</v>
      </c>
      <c r="BF117">
        <v>1.0816666666672901</v>
      </c>
      <c r="BG117">
        <v>0.98813999990549395</v>
      </c>
      <c r="BH117">
        <v>0.92946000012668895</v>
      </c>
      <c r="BI117">
        <v>0.85302000001086797</v>
      </c>
      <c r="BJ117">
        <v>0.79902000000874296</v>
      </c>
      <c r="BK117">
        <v>0.74076000057513802</v>
      </c>
      <c r="BL117">
        <v>0.68490000007707297</v>
      </c>
      <c r="BM117">
        <v>0.63377999943910401</v>
      </c>
      <c r="BN117">
        <v>0.60497999949105097</v>
      </c>
      <c r="BO117">
        <v>0.57371999972708498</v>
      </c>
      <c r="BP117">
        <v>0.52922666696526799</v>
      </c>
      <c r="BQ117">
        <v>0.49833333333317498</v>
      </c>
      <c r="BR117">
        <v>0.46463999988774501</v>
      </c>
      <c r="BS117">
        <v>0.43370666604742097</v>
      </c>
      <c r="BT117">
        <v>0.40001999999999999</v>
      </c>
      <c r="BU117">
        <v>0.40001999999999999</v>
      </c>
      <c r="BV117">
        <v>0.40001999999999999</v>
      </c>
      <c r="BW117">
        <v>0.40001999999999999</v>
      </c>
      <c r="BX117">
        <v>0.40001999999999999</v>
      </c>
      <c r="BY117">
        <v>0.40001999999999999</v>
      </c>
      <c r="BZ117">
        <v>0.40001999999999999</v>
      </c>
      <c r="CA117">
        <v>0.40001999999999999</v>
      </c>
      <c r="CB117">
        <v>0.40001999999999999</v>
      </c>
      <c r="CC117">
        <v>0.40001999999999999</v>
      </c>
      <c r="CD117">
        <v>0.40001999999999999</v>
      </c>
      <c r="CE117">
        <v>0.40001999999999999</v>
      </c>
      <c r="CF117">
        <v>0.40001999999999999</v>
      </c>
      <c r="CG117">
        <v>0.40001999999999999</v>
      </c>
      <c r="CH117">
        <v>0.40001999999999999</v>
      </c>
      <c r="CI117">
        <v>0.40001999999999999</v>
      </c>
      <c r="CJ117">
        <v>0.40001999999999999</v>
      </c>
      <c r="CK117">
        <v>0.40001999999999999</v>
      </c>
      <c r="CL117">
        <v>0.40001999999999999</v>
      </c>
      <c r="CM117">
        <v>0.40001999999999999</v>
      </c>
      <c r="CN117">
        <v>0.40001999999999999</v>
      </c>
      <c r="CO117">
        <v>0.40001999999999999</v>
      </c>
      <c r="CP117">
        <v>0.40001999999999999</v>
      </c>
      <c r="CQ117">
        <v>0.40001999999999999</v>
      </c>
      <c r="CR117">
        <v>0.40001999999999999</v>
      </c>
      <c r="CS117">
        <v>0.40001999999999999</v>
      </c>
      <c r="CT117">
        <v>0.40001999999999999</v>
      </c>
      <c r="CU117">
        <v>0.40001999999999999</v>
      </c>
      <c r="CV117">
        <v>0.40001999999999999</v>
      </c>
      <c r="CW117">
        <v>0.40001999999999999</v>
      </c>
    </row>
    <row r="118" spans="1:101" x14ac:dyDescent="0.25">
      <c r="A118" s="195">
        <v>0.109375</v>
      </c>
      <c r="B118">
        <v>50.842400000005803</v>
      </c>
      <c r="C118">
        <v>35.6969333333519</v>
      </c>
      <c r="D118">
        <v>28.871006666670102</v>
      </c>
      <c r="E118">
        <v>24.619146666662299</v>
      </c>
      <c r="F118">
        <v>21.762680000014399</v>
      </c>
      <c r="G118">
        <v>19.2818066666607</v>
      </c>
      <c r="H118">
        <v>16.824453333333601</v>
      </c>
      <c r="I118">
        <v>15.5675400000006</v>
      </c>
      <c r="J118">
        <v>14.040693333338</v>
      </c>
      <c r="K118">
        <v>12.9458333333341</v>
      </c>
      <c r="L118">
        <v>12.3594266666591</v>
      </c>
      <c r="M118">
        <v>11.802859999998701</v>
      </c>
      <c r="N118">
        <v>11.1519733333307</v>
      </c>
      <c r="O118">
        <v>10.8626933333463</v>
      </c>
      <c r="P118">
        <v>10.480926666688999</v>
      </c>
      <c r="Q118">
        <v>10.272593333325</v>
      </c>
      <c r="R118">
        <v>9.8172599999957093</v>
      </c>
      <c r="S118">
        <v>9.5737933333322207</v>
      </c>
      <c r="T118">
        <v>9.3077999999969308</v>
      </c>
      <c r="U118">
        <v>9.0288000000112802</v>
      </c>
      <c r="V118">
        <v>8.81062666666773</v>
      </c>
      <c r="W118">
        <v>8.5645800000152192</v>
      </c>
      <c r="X118">
        <v>8.4052333333307008</v>
      </c>
      <c r="Y118">
        <v>8.1208799999969692</v>
      </c>
      <c r="Z118">
        <v>7.8182399999990597</v>
      </c>
      <c r="AA118">
        <v>7.5360599999989804</v>
      </c>
      <c r="AB118">
        <v>7.3058400000215098</v>
      </c>
      <c r="AC118">
        <v>7.0144199999846304</v>
      </c>
      <c r="AD118">
        <v>6.6878999999802202</v>
      </c>
      <c r="AE118">
        <v>6.4060266666773904</v>
      </c>
      <c r="AF118">
        <v>6.1585133333534996</v>
      </c>
      <c r="AG118">
        <v>5.8264800000122197</v>
      </c>
      <c r="AH118">
        <v>5.6219733333250899</v>
      </c>
      <c r="AI118">
        <v>5.3191199999894403</v>
      </c>
      <c r="AJ118">
        <v>5.0177400000014396</v>
      </c>
      <c r="AK118">
        <v>4.6408200000263502</v>
      </c>
      <c r="AL118">
        <v>4.4905800000097704</v>
      </c>
      <c r="AM118">
        <v>4.2236400000043401</v>
      </c>
      <c r="AN118">
        <v>3.9564600000049999</v>
      </c>
      <c r="AO118">
        <v>3.6859200000254799</v>
      </c>
      <c r="AP118">
        <v>3.46284000005598</v>
      </c>
      <c r="AQ118">
        <v>3.2404200000508001</v>
      </c>
      <c r="AR118">
        <v>3.03726000001982</v>
      </c>
      <c r="AS118">
        <v>2.8168200000691899</v>
      </c>
      <c r="AT118">
        <v>2.6114399999259001</v>
      </c>
      <c r="AU118">
        <v>2.4634999999076301</v>
      </c>
      <c r="AV118">
        <v>2.2225799999737599</v>
      </c>
      <c r="AW118">
        <v>2.0678999998638701</v>
      </c>
      <c r="AX118">
        <v>1.9229999999773599</v>
      </c>
      <c r="AY118">
        <v>1.8193200000188701</v>
      </c>
      <c r="AZ118">
        <v>1.68139333357634</v>
      </c>
      <c r="BA118">
        <v>1.5532733334075</v>
      </c>
      <c r="BB118">
        <v>1.42770000001996</v>
      </c>
      <c r="BC118">
        <v>1.3473000000356901</v>
      </c>
      <c r="BD118">
        <v>1.27926000009952</v>
      </c>
      <c r="BE118">
        <v>1.1649599997782101</v>
      </c>
      <c r="BF118">
        <v>1.09217999991412</v>
      </c>
      <c r="BG118">
        <v>0.98826000011813198</v>
      </c>
      <c r="BH118">
        <v>0.92952000001266899</v>
      </c>
      <c r="BI118">
        <v>0.85308000001086803</v>
      </c>
      <c r="BJ118">
        <v>0.799080000139893</v>
      </c>
      <c r="BK118">
        <v>0.74082000001250303</v>
      </c>
      <c r="BL118">
        <v>0.68795999987266099</v>
      </c>
      <c r="BM118">
        <v>0.64098000010067302</v>
      </c>
      <c r="BN118">
        <v>0.60498000001156604</v>
      </c>
      <c r="BO118">
        <v>0.57371999972708498</v>
      </c>
      <c r="BP118">
        <v>0.537899999911291</v>
      </c>
      <c r="BQ118">
        <v>0.50963999925795</v>
      </c>
      <c r="BR118">
        <v>0.46476000000510198</v>
      </c>
      <c r="BS118">
        <v>0.436019999146533</v>
      </c>
      <c r="BT118">
        <v>0.40001999999999999</v>
      </c>
      <c r="BU118">
        <v>0.40001999999999999</v>
      </c>
      <c r="BV118">
        <v>0.40001999999999999</v>
      </c>
      <c r="BW118">
        <v>0.40001999999999999</v>
      </c>
      <c r="BX118">
        <v>0.40001999999999999</v>
      </c>
      <c r="BY118">
        <v>0.40001999999999999</v>
      </c>
      <c r="BZ118">
        <v>0.40001999999999999</v>
      </c>
      <c r="CA118">
        <v>0.40001999999999999</v>
      </c>
      <c r="CB118">
        <v>0.40001999999999999</v>
      </c>
      <c r="CC118">
        <v>0.40001999999999999</v>
      </c>
      <c r="CD118">
        <v>0.40001999999999999</v>
      </c>
      <c r="CE118">
        <v>0.40001999999999999</v>
      </c>
      <c r="CF118">
        <v>0.40001999999999999</v>
      </c>
      <c r="CG118">
        <v>0.40001999999999999</v>
      </c>
      <c r="CH118">
        <v>0.40001999999999999</v>
      </c>
      <c r="CI118">
        <v>0.40001999999999999</v>
      </c>
      <c r="CJ118">
        <v>0.40001999999999999</v>
      </c>
      <c r="CK118">
        <v>0.40001999999999999</v>
      </c>
      <c r="CL118">
        <v>0.40001999999999999</v>
      </c>
      <c r="CM118">
        <v>0.40001999999999999</v>
      </c>
      <c r="CN118">
        <v>0.40001999999999999</v>
      </c>
      <c r="CO118">
        <v>0.40001999999999999</v>
      </c>
      <c r="CP118">
        <v>0.40001999999999999</v>
      </c>
      <c r="CQ118">
        <v>0.40001999999999999</v>
      </c>
      <c r="CR118">
        <v>0.40001999999999999</v>
      </c>
      <c r="CS118">
        <v>0.40001999999999999</v>
      </c>
      <c r="CT118">
        <v>0.40001999999999999</v>
      </c>
      <c r="CU118">
        <v>0.40001999999999999</v>
      </c>
      <c r="CV118">
        <v>0.40001999999999999</v>
      </c>
      <c r="CW118">
        <v>0.40001999999999999</v>
      </c>
    </row>
    <row r="119" spans="1:101" x14ac:dyDescent="0.25">
      <c r="A119" s="195">
        <v>0.10966057441253201</v>
      </c>
      <c r="B119">
        <v>51.150160000017799</v>
      </c>
      <c r="C119">
        <v>35.814000000103903</v>
      </c>
      <c r="D119">
        <v>29.066586666646302</v>
      </c>
      <c r="E119">
        <v>24.784080000015798</v>
      </c>
      <c r="F119">
        <v>21.772113333290001</v>
      </c>
      <c r="G119">
        <v>19.344786666651</v>
      </c>
      <c r="H119">
        <v>16.903273333333999</v>
      </c>
      <c r="I119">
        <v>15.572013333339701</v>
      </c>
      <c r="J119">
        <v>14.1458733333334</v>
      </c>
      <c r="K119">
        <v>12.9494933333372</v>
      </c>
      <c r="L119">
        <v>12.3747399999938</v>
      </c>
      <c r="M119">
        <v>11.849246666665101</v>
      </c>
      <c r="N119">
        <v>11.169059999993999</v>
      </c>
      <c r="O119">
        <v>10.884199999995801</v>
      </c>
      <c r="P119">
        <v>10.4929799999952</v>
      </c>
      <c r="Q119">
        <v>10.274033333333399</v>
      </c>
      <c r="R119">
        <v>9.8222800000037793</v>
      </c>
      <c r="S119">
        <v>9.5839666666551704</v>
      </c>
      <c r="T119">
        <v>9.3134599999908492</v>
      </c>
      <c r="U119">
        <v>9.0565266666724096</v>
      </c>
      <c r="V119">
        <v>8.8309999999899507</v>
      </c>
      <c r="W119">
        <v>8.6146200000061501</v>
      </c>
      <c r="X119">
        <v>8.4334800000138497</v>
      </c>
      <c r="Y119">
        <v>8.1351599999969508</v>
      </c>
      <c r="Z119">
        <v>7.8293866666891798</v>
      </c>
      <c r="AA119">
        <v>7.5461400000493004</v>
      </c>
      <c r="AB119">
        <v>7.3634466666495699</v>
      </c>
      <c r="AC119">
        <v>7.0211400000208801</v>
      </c>
      <c r="AD119">
        <v>6.7070600000001797</v>
      </c>
      <c r="AE119">
        <v>6.4294199999787898</v>
      </c>
      <c r="AF119">
        <v>6.1696800000228</v>
      </c>
      <c r="AG119">
        <v>5.8984199999762597</v>
      </c>
      <c r="AH119">
        <v>5.6718599999745303</v>
      </c>
      <c r="AI119">
        <v>5.3379000000008903</v>
      </c>
      <c r="AJ119">
        <v>5.0219399999707601</v>
      </c>
      <c r="AK119">
        <v>4.6426800000253197</v>
      </c>
      <c r="AL119">
        <v>4.4970000000521297</v>
      </c>
      <c r="AM119">
        <v>4.2249600000011798</v>
      </c>
      <c r="AN119">
        <v>3.9650399999849899</v>
      </c>
      <c r="AO119">
        <v>3.6957066667045502</v>
      </c>
      <c r="AP119">
        <v>3.4762800000057399</v>
      </c>
      <c r="AQ119">
        <v>3.2630400000600699</v>
      </c>
      <c r="AR119">
        <v>3.0487199999871999</v>
      </c>
      <c r="AS119">
        <v>2.8342800000319301</v>
      </c>
      <c r="AT119">
        <v>2.6125799999658001</v>
      </c>
      <c r="AU119">
        <v>2.46419999998776</v>
      </c>
      <c r="AV119">
        <v>2.2469400001267998</v>
      </c>
      <c r="AW119">
        <v>2.0743200000633601</v>
      </c>
      <c r="AX119">
        <v>1.9407599999471901</v>
      </c>
      <c r="AY119">
        <v>1.82291999994068</v>
      </c>
      <c r="AZ119">
        <v>1.70160000006948</v>
      </c>
      <c r="BA119">
        <v>1.5661799999689501</v>
      </c>
      <c r="BB119">
        <v>1.4278799999767</v>
      </c>
      <c r="BC119">
        <v>1.3546800000035599</v>
      </c>
      <c r="BD119">
        <v>1.2793800000995199</v>
      </c>
      <c r="BE119">
        <v>1.1654999999342801</v>
      </c>
      <c r="BF119">
        <v>1.09643999990531</v>
      </c>
      <c r="BG119">
        <v>0.98832000001181297</v>
      </c>
      <c r="BH119">
        <v>0.93295333335340902</v>
      </c>
      <c r="BI119">
        <v>0.85308000049995203</v>
      </c>
      <c r="BJ119">
        <v>0.79913999987759199</v>
      </c>
      <c r="BK119">
        <v>0.74262000007189199</v>
      </c>
      <c r="BL119">
        <v>0.69714000003350896</v>
      </c>
      <c r="BM119">
        <v>0.64122000010067304</v>
      </c>
      <c r="BN119">
        <v>0.60509999983806095</v>
      </c>
      <c r="BO119">
        <v>0.57371999991316303</v>
      </c>
      <c r="BP119">
        <v>0.54275999930807295</v>
      </c>
      <c r="BQ119">
        <v>0.509639999686055</v>
      </c>
      <c r="BR119">
        <v>0.47262000013266398</v>
      </c>
      <c r="BS119">
        <v>0.43601999963891802</v>
      </c>
      <c r="BT119">
        <v>0.40001999999999999</v>
      </c>
      <c r="BU119">
        <v>0.40001999999999999</v>
      </c>
      <c r="BV119">
        <v>0.40001999999999999</v>
      </c>
      <c r="BW119">
        <v>0.40001999999999999</v>
      </c>
      <c r="BX119">
        <v>0.40001999999999999</v>
      </c>
      <c r="BY119">
        <v>0.40001999999999999</v>
      </c>
      <c r="BZ119">
        <v>0.40001999999999999</v>
      </c>
      <c r="CA119">
        <v>0.40001999999999999</v>
      </c>
      <c r="CB119">
        <v>0.40001999999999999</v>
      </c>
      <c r="CC119">
        <v>0.40001999999999999</v>
      </c>
      <c r="CD119">
        <v>0.40001999999999999</v>
      </c>
      <c r="CE119">
        <v>0.40001999999999999</v>
      </c>
      <c r="CF119">
        <v>0.40001999999999999</v>
      </c>
      <c r="CG119">
        <v>0.40001999999999999</v>
      </c>
      <c r="CH119">
        <v>0.40001999999999999</v>
      </c>
      <c r="CI119">
        <v>0.40001999999999999</v>
      </c>
      <c r="CJ119">
        <v>0.40001999999999999</v>
      </c>
      <c r="CK119">
        <v>0.40001999999999999</v>
      </c>
      <c r="CL119">
        <v>0.40001999999999999</v>
      </c>
      <c r="CM119">
        <v>0.40001999999999999</v>
      </c>
      <c r="CN119">
        <v>0.40001999999999999</v>
      </c>
      <c r="CO119">
        <v>0.40001999999999999</v>
      </c>
      <c r="CP119">
        <v>0.40001999999999999</v>
      </c>
      <c r="CQ119">
        <v>0.40001999999999999</v>
      </c>
      <c r="CR119">
        <v>0.40001999999999999</v>
      </c>
      <c r="CS119">
        <v>0.40001999999999999</v>
      </c>
      <c r="CT119">
        <v>0.40001999999999999</v>
      </c>
      <c r="CU119">
        <v>0.40001999999999999</v>
      </c>
      <c r="CV119">
        <v>0.40001999999999999</v>
      </c>
      <c r="CW119">
        <v>0.40001999999999999</v>
      </c>
    </row>
    <row r="120" spans="1:101" x14ac:dyDescent="0.25">
      <c r="A120" s="195">
        <v>0.109947643979057</v>
      </c>
      <c r="B120">
        <v>51.170599999963898</v>
      </c>
      <c r="C120">
        <v>35.8709600000197</v>
      </c>
      <c r="D120">
        <v>29.101786666625799</v>
      </c>
      <c r="E120">
        <v>25.031686666675999</v>
      </c>
      <c r="F120">
        <v>21.7821133333359</v>
      </c>
      <c r="G120">
        <v>19.387460000012101</v>
      </c>
      <c r="H120">
        <v>16.9647200000169</v>
      </c>
      <c r="I120">
        <v>15.6756933333339</v>
      </c>
      <c r="J120">
        <v>14.1964666666714</v>
      </c>
      <c r="K120">
        <v>12.9730466666645</v>
      </c>
      <c r="L120">
        <v>12.4302866666653</v>
      </c>
      <c r="M120">
        <v>11.890899999997499</v>
      </c>
      <c r="N120">
        <v>11.196859999994199</v>
      </c>
      <c r="O120">
        <v>10.909799999997499</v>
      </c>
      <c r="P120">
        <v>10.5275866666633</v>
      </c>
      <c r="Q120">
        <v>10.286993333335101</v>
      </c>
      <c r="R120">
        <v>9.8994866666724395</v>
      </c>
      <c r="S120">
        <v>9.6043199999971094</v>
      </c>
      <c r="T120">
        <v>9.3532666666623303</v>
      </c>
      <c r="U120">
        <v>9.0587200000042092</v>
      </c>
      <c r="V120">
        <v>8.8355399999957491</v>
      </c>
      <c r="W120">
        <v>8.6346000000047702</v>
      </c>
      <c r="X120">
        <v>8.4427266666735203</v>
      </c>
      <c r="Y120">
        <v>8.2003000000081698</v>
      </c>
      <c r="Z120">
        <v>7.8339000000004697</v>
      </c>
      <c r="AA120">
        <v>7.5690000000012301</v>
      </c>
      <c r="AB120">
        <v>7.3750933333301099</v>
      </c>
      <c r="AC120">
        <v>7.0228466666630798</v>
      </c>
      <c r="AD120">
        <v>6.74082666667677</v>
      </c>
      <c r="AE120">
        <v>6.4361999999887196</v>
      </c>
      <c r="AF120">
        <v>6.1816733333186598</v>
      </c>
      <c r="AG120">
        <v>5.9148599999808704</v>
      </c>
      <c r="AH120">
        <v>5.7084599999794703</v>
      </c>
      <c r="AI120">
        <v>5.3461199999978604</v>
      </c>
      <c r="AJ120">
        <v>5.0236800000056601</v>
      </c>
      <c r="AK120">
        <v>4.6801333333350197</v>
      </c>
      <c r="AL120">
        <v>4.5056933333242997</v>
      </c>
      <c r="AM120">
        <v>4.24548000000234</v>
      </c>
      <c r="AN120">
        <v>3.9907800000287499</v>
      </c>
      <c r="AO120">
        <v>3.70109999997787</v>
      </c>
      <c r="AP120">
        <v>3.4811400000114898</v>
      </c>
      <c r="AQ120">
        <v>3.2639399999476399</v>
      </c>
      <c r="AR120">
        <v>3.04992000006443</v>
      </c>
      <c r="AS120">
        <v>2.83811999999112</v>
      </c>
      <c r="AT120">
        <v>2.6149200000057</v>
      </c>
      <c r="AU120">
        <v>2.47433999993881</v>
      </c>
      <c r="AV120">
        <v>2.2947599999989099</v>
      </c>
      <c r="AW120">
        <v>2.0774400000046902</v>
      </c>
      <c r="AX120">
        <v>1.94249999999874</v>
      </c>
      <c r="AY120">
        <v>1.82946000000539</v>
      </c>
      <c r="AZ120">
        <v>1.70345999994499</v>
      </c>
      <c r="BA120">
        <v>1.57313999981992</v>
      </c>
      <c r="BB120">
        <v>1.4282400000832001</v>
      </c>
      <c r="BC120">
        <v>1.35587999995002</v>
      </c>
      <c r="BD120">
        <v>1.27949999992727</v>
      </c>
      <c r="BE120">
        <v>1.1656200001190999</v>
      </c>
      <c r="BF120">
        <v>1.0973400000044</v>
      </c>
      <c r="BG120">
        <v>0.99407999995274698</v>
      </c>
      <c r="BH120">
        <v>0.93665999991892002</v>
      </c>
      <c r="BI120">
        <v>0.85314000001086798</v>
      </c>
      <c r="BJ120">
        <v>0.79913999987759199</v>
      </c>
      <c r="BK120">
        <v>0.74531999986159403</v>
      </c>
      <c r="BL120">
        <v>0.70901999955766604</v>
      </c>
      <c r="BM120">
        <v>0.65291999984179805</v>
      </c>
      <c r="BN120">
        <v>0.60510000018507204</v>
      </c>
      <c r="BO120">
        <v>0.57371999991316303</v>
      </c>
      <c r="BP120">
        <v>0.54275999970726196</v>
      </c>
      <c r="BQ120">
        <v>0.509639999686055</v>
      </c>
      <c r="BR120">
        <v>0.47399999920401198</v>
      </c>
      <c r="BS120">
        <v>0.43601999963891802</v>
      </c>
      <c r="BT120">
        <v>0.40001999999999999</v>
      </c>
      <c r="BU120">
        <v>0.40001999999999999</v>
      </c>
      <c r="BV120">
        <v>0.40001999999999999</v>
      </c>
      <c r="BW120">
        <v>0.40001999999999999</v>
      </c>
      <c r="BX120">
        <v>0.40001999999999999</v>
      </c>
      <c r="BY120">
        <v>0.40001999999999999</v>
      </c>
      <c r="BZ120">
        <v>0.40001999999999999</v>
      </c>
      <c r="CA120">
        <v>0.40001999999999999</v>
      </c>
      <c r="CB120">
        <v>0.40001999999999999</v>
      </c>
      <c r="CC120">
        <v>0.40001999999999999</v>
      </c>
      <c r="CD120">
        <v>0.40001999999999999</v>
      </c>
      <c r="CE120">
        <v>0.40001999999999999</v>
      </c>
      <c r="CF120">
        <v>0.40001999999999999</v>
      </c>
      <c r="CG120">
        <v>0.40001999999999999</v>
      </c>
      <c r="CH120">
        <v>0.40001999999999999</v>
      </c>
      <c r="CI120">
        <v>0.40001999999999999</v>
      </c>
      <c r="CJ120">
        <v>0.40001999999999999</v>
      </c>
      <c r="CK120">
        <v>0.40001999999999999</v>
      </c>
      <c r="CL120">
        <v>0.40001999999999999</v>
      </c>
      <c r="CM120">
        <v>0.40001999999999999</v>
      </c>
      <c r="CN120">
        <v>0.40001999999999999</v>
      </c>
      <c r="CO120">
        <v>0.40001999999999999</v>
      </c>
      <c r="CP120">
        <v>0.40001999999999999</v>
      </c>
      <c r="CQ120">
        <v>0.40001999999999999</v>
      </c>
      <c r="CR120">
        <v>0.40001999999999999</v>
      </c>
      <c r="CS120">
        <v>0.40001999999999999</v>
      </c>
      <c r="CT120">
        <v>0.40001999999999999</v>
      </c>
      <c r="CU120">
        <v>0.40001999999999999</v>
      </c>
      <c r="CV120">
        <v>0.40001999999999999</v>
      </c>
      <c r="CW120">
        <v>0.40001999999999999</v>
      </c>
    </row>
    <row r="121" spans="1:101" x14ac:dyDescent="0.25">
      <c r="A121" s="195">
        <v>0.11023622047244</v>
      </c>
      <c r="B121">
        <v>51.2317733333538</v>
      </c>
      <c r="C121">
        <v>35.882746666675303</v>
      </c>
      <c r="D121">
        <v>29.294313333332301</v>
      </c>
      <c r="E121">
        <v>25.099493333343201</v>
      </c>
      <c r="F121">
        <v>21.8462066666726</v>
      </c>
      <c r="G121">
        <v>19.505086666629499</v>
      </c>
      <c r="H121">
        <v>17.062266666669501</v>
      </c>
      <c r="I121">
        <v>15.6811866666635</v>
      </c>
      <c r="J121">
        <v>14.200819999996</v>
      </c>
      <c r="K121">
        <v>13.031939999990801</v>
      </c>
      <c r="L121">
        <v>12.4391666666655</v>
      </c>
      <c r="M121">
        <v>11.905753333336699</v>
      </c>
      <c r="N121">
        <v>11.2343399999982</v>
      </c>
      <c r="O121">
        <v>10.964533333330801</v>
      </c>
      <c r="P121">
        <v>10.5437466666669</v>
      </c>
      <c r="Q121">
        <v>10.300719999983899</v>
      </c>
      <c r="R121">
        <v>9.9142866666665395</v>
      </c>
      <c r="S121">
        <v>9.6100799999928395</v>
      </c>
      <c r="T121">
        <v>9.3556600000040095</v>
      </c>
      <c r="U121">
        <v>9.0751200000159198</v>
      </c>
      <c r="V121">
        <v>8.8531200000021908</v>
      </c>
      <c r="W121">
        <v>8.6405533333229396</v>
      </c>
      <c r="X121">
        <v>8.4437800000159893</v>
      </c>
      <c r="Y121">
        <v>8.2170000000148509</v>
      </c>
      <c r="Z121">
        <v>7.8856200000186103</v>
      </c>
      <c r="AA121">
        <v>7.6183533333142099</v>
      </c>
      <c r="AB121">
        <v>7.3760399999991799</v>
      </c>
      <c r="AC121">
        <v>7.0440599999924798</v>
      </c>
      <c r="AD121">
        <v>6.7532399999964898</v>
      </c>
      <c r="AE121">
        <v>6.46668000000862</v>
      </c>
      <c r="AF121">
        <v>6.2054999999896703</v>
      </c>
      <c r="AG121">
        <v>5.9322599999954004</v>
      </c>
      <c r="AH121">
        <v>5.75549999999508</v>
      </c>
      <c r="AI121">
        <v>5.4003599999912204</v>
      </c>
      <c r="AJ121">
        <v>5.0578200000192304</v>
      </c>
      <c r="AK121">
        <v>4.6855800000000203</v>
      </c>
      <c r="AL121">
        <v>4.5143800000019203</v>
      </c>
      <c r="AM121">
        <v>4.2456599999965103</v>
      </c>
      <c r="AN121">
        <v>3.99131999997249</v>
      </c>
      <c r="AO121">
        <v>3.72090000000536</v>
      </c>
      <c r="AP121">
        <v>3.4821600000014401</v>
      </c>
      <c r="AQ121">
        <v>3.2698199999800202</v>
      </c>
      <c r="AR121">
        <v>3.0538199999801798</v>
      </c>
      <c r="AS121">
        <v>2.8437600000030998</v>
      </c>
      <c r="AT121">
        <v>2.6160800000485098</v>
      </c>
      <c r="AU121">
        <v>2.4811799999796</v>
      </c>
      <c r="AV121">
        <v>2.3230800000677698</v>
      </c>
      <c r="AW121">
        <v>2.1049199999483599</v>
      </c>
      <c r="AX121">
        <v>1.9521599999811401</v>
      </c>
      <c r="AY121">
        <v>1.82946000000539</v>
      </c>
      <c r="AZ121">
        <v>1.70459999994788</v>
      </c>
      <c r="BA121">
        <v>1.5733200000993499</v>
      </c>
      <c r="BB121">
        <v>1.42848000003993</v>
      </c>
      <c r="BC121">
        <v>1.3574999999750099</v>
      </c>
      <c r="BD121">
        <v>1.27974000000765</v>
      </c>
      <c r="BE121">
        <v>1.1822399999116899</v>
      </c>
      <c r="BF121">
        <v>1.1083800001761499</v>
      </c>
      <c r="BG121">
        <v>0.998460000028352</v>
      </c>
      <c r="BH121">
        <v>0.93881999983276998</v>
      </c>
      <c r="BI121">
        <v>0.85314000001086798</v>
      </c>
      <c r="BJ121">
        <v>0.79914000013989395</v>
      </c>
      <c r="BK121">
        <v>0.75545999958740095</v>
      </c>
      <c r="BL121">
        <v>0.70902000001005205</v>
      </c>
      <c r="BM121">
        <v>0.65292000000359496</v>
      </c>
      <c r="BN121">
        <v>0.605160000011566</v>
      </c>
      <c r="BO121">
        <v>0.57372000009924096</v>
      </c>
      <c r="BP121">
        <v>0.54275999970726196</v>
      </c>
      <c r="BQ121">
        <v>0.509639999686055</v>
      </c>
      <c r="BR121">
        <v>0.47399999966323603</v>
      </c>
      <c r="BS121">
        <v>0.43601999963891802</v>
      </c>
      <c r="BT121">
        <v>0.40001999999999999</v>
      </c>
      <c r="BU121">
        <v>0.40001999999999999</v>
      </c>
      <c r="BV121">
        <v>0.40001999999999999</v>
      </c>
      <c r="BW121">
        <v>0.40001999999999999</v>
      </c>
      <c r="BX121">
        <v>0.40001999999999999</v>
      </c>
      <c r="BY121">
        <v>0.40001999999999999</v>
      </c>
      <c r="BZ121">
        <v>0.40001999999999999</v>
      </c>
      <c r="CA121">
        <v>0.40001999999999999</v>
      </c>
      <c r="CB121">
        <v>0.40001999999999999</v>
      </c>
      <c r="CC121">
        <v>0.40001999999999999</v>
      </c>
      <c r="CD121">
        <v>0.40001999999999999</v>
      </c>
      <c r="CE121">
        <v>0.40001999999999999</v>
      </c>
      <c r="CF121">
        <v>0.40001999999999999</v>
      </c>
      <c r="CG121">
        <v>0.40001999999999999</v>
      </c>
      <c r="CH121">
        <v>0.40001999999999999</v>
      </c>
      <c r="CI121">
        <v>0.40001999999999999</v>
      </c>
      <c r="CJ121">
        <v>0.40001999999999999</v>
      </c>
      <c r="CK121">
        <v>0.40001999999999999</v>
      </c>
      <c r="CL121">
        <v>0.40001999999999999</v>
      </c>
      <c r="CM121">
        <v>0.40001999999999999</v>
      </c>
      <c r="CN121">
        <v>0.40001999999999999</v>
      </c>
      <c r="CO121">
        <v>0.40001999999999999</v>
      </c>
      <c r="CP121">
        <v>0.40001999999999999</v>
      </c>
      <c r="CQ121">
        <v>0.40001999999999999</v>
      </c>
      <c r="CR121">
        <v>0.40001999999999999</v>
      </c>
      <c r="CS121">
        <v>0.40001999999999999</v>
      </c>
      <c r="CT121">
        <v>0.40001999999999999</v>
      </c>
      <c r="CU121">
        <v>0.40001999999999999</v>
      </c>
      <c r="CV121">
        <v>0.40001999999999999</v>
      </c>
      <c r="CW121">
        <v>0.40001999999999999</v>
      </c>
    </row>
    <row r="122" spans="1:101" x14ac:dyDescent="0.25">
      <c r="A122" s="195">
        <v>0.110526315789473</v>
      </c>
      <c r="B122">
        <v>51.272646666670603</v>
      </c>
      <c r="C122">
        <v>35.903406666683701</v>
      </c>
      <c r="D122">
        <v>29.303206666666</v>
      </c>
      <c r="E122">
        <v>25.111986666649901</v>
      </c>
      <c r="F122">
        <v>21.8490266666706</v>
      </c>
      <c r="G122">
        <v>19.593853333327701</v>
      </c>
      <c r="H122">
        <v>17.099760000004199</v>
      </c>
      <c r="I122">
        <v>15.729500000013299</v>
      </c>
      <c r="J122">
        <v>14.219226666666</v>
      </c>
      <c r="K122">
        <v>13.0372066666904</v>
      </c>
      <c r="L122">
        <v>12.514233333334699</v>
      </c>
      <c r="M122">
        <v>11.9076999999942</v>
      </c>
      <c r="N122">
        <v>11.3011333333287</v>
      </c>
      <c r="O122">
        <v>10.9736199999943</v>
      </c>
      <c r="P122">
        <v>10.580466666660801</v>
      </c>
      <c r="Q122">
        <v>10.3039066666633</v>
      </c>
      <c r="R122">
        <v>9.9208866666598094</v>
      </c>
      <c r="S122">
        <v>9.6101800000036892</v>
      </c>
      <c r="T122">
        <v>9.3678599999886103</v>
      </c>
      <c r="U122">
        <v>9.1001999999998304</v>
      </c>
      <c r="V122">
        <v>8.8664400000120001</v>
      </c>
      <c r="W122">
        <v>8.6499600000129302</v>
      </c>
      <c r="X122">
        <v>8.4445800000163107</v>
      </c>
      <c r="Y122">
        <v>8.2173599999908298</v>
      </c>
      <c r="Z122">
        <v>7.8978533333348002</v>
      </c>
      <c r="AA122">
        <v>7.6231799999977099</v>
      </c>
      <c r="AB122">
        <v>7.3788599999989097</v>
      </c>
      <c r="AC122">
        <v>7.0756266666760803</v>
      </c>
      <c r="AD122">
        <v>6.7628133333467702</v>
      </c>
      <c r="AE122">
        <v>6.4861200000192403</v>
      </c>
      <c r="AF122">
        <v>6.2080800000114396</v>
      </c>
      <c r="AG122">
        <v>5.9713800000007504</v>
      </c>
      <c r="AH122">
        <v>5.8111799999881004</v>
      </c>
      <c r="AI122">
        <v>5.4162000000163202</v>
      </c>
      <c r="AJ122">
        <v>5.0776799999830304</v>
      </c>
      <c r="AK122">
        <v>4.6955400000015102</v>
      </c>
      <c r="AL122">
        <v>4.5151199999902101</v>
      </c>
      <c r="AM122">
        <v>4.2508933333510299</v>
      </c>
      <c r="AN122">
        <v>3.99493333333904</v>
      </c>
      <c r="AO122">
        <v>3.75168000001073</v>
      </c>
      <c r="AP122">
        <v>3.4928400000028699</v>
      </c>
      <c r="AQ122">
        <v>3.2718133333381401</v>
      </c>
      <c r="AR122">
        <v>3.0542399999801702</v>
      </c>
      <c r="AS122">
        <v>2.8441600000122702</v>
      </c>
      <c r="AT122">
        <v>2.62423333326094</v>
      </c>
      <c r="AU122">
        <v>2.4855600000081699</v>
      </c>
      <c r="AV122">
        <v>2.33999999999563</v>
      </c>
      <c r="AW122">
        <v>2.1080399999953001</v>
      </c>
      <c r="AX122">
        <v>1.9584599998541501</v>
      </c>
      <c r="AY122">
        <v>1.8303333333374301</v>
      </c>
      <c r="AZ122">
        <v>1.7099399998320699</v>
      </c>
      <c r="BA122">
        <v>1.5864600000124101</v>
      </c>
      <c r="BB122">
        <v>1.45336666678422</v>
      </c>
      <c r="BC122">
        <v>1.3576266666313099</v>
      </c>
      <c r="BD122">
        <v>1.2820199999732</v>
      </c>
      <c r="BE122">
        <v>1.18836000004928</v>
      </c>
      <c r="BF122">
        <v>1.11905999976218</v>
      </c>
      <c r="BG122">
        <v>1.01718000000945</v>
      </c>
      <c r="BH122">
        <v>0.93887999994678994</v>
      </c>
      <c r="BI122">
        <v>0.85380666667879601</v>
      </c>
      <c r="BJ122">
        <v>0.79919999994170998</v>
      </c>
      <c r="BK122">
        <v>0.75546000000937696</v>
      </c>
      <c r="BL122">
        <v>0.70913999985925702</v>
      </c>
      <c r="BM122">
        <v>0.65861999952539496</v>
      </c>
      <c r="BN122">
        <v>0.60516000018507199</v>
      </c>
      <c r="BO122">
        <v>0.57372000009924096</v>
      </c>
      <c r="BP122">
        <v>0.54275999970726196</v>
      </c>
      <c r="BQ122">
        <v>0.509639999900108</v>
      </c>
      <c r="BR122">
        <v>0.47399999966323603</v>
      </c>
      <c r="BS122">
        <v>0.43601999988510998</v>
      </c>
      <c r="BT122">
        <v>0.40001999999999999</v>
      </c>
      <c r="BU122">
        <v>0.40001999999999999</v>
      </c>
      <c r="BV122">
        <v>0.40001999999999999</v>
      </c>
      <c r="BW122">
        <v>0.40001999999999999</v>
      </c>
      <c r="BX122">
        <v>0.40001999999999999</v>
      </c>
      <c r="BY122">
        <v>0.40001999999999999</v>
      </c>
      <c r="BZ122">
        <v>0.40001999999999999</v>
      </c>
      <c r="CA122">
        <v>0.40001999999999999</v>
      </c>
      <c r="CB122">
        <v>0.40001999999999999</v>
      </c>
      <c r="CC122">
        <v>0.40001999999999999</v>
      </c>
      <c r="CD122">
        <v>0.40001999999999999</v>
      </c>
      <c r="CE122">
        <v>0.40001999999999999</v>
      </c>
      <c r="CF122">
        <v>0.40001999999999999</v>
      </c>
      <c r="CG122">
        <v>0.40001999999999999</v>
      </c>
      <c r="CH122">
        <v>0.40001999999999999</v>
      </c>
      <c r="CI122">
        <v>0.40001999999999999</v>
      </c>
      <c r="CJ122">
        <v>0.40001999999999999</v>
      </c>
      <c r="CK122">
        <v>0.40001999999999999</v>
      </c>
      <c r="CL122">
        <v>0.40001999999999999</v>
      </c>
      <c r="CM122">
        <v>0.40001999999999999</v>
      </c>
      <c r="CN122">
        <v>0.40001999999999999</v>
      </c>
      <c r="CO122">
        <v>0.40001999999999999</v>
      </c>
      <c r="CP122">
        <v>0.40001999999999999</v>
      </c>
      <c r="CQ122">
        <v>0.40001999999999999</v>
      </c>
      <c r="CR122">
        <v>0.40001999999999999</v>
      </c>
      <c r="CS122">
        <v>0.40001999999999999</v>
      </c>
      <c r="CT122">
        <v>0.40001999999999999</v>
      </c>
      <c r="CU122">
        <v>0.40001999999999999</v>
      </c>
      <c r="CV122">
        <v>0.40001999999999999</v>
      </c>
      <c r="CW122">
        <v>0.40001999999999999</v>
      </c>
    </row>
    <row r="123" spans="1:101" x14ac:dyDescent="0.25">
      <c r="A123" s="195">
        <v>0.11081794195250599</v>
      </c>
      <c r="B123">
        <v>51.404800000110399</v>
      </c>
      <c r="C123">
        <v>36.001640000001899</v>
      </c>
      <c r="D123">
        <v>29.3372600000102</v>
      </c>
      <c r="E123">
        <v>25.120020000006299</v>
      </c>
      <c r="F123">
        <v>21.925026666666</v>
      </c>
      <c r="G123">
        <v>19.632093333337899</v>
      </c>
      <c r="H123">
        <v>17.1568866666783</v>
      </c>
      <c r="I123">
        <v>15.7459533333337</v>
      </c>
      <c r="J123">
        <v>14.269500000002999</v>
      </c>
      <c r="K123">
        <v>13.090800000020799</v>
      </c>
      <c r="L123">
        <v>12.599159999996999</v>
      </c>
      <c r="M123">
        <v>11.919539999998401</v>
      </c>
      <c r="N123">
        <v>11.301973333338699</v>
      </c>
      <c r="O123">
        <v>10.976779999993999</v>
      </c>
      <c r="P123">
        <v>10.593839999992699</v>
      </c>
      <c r="Q123">
        <v>10.3058400000027</v>
      </c>
      <c r="R123">
        <v>9.949746666667</v>
      </c>
      <c r="S123">
        <v>9.6435599999932808</v>
      </c>
      <c r="T123">
        <v>9.3779733333259703</v>
      </c>
      <c r="U123">
        <v>9.1030999999999302</v>
      </c>
      <c r="V123">
        <v>8.8708666666609197</v>
      </c>
      <c r="W123">
        <v>8.6626800000079793</v>
      </c>
      <c r="X123">
        <v>8.4483999999962105</v>
      </c>
      <c r="Y123">
        <v>8.2195266666740103</v>
      </c>
      <c r="Z123">
        <v>7.926726666675</v>
      </c>
      <c r="AA123">
        <v>7.63195333334202</v>
      </c>
      <c r="AB123">
        <v>7.3832399999989198</v>
      </c>
      <c r="AC123">
        <v>7.0884533333431303</v>
      </c>
      <c r="AD123">
        <v>6.7964400000180296</v>
      </c>
      <c r="AE123">
        <v>6.5207399999734701</v>
      </c>
      <c r="AF123">
        <v>6.2087400000712396</v>
      </c>
      <c r="AG123">
        <v>6.0146999999888999</v>
      </c>
      <c r="AH123">
        <v>5.8166399999971299</v>
      </c>
      <c r="AI123">
        <v>5.4311399999727303</v>
      </c>
      <c r="AJ123">
        <v>5.0875200000103797</v>
      </c>
      <c r="AK123">
        <v>4.76080666667887</v>
      </c>
      <c r="AL123">
        <v>4.5272400000010897</v>
      </c>
      <c r="AM123">
        <v>4.2604800000209302</v>
      </c>
      <c r="AN123">
        <v>3.9963599999937398</v>
      </c>
      <c r="AO123">
        <v>3.7591199999838998</v>
      </c>
      <c r="AP123">
        <v>3.5096400000100498</v>
      </c>
      <c r="AQ123">
        <v>3.2882999999815099</v>
      </c>
      <c r="AR123">
        <v>3.06836666667202</v>
      </c>
      <c r="AS123">
        <v>2.85041999999468</v>
      </c>
      <c r="AT123">
        <v>2.6342400000033201</v>
      </c>
      <c r="AU123">
        <v>2.51651999999897</v>
      </c>
      <c r="AV123">
        <v>2.3491800000065499</v>
      </c>
      <c r="AW123">
        <v>2.1081599999953</v>
      </c>
      <c r="AX123">
        <v>1.96955999994467</v>
      </c>
      <c r="AY123">
        <v>1.8305999999946001</v>
      </c>
      <c r="AZ123">
        <v>1.7130599999710401</v>
      </c>
      <c r="BA123">
        <v>1.5865800000496699</v>
      </c>
      <c r="BB123">
        <v>1.4557799998468901</v>
      </c>
      <c r="BC123">
        <v>1.3707600000464</v>
      </c>
      <c r="BD123">
        <v>1.2902999999387501</v>
      </c>
      <c r="BE123">
        <v>1.19958666667522</v>
      </c>
      <c r="BF123">
        <v>1.12043999995816</v>
      </c>
      <c r="BG123">
        <v>1.01994000017956</v>
      </c>
      <c r="BH123">
        <v>0.93888000006080996</v>
      </c>
      <c r="BI123">
        <v>0.86633999989131405</v>
      </c>
      <c r="BJ123">
        <v>0.79920000000874303</v>
      </c>
      <c r="BK123">
        <v>0.75552000015003595</v>
      </c>
      <c r="BL123">
        <v>0.70913999985925702</v>
      </c>
      <c r="BM123">
        <v>0.65862000001078602</v>
      </c>
      <c r="BN123">
        <v>0.60558000000000001</v>
      </c>
      <c r="BO123">
        <v>0.57372000009924096</v>
      </c>
      <c r="BP123">
        <v>0.54275999990685597</v>
      </c>
      <c r="BQ123">
        <v>0.509639999900108</v>
      </c>
      <c r="BR123">
        <v>0.47399999966323603</v>
      </c>
      <c r="BS123">
        <v>0.43601999988510998</v>
      </c>
      <c r="BT123">
        <v>0.40001999999999999</v>
      </c>
      <c r="BU123">
        <v>0.40001999999999999</v>
      </c>
      <c r="BV123">
        <v>0.40001999999999999</v>
      </c>
      <c r="BW123">
        <v>0.40001999999999999</v>
      </c>
      <c r="BX123">
        <v>0.40001999999999999</v>
      </c>
      <c r="BY123">
        <v>0.40001999999999999</v>
      </c>
      <c r="BZ123">
        <v>0.40001999999999999</v>
      </c>
      <c r="CA123">
        <v>0.40001999999999999</v>
      </c>
      <c r="CB123">
        <v>0.40001999999999999</v>
      </c>
      <c r="CC123">
        <v>0.40001999999999999</v>
      </c>
      <c r="CD123">
        <v>0.40001999999999999</v>
      </c>
      <c r="CE123">
        <v>0.40001999999999999</v>
      </c>
      <c r="CF123">
        <v>0.40001999999999999</v>
      </c>
      <c r="CG123">
        <v>0.40001999999999999</v>
      </c>
      <c r="CH123">
        <v>0.40001999999999999</v>
      </c>
      <c r="CI123">
        <v>0.40001999999999999</v>
      </c>
      <c r="CJ123">
        <v>0.40001999999999999</v>
      </c>
      <c r="CK123">
        <v>0.40001999999999999</v>
      </c>
      <c r="CL123">
        <v>0.40001999999999999</v>
      </c>
      <c r="CM123">
        <v>0.40001999999999999</v>
      </c>
      <c r="CN123">
        <v>0.40001999999999999</v>
      </c>
      <c r="CO123">
        <v>0.40001999999999999</v>
      </c>
      <c r="CP123">
        <v>0.40001999999999999</v>
      </c>
      <c r="CQ123">
        <v>0.40001999999999999</v>
      </c>
      <c r="CR123">
        <v>0.40001999999999999</v>
      </c>
      <c r="CS123">
        <v>0.40001999999999999</v>
      </c>
      <c r="CT123">
        <v>0.40001999999999999</v>
      </c>
      <c r="CU123">
        <v>0.40001999999999999</v>
      </c>
      <c r="CV123">
        <v>0.40001999999999999</v>
      </c>
      <c r="CW123">
        <v>0.40001999999999999</v>
      </c>
    </row>
    <row r="124" spans="1:101" x14ac:dyDescent="0.25">
      <c r="A124" s="195">
        <v>0.11111111111111099</v>
      </c>
      <c r="B124">
        <v>51.589320000056397</v>
      </c>
      <c r="C124">
        <v>36.059080000012301</v>
      </c>
      <c r="D124">
        <v>29.399360000006201</v>
      </c>
      <c r="E124">
        <v>25.1426133333336</v>
      </c>
      <c r="F124">
        <v>21.953613333338001</v>
      </c>
      <c r="G124">
        <v>19.6507133333808</v>
      </c>
      <c r="H124">
        <v>17.1723000000034</v>
      </c>
      <c r="I124">
        <v>15.7687399999985</v>
      </c>
      <c r="J124">
        <v>14.4049466666204</v>
      </c>
      <c r="K124">
        <v>13.099739999999001</v>
      </c>
      <c r="L124">
        <v>12.6122266666697</v>
      </c>
      <c r="M124">
        <v>11.9427066666846</v>
      </c>
      <c r="N124">
        <v>11.4316600000002</v>
      </c>
      <c r="O124">
        <v>10.978859999991901</v>
      </c>
      <c r="P124">
        <v>10.603740000019201</v>
      </c>
      <c r="Q124">
        <v>10.306146666667001</v>
      </c>
      <c r="R124">
        <v>9.9621000000145692</v>
      </c>
      <c r="S124">
        <v>9.6441400000002897</v>
      </c>
      <c r="T124">
        <v>9.3970200000003192</v>
      </c>
      <c r="U124">
        <v>9.1119866666738094</v>
      </c>
      <c r="V124">
        <v>8.8891266666727198</v>
      </c>
      <c r="W124">
        <v>8.6641799999954099</v>
      </c>
      <c r="X124">
        <v>8.4543000000065405</v>
      </c>
      <c r="Y124">
        <v>8.27287333332138</v>
      </c>
      <c r="Z124">
        <v>7.9466200000029898</v>
      </c>
      <c r="AA124">
        <v>7.6425000000004601</v>
      </c>
      <c r="AB124">
        <v>7.4104266666754697</v>
      </c>
      <c r="AC124">
        <v>7.0965599999762201</v>
      </c>
      <c r="AD124">
        <v>6.8202600000223503</v>
      </c>
      <c r="AE124">
        <v>6.5425599999947703</v>
      </c>
      <c r="AF124">
        <v>6.2242466666859197</v>
      </c>
      <c r="AG124">
        <v>6.0544800000244896</v>
      </c>
      <c r="AH124">
        <v>5.8185599999917699</v>
      </c>
      <c r="AI124">
        <v>5.4394200000000001</v>
      </c>
      <c r="AJ124">
        <v>5.0905800000009398</v>
      </c>
      <c r="AK124">
        <v>4.8157800000010296</v>
      </c>
      <c r="AL124">
        <v>4.5309600000673296</v>
      </c>
      <c r="AM124">
        <v>4.28147999999302</v>
      </c>
      <c r="AN124">
        <v>4.01220000001</v>
      </c>
      <c r="AO124">
        <v>3.7662599999758601</v>
      </c>
      <c r="AP124">
        <v>3.53536666668739</v>
      </c>
      <c r="AQ124">
        <v>3.30725999998152</v>
      </c>
      <c r="AR124">
        <v>3.09036000006608</v>
      </c>
      <c r="AS124">
        <v>2.85150000000798</v>
      </c>
      <c r="AT124">
        <v>2.6448600000265898</v>
      </c>
      <c r="AU124">
        <v>2.5238599999949001</v>
      </c>
      <c r="AV124">
        <v>2.3551799999781302</v>
      </c>
      <c r="AW124">
        <v>2.1258599999835699</v>
      </c>
      <c r="AX124">
        <v>2.0014799999949702</v>
      </c>
      <c r="AY124">
        <v>1.83084000008896</v>
      </c>
      <c r="AZ124">
        <v>1.7212200001244899</v>
      </c>
      <c r="BA124">
        <v>1.59467999995653</v>
      </c>
      <c r="BB124">
        <v>1.4568600000049901</v>
      </c>
      <c r="BC124">
        <v>1.3710866666736301</v>
      </c>
      <c r="BD124">
        <v>1.290420000111</v>
      </c>
      <c r="BE124">
        <v>1.21272000007803</v>
      </c>
      <c r="BF124">
        <v>1.1243400000506401</v>
      </c>
      <c r="BG124">
        <v>1.02005999996692</v>
      </c>
      <c r="BH124">
        <v>0.94235999983276997</v>
      </c>
      <c r="BI124">
        <v>0.866460000135856</v>
      </c>
      <c r="BJ124">
        <v>0.79938000000582798</v>
      </c>
      <c r="BK124">
        <v>0.75557999986871804</v>
      </c>
      <c r="BL124">
        <v>0.70914000016084799</v>
      </c>
      <c r="BM124">
        <v>0.65873999984898901</v>
      </c>
      <c r="BN124">
        <v>0.60695999939851397</v>
      </c>
      <c r="BO124">
        <v>0.57372000009924096</v>
      </c>
      <c r="BP124">
        <v>0.54275999990685597</v>
      </c>
      <c r="BQ124">
        <v>0.509640000114161</v>
      </c>
      <c r="BR124">
        <v>0.47399999989284702</v>
      </c>
      <c r="BS124">
        <v>0.43602000013130199</v>
      </c>
      <c r="BT124">
        <v>0.40001999999999999</v>
      </c>
      <c r="BU124">
        <v>0.40001999999999999</v>
      </c>
      <c r="BV124">
        <v>0.40001999999999999</v>
      </c>
      <c r="BW124">
        <v>0.40001999999999999</v>
      </c>
      <c r="BX124">
        <v>0.40001999999999999</v>
      </c>
      <c r="BY124">
        <v>0.40001999999999999</v>
      </c>
      <c r="BZ124">
        <v>0.40001999999999999</v>
      </c>
      <c r="CA124">
        <v>0.40001999999999999</v>
      </c>
      <c r="CB124">
        <v>0.40001999999999999</v>
      </c>
      <c r="CC124">
        <v>0.40001999999999999</v>
      </c>
      <c r="CD124">
        <v>0.40001999999999999</v>
      </c>
      <c r="CE124">
        <v>0.40001999999999999</v>
      </c>
      <c r="CF124">
        <v>0.40001999999999999</v>
      </c>
      <c r="CG124">
        <v>0.40001999999999999</v>
      </c>
      <c r="CH124">
        <v>0.40001999999999999</v>
      </c>
      <c r="CI124">
        <v>0.40001999999999999</v>
      </c>
      <c r="CJ124">
        <v>0.40001999999999999</v>
      </c>
      <c r="CK124">
        <v>0.40001999999999999</v>
      </c>
      <c r="CL124">
        <v>0.40001999999999999</v>
      </c>
      <c r="CM124">
        <v>0.40001999999999999</v>
      </c>
      <c r="CN124">
        <v>0.40001999999999999</v>
      </c>
      <c r="CO124">
        <v>0.40001999999999999</v>
      </c>
      <c r="CP124">
        <v>0.40001999999999999</v>
      </c>
      <c r="CQ124">
        <v>0.40001999999999999</v>
      </c>
      <c r="CR124">
        <v>0.40001999999999999</v>
      </c>
      <c r="CS124">
        <v>0.40001999999999999</v>
      </c>
      <c r="CT124">
        <v>0.40001999999999999</v>
      </c>
      <c r="CU124">
        <v>0.40001999999999999</v>
      </c>
      <c r="CV124">
        <v>0.40001999999999999</v>
      </c>
      <c r="CW124">
        <v>0.40001999999999999</v>
      </c>
    </row>
    <row r="125" spans="1:101" x14ac:dyDescent="0.25">
      <c r="A125" s="195">
        <v>0.111405835543766</v>
      </c>
      <c r="B125">
        <v>51.617046666756302</v>
      </c>
      <c r="C125">
        <v>36.073313333314601</v>
      </c>
      <c r="D125">
        <v>29.431986666685798</v>
      </c>
      <c r="E125">
        <v>25.242833333339799</v>
      </c>
      <c r="F125">
        <v>21.9883133333445</v>
      </c>
      <c r="G125">
        <v>19.662800000001099</v>
      </c>
      <c r="H125">
        <v>17.1928333333273</v>
      </c>
      <c r="I125">
        <v>15.8875266666646</v>
      </c>
      <c r="J125">
        <v>14.4071133333342</v>
      </c>
      <c r="K125">
        <v>13.1125666666687</v>
      </c>
      <c r="L125">
        <v>12.747506666664499</v>
      </c>
      <c r="M125">
        <v>11.976106666663901</v>
      </c>
      <c r="N125">
        <v>11.4406599999944</v>
      </c>
      <c r="O125">
        <v>10.984979999994801</v>
      </c>
      <c r="P125">
        <v>10.608506666671</v>
      </c>
      <c r="Q125">
        <v>10.3671533333347</v>
      </c>
      <c r="R125">
        <v>9.9666133333520008</v>
      </c>
      <c r="S125">
        <v>9.6527466666669994</v>
      </c>
      <c r="T125">
        <v>9.3991266666641096</v>
      </c>
      <c r="U125">
        <v>9.1267800000007799</v>
      </c>
      <c r="V125">
        <v>8.9144066666628508</v>
      </c>
      <c r="W125">
        <v>8.66592666667316</v>
      </c>
      <c r="X125">
        <v>8.4567133333221101</v>
      </c>
      <c r="Y125">
        <v>8.2939800000070107</v>
      </c>
      <c r="Z125">
        <v>7.9684266666743904</v>
      </c>
      <c r="AA125">
        <v>7.68942666667495</v>
      </c>
      <c r="AB125">
        <v>7.4261399999977904</v>
      </c>
      <c r="AC125">
        <v>7.1078999999999501</v>
      </c>
      <c r="AD125">
        <v>6.8695200000099703</v>
      </c>
      <c r="AE125">
        <v>6.5642400000106296</v>
      </c>
      <c r="AF125">
        <v>6.2302200000008998</v>
      </c>
      <c r="AG125">
        <v>6.0917400000764896</v>
      </c>
      <c r="AH125">
        <v>5.86889999999506</v>
      </c>
      <c r="AI125">
        <v>5.4731400000123296</v>
      </c>
      <c r="AJ125">
        <v>5.1004799999679404</v>
      </c>
      <c r="AK125">
        <v>4.8281933333348803</v>
      </c>
      <c r="AL125">
        <v>4.5395466666897102</v>
      </c>
      <c r="AM125">
        <v>4.2878400000116503</v>
      </c>
      <c r="AN125">
        <v>4.0193399999793602</v>
      </c>
      <c r="AO125">
        <v>3.7694399999919601</v>
      </c>
      <c r="AP125">
        <v>3.5382133333378101</v>
      </c>
      <c r="AQ125">
        <v>3.3076799999815099</v>
      </c>
      <c r="AR125">
        <v>3.10698000002643</v>
      </c>
      <c r="AS125">
        <v>2.8580533333238001</v>
      </c>
      <c r="AT125">
        <v>2.6477466666812499</v>
      </c>
      <c r="AU125">
        <v>2.5243799999898</v>
      </c>
      <c r="AV125">
        <v>2.3601799999008799</v>
      </c>
      <c r="AW125">
        <v>2.1564000000328498</v>
      </c>
      <c r="AX125">
        <v>2.0015999999949701</v>
      </c>
      <c r="AY125">
        <v>1.8398999998436201</v>
      </c>
      <c r="AZ125">
        <v>1.7299199999847901</v>
      </c>
      <c r="BA125">
        <v>1.59978</v>
      </c>
      <c r="BB125">
        <v>1.4641199999534</v>
      </c>
      <c r="BC125">
        <v>1.37466000000356</v>
      </c>
      <c r="BD125">
        <v>1.2958200000306199</v>
      </c>
      <c r="BE125">
        <v>1.2237600000575</v>
      </c>
      <c r="BF125">
        <v>1.13550000012331</v>
      </c>
      <c r="BG125">
        <v>1.02593999990785</v>
      </c>
      <c r="BH125">
        <v>0.94338000005320899</v>
      </c>
      <c r="BI125">
        <v>0.86652000001358498</v>
      </c>
      <c r="BJ125">
        <v>0.79938000000582898</v>
      </c>
      <c r="BK125">
        <v>0.75557999986871804</v>
      </c>
      <c r="BL125">
        <v>0.70920000001005201</v>
      </c>
      <c r="BM125">
        <v>0.65873999984898901</v>
      </c>
      <c r="BN125">
        <v>0.60767999993059696</v>
      </c>
      <c r="BO125">
        <v>0.57372000009924096</v>
      </c>
      <c r="BP125">
        <v>0.54276000010644998</v>
      </c>
      <c r="BQ125">
        <v>0.509640000114161</v>
      </c>
      <c r="BR125">
        <v>0.47399999989284702</v>
      </c>
      <c r="BS125">
        <v>0.43602000013130199</v>
      </c>
      <c r="BT125">
        <v>0.40001999999999999</v>
      </c>
      <c r="BU125">
        <v>0.40001999999999999</v>
      </c>
      <c r="BV125">
        <v>0.40001999999999999</v>
      </c>
      <c r="BW125">
        <v>0.40001999999999999</v>
      </c>
      <c r="BX125">
        <v>0.40001999999999999</v>
      </c>
      <c r="BY125">
        <v>0.40001999999999999</v>
      </c>
      <c r="BZ125">
        <v>0.40001999999999999</v>
      </c>
      <c r="CA125">
        <v>0.40001999999999999</v>
      </c>
      <c r="CB125">
        <v>0.40001999999999999</v>
      </c>
      <c r="CC125">
        <v>0.40001999999999999</v>
      </c>
      <c r="CD125">
        <v>0.40001999999999999</v>
      </c>
      <c r="CE125">
        <v>0.40001999999999999</v>
      </c>
      <c r="CF125">
        <v>0.40001999999999999</v>
      </c>
      <c r="CG125">
        <v>0.40001999999999999</v>
      </c>
      <c r="CH125">
        <v>0.40001999999999999</v>
      </c>
      <c r="CI125">
        <v>0.40001999999999999</v>
      </c>
      <c r="CJ125">
        <v>0.40001999999999999</v>
      </c>
      <c r="CK125">
        <v>0.40001999999999999</v>
      </c>
      <c r="CL125">
        <v>0.40001999999999999</v>
      </c>
      <c r="CM125">
        <v>0.40001999999999999</v>
      </c>
      <c r="CN125">
        <v>0.40001999999999999</v>
      </c>
      <c r="CO125">
        <v>0.40001999999999999</v>
      </c>
      <c r="CP125">
        <v>0.40001999999999999</v>
      </c>
      <c r="CQ125">
        <v>0.40001999999999999</v>
      </c>
      <c r="CR125">
        <v>0.40001999999999999</v>
      </c>
      <c r="CS125">
        <v>0.40001999999999999</v>
      </c>
      <c r="CT125">
        <v>0.40001999999999999</v>
      </c>
      <c r="CU125">
        <v>0.40001999999999999</v>
      </c>
      <c r="CV125">
        <v>0.40001999999999999</v>
      </c>
      <c r="CW125">
        <v>0.40001999999999999</v>
      </c>
    </row>
    <row r="126" spans="1:101" x14ac:dyDescent="0.25">
      <c r="A126" s="195">
        <v>0.111702127659574</v>
      </c>
      <c r="B126">
        <v>51.6985066666916</v>
      </c>
      <c r="C126">
        <v>36.186379999972203</v>
      </c>
      <c r="D126">
        <v>29.540513333334701</v>
      </c>
      <c r="E126">
        <v>25.356680000004499</v>
      </c>
      <c r="F126">
        <v>21.998673333333102</v>
      </c>
      <c r="G126">
        <v>19.669019999995001</v>
      </c>
      <c r="H126">
        <v>17.228566666666701</v>
      </c>
      <c r="I126">
        <v>15.910199999996999</v>
      </c>
      <c r="J126">
        <v>14.427993333344199</v>
      </c>
      <c r="K126">
        <v>13.229573333328901</v>
      </c>
      <c r="L126">
        <v>12.7485599999966</v>
      </c>
      <c r="M126">
        <v>11.9879999999996</v>
      </c>
      <c r="N126">
        <v>11.470799999997899</v>
      </c>
      <c r="O126">
        <v>11.0230199999971</v>
      </c>
      <c r="P126">
        <v>10.6230399999972</v>
      </c>
      <c r="Q126">
        <v>10.3699333333354</v>
      </c>
      <c r="R126">
        <v>9.9683866666629992</v>
      </c>
      <c r="S126">
        <v>9.6598866666592205</v>
      </c>
      <c r="T126">
        <v>9.4354799999922605</v>
      </c>
      <c r="U126">
        <v>9.1371600000020408</v>
      </c>
      <c r="V126">
        <v>8.9425200000123297</v>
      </c>
      <c r="W126">
        <v>8.7242266666677306</v>
      </c>
      <c r="X126">
        <v>8.4589199999848699</v>
      </c>
      <c r="Y126">
        <v>8.3086866666631707</v>
      </c>
      <c r="Z126">
        <v>7.97346000001584</v>
      </c>
      <c r="AA126">
        <v>7.7028600000170702</v>
      </c>
      <c r="AB126">
        <v>7.4280000000013304</v>
      </c>
      <c r="AC126">
        <v>7.1160000000077996</v>
      </c>
      <c r="AD126">
        <v>6.9223799999900502</v>
      </c>
      <c r="AE126">
        <v>6.5679199999941797</v>
      </c>
      <c r="AF126">
        <v>6.2388399999950401</v>
      </c>
      <c r="AG126">
        <v>6.1056399999946001</v>
      </c>
      <c r="AH126">
        <v>5.8811400000008103</v>
      </c>
      <c r="AI126">
        <v>5.4891599999779999</v>
      </c>
      <c r="AJ126">
        <v>5.1206400000094403</v>
      </c>
      <c r="AK126">
        <v>4.8328800000060799</v>
      </c>
      <c r="AL126">
        <v>4.5575399999912998</v>
      </c>
      <c r="AM126">
        <v>4.3003800000058101</v>
      </c>
      <c r="AN126">
        <v>4.0199999999662399</v>
      </c>
      <c r="AO126">
        <v>3.7868733333594302</v>
      </c>
      <c r="AP126">
        <v>3.5452799999827702</v>
      </c>
      <c r="AQ126">
        <v>3.3090600000215602</v>
      </c>
      <c r="AR126">
        <v>3.1087199999950501</v>
      </c>
      <c r="AS126">
        <v>2.8627200000053201</v>
      </c>
      <c r="AT126">
        <v>2.6491200000156798</v>
      </c>
      <c r="AU126">
        <v>2.5265400000051002</v>
      </c>
      <c r="AV126">
        <v>2.37947999999344</v>
      </c>
      <c r="AW126">
        <v>2.2171799999765298</v>
      </c>
      <c r="AX126">
        <v>2.0202000000603402</v>
      </c>
      <c r="AY126">
        <v>1.8418800001078399</v>
      </c>
      <c r="AZ126">
        <v>1.7461799999710399</v>
      </c>
      <c r="BA126">
        <v>1.5997800000465701</v>
      </c>
      <c r="BB126">
        <v>1.48529999997004</v>
      </c>
      <c r="BC126">
        <v>1.38601999983726</v>
      </c>
      <c r="BD126">
        <v>1.30613999986985</v>
      </c>
      <c r="BE126">
        <v>1.2238200000574999</v>
      </c>
      <c r="BF126">
        <v>1.13561999992513</v>
      </c>
      <c r="BG126">
        <v>1.0270333333520401</v>
      </c>
      <c r="BH126">
        <v>0.943739999939189</v>
      </c>
      <c r="BI126">
        <v>0.879779999894031</v>
      </c>
      <c r="BJ126">
        <v>0.79967999987176297</v>
      </c>
      <c r="BK126">
        <v>0.75558000015003601</v>
      </c>
      <c r="BL126">
        <v>0.70920000016084805</v>
      </c>
      <c r="BM126">
        <v>0.65874000017258305</v>
      </c>
      <c r="BN126">
        <v>0.60780000010410296</v>
      </c>
      <c r="BO126">
        <v>0.57377999991316297</v>
      </c>
      <c r="BP126">
        <v>0.54276000010644998</v>
      </c>
      <c r="BQ126">
        <v>0.509640000114161</v>
      </c>
      <c r="BR126">
        <v>0.47400000012245902</v>
      </c>
      <c r="BS126">
        <v>0.43602000013130199</v>
      </c>
      <c r="BT126">
        <v>0.40001999999999999</v>
      </c>
      <c r="BU126">
        <v>0.40001999999999999</v>
      </c>
      <c r="BV126">
        <v>0.40001999999999999</v>
      </c>
      <c r="BW126">
        <v>0.40001999999999999</v>
      </c>
      <c r="BX126">
        <v>0.40001999999999999</v>
      </c>
      <c r="BY126">
        <v>0.40001999999999999</v>
      </c>
      <c r="BZ126">
        <v>0.40001999999999999</v>
      </c>
      <c r="CA126">
        <v>0.40001999999999999</v>
      </c>
      <c r="CB126">
        <v>0.40001999999999999</v>
      </c>
      <c r="CC126">
        <v>0.40001999999999999</v>
      </c>
      <c r="CD126">
        <v>0.40001999999999999</v>
      </c>
      <c r="CE126">
        <v>0.40001999999999999</v>
      </c>
      <c r="CF126">
        <v>0.40001999999999999</v>
      </c>
      <c r="CG126">
        <v>0.40001999999999999</v>
      </c>
      <c r="CH126">
        <v>0.40001999999999999</v>
      </c>
      <c r="CI126">
        <v>0.40001999999999999</v>
      </c>
      <c r="CJ126">
        <v>0.40001999999999999</v>
      </c>
      <c r="CK126">
        <v>0.40001999999999999</v>
      </c>
      <c r="CL126">
        <v>0.40001999999999999</v>
      </c>
      <c r="CM126">
        <v>0.40001999999999999</v>
      </c>
      <c r="CN126">
        <v>0.40001999999999999</v>
      </c>
      <c r="CO126">
        <v>0.40001999999999999</v>
      </c>
      <c r="CP126">
        <v>0.40001999999999999</v>
      </c>
      <c r="CQ126">
        <v>0.40001999999999999</v>
      </c>
      <c r="CR126">
        <v>0.40001999999999999</v>
      </c>
      <c r="CS126">
        <v>0.40001999999999999</v>
      </c>
      <c r="CT126">
        <v>0.40001999999999999</v>
      </c>
      <c r="CU126">
        <v>0.40001999999999999</v>
      </c>
      <c r="CV126">
        <v>0.40001999999999999</v>
      </c>
      <c r="CW126">
        <v>0.40001999999999999</v>
      </c>
    </row>
    <row r="127" spans="1:101" x14ac:dyDescent="0.25">
      <c r="A127" s="195">
        <v>0.112</v>
      </c>
      <c r="B127">
        <v>51.727493333460302</v>
      </c>
      <c r="C127">
        <v>36.274859999928204</v>
      </c>
      <c r="D127">
        <v>29.755346666675798</v>
      </c>
      <c r="E127">
        <v>25.399626666674699</v>
      </c>
      <c r="F127">
        <v>22.084846666666898</v>
      </c>
      <c r="G127">
        <v>19.673906666670899</v>
      </c>
      <c r="H127">
        <v>17.2354333333456</v>
      </c>
      <c r="I127">
        <v>15.9396799999998</v>
      </c>
      <c r="J127">
        <v>14.4537933333373</v>
      </c>
      <c r="K127">
        <v>13.3320133333143</v>
      </c>
      <c r="L127">
        <v>12.7521066666619</v>
      </c>
      <c r="M127">
        <v>11.998546666670199</v>
      </c>
      <c r="N127">
        <v>11.4830333333389</v>
      </c>
      <c r="O127">
        <v>11.056499999993701</v>
      </c>
      <c r="P127">
        <v>10.701679999993299</v>
      </c>
      <c r="Q127">
        <v>10.378040000001601</v>
      </c>
      <c r="R127">
        <v>9.9896333333334102</v>
      </c>
      <c r="S127">
        <v>9.6826533333317499</v>
      </c>
      <c r="T127">
        <v>9.4685400000018998</v>
      </c>
      <c r="U127">
        <v>9.1611199999905502</v>
      </c>
      <c r="V127">
        <v>8.9551199999998499</v>
      </c>
      <c r="W127">
        <v>8.75330666667519</v>
      </c>
      <c r="X127">
        <v>8.4928199999951204</v>
      </c>
      <c r="Y127">
        <v>8.3214599999948007</v>
      </c>
      <c r="Z127">
        <v>8.0144999999966799</v>
      </c>
      <c r="AA127">
        <v>7.7150399999989601</v>
      </c>
      <c r="AB127">
        <v>7.4322600000182497</v>
      </c>
      <c r="AC127">
        <v>7.15708000000686</v>
      </c>
      <c r="AD127">
        <v>6.92873999998353</v>
      </c>
      <c r="AE127">
        <v>6.5860733333522097</v>
      </c>
      <c r="AF127">
        <v>6.3102599999910902</v>
      </c>
      <c r="AG127">
        <v>6.1118333333480601</v>
      </c>
      <c r="AH127">
        <v>5.8822199999793598</v>
      </c>
      <c r="AI127">
        <v>5.4925200000097103</v>
      </c>
      <c r="AJ127">
        <v>5.1525600000112401</v>
      </c>
      <c r="AK127">
        <v>4.8606599999564502</v>
      </c>
      <c r="AL127">
        <v>4.5616933333351</v>
      </c>
      <c r="AM127">
        <v>4.3023600000476803</v>
      </c>
      <c r="AN127">
        <v>4.02911999996999</v>
      </c>
      <c r="AO127">
        <v>3.7925399999879299</v>
      </c>
      <c r="AP127">
        <v>3.56568000000573</v>
      </c>
      <c r="AQ127">
        <v>3.31038000000463</v>
      </c>
      <c r="AR127">
        <v>3.1189199999966899</v>
      </c>
      <c r="AS127">
        <v>2.8702200000035498</v>
      </c>
      <c r="AT127">
        <v>2.6712000000056899</v>
      </c>
      <c r="AU127">
        <v>2.5546200000265098</v>
      </c>
      <c r="AV127">
        <v>2.39651999998578</v>
      </c>
      <c r="AW127">
        <v>2.2198799999847401</v>
      </c>
      <c r="AX127">
        <v>2.02248000006789</v>
      </c>
      <c r="AY127">
        <v>1.85255999994607</v>
      </c>
      <c r="AZ127">
        <v>1.75133999997104</v>
      </c>
      <c r="BA127">
        <v>1.59990000000931</v>
      </c>
      <c r="BB127">
        <v>1.48670666667359</v>
      </c>
      <c r="BC127">
        <v>1.38684000008923</v>
      </c>
      <c r="BD127">
        <v>1.30667999986985</v>
      </c>
      <c r="BE127">
        <v>1.2238800000575001</v>
      </c>
      <c r="BF127">
        <v>1.1370733337030701</v>
      </c>
      <c r="BG127">
        <v>1.03361999988659</v>
      </c>
      <c r="BH127">
        <v>0.94854000006212003</v>
      </c>
      <c r="BI127">
        <v>0.88986000013042199</v>
      </c>
      <c r="BJ127">
        <v>0.79968000000291395</v>
      </c>
      <c r="BK127">
        <v>0.75564000000937703</v>
      </c>
      <c r="BL127">
        <v>0.718440000020106</v>
      </c>
      <c r="BM127">
        <v>0.65880000001078598</v>
      </c>
      <c r="BN127">
        <v>0.61038000002313397</v>
      </c>
      <c r="BO127">
        <v>0.57815999935492801</v>
      </c>
      <c r="BP127">
        <v>0.54276000010644998</v>
      </c>
      <c r="BQ127">
        <v>0.509640000114161</v>
      </c>
      <c r="BR127">
        <v>0.47400000012245902</v>
      </c>
      <c r="BS127">
        <v>0.43602000013130199</v>
      </c>
      <c r="BT127">
        <v>0.40001999999999999</v>
      </c>
      <c r="BU127">
        <v>0.40001999999999999</v>
      </c>
      <c r="BV127">
        <v>0.40001999999999999</v>
      </c>
      <c r="BW127">
        <v>0.40001999999999999</v>
      </c>
      <c r="BX127">
        <v>0.40001999999999999</v>
      </c>
      <c r="BY127">
        <v>0.40001999999999999</v>
      </c>
      <c r="BZ127">
        <v>0.40001999999999999</v>
      </c>
      <c r="CA127">
        <v>0.40001999999999999</v>
      </c>
      <c r="CB127">
        <v>0.40001999999999999</v>
      </c>
      <c r="CC127">
        <v>0.40001999999999999</v>
      </c>
      <c r="CD127">
        <v>0.40001999999999999</v>
      </c>
      <c r="CE127">
        <v>0.40001999999999999</v>
      </c>
      <c r="CF127">
        <v>0.40001999999999999</v>
      </c>
      <c r="CG127">
        <v>0.40001999999999999</v>
      </c>
      <c r="CH127">
        <v>0.40001999999999999</v>
      </c>
      <c r="CI127">
        <v>0.40001999999999999</v>
      </c>
      <c r="CJ127">
        <v>0.40001999999999999</v>
      </c>
      <c r="CK127">
        <v>0.40001999999999999</v>
      </c>
      <c r="CL127">
        <v>0.40001999999999999</v>
      </c>
      <c r="CM127">
        <v>0.40001999999999999</v>
      </c>
      <c r="CN127">
        <v>0.40001999999999999</v>
      </c>
      <c r="CO127">
        <v>0.40001999999999999</v>
      </c>
      <c r="CP127">
        <v>0.40001999999999999</v>
      </c>
      <c r="CQ127">
        <v>0.40001999999999999</v>
      </c>
      <c r="CR127">
        <v>0.40001999999999999</v>
      </c>
      <c r="CS127">
        <v>0.40001999999999999</v>
      </c>
      <c r="CT127">
        <v>0.40001999999999999</v>
      </c>
      <c r="CU127">
        <v>0.40001999999999999</v>
      </c>
      <c r="CV127">
        <v>0.40001999999999999</v>
      </c>
      <c r="CW127">
        <v>0.40001999999999999</v>
      </c>
    </row>
    <row r="128" spans="1:101" x14ac:dyDescent="0.25">
      <c r="A128" s="195">
        <v>0.11229946524064099</v>
      </c>
      <c r="B128">
        <v>51.739093333384901</v>
      </c>
      <c r="C128">
        <v>36.421133333339498</v>
      </c>
      <c r="D128">
        <v>29.828399999936401</v>
      </c>
      <c r="E128">
        <v>25.4270533332963</v>
      </c>
      <c r="F128">
        <v>22.2283866666506</v>
      </c>
      <c r="G128">
        <v>19.692253333328399</v>
      </c>
      <c r="H128">
        <v>17.253119999981799</v>
      </c>
      <c r="I128">
        <v>15.9444999999949</v>
      </c>
      <c r="J128">
        <v>14.4697066666717</v>
      </c>
      <c r="K128">
        <v>13.3959133333365</v>
      </c>
      <c r="L128">
        <v>12.8563733333343</v>
      </c>
      <c r="M128">
        <v>12.0714866666645</v>
      </c>
      <c r="N128">
        <v>11.5009799999986</v>
      </c>
      <c r="O128">
        <v>11.112419999998201</v>
      </c>
      <c r="P128">
        <v>10.7021466666486</v>
      </c>
      <c r="Q128">
        <v>10.379753333339499</v>
      </c>
      <c r="R128">
        <v>9.9997200000036699</v>
      </c>
      <c r="S128">
        <v>9.6887866666627094</v>
      </c>
      <c r="T128">
        <v>9.4729199999969094</v>
      </c>
      <c r="U128">
        <v>9.1733999999967004</v>
      </c>
      <c r="V128">
        <v>8.9582666666743602</v>
      </c>
      <c r="W128">
        <v>8.7616799999997994</v>
      </c>
      <c r="X128">
        <v>8.5198666666713301</v>
      </c>
      <c r="Y128">
        <v>8.3245800000174306</v>
      </c>
      <c r="Z128">
        <v>8.0660533333204398</v>
      </c>
      <c r="AA128">
        <v>7.7826533333349399</v>
      </c>
      <c r="AB128">
        <v>7.4511000000005199</v>
      </c>
      <c r="AC128">
        <v>7.15824000002321</v>
      </c>
      <c r="AD128">
        <v>6.9307999999945498</v>
      </c>
      <c r="AE128">
        <v>6.6019799999800801</v>
      </c>
      <c r="AF128">
        <v>6.31056000000713</v>
      </c>
      <c r="AG128">
        <v>6.1573799999985104</v>
      </c>
      <c r="AH128">
        <v>5.9046000000089798</v>
      </c>
      <c r="AI128">
        <v>5.5102200000012704</v>
      </c>
      <c r="AJ128">
        <v>5.1762599999707701</v>
      </c>
      <c r="AK128">
        <v>4.8856799999655802</v>
      </c>
      <c r="AL128">
        <v>4.5733800000271501</v>
      </c>
      <c r="AM128">
        <v>4.30385999999418</v>
      </c>
      <c r="AN128">
        <v>4.0342200000200004</v>
      </c>
      <c r="AO128">
        <v>3.7930400000001101</v>
      </c>
      <c r="AP128">
        <v>3.5749800000043002</v>
      </c>
      <c r="AQ128">
        <v>3.31296000000154</v>
      </c>
      <c r="AR128">
        <v>3.1280400000198498</v>
      </c>
      <c r="AS128">
        <v>2.8710000000053202</v>
      </c>
      <c r="AT128">
        <v>2.6756999999848001</v>
      </c>
      <c r="AU128">
        <v>2.5570333332556299</v>
      </c>
      <c r="AV128">
        <v>2.39826000021425</v>
      </c>
      <c r="AW128">
        <v>2.2238399999694902</v>
      </c>
      <c r="AX128">
        <v>2.0269200000528</v>
      </c>
      <c r="AY128">
        <v>1.85274000000673</v>
      </c>
      <c r="AZ128">
        <v>1.7533199999768301</v>
      </c>
      <c r="BA128">
        <v>1.6057933335939401</v>
      </c>
      <c r="BB128">
        <v>1.50312666667699</v>
      </c>
      <c r="BC128">
        <v>1.40586000010351</v>
      </c>
      <c r="BD128">
        <v>1.31466000000765</v>
      </c>
      <c r="BE128">
        <v>1.2239999999650799</v>
      </c>
      <c r="BF128">
        <v>1.1373599999053099</v>
      </c>
      <c r="BG128">
        <v>1.0398600001464799</v>
      </c>
      <c r="BH128">
        <v>0.95178000000506702</v>
      </c>
      <c r="BI128">
        <v>0.89310000014129098</v>
      </c>
      <c r="BJ128">
        <v>0.79968000013406504</v>
      </c>
      <c r="BK128">
        <v>0.76289999993748503</v>
      </c>
      <c r="BL128">
        <v>0.72120000008042395</v>
      </c>
      <c r="BM128">
        <v>0.658800000172583</v>
      </c>
      <c r="BN128">
        <v>0.61091333325806296</v>
      </c>
      <c r="BO128">
        <v>0.58949999991729796</v>
      </c>
      <c r="BP128">
        <v>0.54276000010644998</v>
      </c>
      <c r="BQ128">
        <v>0.50969999990010795</v>
      </c>
      <c r="BR128">
        <v>0.47400000012245902</v>
      </c>
      <c r="BS128">
        <v>0.43607999988510998</v>
      </c>
      <c r="BT128">
        <v>0.40001999999999999</v>
      </c>
      <c r="BU128">
        <v>0.40001999999999999</v>
      </c>
      <c r="BV128">
        <v>0.40001999999999999</v>
      </c>
      <c r="BW128">
        <v>0.40001999999999999</v>
      </c>
      <c r="BX128">
        <v>0.40001999999999999</v>
      </c>
      <c r="BY128">
        <v>0.40001999999999999</v>
      </c>
      <c r="BZ128">
        <v>0.40001999999999999</v>
      </c>
      <c r="CA128">
        <v>0.40001999999999999</v>
      </c>
      <c r="CB128">
        <v>0.40001999999999999</v>
      </c>
      <c r="CC128">
        <v>0.40001999999999999</v>
      </c>
      <c r="CD128">
        <v>0.40001999999999999</v>
      </c>
      <c r="CE128">
        <v>0.40001999999999999</v>
      </c>
      <c r="CF128">
        <v>0.40001999999999999</v>
      </c>
      <c r="CG128">
        <v>0.40001999999999999</v>
      </c>
      <c r="CH128">
        <v>0.40001999999999999</v>
      </c>
      <c r="CI128">
        <v>0.40001999999999999</v>
      </c>
      <c r="CJ128">
        <v>0.40001999999999999</v>
      </c>
      <c r="CK128">
        <v>0.40001999999999999</v>
      </c>
      <c r="CL128">
        <v>0.40001999999999999</v>
      </c>
      <c r="CM128">
        <v>0.40001999999999999</v>
      </c>
      <c r="CN128">
        <v>0.40001999999999999</v>
      </c>
      <c r="CO128">
        <v>0.40001999999999999</v>
      </c>
      <c r="CP128">
        <v>0.40001999999999999</v>
      </c>
      <c r="CQ128">
        <v>0.40001999999999999</v>
      </c>
      <c r="CR128">
        <v>0.40001999999999999</v>
      </c>
      <c r="CS128">
        <v>0.40001999999999999</v>
      </c>
      <c r="CT128">
        <v>0.40001999999999999</v>
      </c>
      <c r="CU128">
        <v>0.40001999999999999</v>
      </c>
      <c r="CV128">
        <v>0.40001999999999999</v>
      </c>
      <c r="CW128">
        <v>0.40001999999999999</v>
      </c>
    </row>
    <row r="129" spans="1:101" x14ac:dyDescent="0.25">
      <c r="A129" s="195">
        <v>0.112600536193029</v>
      </c>
      <c r="B129">
        <v>52.279033333345197</v>
      </c>
      <c r="C129">
        <v>36.427273333339301</v>
      </c>
      <c r="D129">
        <v>29.874073333345901</v>
      </c>
      <c r="E129">
        <v>25.533846666667699</v>
      </c>
      <c r="F129">
        <v>22.258226666651701</v>
      </c>
      <c r="G129">
        <v>19.8937133333345</v>
      </c>
      <c r="H129">
        <v>17.270646666648101</v>
      </c>
      <c r="I129">
        <v>16.0025200000035</v>
      </c>
      <c r="J129">
        <v>14.517573333332001</v>
      </c>
      <c r="K129">
        <v>13.416300000005499</v>
      </c>
      <c r="L129">
        <v>12.8693933333372</v>
      </c>
      <c r="M129">
        <v>12.1823733333179</v>
      </c>
      <c r="N129">
        <v>11.539259999996499</v>
      </c>
      <c r="O129">
        <v>11.1487000000048</v>
      </c>
      <c r="P129">
        <v>10.715973333334199</v>
      </c>
      <c r="Q129">
        <v>10.3963199999952</v>
      </c>
      <c r="R129">
        <v>10.0083866666641</v>
      </c>
      <c r="S129">
        <v>9.7014599999954196</v>
      </c>
      <c r="T129">
        <v>9.4894799999926693</v>
      </c>
      <c r="U129">
        <v>9.1794599999953501</v>
      </c>
      <c r="V129">
        <v>8.97588000000456</v>
      </c>
      <c r="W129">
        <v>8.7621133333276102</v>
      </c>
      <c r="X129">
        <v>8.5483466666759202</v>
      </c>
      <c r="Y129">
        <v>8.3365200000174298</v>
      </c>
      <c r="Z129">
        <v>8.0968799999882695</v>
      </c>
      <c r="AA129">
        <v>7.80587999998742</v>
      </c>
      <c r="AB129">
        <v>7.4602199999930301</v>
      </c>
      <c r="AC129">
        <v>7.1748000000092604</v>
      </c>
      <c r="AD129">
        <v>6.9400200000008097</v>
      </c>
      <c r="AE129">
        <v>6.61242000000082</v>
      </c>
      <c r="AF129">
        <v>6.3177600000142604</v>
      </c>
      <c r="AG129">
        <v>6.1647600000152796</v>
      </c>
      <c r="AH129">
        <v>5.9058599999983796</v>
      </c>
      <c r="AI129">
        <v>5.5526400000088296</v>
      </c>
      <c r="AJ129">
        <v>5.2139999999939004</v>
      </c>
      <c r="AK129">
        <v>4.8932999999919202</v>
      </c>
      <c r="AL129">
        <v>4.5744599999945699</v>
      </c>
      <c r="AM129">
        <v>4.3211666667037898</v>
      </c>
      <c r="AN129">
        <v>4.0588200000199999</v>
      </c>
      <c r="AO129">
        <v>3.8162400000388899</v>
      </c>
      <c r="AP129">
        <v>3.58613999995119</v>
      </c>
      <c r="AQ129">
        <v>3.3297000000184802</v>
      </c>
      <c r="AR129">
        <v>3.1324800000016499</v>
      </c>
      <c r="AS129">
        <v>2.8915200000053201</v>
      </c>
      <c r="AT129">
        <v>2.6833800000075998</v>
      </c>
      <c r="AU129">
        <v>2.56937999996329</v>
      </c>
      <c r="AV129">
        <v>2.4112799999868799</v>
      </c>
      <c r="AW129">
        <v>2.2284000000164301</v>
      </c>
      <c r="AX129">
        <v>2.0271000000025099</v>
      </c>
      <c r="AY129">
        <v>1.8590399999804501</v>
      </c>
      <c r="AZ129">
        <v>1.7544599999797299</v>
      </c>
      <c r="BA129">
        <v>1.6262999999937799</v>
      </c>
      <c r="BB129">
        <v>1.51290000003328</v>
      </c>
      <c r="BC129">
        <v>1.40867999991433</v>
      </c>
      <c r="BD129">
        <v>1.33542666662872</v>
      </c>
      <c r="BE129">
        <v>1.2317999999712399</v>
      </c>
      <c r="BF129">
        <v>1.1409000001145</v>
      </c>
      <c r="BG129">
        <v>1.06362000012285</v>
      </c>
      <c r="BH129">
        <v>0.95537999990118205</v>
      </c>
      <c r="BI129">
        <v>0.906599999940223</v>
      </c>
      <c r="BJ129">
        <v>0.79974000000291401</v>
      </c>
      <c r="BK129">
        <v>0.77034000000625102</v>
      </c>
      <c r="BL129">
        <v>0.72419999993297901</v>
      </c>
      <c r="BM129">
        <v>0.67643999992089898</v>
      </c>
      <c r="BN129">
        <v>0.61535999986119505</v>
      </c>
      <c r="BO129">
        <v>0.59212666620285903</v>
      </c>
      <c r="BP129">
        <v>0.54276000010644998</v>
      </c>
      <c r="BQ129">
        <v>0.509760000114161</v>
      </c>
      <c r="BR129">
        <v>0.47400000012245902</v>
      </c>
      <c r="BS129">
        <v>0.436140000131302</v>
      </c>
      <c r="BT129">
        <v>0.40001999999999999</v>
      </c>
      <c r="BU129">
        <v>0.40001999999999999</v>
      </c>
      <c r="BV129">
        <v>0.40001999999999999</v>
      </c>
      <c r="BW129">
        <v>0.40001999999999999</v>
      </c>
      <c r="BX129">
        <v>0.40001999999999999</v>
      </c>
      <c r="BY129">
        <v>0.40001999999999999</v>
      </c>
      <c r="BZ129">
        <v>0.40001999999999999</v>
      </c>
      <c r="CA129">
        <v>0.40001999999999999</v>
      </c>
      <c r="CB129">
        <v>0.40001999999999999</v>
      </c>
      <c r="CC129">
        <v>0.40001999999999999</v>
      </c>
      <c r="CD129">
        <v>0.40001999999999999</v>
      </c>
      <c r="CE129">
        <v>0.40001999999999999</v>
      </c>
      <c r="CF129">
        <v>0.40001999999999999</v>
      </c>
      <c r="CG129">
        <v>0.40001999999999999</v>
      </c>
      <c r="CH129">
        <v>0.40001999999999999</v>
      </c>
      <c r="CI129">
        <v>0.40001999999999999</v>
      </c>
      <c r="CJ129">
        <v>0.40001999999999999</v>
      </c>
      <c r="CK129">
        <v>0.40001999999999999</v>
      </c>
      <c r="CL129">
        <v>0.40001999999999999</v>
      </c>
      <c r="CM129">
        <v>0.40001999999999999</v>
      </c>
      <c r="CN129">
        <v>0.40001999999999999</v>
      </c>
      <c r="CO129">
        <v>0.40001999999999999</v>
      </c>
      <c r="CP129">
        <v>0.40001999999999999</v>
      </c>
      <c r="CQ129">
        <v>0.40001999999999999</v>
      </c>
      <c r="CR129">
        <v>0.40001999999999999</v>
      </c>
      <c r="CS129">
        <v>0.40001999999999999</v>
      </c>
      <c r="CT129">
        <v>0.40001999999999999</v>
      </c>
      <c r="CU129">
        <v>0.40001999999999999</v>
      </c>
      <c r="CV129">
        <v>0.40001999999999999</v>
      </c>
      <c r="CW129">
        <v>0.40001999999999999</v>
      </c>
    </row>
    <row r="130" spans="1:101" x14ac:dyDescent="0.25">
      <c r="A130" s="195">
        <v>0.112903225806451</v>
      </c>
      <c r="B130">
        <v>52.619320000021197</v>
      </c>
      <c r="C130">
        <v>36.441773333278697</v>
      </c>
      <c r="D130">
        <v>29.987966666683501</v>
      </c>
      <c r="E130">
        <v>25.731913333342501</v>
      </c>
      <c r="F130">
        <v>22.291893333344898</v>
      </c>
      <c r="G130">
        <v>19.910913333329901</v>
      </c>
      <c r="H130">
        <v>17.344633333319699</v>
      </c>
      <c r="I130">
        <v>16.008079999993701</v>
      </c>
      <c r="J130">
        <v>14.520660000002501</v>
      </c>
      <c r="K130">
        <v>13.418400000001199</v>
      </c>
      <c r="L130">
        <v>12.9063599999992</v>
      </c>
      <c r="M130">
        <v>12.259586666658601</v>
      </c>
      <c r="N130">
        <v>11.5585666666628</v>
      </c>
      <c r="O130">
        <v>11.1660133333283</v>
      </c>
      <c r="P130">
        <v>10.730233333330199</v>
      </c>
      <c r="Q130">
        <v>10.4095466666643</v>
      </c>
      <c r="R130">
        <v>10.0112200000043</v>
      </c>
      <c r="S130">
        <v>9.7022466666647702</v>
      </c>
      <c r="T130">
        <v>9.4941799999963692</v>
      </c>
      <c r="U130">
        <v>9.1828133333414392</v>
      </c>
      <c r="V130">
        <v>9.0030199999999692</v>
      </c>
      <c r="W130">
        <v>8.8171066666604005</v>
      </c>
      <c r="X130">
        <v>8.5682399999998502</v>
      </c>
      <c r="Y130">
        <v>8.3534666666540396</v>
      </c>
      <c r="Z130">
        <v>8.1016799999967102</v>
      </c>
      <c r="AA130">
        <v>7.8070199999934804</v>
      </c>
      <c r="AB130">
        <v>7.4719799999975702</v>
      </c>
      <c r="AC130">
        <v>7.1902199999988197</v>
      </c>
      <c r="AD130">
        <v>6.9525533333511502</v>
      </c>
      <c r="AE130">
        <v>6.61938000002392</v>
      </c>
      <c r="AF130">
        <v>6.3527399999715302</v>
      </c>
      <c r="AG130">
        <v>6.1727399999693899</v>
      </c>
      <c r="AH130">
        <v>5.9162266666524896</v>
      </c>
      <c r="AI130">
        <v>5.5662466666862196</v>
      </c>
      <c r="AJ130">
        <v>5.22239999998774</v>
      </c>
      <c r="AK130">
        <v>4.9085399999746899</v>
      </c>
      <c r="AL130">
        <v>4.5862199999967297</v>
      </c>
      <c r="AM130">
        <v>4.3253399999965101</v>
      </c>
      <c r="AN130">
        <v>4.0681800000193702</v>
      </c>
      <c r="AO130">
        <v>3.8278799999678101</v>
      </c>
      <c r="AP130">
        <v>3.5871666667071902</v>
      </c>
      <c r="AQ130">
        <v>3.33306000004159</v>
      </c>
      <c r="AR130">
        <v>3.1414199999901</v>
      </c>
      <c r="AS130">
        <v>2.90855999998137</v>
      </c>
      <c r="AT130">
        <v>2.6859599999771899</v>
      </c>
      <c r="AU130">
        <v>2.5757466666823001</v>
      </c>
      <c r="AV130">
        <v>2.4292200000131099</v>
      </c>
      <c r="AW130">
        <v>2.2292400000727501</v>
      </c>
      <c r="AX130">
        <v>2.03538000004023</v>
      </c>
      <c r="AY130">
        <v>1.8840599999730301</v>
      </c>
      <c r="AZ130">
        <v>1.75457999997973</v>
      </c>
      <c r="BA130">
        <v>1.63308000004036</v>
      </c>
      <c r="BB130">
        <v>1.51350000009652</v>
      </c>
      <c r="BC130">
        <v>1.4160600000428301</v>
      </c>
      <c r="BD130">
        <v>1.3369200000038199</v>
      </c>
      <c r="BE130">
        <v>1.23588000016428</v>
      </c>
      <c r="BF130">
        <v>1.15118666675348</v>
      </c>
      <c r="BG130">
        <v>1.0693799997448299</v>
      </c>
      <c r="BH130">
        <v>0.96467999994932396</v>
      </c>
      <c r="BI130">
        <v>0.91937999997011099</v>
      </c>
      <c r="BJ130">
        <v>0.79979999987176298</v>
      </c>
      <c r="BK130">
        <v>0.77034000000625102</v>
      </c>
      <c r="BL130">
        <v>0.72983999985168202</v>
      </c>
      <c r="BM130">
        <v>0.67649999992089904</v>
      </c>
      <c r="BN130">
        <v>0.63108000009253595</v>
      </c>
      <c r="BO130">
        <v>0.59629333333520596</v>
      </c>
      <c r="BP130">
        <v>0.54281999990685603</v>
      </c>
      <c r="BQ130">
        <v>0.50993333323052803</v>
      </c>
      <c r="BR130">
        <v>0.47405999989284697</v>
      </c>
      <c r="BS130">
        <v>0.43944000000547001</v>
      </c>
      <c r="BT130">
        <v>0.40001999999999999</v>
      </c>
      <c r="BU130">
        <v>0.40001999999999999</v>
      </c>
      <c r="BV130">
        <v>0.40001999999999999</v>
      </c>
      <c r="BW130">
        <v>0.40001999999999999</v>
      </c>
      <c r="BX130">
        <v>0.40001999999999999</v>
      </c>
      <c r="BY130">
        <v>0.40001999999999999</v>
      </c>
      <c r="BZ130">
        <v>0.40001999999999999</v>
      </c>
      <c r="CA130">
        <v>0.40001999999999999</v>
      </c>
      <c r="CB130">
        <v>0.40001999999999999</v>
      </c>
      <c r="CC130">
        <v>0.40001999999999999</v>
      </c>
      <c r="CD130">
        <v>0.40001999999999999</v>
      </c>
      <c r="CE130">
        <v>0.40001999999999999</v>
      </c>
      <c r="CF130">
        <v>0.40001999999999999</v>
      </c>
      <c r="CG130">
        <v>0.40001999999999999</v>
      </c>
      <c r="CH130">
        <v>0.40001999999999999</v>
      </c>
      <c r="CI130">
        <v>0.40001999999999999</v>
      </c>
      <c r="CJ130">
        <v>0.40001999999999999</v>
      </c>
      <c r="CK130">
        <v>0.40001999999999999</v>
      </c>
      <c r="CL130">
        <v>0.40001999999999999</v>
      </c>
      <c r="CM130">
        <v>0.40001999999999999</v>
      </c>
      <c r="CN130">
        <v>0.40001999999999999</v>
      </c>
      <c r="CO130">
        <v>0.40001999999999999</v>
      </c>
      <c r="CP130">
        <v>0.40001999999999999</v>
      </c>
      <c r="CQ130">
        <v>0.40001999999999999</v>
      </c>
      <c r="CR130">
        <v>0.40001999999999999</v>
      </c>
      <c r="CS130">
        <v>0.40001999999999999</v>
      </c>
      <c r="CT130">
        <v>0.40001999999999999</v>
      </c>
      <c r="CU130">
        <v>0.40001999999999999</v>
      </c>
      <c r="CV130">
        <v>0.40001999999999999</v>
      </c>
      <c r="CW130">
        <v>0.40001999999999999</v>
      </c>
    </row>
    <row r="131" spans="1:101" x14ac:dyDescent="0.25">
      <c r="A131" s="195">
        <v>0.113207547169811</v>
      </c>
      <c r="B131">
        <v>52.653046666677596</v>
      </c>
      <c r="C131">
        <v>36.453380000024097</v>
      </c>
      <c r="D131">
        <v>30.0443466666846</v>
      </c>
      <c r="E131">
        <v>25.744840000011401</v>
      </c>
      <c r="F131">
        <v>22.291913333340499</v>
      </c>
      <c r="G131">
        <v>20.026853333334</v>
      </c>
      <c r="H131">
        <v>17.351219999997401</v>
      </c>
      <c r="I131">
        <v>16.035839999997499</v>
      </c>
      <c r="J131">
        <v>14.525826666675201</v>
      </c>
      <c r="K131">
        <v>13.4208400000031</v>
      </c>
      <c r="L131">
        <v>12.9329266666689</v>
      </c>
      <c r="M131">
        <v>12.3679066666697</v>
      </c>
      <c r="N131">
        <v>11.580780000005401</v>
      </c>
      <c r="O131">
        <v>11.196940000003201</v>
      </c>
      <c r="P131">
        <v>10.7306533333223</v>
      </c>
      <c r="Q131">
        <v>10.414979999994999</v>
      </c>
      <c r="R131">
        <v>10.0529866666567</v>
      </c>
      <c r="S131">
        <v>9.74364666666437</v>
      </c>
      <c r="T131">
        <v>9.5027999999990893</v>
      </c>
      <c r="U131">
        <v>9.2059200000002708</v>
      </c>
      <c r="V131">
        <v>9.0421200000003292</v>
      </c>
      <c r="W131">
        <v>8.8237200000003799</v>
      </c>
      <c r="X131">
        <v>8.5747000000077094</v>
      </c>
      <c r="Y131">
        <v>8.3557933333305101</v>
      </c>
      <c r="Z131">
        <v>8.1286799999943895</v>
      </c>
      <c r="AA131">
        <v>7.8215399999978796</v>
      </c>
      <c r="AB131">
        <v>7.4729400000527004</v>
      </c>
      <c r="AC131">
        <v>7.2183599999991097</v>
      </c>
      <c r="AD131">
        <v>6.9672733333366699</v>
      </c>
      <c r="AE131">
        <v>6.7023333333476502</v>
      </c>
      <c r="AF131">
        <v>6.3799199999878899</v>
      </c>
      <c r="AG131">
        <v>6.2002933333450301</v>
      </c>
      <c r="AH131">
        <v>5.9266799999975301</v>
      </c>
      <c r="AI131">
        <v>5.5730133333244796</v>
      </c>
      <c r="AJ131">
        <v>5.2224599999900896</v>
      </c>
      <c r="AK131">
        <v>4.9112999999969702</v>
      </c>
      <c r="AL131">
        <v>4.5910866666155403</v>
      </c>
      <c r="AM131">
        <v>4.3420200000139602</v>
      </c>
      <c r="AN131">
        <v>4.0753199999799898</v>
      </c>
      <c r="AO131">
        <v>3.8315399999876099</v>
      </c>
      <c r="AP131">
        <v>3.5948999999081601</v>
      </c>
      <c r="AQ131">
        <v>3.33510666672468</v>
      </c>
      <c r="AR131">
        <v>3.1743000000247799</v>
      </c>
      <c r="AS131">
        <v>2.9350800000017698</v>
      </c>
      <c r="AT131">
        <v>2.7063599999829</v>
      </c>
      <c r="AU131">
        <v>2.58612000000611</v>
      </c>
      <c r="AV131">
        <v>2.4365399999344102</v>
      </c>
      <c r="AW131">
        <v>2.2300199999342798</v>
      </c>
      <c r="AX131">
        <v>2.0355599999836498</v>
      </c>
      <c r="AY131">
        <v>1.8860399999946</v>
      </c>
      <c r="AZ131">
        <v>1.7563800001158001</v>
      </c>
      <c r="BA131">
        <v>1.63985999999068</v>
      </c>
      <c r="BB131">
        <v>1.51362000005325</v>
      </c>
      <c r="BC131">
        <v>1.43202000000535</v>
      </c>
      <c r="BD131">
        <v>1.33967999996363</v>
      </c>
      <c r="BE131">
        <v>1.24134000000821</v>
      </c>
      <c r="BF131">
        <v>1.15427999997798</v>
      </c>
      <c r="BG131">
        <v>1.0743599998983999</v>
      </c>
      <c r="BH131">
        <v>0.97014000001013501</v>
      </c>
      <c r="BI131">
        <v>0.91961999990218202</v>
      </c>
      <c r="BJ131">
        <v>0.79986000000145696</v>
      </c>
      <c r="BK131">
        <v>0.77442000023755697</v>
      </c>
      <c r="BL131">
        <v>0.73338000009382798</v>
      </c>
      <c r="BM131">
        <v>0.67650000008269595</v>
      </c>
      <c r="BN131">
        <v>0.63503999983034998</v>
      </c>
      <c r="BO131">
        <v>0.6</v>
      </c>
      <c r="BP131">
        <v>0.54288000010644999</v>
      </c>
      <c r="BQ131">
        <v>0.51407999925795</v>
      </c>
      <c r="BR131">
        <v>0.47412000012245897</v>
      </c>
      <c r="BS131">
        <v>0.440459999146533</v>
      </c>
      <c r="BT131">
        <v>0.40001999999999999</v>
      </c>
      <c r="BU131">
        <v>0.40001999999999999</v>
      </c>
      <c r="BV131">
        <v>0.40001999999999999</v>
      </c>
      <c r="BW131">
        <v>0.40001999999999999</v>
      </c>
      <c r="BX131">
        <v>0.40001999999999999</v>
      </c>
      <c r="BY131">
        <v>0.40001999999999999</v>
      </c>
      <c r="BZ131">
        <v>0.40001999999999999</v>
      </c>
      <c r="CA131">
        <v>0.40001999999999999</v>
      </c>
      <c r="CB131">
        <v>0.40001999999999999</v>
      </c>
      <c r="CC131">
        <v>0.40001999999999999</v>
      </c>
      <c r="CD131">
        <v>0.40001999999999999</v>
      </c>
      <c r="CE131">
        <v>0.40001999999999999</v>
      </c>
      <c r="CF131">
        <v>0.40001999999999999</v>
      </c>
      <c r="CG131">
        <v>0.40001999999999999</v>
      </c>
      <c r="CH131">
        <v>0.40001999999999999</v>
      </c>
      <c r="CI131">
        <v>0.40001999999999999</v>
      </c>
      <c r="CJ131">
        <v>0.40001999999999999</v>
      </c>
      <c r="CK131">
        <v>0.40001999999999999</v>
      </c>
      <c r="CL131">
        <v>0.40001999999999999</v>
      </c>
      <c r="CM131">
        <v>0.40001999999999999</v>
      </c>
      <c r="CN131">
        <v>0.40001999999999999</v>
      </c>
      <c r="CO131">
        <v>0.40001999999999999</v>
      </c>
      <c r="CP131">
        <v>0.40001999999999999</v>
      </c>
      <c r="CQ131">
        <v>0.40001999999999999</v>
      </c>
      <c r="CR131">
        <v>0.40001999999999999</v>
      </c>
      <c r="CS131">
        <v>0.40001999999999999</v>
      </c>
      <c r="CT131">
        <v>0.40001999999999999</v>
      </c>
      <c r="CU131">
        <v>0.40001999999999999</v>
      </c>
      <c r="CV131">
        <v>0.40001999999999999</v>
      </c>
      <c r="CW131">
        <v>0.40001999999999999</v>
      </c>
    </row>
    <row r="132" spans="1:101" x14ac:dyDescent="0.25">
      <c r="A132" s="195">
        <v>0.11351351351351301</v>
      </c>
      <c r="B132">
        <v>53.090440000096102</v>
      </c>
      <c r="C132">
        <v>36.524800000026097</v>
      </c>
      <c r="D132">
        <v>30.244520000008499</v>
      </c>
      <c r="E132">
        <v>25.832266666675899</v>
      </c>
      <c r="F132">
        <v>22.303713333339399</v>
      </c>
      <c r="G132">
        <v>20.0745733333356</v>
      </c>
      <c r="H132">
        <v>17.383719999994</v>
      </c>
      <c r="I132">
        <v>16.040040000001699</v>
      </c>
      <c r="J132">
        <v>14.5269333333336</v>
      </c>
      <c r="K132">
        <v>13.4561333333353</v>
      </c>
      <c r="L132">
        <v>12.9337199999928</v>
      </c>
      <c r="M132">
        <v>12.3830200000031</v>
      </c>
      <c r="N132">
        <v>11.6531333333311</v>
      </c>
      <c r="O132">
        <v>11.2245933333379</v>
      </c>
      <c r="P132">
        <v>10.7480999999972</v>
      </c>
      <c r="Q132">
        <v>10.4519533333268</v>
      </c>
      <c r="R132">
        <v>10.058753333335201</v>
      </c>
      <c r="S132">
        <v>9.7526333333332094</v>
      </c>
      <c r="T132">
        <v>9.5221000000003997</v>
      </c>
      <c r="U132">
        <v>9.21459333332532</v>
      </c>
      <c r="V132">
        <v>9.0546000000169204</v>
      </c>
      <c r="W132">
        <v>8.8243799999904393</v>
      </c>
      <c r="X132">
        <v>8.57916000000853</v>
      </c>
      <c r="Y132">
        <v>8.3587799999890997</v>
      </c>
      <c r="Z132">
        <v>8.1380066666532205</v>
      </c>
      <c r="AA132">
        <v>7.8314200000031002</v>
      </c>
      <c r="AB132">
        <v>7.50020666665975</v>
      </c>
      <c r="AC132">
        <v>7.2214200000005597</v>
      </c>
      <c r="AD132">
        <v>6.9723999999951296</v>
      </c>
      <c r="AE132">
        <v>6.7162199999965599</v>
      </c>
      <c r="AF132">
        <v>6.3931799999985701</v>
      </c>
      <c r="AG132">
        <v>6.2076599999954301</v>
      </c>
      <c r="AH132">
        <v>5.9266933333458596</v>
      </c>
      <c r="AI132">
        <v>5.5949399999872496</v>
      </c>
      <c r="AJ132">
        <v>5.2490400000155697</v>
      </c>
      <c r="AK132">
        <v>4.9213600000017603</v>
      </c>
      <c r="AL132">
        <v>4.6078199999847902</v>
      </c>
      <c r="AM132">
        <v>4.36236000005582</v>
      </c>
      <c r="AN132">
        <v>4.0939200000068698</v>
      </c>
      <c r="AO132">
        <v>3.8761199999543998</v>
      </c>
      <c r="AP132">
        <v>3.6188999999655498</v>
      </c>
      <c r="AQ132">
        <v>3.3552600000647002</v>
      </c>
      <c r="AR132">
        <v>3.17514000005426</v>
      </c>
      <c r="AS132">
        <v>2.9364600000212802</v>
      </c>
      <c r="AT132">
        <v>2.7320400000018998</v>
      </c>
      <c r="AU132">
        <v>2.5920800000520101</v>
      </c>
      <c r="AV132">
        <v>2.4406999999944601</v>
      </c>
      <c r="AW132">
        <v>2.23602000004459</v>
      </c>
      <c r="AX132">
        <v>2.0544000000050202</v>
      </c>
      <c r="AY132">
        <v>1.8861599999945999</v>
      </c>
      <c r="AZ132">
        <v>1.7594999999942</v>
      </c>
      <c r="BA132">
        <v>1.63998000003725</v>
      </c>
      <c r="BB132">
        <v>1.5250200000133101</v>
      </c>
      <c r="BC132">
        <v>1.43266666679265</v>
      </c>
      <c r="BD132">
        <v>1.33968000004976</v>
      </c>
      <c r="BE132">
        <v>1.24417333367813</v>
      </c>
      <c r="BF132">
        <v>1.15878666667581</v>
      </c>
      <c r="BG132">
        <v>1.0752600000047201</v>
      </c>
      <c r="BH132">
        <v>0.97193999996959501</v>
      </c>
      <c r="BI132">
        <v>0.91974000001086798</v>
      </c>
      <c r="BJ132">
        <v>0.834673333041693</v>
      </c>
      <c r="BK132">
        <v>0.78515999986246698</v>
      </c>
      <c r="BL132">
        <v>0.73488000007707299</v>
      </c>
      <c r="BM132">
        <v>0.68219999992809</v>
      </c>
      <c r="BN132">
        <v>0.63504000000385497</v>
      </c>
      <c r="BO132">
        <v>0.60228000009924099</v>
      </c>
      <c r="BP132">
        <v>0.54486666668474704</v>
      </c>
      <c r="BQ132">
        <v>0.51818666698711602</v>
      </c>
      <c r="BR132">
        <v>0.47843999920401198</v>
      </c>
      <c r="BS132">
        <v>0.44801999951855698</v>
      </c>
      <c r="BT132">
        <v>0.40001999999999999</v>
      </c>
      <c r="BU132">
        <v>0.40001999999999999</v>
      </c>
      <c r="BV132">
        <v>0.40001999999999999</v>
      </c>
      <c r="BW132">
        <v>0.40001999999999999</v>
      </c>
      <c r="BX132">
        <v>0.40001999999999999</v>
      </c>
      <c r="BY132">
        <v>0.40001999999999999</v>
      </c>
      <c r="BZ132">
        <v>0.40001999999999999</v>
      </c>
      <c r="CA132">
        <v>0.40001999999999999</v>
      </c>
      <c r="CB132">
        <v>0.40001999999999999</v>
      </c>
      <c r="CC132">
        <v>0.40001999999999999</v>
      </c>
      <c r="CD132">
        <v>0.40001999999999999</v>
      </c>
      <c r="CE132">
        <v>0.40001999999999999</v>
      </c>
      <c r="CF132">
        <v>0.40001999999999999</v>
      </c>
      <c r="CG132">
        <v>0.40001999999999999</v>
      </c>
      <c r="CH132">
        <v>0.40001999999999999</v>
      </c>
      <c r="CI132">
        <v>0.40001999999999999</v>
      </c>
      <c r="CJ132">
        <v>0.40001999999999999</v>
      </c>
      <c r="CK132">
        <v>0.40001999999999999</v>
      </c>
      <c r="CL132">
        <v>0.40001999999999999</v>
      </c>
      <c r="CM132">
        <v>0.40001999999999999</v>
      </c>
      <c r="CN132">
        <v>0.40001999999999999</v>
      </c>
      <c r="CO132">
        <v>0.40001999999999999</v>
      </c>
      <c r="CP132">
        <v>0.40001999999999999</v>
      </c>
      <c r="CQ132">
        <v>0.40001999999999999</v>
      </c>
      <c r="CR132">
        <v>0.40001999999999999</v>
      </c>
      <c r="CS132">
        <v>0.40001999999999999</v>
      </c>
      <c r="CT132">
        <v>0.40001999999999999</v>
      </c>
      <c r="CU132">
        <v>0.40001999999999999</v>
      </c>
      <c r="CV132">
        <v>0.40001999999999999</v>
      </c>
      <c r="CW132">
        <v>0.40001999999999999</v>
      </c>
    </row>
    <row r="133" spans="1:101" x14ac:dyDescent="0.25">
      <c r="A133" s="195">
        <v>0.113821138211382</v>
      </c>
      <c r="B133">
        <v>53.164253333277799</v>
      </c>
      <c r="C133">
        <v>36.690580000002498</v>
      </c>
      <c r="D133">
        <v>30.317813333296801</v>
      </c>
      <c r="E133">
        <v>25.8514799999991</v>
      </c>
      <c r="F133">
        <v>22.440020000004601</v>
      </c>
      <c r="G133">
        <v>20.097239999998799</v>
      </c>
      <c r="H133">
        <v>17.401406666669502</v>
      </c>
      <c r="I133">
        <v>16.065686666669301</v>
      </c>
      <c r="J133">
        <v>14.650433333337601</v>
      </c>
      <c r="K133">
        <v>13.4586133333435</v>
      </c>
      <c r="L133">
        <v>12.9588599999901</v>
      </c>
      <c r="M133">
        <v>12.446786666664201</v>
      </c>
      <c r="N133">
        <v>11.654299999998599</v>
      </c>
      <c r="O133">
        <v>11.280220000000201</v>
      </c>
      <c r="P133">
        <v>10.7524999999955</v>
      </c>
      <c r="Q133">
        <v>10.455500000035901</v>
      </c>
      <c r="R133">
        <v>10.0711199999946</v>
      </c>
      <c r="S133">
        <v>9.7864200000039006</v>
      </c>
      <c r="T133">
        <v>9.5304600000040001</v>
      </c>
      <c r="U133">
        <v>9.2221199999877701</v>
      </c>
      <c r="V133">
        <v>9.0571799999911899</v>
      </c>
      <c r="W133">
        <v>8.8695800000000293</v>
      </c>
      <c r="X133">
        <v>8.5915799999897295</v>
      </c>
      <c r="Y133">
        <v>8.3747999999998299</v>
      </c>
      <c r="Z133">
        <v>8.1409200000065205</v>
      </c>
      <c r="AA133">
        <v>7.8362533333194699</v>
      </c>
      <c r="AB133">
        <v>7.5148799999865501</v>
      </c>
      <c r="AC133">
        <v>7.2588000000014397</v>
      </c>
      <c r="AD133">
        <v>6.9878399999745202</v>
      </c>
      <c r="AE133">
        <v>6.7240466666846403</v>
      </c>
      <c r="AF133">
        <v>6.4574533333136603</v>
      </c>
      <c r="AG133">
        <v>6.2148600000038101</v>
      </c>
      <c r="AH133">
        <v>5.9316000000262701</v>
      </c>
      <c r="AI133">
        <v>5.6176199999973697</v>
      </c>
      <c r="AJ133">
        <v>5.2569599999764201</v>
      </c>
      <c r="AK133">
        <v>4.9532999999822698</v>
      </c>
      <c r="AL133">
        <v>4.6124400000021799</v>
      </c>
      <c r="AM133">
        <v>4.3652999999976796</v>
      </c>
      <c r="AN133">
        <v>4.1330399999762504</v>
      </c>
      <c r="AO133">
        <v>3.8832000000053699</v>
      </c>
      <c r="AP133">
        <v>3.6357000000272701</v>
      </c>
      <c r="AQ133">
        <v>3.3649200000145201</v>
      </c>
      <c r="AR133">
        <v>3.1756799999904999</v>
      </c>
      <c r="AS133">
        <v>2.93657999997518</v>
      </c>
      <c r="AT133">
        <v>2.7396000000056899</v>
      </c>
      <c r="AU133">
        <v>2.5984200000203899</v>
      </c>
      <c r="AV133">
        <v>2.44578000004153</v>
      </c>
      <c r="AW133">
        <v>2.23752000005164</v>
      </c>
      <c r="AX133">
        <v>2.0731799999748501</v>
      </c>
      <c r="AY133">
        <v>1.9053599999797699</v>
      </c>
      <c r="AZ133">
        <v>1.7596199999941999</v>
      </c>
      <c r="BA133">
        <v>1.6530599999410001</v>
      </c>
      <c r="BB133">
        <v>1.5251533336127101</v>
      </c>
      <c r="BC133">
        <v>1.4349600000570999</v>
      </c>
      <c r="BD133">
        <v>1.34244000009569</v>
      </c>
      <c r="BE133">
        <v>1.24715999995892</v>
      </c>
      <c r="BF133">
        <v>1.1676600000616499</v>
      </c>
      <c r="BG133">
        <v>1.0816666666672901</v>
      </c>
      <c r="BH133">
        <v>0.97931999998986496</v>
      </c>
      <c r="BI133">
        <v>0.91991999982066897</v>
      </c>
      <c r="BJ133">
        <v>0.83820000002039996</v>
      </c>
      <c r="BK133">
        <v>0.78516000000312502</v>
      </c>
      <c r="BL133">
        <v>0.73938000000670101</v>
      </c>
      <c r="BM133">
        <v>0.68813999993528097</v>
      </c>
      <c r="BN133">
        <v>0.63749999992288597</v>
      </c>
      <c r="BO133">
        <v>0.60551999973535497</v>
      </c>
      <c r="BP133">
        <v>0.54719999930807295</v>
      </c>
      <c r="BQ133">
        <v>0.52640666666191305</v>
      </c>
      <c r="BR133">
        <v>0.498053333222921</v>
      </c>
      <c r="BS133">
        <v>0.44801999951855698</v>
      </c>
      <c r="BT133">
        <v>0.40001999999999999</v>
      </c>
      <c r="BU133">
        <v>0.40001999999999999</v>
      </c>
      <c r="BV133">
        <v>0.40001999999999999</v>
      </c>
      <c r="BW133">
        <v>0.40001999999999999</v>
      </c>
      <c r="BX133">
        <v>0.40001999999999999</v>
      </c>
      <c r="BY133">
        <v>0.40001999999999999</v>
      </c>
      <c r="BZ133">
        <v>0.40001999999999999</v>
      </c>
      <c r="CA133">
        <v>0.40001999999999999</v>
      </c>
      <c r="CB133">
        <v>0.40001999999999999</v>
      </c>
      <c r="CC133">
        <v>0.40001999999999999</v>
      </c>
      <c r="CD133">
        <v>0.40001999999999999</v>
      </c>
      <c r="CE133">
        <v>0.40001999999999999</v>
      </c>
      <c r="CF133">
        <v>0.40001999999999999</v>
      </c>
      <c r="CG133">
        <v>0.40001999999999999</v>
      </c>
      <c r="CH133">
        <v>0.40001999999999999</v>
      </c>
      <c r="CI133">
        <v>0.40001999999999999</v>
      </c>
      <c r="CJ133">
        <v>0.40001999999999999</v>
      </c>
      <c r="CK133">
        <v>0.40001999999999999</v>
      </c>
      <c r="CL133">
        <v>0.40001999999999999</v>
      </c>
      <c r="CM133">
        <v>0.40001999999999999</v>
      </c>
      <c r="CN133">
        <v>0.40001999999999999</v>
      </c>
      <c r="CO133">
        <v>0.40001999999999999</v>
      </c>
      <c r="CP133">
        <v>0.40001999999999999</v>
      </c>
      <c r="CQ133">
        <v>0.40001999999999999</v>
      </c>
      <c r="CR133">
        <v>0.40001999999999999</v>
      </c>
      <c r="CS133">
        <v>0.40001999999999999</v>
      </c>
      <c r="CT133">
        <v>0.40001999999999999</v>
      </c>
      <c r="CU133">
        <v>0.40001999999999999</v>
      </c>
      <c r="CV133">
        <v>0.40001999999999999</v>
      </c>
      <c r="CW133">
        <v>0.40001999999999999</v>
      </c>
    </row>
    <row r="134" spans="1:101" x14ac:dyDescent="0.25">
      <c r="A134" s="195">
        <v>0.114130434782608</v>
      </c>
      <c r="B134">
        <v>53.291053333342497</v>
      </c>
      <c r="C134">
        <v>36.7010666666826</v>
      </c>
      <c r="D134">
        <v>30.339426666715202</v>
      </c>
      <c r="E134">
        <v>25.893720000010301</v>
      </c>
      <c r="F134">
        <v>22.588839999999198</v>
      </c>
      <c r="G134">
        <v>20.104733333335101</v>
      </c>
      <c r="H134">
        <v>17.476746666675702</v>
      </c>
      <c r="I134">
        <v>16.067460000011</v>
      </c>
      <c r="J134">
        <v>14.6666333333356</v>
      </c>
      <c r="K134">
        <v>13.460673333334499</v>
      </c>
      <c r="L134">
        <v>12.9658199999991</v>
      </c>
      <c r="M134">
        <v>12.4609333333382</v>
      </c>
      <c r="N134">
        <v>11.712686666664499</v>
      </c>
      <c r="O134">
        <v>11.281546666673</v>
      </c>
      <c r="P134">
        <v>10.8010733333319</v>
      </c>
      <c r="Q134">
        <v>10.4776666666727</v>
      </c>
      <c r="R134">
        <v>10.080120000009</v>
      </c>
      <c r="S134">
        <v>9.7987866666664196</v>
      </c>
      <c r="T134">
        <v>9.5462599999912605</v>
      </c>
      <c r="U134">
        <v>9.2269200000115301</v>
      </c>
      <c r="V134">
        <v>9.0581999999964609</v>
      </c>
      <c r="W134">
        <v>8.9043266666626799</v>
      </c>
      <c r="X134">
        <v>8.6053200000005194</v>
      </c>
      <c r="Y134">
        <v>8.3869200000004795</v>
      </c>
      <c r="Z134">
        <v>8.1412200000005406</v>
      </c>
      <c r="AA134">
        <v>7.8644399999991199</v>
      </c>
      <c r="AB134">
        <v>7.5619533333126601</v>
      </c>
      <c r="AC134">
        <v>7.2676200000007798</v>
      </c>
      <c r="AD134">
        <v>6.9917400000006298</v>
      </c>
      <c r="AE134">
        <v>6.7620600000006696</v>
      </c>
      <c r="AF134">
        <v>6.4941000000007199</v>
      </c>
      <c r="AG134">
        <v>6.2175599999976798</v>
      </c>
      <c r="AH134">
        <v>5.9601000000114501</v>
      </c>
      <c r="AI134">
        <v>5.6359933333467902</v>
      </c>
      <c r="AJ134">
        <v>5.3012999999834998</v>
      </c>
      <c r="AK134">
        <v>4.9800599999909103</v>
      </c>
      <c r="AL134">
        <v>4.6270933333498601</v>
      </c>
      <c r="AM134">
        <v>4.4007599999302096</v>
      </c>
      <c r="AN134">
        <v>4.1448600000187499</v>
      </c>
      <c r="AO134">
        <v>3.8857799999651301</v>
      </c>
      <c r="AP134">
        <v>3.6519000000021502</v>
      </c>
      <c r="AQ134">
        <v>3.3761999999922998</v>
      </c>
      <c r="AR134">
        <v>3.1856999999603599</v>
      </c>
      <c r="AS134">
        <v>2.9402666666725001</v>
      </c>
      <c r="AT134">
        <v>2.7399600000076001</v>
      </c>
      <c r="AU134">
        <v>2.6042999999857201</v>
      </c>
      <c r="AV134">
        <v>2.4613799999890702</v>
      </c>
      <c r="AW134">
        <v>2.2470199998934901</v>
      </c>
      <c r="AX134">
        <v>2.0864399999949699</v>
      </c>
      <c r="AY134">
        <v>1.9073399999406799</v>
      </c>
      <c r="AZ134">
        <v>1.7731800000086799</v>
      </c>
      <c r="BA134">
        <v>1.6532399999409999</v>
      </c>
      <c r="BB134">
        <v>1.5302333334128699</v>
      </c>
      <c r="BC134">
        <v>1.43790000002855</v>
      </c>
      <c r="BD134">
        <v>1.3449733336546601</v>
      </c>
      <c r="BE134">
        <v>1.24721999995892</v>
      </c>
      <c r="BF134">
        <v>1.1677200000616501</v>
      </c>
      <c r="BG134">
        <v>1.0876200000023599</v>
      </c>
      <c r="BH134">
        <v>0.981300000131756</v>
      </c>
      <c r="BI134">
        <v>0.91997999994294</v>
      </c>
      <c r="BJ134">
        <v>0.84942000026813003</v>
      </c>
      <c r="BK134">
        <v>0.78516000014378395</v>
      </c>
      <c r="BL134">
        <v>0.73938000000670101</v>
      </c>
      <c r="BM134">
        <v>0.688260000097078</v>
      </c>
      <c r="BN134">
        <v>0.65778000001735004</v>
      </c>
      <c r="BO134">
        <v>0.60558000000000001</v>
      </c>
      <c r="BP134">
        <v>0.54761999990242005</v>
      </c>
      <c r="BQ134">
        <v>0.52901999991437898</v>
      </c>
      <c r="BR134">
        <v>0.49833333333317498</v>
      </c>
      <c r="BS134">
        <v>0.448020000010941</v>
      </c>
      <c r="BT134">
        <v>0.40001999999999999</v>
      </c>
      <c r="BU134">
        <v>0.40001999999999999</v>
      </c>
      <c r="BV134">
        <v>0.40001999999999999</v>
      </c>
      <c r="BW134">
        <v>0.40001999999999999</v>
      </c>
      <c r="BX134">
        <v>0.40001999999999999</v>
      </c>
      <c r="BY134">
        <v>0.40001999999999999</v>
      </c>
      <c r="BZ134">
        <v>0.40001999999999999</v>
      </c>
      <c r="CA134">
        <v>0.40001999999999999</v>
      </c>
      <c r="CB134">
        <v>0.40001999999999999</v>
      </c>
      <c r="CC134">
        <v>0.40001999999999999</v>
      </c>
      <c r="CD134">
        <v>0.40001999999999999</v>
      </c>
      <c r="CE134">
        <v>0.40001999999999999</v>
      </c>
      <c r="CF134">
        <v>0.40001999999999999</v>
      </c>
      <c r="CG134">
        <v>0.40001999999999999</v>
      </c>
      <c r="CH134">
        <v>0.40001999999999999</v>
      </c>
      <c r="CI134">
        <v>0.40001999999999999</v>
      </c>
      <c r="CJ134">
        <v>0.40001999999999999</v>
      </c>
      <c r="CK134">
        <v>0.40001999999999999</v>
      </c>
      <c r="CL134">
        <v>0.40001999999999999</v>
      </c>
      <c r="CM134">
        <v>0.40001999999999999</v>
      </c>
      <c r="CN134">
        <v>0.40001999999999999</v>
      </c>
      <c r="CO134">
        <v>0.40001999999999999</v>
      </c>
      <c r="CP134">
        <v>0.40001999999999999</v>
      </c>
      <c r="CQ134">
        <v>0.40001999999999999</v>
      </c>
      <c r="CR134">
        <v>0.40001999999999999</v>
      </c>
      <c r="CS134">
        <v>0.40001999999999999</v>
      </c>
      <c r="CT134">
        <v>0.40001999999999999</v>
      </c>
      <c r="CU134">
        <v>0.40001999999999999</v>
      </c>
      <c r="CV134">
        <v>0.40001999999999999</v>
      </c>
      <c r="CW134">
        <v>0.40001999999999999</v>
      </c>
    </row>
    <row r="135" spans="1:101" x14ac:dyDescent="0.25">
      <c r="A135" s="195">
        <v>0.114441416893732</v>
      </c>
      <c r="B135">
        <v>53.702880000078302</v>
      </c>
      <c r="C135">
        <v>36.884213333334898</v>
      </c>
      <c r="D135">
        <v>30.518693333279099</v>
      </c>
      <c r="E135">
        <v>26.067360000007199</v>
      </c>
      <c r="F135">
        <v>22.638293333296399</v>
      </c>
      <c r="G135">
        <v>20.2301200000114</v>
      </c>
      <c r="H135">
        <v>17.486233333338198</v>
      </c>
      <c r="I135">
        <v>16.106873333362401</v>
      </c>
      <c r="J135">
        <v>14.689293333336</v>
      </c>
      <c r="K135">
        <v>13.4674199999953</v>
      </c>
      <c r="L135">
        <v>12.9760600000031</v>
      </c>
      <c r="M135">
        <v>12.553866666662101</v>
      </c>
      <c r="N135">
        <v>11.780326666665401</v>
      </c>
      <c r="O135">
        <v>11.289426666687101</v>
      </c>
      <c r="P135">
        <v>10.8637199999967</v>
      </c>
      <c r="Q135">
        <v>10.481599999993101</v>
      </c>
      <c r="R135">
        <v>10.1131599999825</v>
      </c>
      <c r="S135">
        <v>9.8062466666372199</v>
      </c>
      <c r="T135">
        <v>9.5494799999990807</v>
      </c>
      <c r="U135">
        <v>9.2317799999917103</v>
      </c>
      <c r="V135">
        <v>9.0745533333248005</v>
      </c>
      <c r="W135">
        <v>8.9045999999962095</v>
      </c>
      <c r="X135">
        <v>8.6378266666676993</v>
      </c>
      <c r="Y135">
        <v>8.3964533333396005</v>
      </c>
      <c r="Z135">
        <v>8.1538199999938907</v>
      </c>
      <c r="AA135">
        <v>7.8682200000005498</v>
      </c>
      <c r="AB135">
        <v>7.5952200000007304</v>
      </c>
      <c r="AC135">
        <v>7.2905399999973799</v>
      </c>
      <c r="AD135">
        <v>7.0015799999987802</v>
      </c>
      <c r="AE135">
        <v>6.7791733333150201</v>
      </c>
      <c r="AF135">
        <v>6.5137799999786301</v>
      </c>
      <c r="AG135">
        <v>6.2267399999786202</v>
      </c>
      <c r="AH135">
        <v>5.96064000000821</v>
      </c>
      <c r="AI135">
        <v>5.6386199999982596</v>
      </c>
      <c r="AJ135">
        <v>5.3137800000084896</v>
      </c>
      <c r="AK135">
        <v>4.9817400000110501</v>
      </c>
      <c r="AL135">
        <v>4.6325400000065304</v>
      </c>
      <c r="AM135">
        <v>4.4238599999604604</v>
      </c>
      <c r="AN135">
        <v>4.1519533333310701</v>
      </c>
      <c r="AO135">
        <v>3.8887800000214501</v>
      </c>
      <c r="AP135">
        <v>3.6576600000602899</v>
      </c>
      <c r="AQ135">
        <v>3.3974400000030802</v>
      </c>
      <c r="AR135">
        <v>3.1864199999818301</v>
      </c>
      <c r="AS135">
        <v>2.95397999990419</v>
      </c>
      <c r="AT135">
        <v>2.74373333326503</v>
      </c>
      <c r="AU135">
        <v>2.6110800000061198</v>
      </c>
      <c r="AV135">
        <v>2.4674400000065502</v>
      </c>
      <c r="AW135">
        <v>2.3099400002300001</v>
      </c>
      <c r="AX135">
        <v>2.1247200000351998</v>
      </c>
      <c r="AY135">
        <v>1.9171799999730299</v>
      </c>
      <c r="AZ135">
        <v>1.8021000000057901</v>
      </c>
      <c r="BA135">
        <v>1.66638000012419</v>
      </c>
      <c r="BB135">
        <v>1.55575999984835</v>
      </c>
      <c r="BC135">
        <v>1.4382133336329599</v>
      </c>
      <c r="BD135">
        <v>1.3506000000612399</v>
      </c>
      <c r="BE135">
        <v>1.24721999995892</v>
      </c>
      <c r="BF135">
        <v>1.1677800000616501</v>
      </c>
      <c r="BG135">
        <v>1.0883599998734299</v>
      </c>
      <c r="BH135">
        <v>0.99786000008614895</v>
      </c>
      <c r="BI135">
        <v>0.91998000006521097</v>
      </c>
      <c r="BJ135">
        <v>0.86550000001165694</v>
      </c>
      <c r="BK135">
        <v>0.78522000000312497</v>
      </c>
      <c r="BL135">
        <v>0.763739999939681</v>
      </c>
      <c r="BM135">
        <v>0.69600000008629104</v>
      </c>
      <c r="BN135">
        <v>0.66749999991517495</v>
      </c>
      <c r="BO135">
        <v>0.61074000021502295</v>
      </c>
      <c r="BP135">
        <v>0.58180666616922005</v>
      </c>
      <c r="BQ135">
        <v>0.53657999989535199</v>
      </c>
      <c r="BR135">
        <v>0.498659999550981</v>
      </c>
      <c r="BS135">
        <v>0.448020000010941</v>
      </c>
      <c r="BT135">
        <v>0.40001999999999999</v>
      </c>
      <c r="BU135">
        <v>0.40001999999999999</v>
      </c>
      <c r="BV135">
        <v>0.40001999999999999</v>
      </c>
      <c r="BW135">
        <v>0.40001999999999999</v>
      </c>
      <c r="BX135">
        <v>0.40001999999999999</v>
      </c>
      <c r="BY135">
        <v>0.40001999999999999</v>
      </c>
      <c r="BZ135">
        <v>0.40001999999999999</v>
      </c>
      <c r="CA135">
        <v>0.40001999999999999</v>
      </c>
      <c r="CB135">
        <v>0.40001999999999999</v>
      </c>
      <c r="CC135">
        <v>0.40001999999999999</v>
      </c>
      <c r="CD135">
        <v>0.40001999999999999</v>
      </c>
      <c r="CE135">
        <v>0.40001999999999999</v>
      </c>
      <c r="CF135">
        <v>0.40001999999999999</v>
      </c>
      <c r="CG135">
        <v>0.40001999999999999</v>
      </c>
      <c r="CH135">
        <v>0.40001999999999999</v>
      </c>
      <c r="CI135">
        <v>0.40001999999999999</v>
      </c>
      <c r="CJ135">
        <v>0.40001999999999999</v>
      </c>
      <c r="CK135">
        <v>0.40001999999999999</v>
      </c>
      <c r="CL135">
        <v>0.40001999999999999</v>
      </c>
      <c r="CM135">
        <v>0.40001999999999999</v>
      </c>
      <c r="CN135">
        <v>0.40001999999999999</v>
      </c>
      <c r="CO135">
        <v>0.40001999999999999</v>
      </c>
      <c r="CP135">
        <v>0.40001999999999999</v>
      </c>
      <c r="CQ135">
        <v>0.40001999999999999</v>
      </c>
      <c r="CR135">
        <v>0.40001999999999999</v>
      </c>
      <c r="CS135">
        <v>0.40001999999999999</v>
      </c>
      <c r="CT135">
        <v>0.40001999999999999</v>
      </c>
      <c r="CU135">
        <v>0.40001999999999999</v>
      </c>
      <c r="CV135">
        <v>0.40001999999999999</v>
      </c>
      <c r="CW135">
        <v>0.40001999999999999</v>
      </c>
    </row>
    <row r="136" spans="1:101" x14ac:dyDescent="0.25">
      <c r="A136" s="195">
        <v>0.114754098360655</v>
      </c>
      <c r="B136">
        <v>53.834266666664703</v>
      </c>
      <c r="C136">
        <v>36.936820000013299</v>
      </c>
      <c r="D136">
        <v>30.568146666677102</v>
      </c>
      <c r="E136">
        <v>26.094733333337398</v>
      </c>
      <c r="F136">
        <v>22.703486666691902</v>
      </c>
      <c r="G136">
        <v>20.304646666705299</v>
      </c>
      <c r="H136">
        <v>17.500479999998301</v>
      </c>
      <c r="I136">
        <v>16.1498399999846</v>
      </c>
      <c r="J136">
        <v>14.691186666668299</v>
      </c>
      <c r="K136">
        <v>13.5368399999992</v>
      </c>
      <c r="L136">
        <v>13.0544333333285</v>
      </c>
      <c r="M136">
        <v>12.5788266666656</v>
      </c>
      <c r="N136">
        <v>11.7866466666759</v>
      </c>
      <c r="O136">
        <v>11.353886666664501</v>
      </c>
      <c r="P136">
        <v>10.877033333331701</v>
      </c>
      <c r="Q136">
        <v>10.5293066666713</v>
      </c>
      <c r="R136">
        <v>10.1251199999941</v>
      </c>
      <c r="S136">
        <v>9.8298000000155401</v>
      </c>
      <c r="T136">
        <v>9.5587200000105401</v>
      </c>
      <c r="U136">
        <v>9.2318400000043503</v>
      </c>
      <c r="V136">
        <v>9.0971999999870299</v>
      </c>
      <c r="W136">
        <v>8.9161133333316105</v>
      </c>
      <c r="X136">
        <v>8.7361400000000504</v>
      </c>
      <c r="Y136">
        <v>8.4047199999959297</v>
      </c>
      <c r="Z136">
        <v>8.1661799999915896</v>
      </c>
      <c r="AA136">
        <v>7.8758466666507401</v>
      </c>
      <c r="AB136">
        <v>7.6064533333185</v>
      </c>
      <c r="AC136">
        <v>7.2936799999949304</v>
      </c>
      <c r="AD136">
        <v>7.0019666666629101</v>
      </c>
      <c r="AE136">
        <v>6.8129399999986902</v>
      </c>
      <c r="AF136">
        <v>6.5928599999986197</v>
      </c>
      <c r="AG136">
        <v>6.2742599999904298</v>
      </c>
      <c r="AH136">
        <v>5.9640599999655102</v>
      </c>
      <c r="AI136">
        <v>5.6636399999996998</v>
      </c>
      <c r="AJ136">
        <v>5.3260933333722402</v>
      </c>
      <c r="AK136">
        <v>4.9861933333487896</v>
      </c>
      <c r="AL136">
        <v>4.6601399999630697</v>
      </c>
      <c r="AM136">
        <v>4.4412000000720999</v>
      </c>
      <c r="AN136">
        <v>4.1553599999574704</v>
      </c>
      <c r="AO136">
        <v>3.8923799999926199</v>
      </c>
      <c r="AP136">
        <v>3.71220000002298</v>
      </c>
      <c r="AQ136">
        <v>3.39821999995997</v>
      </c>
      <c r="AR136">
        <v>3.1915200000066202</v>
      </c>
      <c r="AS136">
        <v>2.9548799999308102</v>
      </c>
      <c r="AT136">
        <v>2.74788000000569</v>
      </c>
      <c r="AU136">
        <v>2.6128800000489498</v>
      </c>
      <c r="AV136">
        <v>2.4843600000524702</v>
      </c>
      <c r="AW136">
        <v>2.3101200000070401</v>
      </c>
      <c r="AX136">
        <v>2.1289399998857799</v>
      </c>
      <c r="AY136">
        <v>1.9220399999433799</v>
      </c>
      <c r="AZ136">
        <v>1.8021000000057901</v>
      </c>
      <c r="BA136">
        <v>1.6800000000745099</v>
      </c>
      <c r="BB136">
        <v>1.5685799998801699</v>
      </c>
      <c r="BC136">
        <v>1.4480399999678699</v>
      </c>
      <c r="BD136">
        <v>1.35330000010717</v>
      </c>
      <c r="BE136">
        <v>1.24721999995892</v>
      </c>
      <c r="BF136">
        <v>1.1678999999625601</v>
      </c>
      <c r="BG136">
        <v>1.0954199999716401</v>
      </c>
      <c r="BH136">
        <v>1.0096399998996599</v>
      </c>
      <c r="BI136">
        <v>0.92090666660868403</v>
      </c>
      <c r="BJ136">
        <v>0.87931999987861098</v>
      </c>
      <c r="BK136">
        <v>0.78527999986246699</v>
      </c>
      <c r="BL136">
        <v>0.76374000024127198</v>
      </c>
      <c r="BM136">
        <v>0.70578000000719099</v>
      </c>
      <c r="BN136">
        <v>0.66755999991517501</v>
      </c>
      <c r="BO136">
        <v>0.61583999981805604</v>
      </c>
      <c r="BP136">
        <v>0.58597333333535695</v>
      </c>
      <c r="BQ136">
        <v>0.54617999958140695</v>
      </c>
      <c r="BR136">
        <v>0.498659999550981</v>
      </c>
      <c r="BS136">
        <v>0.448020000010942</v>
      </c>
      <c r="BT136">
        <v>0.40001999999999999</v>
      </c>
      <c r="BU136">
        <v>0.40001999999999999</v>
      </c>
      <c r="BV136">
        <v>0.40001999999999999</v>
      </c>
      <c r="BW136">
        <v>0.40001999999999999</v>
      </c>
      <c r="BX136">
        <v>0.40001999999999999</v>
      </c>
      <c r="BY136">
        <v>0.40001999999999999</v>
      </c>
      <c r="BZ136">
        <v>0.40001999999999999</v>
      </c>
      <c r="CA136">
        <v>0.40001999999999999</v>
      </c>
      <c r="CB136">
        <v>0.40001999999999999</v>
      </c>
      <c r="CC136">
        <v>0.40001999999999999</v>
      </c>
      <c r="CD136">
        <v>0.40001999999999999</v>
      </c>
      <c r="CE136">
        <v>0.40001999999999999</v>
      </c>
      <c r="CF136">
        <v>0.40001999999999999</v>
      </c>
      <c r="CG136">
        <v>0.40001999999999999</v>
      </c>
      <c r="CH136">
        <v>0.40001999999999999</v>
      </c>
      <c r="CI136">
        <v>0.40001999999999999</v>
      </c>
      <c r="CJ136">
        <v>0.40001999999999999</v>
      </c>
      <c r="CK136">
        <v>0.40001999999999999</v>
      </c>
      <c r="CL136">
        <v>0.40001999999999999</v>
      </c>
      <c r="CM136">
        <v>0.40001999999999999</v>
      </c>
      <c r="CN136">
        <v>0.40001999999999999</v>
      </c>
      <c r="CO136">
        <v>0.40001999999999999</v>
      </c>
      <c r="CP136">
        <v>0.40001999999999999</v>
      </c>
      <c r="CQ136">
        <v>0.40001999999999999</v>
      </c>
      <c r="CR136">
        <v>0.40001999999999999</v>
      </c>
      <c r="CS136">
        <v>0.40001999999999999</v>
      </c>
      <c r="CT136">
        <v>0.40001999999999999</v>
      </c>
      <c r="CU136">
        <v>0.40001999999999999</v>
      </c>
      <c r="CV136">
        <v>0.40001999999999999</v>
      </c>
      <c r="CW136">
        <v>0.40001999999999999</v>
      </c>
    </row>
    <row r="137" spans="1:101" x14ac:dyDescent="0.25">
      <c r="A137" s="195">
        <v>0.115068493150684</v>
      </c>
      <c r="B137">
        <v>53.948540000041298</v>
      </c>
      <c r="C137">
        <v>36.988040000047903</v>
      </c>
      <c r="D137">
        <v>30.6584800000036</v>
      </c>
      <c r="E137">
        <v>26.103340000002898</v>
      </c>
      <c r="F137">
        <v>22.8506533333363</v>
      </c>
      <c r="G137">
        <v>20.4766466666726</v>
      </c>
      <c r="H137">
        <v>17.5028933333362</v>
      </c>
      <c r="I137">
        <v>16.153973333335902</v>
      </c>
      <c r="J137">
        <v>14.698099999998799</v>
      </c>
      <c r="K137">
        <v>13.5728266666629</v>
      </c>
      <c r="L137">
        <v>13.083346666670799</v>
      </c>
      <c r="M137">
        <v>12.5830799999968</v>
      </c>
      <c r="N137">
        <v>11.789980000003</v>
      </c>
      <c r="O137">
        <v>11.362740000006699</v>
      </c>
      <c r="P137">
        <v>10.9053866666645</v>
      </c>
      <c r="Q137">
        <v>10.5427933333303</v>
      </c>
      <c r="R137">
        <v>10.135493333337401</v>
      </c>
      <c r="S137">
        <v>9.8431200000097299</v>
      </c>
      <c r="T137">
        <v>9.5624999999950901</v>
      </c>
      <c r="U137">
        <v>9.2554999999900591</v>
      </c>
      <c r="V137">
        <v>9.1024199999950692</v>
      </c>
      <c r="W137">
        <v>8.9306399999859192</v>
      </c>
      <c r="X137">
        <v>8.7373200000163305</v>
      </c>
      <c r="Y137">
        <v>8.4219599999838497</v>
      </c>
      <c r="Z137">
        <v>8.1895800000186494</v>
      </c>
      <c r="AA137">
        <v>7.8962999999964598</v>
      </c>
      <c r="AB137">
        <v>7.6118399999989199</v>
      </c>
      <c r="AC137">
        <v>7.3190333333499504</v>
      </c>
      <c r="AD137">
        <v>7.0106400000248401</v>
      </c>
      <c r="AE137">
        <v>6.8430599999824198</v>
      </c>
      <c r="AF137">
        <v>6.5973600000036399</v>
      </c>
      <c r="AG137">
        <v>6.2745600000076402</v>
      </c>
      <c r="AH137">
        <v>5.9753400000012302</v>
      </c>
      <c r="AI137">
        <v>5.7008399999885597</v>
      </c>
      <c r="AJ137">
        <v>5.32629999999953</v>
      </c>
      <c r="AK137">
        <v>5.0076000000172298</v>
      </c>
      <c r="AL137">
        <v>4.6752599999880502</v>
      </c>
      <c r="AM137">
        <v>4.44191999999651</v>
      </c>
      <c r="AN137">
        <v>4.1824799999925002</v>
      </c>
      <c r="AO137">
        <v>3.9008999999865899</v>
      </c>
      <c r="AP137">
        <v>3.7139733332174298</v>
      </c>
      <c r="AQ137">
        <v>3.4491599999969198</v>
      </c>
      <c r="AR137">
        <v>3.1965199999699698</v>
      </c>
      <c r="AS137">
        <v>2.96009999998935</v>
      </c>
      <c r="AT137">
        <v>2.7836800000131499</v>
      </c>
      <c r="AU137">
        <v>2.6184600000285498</v>
      </c>
      <c r="AV137">
        <v>2.4864733332500601</v>
      </c>
      <c r="AW137">
        <v>2.3160600000070399</v>
      </c>
      <c r="AX137">
        <v>2.1459600000075398</v>
      </c>
      <c r="AY137">
        <v>1.9663200000727901</v>
      </c>
      <c r="AZ137">
        <v>1.8043199999790001</v>
      </c>
      <c r="BA137">
        <v>1.6930200000714</v>
      </c>
      <c r="BB137">
        <v>1.5703800000266199</v>
      </c>
      <c r="BC137">
        <v>1.4534466666777099</v>
      </c>
      <c r="BD137">
        <v>1.3558800001531</v>
      </c>
      <c r="BE137">
        <v>1.24770000011499</v>
      </c>
      <c r="BF137">
        <v>1.1730600000528399</v>
      </c>
      <c r="BG137">
        <v>1.1036400000165301</v>
      </c>
      <c r="BH137">
        <v>1.0144200000405399</v>
      </c>
      <c r="BI137">
        <v>0.92345999982066895</v>
      </c>
      <c r="BJ137">
        <v>0.89633999984261903</v>
      </c>
      <c r="BK137">
        <v>0.79260000000156206</v>
      </c>
      <c r="BL137">
        <v>0.76386000009047705</v>
      </c>
      <c r="BM137">
        <v>0.70578000000719099</v>
      </c>
      <c r="BN137">
        <v>0.66756000008867999</v>
      </c>
      <c r="BO137">
        <v>0.61584000000413497</v>
      </c>
      <c r="BP137">
        <v>0.59033999960968198</v>
      </c>
      <c r="BQ137">
        <v>0.54617999958140795</v>
      </c>
      <c r="BR137">
        <v>0.498660000010204</v>
      </c>
      <c r="BS137">
        <v>0.448020000010942</v>
      </c>
      <c r="BT137">
        <v>0.40001999999999999</v>
      </c>
      <c r="BU137">
        <v>0.40001999999999999</v>
      </c>
      <c r="BV137">
        <v>0.40001999999999999</v>
      </c>
      <c r="BW137">
        <v>0.40001999999999999</v>
      </c>
      <c r="BX137">
        <v>0.40001999999999999</v>
      </c>
      <c r="BY137">
        <v>0.40001999999999999</v>
      </c>
      <c r="BZ137">
        <v>0.40001999999999999</v>
      </c>
      <c r="CA137">
        <v>0.40001999999999999</v>
      </c>
      <c r="CB137">
        <v>0.40001999999999999</v>
      </c>
      <c r="CC137">
        <v>0.40001999999999999</v>
      </c>
      <c r="CD137">
        <v>0.40001999999999999</v>
      </c>
      <c r="CE137">
        <v>0.40001999999999999</v>
      </c>
      <c r="CF137">
        <v>0.40001999999999999</v>
      </c>
      <c r="CG137">
        <v>0.40001999999999999</v>
      </c>
      <c r="CH137">
        <v>0.40001999999999999</v>
      </c>
      <c r="CI137">
        <v>0.40001999999999999</v>
      </c>
      <c r="CJ137">
        <v>0.40001999999999999</v>
      </c>
      <c r="CK137">
        <v>0.40001999999999999</v>
      </c>
      <c r="CL137">
        <v>0.40001999999999999</v>
      </c>
      <c r="CM137">
        <v>0.40001999999999999</v>
      </c>
      <c r="CN137">
        <v>0.40001999999999999</v>
      </c>
      <c r="CO137">
        <v>0.40001999999999999</v>
      </c>
      <c r="CP137">
        <v>0.40001999999999999</v>
      </c>
      <c r="CQ137">
        <v>0.40001999999999999</v>
      </c>
      <c r="CR137">
        <v>0.40001999999999999</v>
      </c>
      <c r="CS137">
        <v>0.40001999999999999</v>
      </c>
      <c r="CT137">
        <v>0.40001999999999999</v>
      </c>
      <c r="CU137">
        <v>0.40001999999999999</v>
      </c>
      <c r="CV137">
        <v>0.40001999999999999</v>
      </c>
      <c r="CW137">
        <v>0.40001999999999999</v>
      </c>
    </row>
    <row r="138" spans="1:101" x14ac:dyDescent="0.25">
      <c r="A138" s="195">
        <v>0.115384615384615</v>
      </c>
      <c r="B138">
        <v>53.957886666664301</v>
      </c>
      <c r="C138">
        <v>37.325560000004401</v>
      </c>
      <c r="D138">
        <v>30.671486666669399</v>
      </c>
      <c r="E138">
        <v>26.261560000006199</v>
      </c>
      <c r="F138">
        <v>22.853573333337199</v>
      </c>
      <c r="G138">
        <v>20.666426666674599</v>
      </c>
      <c r="H138">
        <v>17.558480000014701</v>
      </c>
      <c r="I138">
        <v>16.163266666663699</v>
      </c>
      <c r="J138">
        <v>14.7337133333351</v>
      </c>
      <c r="K138">
        <v>13.620160000003199</v>
      </c>
      <c r="L138">
        <v>13.1094133333443</v>
      </c>
      <c r="M138">
        <v>12.643813333345699</v>
      </c>
      <c r="N138">
        <v>11.8208199999972</v>
      </c>
      <c r="O138">
        <v>11.377433333339299</v>
      </c>
      <c r="P138">
        <v>10.9129000000198</v>
      </c>
      <c r="Q138">
        <v>10.5465866666643</v>
      </c>
      <c r="R138">
        <v>10.1514799999925</v>
      </c>
      <c r="S138">
        <v>9.8763799999918902</v>
      </c>
      <c r="T138">
        <v>9.6429066666635102</v>
      </c>
      <c r="U138">
        <v>9.3097199999920193</v>
      </c>
      <c r="V138">
        <v>9.1369933333281192</v>
      </c>
      <c r="W138">
        <v>8.9491000000073395</v>
      </c>
      <c r="X138">
        <v>8.7447599999898191</v>
      </c>
      <c r="Y138">
        <v>8.42545333333101</v>
      </c>
      <c r="Z138">
        <v>8.18981999999016</v>
      </c>
      <c r="AA138">
        <v>7.9044266666635599</v>
      </c>
      <c r="AB138">
        <v>7.6531800000002201</v>
      </c>
      <c r="AC138">
        <v>7.3306933333173303</v>
      </c>
      <c r="AD138">
        <v>7.0325200000072998</v>
      </c>
      <c r="AE138">
        <v>6.8630400000265599</v>
      </c>
      <c r="AF138">
        <v>6.6315599999957797</v>
      </c>
      <c r="AG138">
        <v>6.2783999999972799</v>
      </c>
      <c r="AH138">
        <v>5.9807399999671498</v>
      </c>
      <c r="AI138">
        <v>5.70653999997801</v>
      </c>
      <c r="AJ138">
        <v>5.3281933333477198</v>
      </c>
      <c r="AK138">
        <v>5.0087399999685998</v>
      </c>
      <c r="AL138">
        <v>4.6879800000016196</v>
      </c>
      <c r="AM138">
        <v>4.46189999998023</v>
      </c>
      <c r="AN138">
        <v>4.18889999998125</v>
      </c>
      <c r="AO138">
        <v>3.9174600000308399</v>
      </c>
      <c r="AP138">
        <v>3.7266200000000098</v>
      </c>
      <c r="AQ138">
        <v>3.4592400000107801</v>
      </c>
      <c r="AR138">
        <v>3.2076599999801698</v>
      </c>
      <c r="AS138">
        <v>2.9689200000070999</v>
      </c>
      <c r="AT138">
        <v>2.7841199999905002</v>
      </c>
      <c r="AU138">
        <v>2.6195999999959199</v>
      </c>
      <c r="AV138">
        <v>2.4976200000218598</v>
      </c>
      <c r="AW138">
        <v>2.3225999999953002</v>
      </c>
      <c r="AX138">
        <v>2.1634800000150798</v>
      </c>
      <c r="AY138">
        <v>1.9681200000080801</v>
      </c>
      <c r="AZ138">
        <v>1.8051000000086801</v>
      </c>
      <c r="BA138">
        <v>1.69314000002483</v>
      </c>
      <c r="BB138">
        <v>1.5703800001331301</v>
      </c>
      <c r="BC138">
        <v>1.45358666667407</v>
      </c>
      <c r="BD138">
        <v>1.35611999998086</v>
      </c>
      <c r="BE138">
        <v>1.24781999993017</v>
      </c>
      <c r="BF138">
        <v>1.17438000003523</v>
      </c>
      <c r="BG138">
        <v>1.10694000006615</v>
      </c>
      <c r="BH138">
        <v>1.0164599997263499</v>
      </c>
      <c r="BI138">
        <v>0.92658000000543395</v>
      </c>
      <c r="BJ138">
        <v>0.89687999997085399</v>
      </c>
      <c r="BK138">
        <v>0.79631999988122104</v>
      </c>
      <c r="BL138">
        <v>0.76967999985255497</v>
      </c>
      <c r="BM138">
        <v>0.70578000000719099</v>
      </c>
      <c r="BN138">
        <v>0.66918000009253598</v>
      </c>
      <c r="BO138">
        <v>0.62130000001860697</v>
      </c>
      <c r="BP138">
        <v>0.59033999960968198</v>
      </c>
      <c r="BQ138">
        <v>0.54618000000951294</v>
      </c>
      <c r="BR138">
        <v>0.498660000010204</v>
      </c>
      <c r="BS138">
        <v>0.448020000010942</v>
      </c>
      <c r="BT138">
        <v>0.40001999999999999</v>
      </c>
      <c r="BU138">
        <v>0.40001999999999999</v>
      </c>
      <c r="BV138">
        <v>0.40001999999999999</v>
      </c>
      <c r="BW138">
        <v>0.40001999999999999</v>
      </c>
      <c r="BX138">
        <v>0.40001999999999999</v>
      </c>
      <c r="BY138">
        <v>0.40001999999999999</v>
      </c>
      <c r="BZ138">
        <v>0.40001999999999999</v>
      </c>
      <c r="CA138">
        <v>0.40001999999999999</v>
      </c>
      <c r="CB138">
        <v>0.40001999999999999</v>
      </c>
      <c r="CC138">
        <v>0.40001999999999999</v>
      </c>
      <c r="CD138">
        <v>0.40001999999999999</v>
      </c>
      <c r="CE138">
        <v>0.40001999999999999</v>
      </c>
      <c r="CF138">
        <v>0.40001999999999999</v>
      </c>
      <c r="CG138">
        <v>0.40001999999999999</v>
      </c>
      <c r="CH138">
        <v>0.40001999999999999</v>
      </c>
      <c r="CI138">
        <v>0.40001999999999999</v>
      </c>
      <c r="CJ138">
        <v>0.40001999999999999</v>
      </c>
      <c r="CK138">
        <v>0.40001999999999999</v>
      </c>
      <c r="CL138">
        <v>0.40001999999999999</v>
      </c>
      <c r="CM138">
        <v>0.40001999999999999</v>
      </c>
      <c r="CN138">
        <v>0.40001999999999999</v>
      </c>
      <c r="CO138">
        <v>0.40001999999999999</v>
      </c>
      <c r="CP138">
        <v>0.40001999999999999</v>
      </c>
      <c r="CQ138">
        <v>0.40001999999999999</v>
      </c>
      <c r="CR138">
        <v>0.40001999999999999</v>
      </c>
      <c r="CS138">
        <v>0.40001999999999999</v>
      </c>
      <c r="CT138">
        <v>0.40001999999999999</v>
      </c>
      <c r="CU138">
        <v>0.40001999999999999</v>
      </c>
      <c r="CV138">
        <v>0.40001999999999999</v>
      </c>
      <c r="CW138">
        <v>0.40001999999999999</v>
      </c>
    </row>
    <row r="139" spans="1:101" x14ac:dyDescent="0.25">
      <c r="A139" s="195">
        <v>0.11570247933884199</v>
      </c>
      <c r="B139">
        <v>53.993706666765597</v>
      </c>
      <c r="C139">
        <v>37.379880000008697</v>
      </c>
      <c r="D139">
        <v>30.704106666657601</v>
      </c>
      <c r="E139">
        <v>26.3054066666724</v>
      </c>
      <c r="F139">
        <v>22.8841666666702</v>
      </c>
      <c r="G139">
        <v>20.704146666667398</v>
      </c>
      <c r="H139">
        <v>17.586586666675402</v>
      </c>
      <c r="I139">
        <v>16.1826066666519</v>
      </c>
      <c r="J139">
        <v>14.745960000000199</v>
      </c>
      <c r="K139">
        <v>13.7271066666657</v>
      </c>
      <c r="L139">
        <v>13.1170933333368</v>
      </c>
      <c r="M139">
        <v>12.648479999996299</v>
      </c>
      <c r="N139">
        <v>11.842186666663499</v>
      </c>
      <c r="O139">
        <v>11.447999999997799</v>
      </c>
      <c r="P139">
        <v>10.914700000005</v>
      </c>
      <c r="Q139">
        <v>10.559919999997</v>
      </c>
      <c r="R139">
        <v>10.173846666665</v>
      </c>
      <c r="S139">
        <v>9.8843933333422704</v>
      </c>
      <c r="T139">
        <v>9.6601866666663092</v>
      </c>
      <c r="U139">
        <v>9.3196199999966893</v>
      </c>
      <c r="V139">
        <v>9.1556399999914504</v>
      </c>
      <c r="W139">
        <v>8.9501999999906392</v>
      </c>
      <c r="X139">
        <v>8.7448533333301093</v>
      </c>
      <c r="Y139">
        <v>8.4423666666731094</v>
      </c>
      <c r="Z139">
        <v>8.2169399999980897</v>
      </c>
      <c r="AA139">
        <v>7.9144799999939099</v>
      </c>
      <c r="AB139">
        <v>7.6628599999920599</v>
      </c>
      <c r="AC139">
        <v>7.3851000000568199</v>
      </c>
      <c r="AD139">
        <v>7.0423733333438099</v>
      </c>
      <c r="AE139">
        <v>6.8791199999727999</v>
      </c>
      <c r="AF139">
        <v>6.6317733333486899</v>
      </c>
      <c r="AG139">
        <v>6.29244000000838</v>
      </c>
      <c r="AH139">
        <v>5.9896200000007402</v>
      </c>
      <c r="AI139">
        <v>5.7140199999994703</v>
      </c>
      <c r="AJ139">
        <v>5.3285399999764298</v>
      </c>
      <c r="AK139">
        <v>5.0142000000015399</v>
      </c>
      <c r="AL139">
        <v>4.7053666666796801</v>
      </c>
      <c r="AM139">
        <v>4.4644200000064203</v>
      </c>
      <c r="AN139">
        <v>4.1889600000050002</v>
      </c>
      <c r="AO139">
        <v>3.9298200000563202</v>
      </c>
      <c r="AP139">
        <v>3.7480799999956802</v>
      </c>
      <c r="AQ139">
        <v>3.4833599999738198</v>
      </c>
      <c r="AR139">
        <v>3.21011999995706</v>
      </c>
      <c r="AS139">
        <v>3.0011399999964499</v>
      </c>
      <c r="AT139">
        <v>2.8085066666729999</v>
      </c>
      <c r="AU139">
        <v>2.6373000000387501</v>
      </c>
      <c r="AV139">
        <v>2.5001466666834</v>
      </c>
      <c r="AW139">
        <v>2.3357999999389798</v>
      </c>
      <c r="AX139">
        <v>2.1694799999446799</v>
      </c>
      <c r="AY139">
        <v>1.9915800001563699</v>
      </c>
      <c r="AZ139">
        <v>1.80981333333773</v>
      </c>
      <c r="BA139">
        <v>1.69325999997826</v>
      </c>
      <c r="BB139">
        <v>1.5992999999367601</v>
      </c>
      <c r="BC139">
        <v>1.4587800000142701</v>
      </c>
      <c r="BD139">
        <v>1.3569000000038201</v>
      </c>
      <c r="BE139">
        <v>1.2715199999876701</v>
      </c>
      <c r="BF139">
        <v>1.2005400000088</v>
      </c>
      <c r="BG139">
        <v>1.10700000006615</v>
      </c>
      <c r="BH139">
        <v>1.02132000001773</v>
      </c>
      <c r="BI139">
        <v>0.92964000006652103</v>
      </c>
      <c r="BJ139">
        <v>0.89784000022149901</v>
      </c>
      <c r="BK139">
        <v>0.81132000001875404</v>
      </c>
      <c r="BL139">
        <v>0.76968000000335002</v>
      </c>
      <c r="BM139">
        <v>0.71303999984092503</v>
      </c>
      <c r="BN139">
        <v>0.670020000007711</v>
      </c>
      <c r="BO139">
        <v>0.62742666668354596</v>
      </c>
      <c r="BP139">
        <v>0.59034000000886999</v>
      </c>
      <c r="BQ139">
        <v>0.54618000000951294</v>
      </c>
      <c r="BR139">
        <v>0.498660000010204</v>
      </c>
      <c r="BS139">
        <v>0.45197999987963899</v>
      </c>
      <c r="BT139">
        <v>0.40001999999999999</v>
      </c>
      <c r="BU139">
        <v>0.40001999999999999</v>
      </c>
      <c r="BV139">
        <v>0.40001999999999999</v>
      </c>
      <c r="BW139">
        <v>0.40001999999999999</v>
      </c>
      <c r="BX139">
        <v>0.40001999999999999</v>
      </c>
      <c r="BY139">
        <v>0.40001999999999999</v>
      </c>
      <c r="BZ139">
        <v>0.40001999999999999</v>
      </c>
      <c r="CA139">
        <v>0.40001999999999999</v>
      </c>
      <c r="CB139">
        <v>0.40001999999999999</v>
      </c>
      <c r="CC139">
        <v>0.40001999999999999</v>
      </c>
      <c r="CD139">
        <v>0.40001999999999999</v>
      </c>
      <c r="CE139">
        <v>0.40001999999999999</v>
      </c>
      <c r="CF139">
        <v>0.40001999999999999</v>
      </c>
      <c r="CG139">
        <v>0.40001999999999999</v>
      </c>
      <c r="CH139">
        <v>0.40001999999999999</v>
      </c>
      <c r="CI139">
        <v>0.40001999999999999</v>
      </c>
      <c r="CJ139">
        <v>0.40001999999999999</v>
      </c>
      <c r="CK139">
        <v>0.40001999999999999</v>
      </c>
      <c r="CL139">
        <v>0.40001999999999999</v>
      </c>
      <c r="CM139">
        <v>0.40001999999999999</v>
      </c>
      <c r="CN139">
        <v>0.40001999999999999</v>
      </c>
      <c r="CO139">
        <v>0.40001999999999999</v>
      </c>
      <c r="CP139">
        <v>0.40001999999999999</v>
      </c>
      <c r="CQ139">
        <v>0.40001999999999999</v>
      </c>
      <c r="CR139">
        <v>0.40001999999999999</v>
      </c>
      <c r="CS139">
        <v>0.40001999999999999</v>
      </c>
      <c r="CT139">
        <v>0.40001999999999999</v>
      </c>
      <c r="CU139">
        <v>0.40001999999999999</v>
      </c>
      <c r="CV139">
        <v>0.40001999999999999</v>
      </c>
      <c r="CW139">
        <v>0.40001999999999999</v>
      </c>
    </row>
    <row r="140" spans="1:101" x14ac:dyDescent="0.25">
      <c r="A140" s="195">
        <v>0.116022099447513</v>
      </c>
      <c r="B140">
        <v>54.025426666743599</v>
      </c>
      <c r="C140">
        <v>37.404180000005901</v>
      </c>
      <c r="D140">
        <v>30.794979999993199</v>
      </c>
      <c r="E140">
        <v>26.3222066666663</v>
      </c>
      <c r="F140">
        <v>22.8974533333407</v>
      </c>
      <c r="G140">
        <v>20.754906666669001</v>
      </c>
      <c r="H140">
        <v>17.602139999997199</v>
      </c>
      <c r="I140">
        <v>16.1873666666784</v>
      </c>
      <c r="J140">
        <v>14.753719999998101</v>
      </c>
      <c r="K140">
        <v>13.74278</v>
      </c>
      <c r="L140">
        <v>13.2349866666659</v>
      </c>
      <c r="M140">
        <v>12.6597933333376</v>
      </c>
      <c r="N140">
        <v>11.8840199999983</v>
      </c>
      <c r="O140">
        <v>11.4527399999987</v>
      </c>
      <c r="P140">
        <v>10.9157999999931</v>
      </c>
      <c r="Q140">
        <v>10.5682200000203</v>
      </c>
      <c r="R140">
        <v>10.2143199999998</v>
      </c>
      <c r="S140">
        <v>9.9331199999942701</v>
      </c>
      <c r="T140">
        <v>9.6710400000166299</v>
      </c>
      <c r="U140">
        <v>9.3797200000005301</v>
      </c>
      <c r="V140">
        <v>9.1882199999964804</v>
      </c>
      <c r="W140">
        <v>8.9996999999946503</v>
      </c>
      <c r="X140">
        <v>8.7509999999958996</v>
      </c>
      <c r="Y140">
        <v>8.4659399999944096</v>
      </c>
      <c r="Z140">
        <v>8.2610400000017794</v>
      </c>
      <c r="AA140">
        <v>7.93937999999092</v>
      </c>
      <c r="AB140">
        <v>7.6674533333350503</v>
      </c>
      <c r="AC140">
        <v>7.4060199999964897</v>
      </c>
      <c r="AD140">
        <v>7.0549333333161801</v>
      </c>
      <c r="AE140">
        <v>6.9029999999990102</v>
      </c>
      <c r="AF140">
        <v>6.6379799999964701</v>
      </c>
      <c r="AG140">
        <v>6.3196199999869904</v>
      </c>
      <c r="AH140">
        <v>6.00156000001639</v>
      </c>
      <c r="AI140">
        <v>5.7175799999964898</v>
      </c>
      <c r="AJ140">
        <v>5.3422200000000002</v>
      </c>
      <c r="AK140">
        <v>5.0206200000205499</v>
      </c>
      <c r="AL140">
        <v>4.7097533333349499</v>
      </c>
      <c r="AM140">
        <v>4.4659800000267698</v>
      </c>
      <c r="AN140">
        <v>4.20252000001501</v>
      </c>
      <c r="AO140">
        <v>3.9343800000214602</v>
      </c>
      <c r="AP140">
        <v>3.7587599999971202</v>
      </c>
      <c r="AQ140">
        <v>3.4899666667039702</v>
      </c>
      <c r="AR140">
        <v>3.21210000004461</v>
      </c>
      <c r="AS140">
        <v>3.00653999999115</v>
      </c>
      <c r="AT140">
        <v>2.8126200000085402</v>
      </c>
      <c r="AU140">
        <v>2.64449999998368</v>
      </c>
      <c r="AV140">
        <v>2.51687999998141</v>
      </c>
      <c r="AW140">
        <v>2.3436000000563202</v>
      </c>
      <c r="AX140">
        <v>2.1886799999597599</v>
      </c>
      <c r="AY140">
        <v>2.00004000000808</v>
      </c>
      <c r="AZ140">
        <v>1.81374000016792</v>
      </c>
      <c r="BA140">
        <v>1.6933799999782599</v>
      </c>
      <c r="BB140">
        <v>1.5994799999367599</v>
      </c>
      <c r="BC140">
        <v>1.46688000014277</v>
      </c>
      <c r="BD140">
        <v>1.3696200000382699</v>
      </c>
      <c r="BE140">
        <v>1.28279999996714</v>
      </c>
      <c r="BF140">
        <v>1.2040266666731501</v>
      </c>
      <c r="BG140">
        <v>1.1070600000661499</v>
      </c>
      <c r="BH140">
        <v>1.0330199999087799</v>
      </c>
      <c r="BI140">
        <v>0.93276000002717097</v>
      </c>
      <c r="BJ140">
        <v>0.89795999988925002</v>
      </c>
      <c r="BK140">
        <v>0.81852000008752102</v>
      </c>
      <c r="BL140">
        <v>0.76968000015414595</v>
      </c>
      <c r="BM140">
        <v>0.71766000002157204</v>
      </c>
      <c r="BN140">
        <v>0.670020000007711</v>
      </c>
      <c r="BO140">
        <v>0.63161999963611304</v>
      </c>
      <c r="BP140">
        <v>0.59034000000886999</v>
      </c>
      <c r="BQ140">
        <v>0.54618000000951294</v>
      </c>
      <c r="BR140">
        <v>0.498660000010205</v>
      </c>
      <c r="BS140">
        <v>0.46001999989058101</v>
      </c>
      <c r="BT140">
        <v>0.40001999999999999</v>
      </c>
      <c r="BU140">
        <v>0.40001999999999999</v>
      </c>
      <c r="BV140">
        <v>0.40001999999999999</v>
      </c>
      <c r="BW140">
        <v>0.40001999999999999</v>
      </c>
      <c r="BX140">
        <v>0.40001999999999999</v>
      </c>
      <c r="BY140">
        <v>0.40001999999999999</v>
      </c>
      <c r="BZ140">
        <v>0.40001999999999999</v>
      </c>
      <c r="CA140">
        <v>0.40001999999999999</v>
      </c>
      <c r="CB140">
        <v>0.40001999999999999</v>
      </c>
      <c r="CC140">
        <v>0.40001999999999999</v>
      </c>
      <c r="CD140">
        <v>0.40001999999999999</v>
      </c>
      <c r="CE140">
        <v>0.40001999999999999</v>
      </c>
      <c r="CF140">
        <v>0.40001999999999999</v>
      </c>
      <c r="CG140">
        <v>0.40001999999999999</v>
      </c>
      <c r="CH140">
        <v>0.40001999999999999</v>
      </c>
      <c r="CI140">
        <v>0.40001999999999999</v>
      </c>
      <c r="CJ140">
        <v>0.40001999999999999</v>
      </c>
      <c r="CK140">
        <v>0.40001999999999999</v>
      </c>
      <c r="CL140">
        <v>0.40001999999999999</v>
      </c>
      <c r="CM140">
        <v>0.40001999999999999</v>
      </c>
      <c r="CN140">
        <v>0.40001999999999999</v>
      </c>
      <c r="CO140">
        <v>0.40001999999999999</v>
      </c>
      <c r="CP140">
        <v>0.40001999999999999</v>
      </c>
      <c r="CQ140">
        <v>0.40001999999999999</v>
      </c>
      <c r="CR140">
        <v>0.40001999999999999</v>
      </c>
      <c r="CS140">
        <v>0.40001999999999999</v>
      </c>
      <c r="CT140">
        <v>0.40001999999999999</v>
      </c>
      <c r="CU140">
        <v>0.40001999999999999</v>
      </c>
      <c r="CV140">
        <v>0.40001999999999999</v>
      </c>
      <c r="CW140">
        <v>0.40001999999999999</v>
      </c>
    </row>
    <row r="141" spans="1:101" x14ac:dyDescent="0.25">
      <c r="A141" s="195">
        <v>0.116343490304709</v>
      </c>
      <c r="B141">
        <v>54.080733332869798</v>
      </c>
      <c r="C141">
        <v>37.455286666672599</v>
      </c>
      <c r="D141">
        <v>30.842780000010102</v>
      </c>
      <c r="E141">
        <v>26.388460000002201</v>
      </c>
      <c r="F141">
        <v>22.9119666666729</v>
      </c>
      <c r="G141">
        <v>20.767579999984999</v>
      </c>
      <c r="H141">
        <v>17.678919999998801</v>
      </c>
      <c r="I141">
        <v>16.2297133333192</v>
      </c>
      <c r="J141">
        <v>14.805053333335501</v>
      </c>
      <c r="K141">
        <v>13.748620000000299</v>
      </c>
      <c r="L141">
        <v>13.277100000001299</v>
      </c>
      <c r="M141">
        <v>12.6925666666633</v>
      </c>
      <c r="N141">
        <v>11.8927066666703</v>
      </c>
      <c r="O141">
        <v>11.505739999998401</v>
      </c>
      <c r="P141">
        <v>10.9192799999943</v>
      </c>
      <c r="Q141">
        <v>10.569599999992301</v>
      </c>
      <c r="R141">
        <v>10.261633333329801</v>
      </c>
      <c r="S141">
        <v>9.9568599999815994</v>
      </c>
      <c r="T141">
        <v>9.7011533333428908</v>
      </c>
      <c r="U141">
        <v>9.4003799999947208</v>
      </c>
      <c r="V141">
        <v>9.2058199999893802</v>
      </c>
      <c r="W141">
        <v>9.0085066666710691</v>
      </c>
      <c r="X141">
        <v>8.7633466666599098</v>
      </c>
      <c r="Y141">
        <v>8.4956400000091605</v>
      </c>
      <c r="Z141">
        <v>8.2928599999930999</v>
      </c>
      <c r="AA141">
        <v>7.9778599999925897</v>
      </c>
      <c r="AB141">
        <v>7.6855133333488901</v>
      </c>
      <c r="AC141">
        <v>7.4227200000006297</v>
      </c>
      <c r="AD141">
        <v>7.0606799999990804</v>
      </c>
      <c r="AE141">
        <v>6.9036599999893804</v>
      </c>
      <c r="AF141">
        <v>6.6596400000185803</v>
      </c>
      <c r="AG141">
        <v>6.3319799999961397</v>
      </c>
      <c r="AH141">
        <v>6.0234000000024697</v>
      </c>
      <c r="AI141">
        <v>5.7357600000026796</v>
      </c>
      <c r="AJ141">
        <v>5.3556599999980996</v>
      </c>
      <c r="AK141">
        <v>5.0347200000111503</v>
      </c>
      <c r="AL141">
        <v>4.7111399999978296</v>
      </c>
      <c r="AM141">
        <v>4.46681999997441</v>
      </c>
      <c r="AN141">
        <v>4.2028800000062496</v>
      </c>
      <c r="AO141">
        <v>3.95688000006436</v>
      </c>
      <c r="AP141">
        <v>3.7779599999870799</v>
      </c>
      <c r="AQ141">
        <v>3.5155666666888599</v>
      </c>
      <c r="AR141">
        <v>3.2142600000528998</v>
      </c>
      <c r="AS141">
        <v>3.0378600000709599</v>
      </c>
      <c r="AT141">
        <v>2.8126933333230499</v>
      </c>
      <c r="AU141">
        <v>2.6449800000081498</v>
      </c>
      <c r="AV141">
        <v>2.5240199999606401</v>
      </c>
      <c r="AW141">
        <v>2.34961999999397</v>
      </c>
      <c r="AX141">
        <v>2.19672000006035</v>
      </c>
      <c r="AY141">
        <v>2.0010199998774301</v>
      </c>
      <c r="AZ141">
        <v>1.8188999999218201</v>
      </c>
      <c r="BA141">
        <v>1.71319999985863</v>
      </c>
      <c r="BB141">
        <v>1.6062000000432599</v>
      </c>
      <c r="BC141">
        <v>1.46838000008923</v>
      </c>
      <c r="BD141">
        <v>1.3877400000153099</v>
      </c>
      <c r="BE141">
        <v>1.2944400001026699</v>
      </c>
      <c r="BF141">
        <v>1.2079800000541501</v>
      </c>
      <c r="BG141">
        <v>1.10717999995983</v>
      </c>
      <c r="BH141">
        <v>1.0422600000709401</v>
      </c>
      <c r="BI141">
        <v>0.93312000001901996</v>
      </c>
      <c r="BJ141">
        <v>0.89838000008160401</v>
      </c>
      <c r="BK141">
        <v>0.82038000028756897</v>
      </c>
      <c r="BL141">
        <v>0.76974000000335097</v>
      </c>
      <c r="BM141">
        <v>0.72648000008269598</v>
      </c>
      <c r="BN141">
        <v>0.670020000007711</v>
      </c>
      <c r="BO141">
        <v>0.63162000000827001</v>
      </c>
      <c r="BP141">
        <v>0.59034000000886999</v>
      </c>
      <c r="BQ141">
        <v>0.54618000000951294</v>
      </c>
      <c r="BR141">
        <v>0.498660000010205</v>
      </c>
      <c r="BS141">
        <v>0.46001999989058101</v>
      </c>
      <c r="BT141">
        <v>0.40067999974176</v>
      </c>
      <c r="BU141">
        <v>0.40001999999999999</v>
      </c>
      <c r="BV141">
        <v>0.40001999999999999</v>
      </c>
      <c r="BW141">
        <v>0.40001999999999999</v>
      </c>
      <c r="BX141">
        <v>0.40001999999999999</v>
      </c>
      <c r="BY141">
        <v>0.40001999999999999</v>
      </c>
      <c r="BZ141">
        <v>0.40001999999999999</v>
      </c>
      <c r="CA141">
        <v>0.40001999999999999</v>
      </c>
      <c r="CB141">
        <v>0.40001999999999999</v>
      </c>
      <c r="CC141">
        <v>0.40001999999999999</v>
      </c>
      <c r="CD141">
        <v>0.40001999999999999</v>
      </c>
      <c r="CE141">
        <v>0.40001999999999999</v>
      </c>
      <c r="CF141">
        <v>0.40001999999999999</v>
      </c>
      <c r="CG141">
        <v>0.40001999999999999</v>
      </c>
      <c r="CH141">
        <v>0.40001999999999999</v>
      </c>
      <c r="CI141">
        <v>0.40001999999999999</v>
      </c>
      <c r="CJ141">
        <v>0.40001999999999999</v>
      </c>
      <c r="CK141">
        <v>0.40001999999999999</v>
      </c>
      <c r="CL141">
        <v>0.40001999999999999</v>
      </c>
      <c r="CM141">
        <v>0.40001999999999999</v>
      </c>
      <c r="CN141">
        <v>0.40001999999999999</v>
      </c>
      <c r="CO141">
        <v>0.40001999999999999</v>
      </c>
      <c r="CP141">
        <v>0.40001999999999999</v>
      </c>
      <c r="CQ141">
        <v>0.40001999999999999</v>
      </c>
      <c r="CR141">
        <v>0.40001999999999999</v>
      </c>
      <c r="CS141">
        <v>0.40001999999999999</v>
      </c>
      <c r="CT141">
        <v>0.40001999999999999</v>
      </c>
      <c r="CU141">
        <v>0.40001999999999999</v>
      </c>
      <c r="CV141">
        <v>0.40001999999999999</v>
      </c>
      <c r="CW141">
        <v>0.40001999999999999</v>
      </c>
    </row>
    <row r="142" spans="1:101" x14ac:dyDescent="0.25">
      <c r="A142" s="195">
        <v>0.116666666666666</v>
      </c>
      <c r="B142">
        <v>54.528880000154302</v>
      </c>
      <c r="C142">
        <v>37.758526666697897</v>
      </c>
      <c r="D142">
        <v>30.901960000011002</v>
      </c>
      <c r="E142">
        <v>26.433606666674301</v>
      </c>
      <c r="F142">
        <v>22.967986666667201</v>
      </c>
      <c r="G142">
        <v>20.975973333333702</v>
      </c>
      <c r="H142">
        <v>17.722120000013302</v>
      </c>
      <c r="I142">
        <v>16.378066666665699</v>
      </c>
      <c r="J142">
        <v>14.857759999995301</v>
      </c>
      <c r="K142">
        <v>13.7551466666566</v>
      </c>
      <c r="L142">
        <v>13.300873333337</v>
      </c>
      <c r="M142">
        <v>12.693406666668899</v>
      </c>
      <c r="N142">
        <v>11.936226666685901</v>
      </c>
      <c r="O142">
        <v>11.565660000005799</v>
      </c>
      <c r="P142">
        <v>10.9287599999913</v>
      </c>
      <c r="Q142">
        <v>10.618739999997199</v>
      </c>
      <c r="R142">
        <v>10.2778799999948</v>
      </c>
      <c r="S142">
        <v>9.9611866666561202</v>
      </c>
      <c r="T142">
        <v>9.7461733333289402</v>
      </c>
      <c r="U142">
        <v>9.4181533333284904</v>
      </c>
      <c r="V142">
        <v>9.2576800000006205</v>
      </c>
      <c r="W142">
        <v>9.0130199999962208</v>
      </c>
      <c r="X142">
        <v>8.7640799999848706</v>
      </c>
      <c r="Y142">
        <v>8.5121400000016401</v>
      </c>
      <c r="Z142">
        <v>8.2963133333470598</v>
      </c>
      <c r="AA142">
        <v>7.9795200000040403</v>
      </c>
      <c r="AB142">
        <v>7.6932266666634304</v>
      </c>
      <c r="AC142">
        <v>7.4397866666633803</v>
      </c>
      <c r="AD142">
        <v>7.0896000000015604</v>
      </c>
      <c r="AE142">
        <v>6.9079600000076899</v>
      </c>
      <c r="AF142">
        <v>6.6908400000285004</v>
      </c>
      <c r="AG142">
        <v>6.3446400000076597</v>
      </c>
      <c r="AH142">
        <v>6.0427133333490604</v>
      </c>
      <c r="AI142">
        <v>5.7767399999648203</v>
      </c>
      <c r="AJ142">
        <v>5.3640600000132004</v>
      </c>
      <c r="AK142">
        <v>5.0397666666882301</v>
      </c>
      <c r="AL142">
        <v>4.7408399999869602</v>
      </c>
      <c r="AM142">
        <v>4.4829600000046703</v>
      </c>
      <c r="AN142">
        <v>4.20486000003</v>
      </c>
      <c r="AO142">
        <v>3.9645599999785399</v>
      </c>
      <c r="AP142">
        <v>3.81096000002153</v>
      </c>
      <c r="AQ142">
        <v>3.5213399999753499</v>
      </c>
      <c r="AR142">
        <v>3.2375400000198198</v>
      </c>
      <c r="AS142">
        <v>3.06246000003192</v>
      </c>
      <c r="AT142">
        <v>2.8240199999961999</v>
      </c>
      <c r="AU142">
        <v>2.6621066666735702</v>
      </c>
      <c r="AV142">
        <v>2.5369800000284202</v>
      </c>
      <c r="AW142">
        <v>2.3533199999859198</v>
      </c>
      <c r="AX142">
        <v>2.2072200000364601</v>
      </c>
      <c r="AY142">
        <v>2.0016600001159301</v>
      </c>
      <c r="AZ142">
        <v>1.82141999999565</v>
      </c>
      <c r="BA142">
        <v>1.71971999992548</v>
      </c>
      <c r="BB142">
        <v>1.62419999990015</v>
      </c>
      <c r="BC142">
        <v>1.50149999987864</v>
      </c>
      <c r="BD142">
        <v>1.3915800000612399</v>
      </c>
      <c r="BE142">
        <v>1.3060800000533901</v>
      </c>
      <c r="BF142">
        <v>1.2113399999735699</v>
      </c>
      <c r="BG142">
        <v>1.1146266666764499</v>
      </c>
      <c r="BH142">
        <v>1.0423200000709401</v>
      </c>
      <c r="BI142">
        <v>0.93317999994565703</v>
      </c>
      <c r="BJ142">
        <v>0.89844000001748603</v>
      </c>
      <c r="BK142">
        <v>0.83339999994373604</v>
      </c>
      <c r="BL142">
        <v>0.76979999985255498</v>
      </c>
      <c r="BM142">
        <v>0.73505999976988901</v>
      </c>
      <c r="BN142">
        <v>0.67247999975323602</v>
      </c>
      <c r="BO142">
        <v>0.63162000000827001</v>
      </c>
      <c r="BP142">
        <v>0.59034000000886999</v>
      </c>
      <c r="BQ142">
        <v>0.54618000000951294</v>
      </c>
      <c r="BR142">
        <v>0.50630666701062799</v>
      </c>
      <c r="BS142">
        <v>0.47201999977022002</v>
      </c>
      <c r="BT142">
        <v>0.40637999987088003</v>
      </c>
      <c r="BU142">
        <v>0.40001999999999999</v>
      </c>
      <c r="BV142">
        <v>0.40001999999999999</v>
      </c>
      <c r="BW142">
        <v>0.40001999999999999</v>
      </c>
      <c r="BX142">
        <v>0.40001999999999999</v>
      </c>
      <c r="BY142">
        <v>0.40001999999999999</v>
      </c>
      <c r="BZ142">
        <v>0.40001999999999999</v>
      </c>
      <c r="CA142">
        <v>0.40001999999999999</v>
      </c>
      <c r="CB142">
        <v>0.40001999999999999</v>
      </c>
      <c r="CC142">
        <v>0.40001999999999999</v>
      </c>
      <c r="CD142">
        <v>0.40001999999999999</v>
      </c>
      <c r="CE142">
        <v>0.40001999999999999</v>
      </c>
      <c r="CF142">
        <v>0.40001999999999999</v>
      </c>
      <c r="CG142">
        <v>0.40001999999999999</v>
      </c>
      <c r="CH142">
        <v>0.40001999999999999</v>
      </c>
      <c r="CI142">
        <v>0.40001999999999999</v>
      </c>
      <c r="CJ142">
        <v>0.40001999999999999</v>
      </c>
      <c r="CK142">
        <v>0.40001999999999999</v>
      </c>
      <c r="CL142">
        <v>0.40001999999999999</v>
      </c>
      <c r="CM142">
        <v>0.40001999999999999</v>
      </c>
      <c r="CN142">
        <v>0.40001999999999999</v>
      </c>
      <c r="CO142">
        <v>0.40001999999999999</v>
      </c>
      <c r="CP142">
        <v>0.40001999999999999</v>
      </c>
      <c r="CQ142">
        <v>0.40001999999999999</v>
      </c>
      <c r="CR142">
        <v>0.40001999999999999</v>
      </c>
      <c r="CS142">
        <v>0.40001999999999999</v>
      </c>
      <c r="CT142">
        <v>0.40001999999999999</v>
      </c>
      <c r="CU142">
        <v>0.40001999999999999</v>
      </c>
      <c r="CV142">
        <v>0.40001999999999999</v>
      </c>
      <c r="CW142">
        <v>0.40001999999999999</v>
      </c>
    </row>
    <row r="143" spans="1:101" x14ac:dyDescent="0.25">
      <c r="A143" s="195">
        <v>0.11699164345403899</v>
      </c>
      <c r="B143">
        <v>54.644200000015097</v>
      </c>
      <c r="C143">
        <v>37.839046666677298</v>
      </c>
      <c r="D143">
        <v>30.9475733333364</v>
      </c>
      <c r="E143">
        <v>26.450326666655599</v>
      </c>
      <c r="F143">
        <v>23.045506666728699</v>
      </c>
      <c r="G143">
        <v>20.979699999991901</v>
      </c>
      <c r="H143">
        <v>17.828153333327698</v>
      </c>
      <c r="I143">
        <v>16.437613333333701</v>
      </c>
      <c r="J143">
        <v>14.8920000000005</v>
      </c>
      <c r="K143">
        <v>13.802586666670299</v>
      </c>
      <c r="L143">
        <v>13.3276666666626</v>
      </c>
      <c r="M143">
        <v>12.698506666672399</v>
      </c>
      <c r="N143">
        <v>11.942193333337601</v>
      </c>
      <c r="O143">
        <v>11.580173333331</v>
      </c>
      <c r="P143">
        <v>10.960019999998</v>
      </c>
      <c r="Q143">
        <v>10.6459866666587</v>
      </c>
      <c r="R143">
        <v>10.295099999991001</v>
      </c>
      <c r="S143">
        <v>9.9662200000045793</v>
      </c>
      <c r="T143">
        <v>9.7675199999938105</v>
      </c>
      <c r="U143">
        <v>9.4858200000179291</v>
      </c>
      <c r="V143">
        <v>9.2614199999944002</v>
      </c>
      <c r="W143">
        <v>9.0272400000182706</v>
      </c>
      <c r="X143">
        <v>8.7989933333314596</v>
      </c>
      <c r="Y143">
        <v>8.5393199999891092</v>
      </c>
      <c r="Z143">
        <v>8.3001733333302496</v>
      </c>
      <c r="AA143">
        <v>7.9820400000018701</v>
      </c>
      <c r="AB143">
        <v>7.7002799999935396</v>
      </c>
      <c r="AC143">
        <v>7.4432399999930201</v>
      </c>
      <c r="AD143">
        <v>7.1090999999972198</v>
      </c>
      <c r="AE143">
        <v>6.9204000000016599</v>
      </c>
      <c r="AF143">
        <v>6.7046400000071804</v>
      </c>
      <c r="AG143">
        <v>6.3570599999984596</v>
      </c>
      <c r="AH143">
        <v>6.0501600000541602</v>
      </c>
      <c r="AI143">
        <v>5.7852600000008803</v>
      </c>
      <c r="AJ143">
        <v>5.3659799999863402</v>
      </c>
      <c r="AK143">
        <v>5.0412599999979699</v>
      </c>
      <c r="AL143">
        <v>4.74168000000435</v>
      </c>
      <c r="AM143">
        <v>4.4838600000453601</v>
      </c>
      <c r="AN143">
        <v>4.2078000000362499</v>
      </c>
      <c r="AO143">
        <v>3.97146000002079</v>
      </c>
      <c r="AP143">
        <v>3.8132399999655502</v>
      </c>
      <c r="AQ143">
        <v>3.5658000000185099</v>
      </c>
      <c r="AR143">
        <v>3.2650200000033101</v>
      </c>
      <c r="AS143">
        <v>3.0679199999973501</v>
      </c>
      <c r="AT143">
        <v>2.8327800000228001</v>
      </c>
      <c r="AU143">
        <v>2.6632799999898298</v>
      </c>
      <c r="AV143">
        <v>2.5467866666894499</v>
      </c>
      <c r="AW143">
        <v>2.3872200000234698</v>
      </c>
      <c r="AX143">
        <v>2.2147199998541498</v>
      </c>
      <c r="AY143">
        <v>2.0146200000026901</v>
      </c>
      <c r="AZ143">
        <v>1.8540599999782801</v>
      </c>
      <c r="BA143">
        <v>1.7197799999254799</v>
      </c>
      <c r="BB143">
        <v>1.6278600000199701</v>
      </c>
      <c r="BC143">
        <v>1.50203999987864</v>
      </c>
      <c r="BD143">
        <v>1.3943999999349199</v>
      </c>
      <c r="BE143">
        <v>1.30763999996714</v>
      </c>
      <c r="BF143">
        <v>1.2164999999647601</v>
      </c>
      <c r="BG143">
        <v>1.1152799998984</v>
      </c>
      <c r="BH143">
        <v>1.04238000007094</v>
      </c>
      <c r="BI143">
        <v>0.94663999989233205</v>
      </c>
      <c r="BJ143">
        <v>0.89873999994753895</v>
      </c>
      <c r="BK143">
        <v>0.83340000022505401</v>
      </c>
      <c r="BL143">
        <v>0.78209999995978696</v>
      </c>
      <c r="BM143">
        <v>0.73518000009348194</v>
      </c>
      <c r="BN143">
        <v>0.67260000010024701</v>
      </c>
      <c r="BO143">
        <v>0.63162000000827001</v>
      </c>
      <c r="BP143">
        <v>0.59034000000887099</v>
      </c>
      <c r="BQ143">
        <v>0.54618000000951294</v>
      </c>
      <c r="BR143">
        <v>0.52331999989794997</v>
      </c>
      <c r="BS143">
        <v>0.47202000026260499</v>
      </c>
      <c r="BT143">
        <v>0.41208000000586897</v>
      </c>
      <c r="BU143">
        <v>0.40001999999999999</v>
      </c>
      <c r="BV143">
        <v>0.40001999999999999</v>
      </c>
      <c r="BW143">
        <v>0.40001999999999999</v>
      </c>
      <c r="BX143">
        <v>0.40001999999999999</v>
      </c>
      <c r="BY143">
        <v>0.40001999999999999</v>
      </c>
      <c r="BZ143">
        <v>0.40001999999999999</v>
      </c>
      <c r="CA143">
        <v>0.40001999999999999</v>
      </c>
      <c r="CB143">
        <v>0.40001999999999999</v>
      </c>
      <c r="CC143">
        <v>0.40001999999999999</v>
      </c>
      <c r="CD143">
        <v>0.40001999999999999</v>
      </c>
      <c r="CE143">
        <v>0.40001999999999999</v>
      </c>
      <c r="CF143">
        <v>0.40001999999999999</v>
      </c>
      <c r="CG143">
        <v>0.40001999999999999</v>
      </c>
      <c r="CH143">
        <v>0.40001999999999999</v>
      </c>
      <c r="CI143">
        <v>0.40001999999999999</v>
      </c>
      <c r="CJ143">
        <v>0.40001999999999999</v>
      </c>
      <c r="CK143">
        <v>0.40001999999999999</v>
      </c>
      <c r="CL143">
        <v>0.40001999999999999</v>
      </c>
      <c r="CM143">
        <v>0.40001999999999999</v>
      </c>
      <c r="CN143">
        <v>0.40001999999999999</v>
      </c>
      <c r="CO143">
        <v>0.40001999999999999</v>
      </c>
      <c r="CP143">
        <v>0.40001999999999999</v>
      </c>
      <c r="CQ143">
        <v>0.40001999999999999</v>
      </c>
      <c r="CR143">
        <v>0.40001999999999999</v>
      </c>
      <c r="CS143">
        <v>0.40001999999999999</v>
      </c>
      <c r="CT143">
        <v>0.40001999999999999</v>
      </c>
      <c r="CU143">
        <v>0.40001999999999999</v>
      </c>
      <c r="CV143">
        <v>0.40001999999999999</v>
      </c>
      <c r="CW143">
        <v>0.40001999999999999</v>
      </c>
    </row>
    <row r="144" spans="1:101" x14ac:dyDescent="0.25">
      <c r="A144" s="195">
        <v>0.117318435754189</v>
      </c>
      <c r="B144">
        <v>54.664153333396399</v>
      </c>
      <c r="C144">
        <v>37.9092666666848</v>
      </c>
      <c r="D144">
        <v>30.950346666630299</v>
      </c>
      <c r="E144">
        <v>26.466480000009099</v>
      </c>
      <c r="F144">
        <v>23.123126666693501</v>
      </c>
      <c r="G144">
        <v>20.994813333344698</v>
      </c>
      <c r="H144">
        <v>18.002700000000299</v>
      </c>
      <c r="I144">
        <v>16.4398933333378</v>
      </c>
      <c r="J144">
        <v>14.990040000002701</v>
      </c>
      <c r="K144">
        <v>13.874940000000199</v>
      </c>
      <c r="L144">
        <v>13.3514066666707</v>
      </c>
      <c r="M144">
        <v>12.737093333334199</v>
      </c>
      <c r="N144">
        <v>11.9575199999995</v>
      </c>
      <c r="O144">
        <v>11.5886466666656</v>
      </c>
      <c r="P144">
        <v>10.993193333339301</v>
      </c>
      <c r="Q144">
        <v>10.6471399999953</v>
      </c>
      <c r="R144">
        <v>10.297979999994601</v>
      </c>
      <c r="S144">
        <v>10.016519999993699</v>
      </c>
      <c r="T144">
        <v>9.7692999999801806</v>
      </c>
      <c r="U144">
        <v>9.4873733333435393</v>
      </c>
      <c r="V144">
        <v>9.2842399999888894</v>
      </c>
      <c r="W144">
        <v>9.0598133333448096</v>
      </c>
      <c r="X144">
        <v>8.8154933333455805</v>
      </c>
      <c r="Y144">
        <v>8.5514266666677408</v>
      </c>
      <c r="Z144">
        <v>8.3172599999887495</v>
      </c>
      <c r="AA144">
        <v>7.9909133333479199</v>
      </c>
      <c r="AB144">
        <v>7.7030400000020904</v>
      </c>
      <c r="AC144">
        <v>7.4603399999999898</v>
      </c>
      <c r="AD144">
        <v>7.1371266666600901</v>
      </c>
      <c r="AE144">
        <v>6.9276599999970303</v>
      </c>
      <c r="AF144">
        <v>6.7151400000003996</v>
      </c>
      <c r="AG144">
        <v>6.3995399999808802</v>
      </c>
      <c r="AH144">
        <v>6.0635399999794704</v>
      </c>
      <c r="AI144">
        <v>5.8010400000281601</v>
      </c>
      <c r="AJ144">
        <v>5.4228599999915099</v>
      </c>
      <c r="AK144">
        <v>5.0863200000162001</v>
      </c>
      <c r="AL144">
        <v>4.7518200000184603</v>
      </c>
      <c r="AM144">
        <v>4.4885333333236899</v>
      </c>
      <c r="AN144">
        <v>4.20936000006001</v>
      </c>
      <c r="AO144">
        <v>3.9730933333393601</v>
      </c>
      <c r="AP144">
        <v>3.8307000000229801</v>
      </c>
      <c r="AQ144">
        <v>3.57990000002926</v>
      </c>
      <c r="AR144">
        <v>3.2704666666587499</v>
      </c>
      <c r="AS144">
        <v>3.0722399999964498</v>
      </c>
      <c r="AT144">
        <v>2.8373399998974</v>
      </c>
      <c r="AU144">
        <v>2.6674133332110501</v>
      </c>
      <c r="AV144">
        <v>2.55588000000655</v>
      </c>
      <c r="AW144">
        <v>2.3923799999882598</v>
      </c>
      <c r="AX144">
        <v>2.2177800002464299</v>
      </c>
      <c r="AY144">
        <v>2.0228399999406799</v>
      </c>
      <c r="AZ144">
        <v>1.86079999986827</v>
      </c>
      <c r="BA144">
        <v>1.7199599999720501</v>
      </c>
      <c r="BB144">
        <v>1.6279799999767</v>
      </c>
      <c r="BC144">
        <v>1.50539333341865</v>
      </c>
      <c r="BD144">
        <v>1.40016666667848</v>
      </c>
      <c r="BE144">
        <v>1.3078200000595499</v>
      </c>
      <c r="BF144">
        <v>1.2216599999559601</v>
      </c>
      <c r="BG144">
        <v>1.1154599999385699</v>
      </c>
      <c r="BH144">
        <v>1.04249999995692</v>
      </c>
      <c r="BI144">
        <v>0.95975999970654902</v>
      </c>
      <c r="BJ144">
        <v>0.89874000020984002</v>
      </c>
      <c r="BK144">
        <v>0.83352000008439497</v>
      </c>
      <c r="BL144">
        <v>0.784860000001675</v>
      </c>
      <c r="BM144">
        <v>0.73529999976988902</v>
      </c>
      <c r="BN144">
        <v>0.67271999975323604</v>
      </c>
      <c r="BO144">
        <v>0.63162000000827001</v>
      </c>
      <c r="BP144">
        <v>0.59519999980484095</v>
      </c>
      <c r="BQ144">
        <v>0.55578000012367501</v>
      </c>
      <c r="BR144">
        <v>0.52331999989794997</v>
      </c>
      <c r="BS144">
        <v>0.484020000142244</v>
      </c>
      <c r="BT144">
        <v>0.42002666600283001</v>
      </c>
      <c r="BU144">
        <v>0.40001999999999999</v>
      </c>
      <c r="BV144">
        <v>0.40001999999999999</v>
      </c>
      <c r="BW144">
        <v>0.40001999999999999</v>
      </c>
      <c r="BX144">
        <v>0.40001999999999999</v>
      </c>
      <c r="BY144">
        <v>0.40001999999999999</v>
      </c>
      <c r="BZ144">
        <v>0.40001999999999999</v>
      </c>
      <c r="CA144">
        <v>0.40001999999999999</v>
      </c>
      <c r="CB144">
        <v>0.40001999999999999</v>
      </c>
      <c r="CC144">
        <v>0.40001999999999999</v>
      </c>
      <c r="CD144">
        <v>0.40001999999999999</v>
      </c>
      <c r="CE144">
        <v>0.40001999999999999</v>
      </c>
      <c r="CF144">
        <v>0.40001999999999999</v>
      </c>
      <c r="CG144">
        <v>0.40001999999999999</v>
      </c>
      <c r="CH144">
        <v>0.40001999999999999</v>
      </c>
      <c r="CI144">
        <v>0.40001999999999999</v>
      </c>
      <c r="CJ144">
        <v>0.40001999999999999</v>
      </c>
      <c r="CK144">
        <v>0.40001999999999999</v>
      </c>
      <c r="CL144">
        <v>0.40001999999999999</v>
      </c>
      <c r="CM144">
        <v>0.40001999999999999</v>
      </c>
      <c r="CN144">
        <v>0.40001999999999999</v>
      </c>
      <c r="CO144">
        <v>0.40001999999999999</v>
      </c>
      <c r="CP144">
        <v>0.40001999999999999</v>
      </c>
      <c r="CQ144">
        <v>0.40001999999999999</v>
      </c>
      <c r="CR144">
        <v>0.40001999999999999</v>
      </c>
      <c r="CS144">
        <v>0.40001999999999999</v>
      </c>
      <c r="CT144">
        <v>0.40001999999999999</v>
      </c>
      <c r="CU144">
        <v>0.40001999999999999</v>
      </c>
      <c r="CV144">
        <v>0.40001999999999999</v>
      </c>
      <c r="CW144">
        <v>0.40001999999999999</v>
      </c>
    </row>
    <row r="145" spans="1:101" x14ac:dyDescent="0.25">
      <c r="A145" s="195">
        <v>0.11764705882352899</v>
      </c>
      <c r="B145">
        <v>54.735480000106101</v>
      </c>
      <c r="C145">
        <v>37.9179933333319</v>
      </c>
      <c r="D145">
        <v>31.086120000006101</v>
      </c>
      <c r="E145">
        <v>26.478053333296501</v>
      </c>
      <c r="F145">
        <v>23.141459999999402</v>
      </c>
      <c r="G145">
        <v>21.0202266666757</v>
      </c>
      <c r="H145">
        <v>18.015346666671899</v>
      </c>
      <c r="I145">
        <v>16.467239999995801</v>
      </c>
      <c r="J145">
        <v>14.992593333352</v>
      </c>
      <c r="K145">
        <v>13.880799999998199</v>
      </c>
      <c r="L145">
        <v>13.3594200000058</v>
      </c>
      <c r="M145">
        <v>12.7453333333369</v>
      </c>
      <c r="N145">
        <v>11.9659266666658</v>
      </c>
      <c r="O145">
        <v>11.6876333333321</v>
      </c>
      <c r="P145">
        <v>10.9971133333278</v>
      </c>
      <c r="Q145">
        <v>10.6650133333503</v>
      </c>
      <c r="R145">
        <v>10.412006666675</v>
      </c>
      <c r="S145">
        <v>10.0273333333294</v>
      </c>
      <c r="T145">
        <v>9.7939399999976207</v>
      </c>
      <c r="U145">
        <v>9.4978199999990096</v>
      </c>
      <c r="V145">
        <v>9.3041333333440797</v>
      </c>
      <c r="W145">
        <v>9.0761399999939396</v>
      </c>
      <c r="X145">
        <v>8.8486199999836401</v>
      </c>
      <c r="Y145">
        <v>8.5711733333463194</v>
      </c>
      <c r="Z145">
        <v>8.3393533333109797</v>
      </c>
      <c r="AA145">
        <v>8.0038933333303799</v>
      </c>
      <c r="AB145">
        <v>7.71257999999031</v>
      </c>
      <c r="AC145">
        <v>7.4879999999988298</v>
      </c>
      <c r="AD145">
        <v>7.1524466666836002</v>
      </c>
      <c r="AE145">
        <v>6.9293399999993701</v>
      </c>
      <c r="AF145">
        <v>6.7159799999968097</v>
      </c>
      <c r="AG145">
        <v>6.4192799999770402</v>
      </c>
      <c r="AH145">
        <v>6.0801999999995298</v>
      </c>
      <c r="AI145">
        <v>5.8015799999947202</v>
      </c>
      <c r="AJ145">
        <v>5.4312000000028497</v>
      </c>
      <c r="AK145">
        <v>5.0928000000030602</v>
      </c>
      <c r="AL145">
        <v>4.7567666666293196</v>
      </c>
      <c r="AM145">
        <v>4.4901599999988404</v>
      </c>
      <c r="AN145">
        <v>4.2155399999774898</v>
      </c>
      <c r="AO145">
        <v>3.9778799999637799</v>
      </c>
      <c r="AP145">
        <v>3.8355599999626802</v>
      </c>
      <c r="AQ145">
        <v>3.5940599999399399</v>
      </c>
      <c r="AR145">
        <v>3.2744399999520999</v>
      </c>
      <c r="AS145">
        <v>3.0798000000479</v>
      </c>
      <c r="AT145">
        <v>2.84099999997435</v>
      </c>
      <c r="AU145">
        <v>2.6680800002039602</v>
      </c>
      <c r="AV145">
        <v>2.5578599999212899</v>
      </c>
      <c r="AW145">
        <v>2.3951399999295901</v>
      </c>
      <c r="AX145">
        <v>2.2545799999934699</v>
      </c>
      <c r="AY145">
        <v>2.02944000000539</v>
      </c>
      <c r="AZ145">
        <v>1.8620999999362999</v>
      </c>
      <c r="BA145">
        <v>1.7200200000186201</v>
      </c>
      <c r="BB145">
        <v>1.6280999999767001</v>
      </c>
      <c r="BC145">
        <v>1.52850000002141</v>
      </c>
      <c r="BD145">
        <v>1.40274000004593</v>
      </c>
      <c r="BE145">
        <v>1.31094000001642</v>
      </c>
      <c r="BF145">
        <v>1.22171999995595</v>
      </c>
      <c r="BG145">
        <v>1.11882000005434</v>
      </c>
      <c r="BH145">
        <v>1.05083999989104</v>
      </c>
      <c r="BI145">
        <v>0.97296000007607897</v>
      </c>
      <c r="BJ145">
        <v>0.89885999981347497</v>
      </c>
      <c r="BK145">
        <v>0.835200000003125</v>
      </c>
      <c r="BL145">
        <v>0.78931999986027501</v>
      </c>
      <c r="BM145">
        <v>0.73824000001617895</v>
      </c>
      <c r="BN145">
        <v>0.67518000019278301</v>
      </c>
      <c r="BO145">
        <v>0.63162000000827001</v>
      </c>
      <c r="BP145">
        <v>0.59520000000443496</v>
      </c>
      <c r="BQ145">
        <v>0.57076666613323301</v>
      </c>
      <c r="BR145">
        <v>0.52469999988774496</v>
      </c>
      <c r="BS145">
        <v>0.484020000142244</v>
      </c>
      <c r="BT145">
        <v>0.42331333333226601</v>
      </c>
      <c r="BU145">
        <v>0.40544666595530399</v>
      </c>
      <c r="BV145">
        <v>0.40001999999999999</v>
      </c>
      <c r="BW145">
        <v>0.40001999999999999</v>
      </c>
      <c r="BX145">
        <v>0.40001999999999999</v>
      </c>
      <c r="BY145">
        <v>0.40001999999999999</v>
      </c>
      <c r="BZ145">
        <v>0.40001999999999999</v>
      </c>
      <c r="CA145">
        <v>0.40001999999999999</v>
      </c>
      <c r="CB145">
        <v>0.40001999999999999</v>
      </c>
      <c r="CC145">
        <v>0.40001999999999999</v>
      </c>
      <c r="CD145">
        <v>0.40001999999999999</v>
      </c>
      <c r="CE145">
        <v>0.40001999999999999</v>
      </c>
      <c r="CF145">
        <v>0.40001999999999999</v>
      </c>
      <c r="CG145">
        <v>0.40001999999999999</v>
      </c>
      <c r="CH145">
        <v>0.40001999999999999</v>
      </c>
      <c r="CI145">
        <v>0.40001999999999999</v>
      </c>
      <c r="CJ145">
        <v>0.40001999999999999</v>
      </c>
      <c r="CK145">
        <v>0.40001999999999999</v>
      </c>
      <c r="CL145">
        <v>0.40001999999999999</v>
      </c>
      <c r="CM145">
        <v>0.40001999999999999</v>
      </c>
      <c r="CN145">
        <v>0.40001999999999999</v>
      </c>
      <c r="CO145">
        <v>0.40001999999999999</v>
      </c>
      <c r="CP145">
        <v>0.40001999999999999</v>
      </c>
      <c r="CQ145">
        <v>0.40001999999999999</v>
      </c>
      <c r="CR145">
        <v>0.40001999999999999</v>
      </c>
      <c r="CS145">
        <v>0.40001999999999999</v>
      </c>
      <c r="CT145">
        <v>0.40001999999999999</v>
      </c>
      <c r="CU145">
        <v>0.40001999999999999</v>
      </c>
      <c r="CV145">
        <v>0.40001999999999999</v>
      </c>
      <c r="CW145">
        <v>0.40001999999999999</v>
      </c>
    </row>
    <row r="146" spans="1:101" x14ac:dyDescent="0.25">
      <c r="A146" s="195">
        <v>0.117977528089887</v>
      </c>
      <c r="B146">
        <v>55.049793333484999</v>
      </c>
      <c r="C146">
        <v>38.185886666673397</v>
      </c>
      <c r="D146">
        <v>31.220319999982401</v>
      </c>
      <c r="E146">
        <v>26.485740000010502</v>
      </c>
      <c r="F146">
        <v>23.294459999999301</v>
      </c>
      <c r="G146">
        <v>21.090359999999801</v>
      </c>
      <c r="H146">
        <v>18.0565666666654</v>
      </c>
      <c r="I146">
        <v>16.552139999998101</v>
      </c>
      <c r="J146">
        <v>15.026679999954601</v>
      </c>
      <c r="K146">
        <v>13.903173333338399</v>
      </c>
      <c r="L146">
        <v>13.3612266666654</v>
      </c>
      <c r="M146">
        <v>12.762593333337399</v>
      </c>
      <c r="N146">
        <v>11.990026666672501</v>
      </c>
      <c r="O146">
        <v>11.7082666666634</v>
      </c>
      <c r="P146">
        <v>11.004113333334301</v>
      </c>
      <c r="Q146">
        <v>10.682133333334299</v>
      </c>
      <c r="R146">
        <v>10.4246999999969</v>
      </c>
      <c r="S146">
        <v>10.046399999999201</v>
      </c>
      <c r="T146">
        <v>9.8510266666553594</v>
      </c>
      <c r="U146">
        <v>9.4984866666661993</v>
      </c>
      <c r="V146">
        <v>9.3235000000069199</v>
      </c>
      <c r="W146">
        <v>9.0971599999970501</v>
      </c>
      <c r="X146">
        <v>8.8654799999942195</v>
      </c>
      <c r="Y146">
        <v>8.57279999999826</v>
      </c>
      <c r="Z146">
        <v>8.3418599999950906</v>
      </c>
      <c r="AA146">
        <v>8.0395800000201501</v>
      </c>
      <c r="AB146">
        <v>7.7162200000032097</v>
      </c>
      <c r="AC146">
        <v>7.4942733333108196</v>
      </c>
      <c r="AD146">
        <v>7.1861999999925903</v>
      </c>
      <c r="AE146">
        <v>6.9416733333390699</v>
      </c>
      <c r="AF146">
        <v>6.7183799999850597</v>
      </c>
      <c r="AG146">
        <v>6.4202666666636699</v>
      </c>
      <c r="AH146">
        <v>6.1055399999983297</v>
      </c>
      <c r="AI146">
        <v>5.8141199999630402</v>
      </c>
      <c r="AJ146">
        <v>5.4372000000019103</v>
      </c>
      <c r="AK146">
        <v>5.1202199999822904</v>
      </c>
      <c r="AL146">
        <v>4.7780400000040704</v>
      </c>
      <c r="AM146">
        <v>4.4982466666479999</v>
      </c>
      <c r="AN146">
        <v>4.2199800000224998</v>
      </c>
      <c r="AO146">
        <v>3.9810600000201202</v>
      </c>
      <c r="AP146">
        <v>3.8413200000330101</v>
      </c>
      <c r="AQ146">
        <v>3.60306000000078</v>
      </c>
      <c r="AR146">
        <v>3.28710666672916</v>
      </c>
      <c r="AS146">
        <v>3.1037400000580502</v>
      </c>
      <c r="AT146">
        <v>2.8745400000047501</v>
      </c>
      <c r="AU146">
        <v>2.6847599999816398</v>
      </c>
      <c r="AV146">
        <v>2.5614599999846899</v>
      </c>
      <c r="AW146">
        <v>2.3984400000492898</v>
      </c>
      <c r="AX146">
        <v>2.2575000001081298</v>
      </c>
      <c r="AY146">
        <v>2.0340599999892</v>
      </c>
      <c r="AZ146">
        <v>1.86318000006948</v>
      </c>
      <c r="BA146">
        <v>1.7333399999689501</v>
      </c>
      <c r="BB146">
        <v>1.6408666667913101</v>
      </c>
      <c r="BC146">
        <v>1.5313199999928599</v>
      </c>
      <c r="BD146">
        <v>1.4053800000057399</v>
      </c>
      <c r="BE146">
        <v>1.31142666662593</v>
      </c>
      <c r="BF146">
        <v>1.22171999995596</v>
      </c>
      <c r="BG146">
        <v>1.12530000000472</v>
      </c>
      <c r="BH146">
        <v>1.0517400000050601</v>
      </c>
      <c r="BI146">
        <v>0.97308000007607998</v>
      </c>
      <c r="BJ146">
        <v>0.89886000007869005</v>
      </c>
      <c r="BK146">
        <v>0.83575999986973704</v>
      </c>
      <c r="BL146">
        <v>0.78942000030829296</v>
      </c>
      <c r="BM146">
        <v>0.738919999850008</v>
      </c>
      <c r="BN146">
        <v>0.67769999993830898</v>
      </c>
      <c r="BO146">
        <v>0.64038000009924101</v>
      </c>
      <c r="BP146">
        <v>0.59982000011532099</v>
      </c>
      <c r="BQ146">
        <v>0.57311999979070305</v>
      </c>
      <c r="BR146">
        <v>0.52640666666191305</v>
      </c>
      <c r="BS146">
        <v>0.48539333321481498</v>
      </c>
      <c r="BT146">
        <v>0.42527999974176001</v>
      </c>
      <c r="BU146">
        <v>0.42331333333226601</v>
      </c>
      <c r="BV146">
        <v>0.40001999999999999</v>
      </c>
      <c r="BW146">
        <v>0.40001999999999999</v>
      </c>
      <c r="BX146">
        <v>0.40001999999999999</v>
      </c>
      <c r="BY146">
        <v>0.40001999999999999</v>
      </c>
      <c r="BZ146">
        <v>0.40001999999999999</v>
      </c>
      <c r="CA146">
        <v>0.40001999999999999</v>
      </c>
      <c r="CB146">
        <v>0.40001999999999999</v>
      </c>
      <c r="CC146">
        <v>0.40001999999999999</v>
      </c>
      <c r="CD146">
        <v>0.40001999999999999</v>
      </c>
      <c r="CE146">
        <v>0.40001999999999999</v>
      </c>
      <c r="CF146">
        <v>0.40001999999999999</v>
      </c>
      <c r="CG146">
        <v>0.40001999999999999</v>
      </c>
      <c r="CH146">
        <v>0.40001999999999999</v>
      </c>
      <c r="CI146">
        <v>0.40001999999999999</v>
      </c>
      <c r="CJ146">
        <v>0.40001999999999999</v>
      </c>
      <c r="CK146">
        <v>0.40001999999999999</v>
      </c>
      <c r="CL146">
        <v>0.40001999999999999</v>
      </c>
      <c r="CM146">
        <v>0.40001999999999999</v>
      </c>
      <c r="CN146">
        <v>0.40001999999999999</v>
      </c>
      <c r="CO146">
        <v>0.40001999999999999</v>
      </c>
      <c r="CP146">
        <v>0.40001999999999999</v>
      </c>
      <c r="CQ146">
        <v>0.40001999999999999</v>
      </c>
      <c r="CR146">
        <v>0.40001999999999999</v>
      </c>
      <c r="CS146">
        <v>0.40001999999999999</v>
      </c>
      <c r="CT146">
        <v>0.40001999999999999</v>
      </c>
      <c r="CU146">
        <v>0.40001999999999999</v>
      </c>
      <c r="CV146">
        <v>0.40001999999999999</v>
      </c>
      <c r="CW146">
        <v>0.40001999999999999</v>
      </c>
    </row>
    <row r="147" spans="1:101" x14ac:dyDescent="0.25">
      <c r="A147" s="195">
        <v>0.118309859154929</v>
      </c>
      <c r="B147">
        <v>55.295546666765802</v>
      </c>
      <c r="C147">
        <v>38.480533333331898</v>
      </c>
      <c r="D147">
        <v>31.279286666663499</v>
      </c>
      <c r="E147">
        <v>26.5899333333298</v>
      </c>
      <c r="F147">
        <v>23.304633333336199</v>
      </c>
      <c r="G147">
        <v>21.168560000017099</v>
      </c>
      <c r="H147">
        <v>18.082439999993699</v>
      </c>
      <c r="I147">
        <v>16.5911466666476</v>
      </c>
      <c r="J147">
        <v>15.0794866666646</v>
      </c>
      <c r="K147">
        <v>13.9155933333373</v>
      </c>
      <c r="L147">
        <v>13.3692400000034</v>
      </c>
      <c r="M147">
        <v>12.774919999999099</v>
      </c>
      <c r="N147">
        <v>12.0594933333171</v>
      </c>
      <c r="O147">
        <v>11.7115400000307</v>
      </c>
      <c r="P147">
        <v>11.013740000034</v>
      </c>
      <c r="Q147">
        <v>10.7275000000053</v>
      </c>
      <c r="R147">
        <v>10.446700000005601</v>
      </c>
      <c r="S147">
        <v>10.096386666671901</v>
      </c>
      <c r="T147">
        <v>9.8861999999931705</v>
      </c>
      <c r="U147">
        <v>9.5504799999787693</v>
      </c>
      <c r="V147">
        <v>9.3270600000190207</v>
      </c>
      <c r="W147">
        <v>9.1084599999734497</v>
      </c>
      <c r="X147">
        <v>8.8891199999983499</v>
      </c>
      <c r="Y147">
        <v>8.5975199999838896</v>
      </c>
      <c r="Z147">
        <v>8.3456399999989408</v>
      </c>
      <c r="AA147">
        <v>8.06447999999647</v>
      </c>
      <c r="AB147">
        <v>7.7744400000062397</v>
      </c>
      <c r="AC147">
        <v>7.5292133333351501</v>
      </c>
      <c r="AD147">
        <v>7.1863466666632503</v>
      </c>
      <c r="AE147">
        <v>6.9543600000033603</v>
      </c>
      <c r="AF147">
        <v>6.7190399999989401</v>
      </c>
      <c r="AG147">
        <v>6.4248399999995103</v>
      </c>
      <c r="AH147">
        <v>6.1143599999967098</v>
      </c>
      <c r="AI147">
        <v>5.8156266666925802</v>
      </c>
      <c r="AJ147">
        <v>5.4617400000103098</v>
      </c>
      <c r="AK147">
        <v>5.1301199999888798</v>
      </c>
      <c r="AL147">
        <v>4.7904600000059796</v>
      </c>
      <c r="AM147">
        <v>4.5007800000290699</v>
      </c>
      <c r="AN147">
        <v>4.2428999999993797</v>
      </c>
      <c r="AO147">
        <v>4.03739999999733</v>
      </c>
      <c r="AP147">
        <v>3.8495399999770301</v>
      </c>
      <c r="AQ147">
        <v>3.6061799999630302</v>
      </c>
      <c r="AR147">
        <v>3.28794000002312</v>
      </c>
      <c r="AS147">
        <v>3.10920000001463</v>
      </c>
      <c r="AT147">
        <v>2.90207999998005</v>
      </c>
      <c r="AU147">
        <v>2.6894399999938798</v>
      </c>
      <c r="AV147">
        <v>2.5646999999825</v>
      </c>
      <c r="AW147">
        <v>2.4091933332439499</v>
      </c>
      <c r="AX147">
        <v>2.2670999998642101</v>
      </c>
      <c r="AY147">
        <v>2.0376000000647001</v>
      </c>
      <c r="AZ147">
        <v>1.87272000022582</v>
      </c>
      <c r="BA147">
        <v>1.7467199999774801</v>
      </c>
      <c r="BB147">
        <v>1.6569600000798701</v>
      </c>
      <c r="BC147">
        <v>1.54133999993218</v>
      </c>
      <c r="BD147">
        <v>1.40807999996555</v>
      </c>
      <c r="BE147">
        <v>1.3138799999589199</v>
      </c>
      <c r="BF147">
        <v>1.22171999995596</v>
      </c>
      <c r="BG147">
        <v>1.13310000008033</v>
      </c>
      <c r="BH147">
        <v>1.0572000000658699</v>
      </c>
      <c r="BI147">
        <v>0.97314000019019897</v>
      </c>
      <c r="BJ147">
        <v>0.89898000007577505</v>
      </c>
      <c r="BK147">
        <v>0.84803999979995204</v>
      </c>
      <c r="BL147">
        <v>0.79385999978553401</v>
      </c>
      <c r="BM147">
        <v>0.75287999984179799</v>
      </c>
      <c r="BN147">
        <v>0.67775999993830904</v>
      </c>
      <c r="BO147">
        <v>0.65389999972810398</v>
      </c>
      <c r="BP147">
        <v>0.6</v>
      </c>
      <c r="BQ147">
        <v>0.57312000000475605</v>
      </c>
      <c r="BR147">
        <v>0.54066000012245896</v>
      </c>
      <c r="BS147">
        <v>0.493646667035683</v>
      </c>
      <c r="BT147">
        <v>0.43331999999999998</v>
      </c>
      <c r="BU147">
        <v>0.423780000427952</v>
      </c>
      <c r="BV147">
        <v>0.40271999970295902</v>
      </c>
      <c r="BW147">
        <v>0.40001999999999999</v>
      </c>
      <c r="BX147">
        <v>0.40001999999999999</v>
      </c>
      <c r="BY147">
        <v>0.40001999999999999</v>
      </c>
      <c r="BZ147">
        <v>0.40001999999999999</v>
      </c>
      <c r="CA147">
        <v>0.40001999999999999</v>
      </c>
      <c r="CB147">
        <v>0.40001999999999999</v>
      </c>
      <c r="CC147">
        <v>0.40001999999999999</v>
      </c>
      <c r="CD147">
        <v>0.40001999999999999</v>
      </c>
      <c r="CE147">
        <v>0.40001999999999999</v>
      </c>
      <c r="CF147">
        <v>0.40001999999999999</v>
      </c>
      <c r="CG147">
        <v>0.40001999999999999</v>
      </c>
      <c r="CH147">
        <v>0.40001999999999999</v>
      </c>
      <c r="CI147">
        <v>0.40001999999999999</v>
      </c>
      <c r="CJ147">
        <v>0.40001999999999999</v>
      </c>
      <c r="CK147">
        <v>0.40001999999999999</v>
      </c>
      <c r="CL147">
        <v>0.40001999999999999</v>
      </c>
      <c r="CM147">
        <v>0.40001999999999999</v>
      </c>
      <c r="CN147">
        <v>0.40001999999999999</v>
      </c>
      <c r="CO147">
        <v>0.40001999999999999</v>
      </c>
      <c r="CP147">
        <v>0.40001999999999999</v>
      </c>
      <c r="CQ147">
        <v>0.40001999999999999</v>
      </c>
      <c r="CR147">
        <v>0.40001999999999999</v>
      </c>
      <c r="CS147">
        <v>0.40001999999999999</v>
      </c>
      <c r="CT147">
        <v>0.40001999999999999</v>
      </c>
      <c r="CU147">
        <v>0.40001999999999999</v>
      </c>
      <c r="CV147">
        <v>0.40001999999999999</v>
      </c>
      <c r="CW147">
        <v>0.40001999999999999</v>
      </c>
    </row>
    <row r="148" spans="1:101" x14ac:dyDescent="0.25">
      <c r="A148" s="195">
        <v>0.11864406779661001</v>
      </c>
      <c r="B148">
        <v>56.074653333381498</v>
      </c>
      <c r="C148">
        <v>38.772646666779501</v>
      </c>
      <c r="D148">
        <v>31.387173333344801</v>
      </c>
      <c r="E148">
        <v>26.7257066666768</v>
      </c>
      <c r="F148">
        <v>23.346006666660301</v>
      </c>
      <c r="G148">
        <v>21.1931733333289</v>
      </c>
      <c r="H148">
        <v>18.090160000006499</v>
      </c>
      <c r="I148">
        <v>16.604039999998999</v>
      </c>
      <c r="J148">
        <v>15.1207199999929</v>
      </c>
      <c r="K148">
        <v>13.938346666671899</v>
      </c>
      <c r="L148">
        <v>13.377393333337601</v>
      </c>
      <c r="M148">
        <v>12.778260000014299</v>
      </c>
      <c r="N148">
        <v>12.0677133333427</v>
      </c>
      <c r="O148">
        <v>11.7126133333475</v>
      </c>
      <c r="P148">
        <v>11.0431466666645</v>
      </c>
      <c r="Q148">
        <v>10.7362799999967</v>
      </c>
      <c r="R148">
        <v>10.4545466666381</v>
      </c>
      <c r="S148">
        <v>10.1000933333376</v>
      </c>
      <c r="T148">
        <v>9.9122200000048704</v>
      </c>
      <c r="U148">
        <v>9.5616799999974695</v>
      </c>
      <c r="V148">
        <v>9.3598866666661102</v>
      </c>
      <c r="W148">
        <v>9.1128399999757193</v>
      </c>
      <c r="X148">
        <v>8.8908599999934399</v>
      </c>
      <c r="Y148">
        <v>8.6006399999877701</v>
      </c>
      <c r="Z148">
        <v>8.35557999999555</v>
      </c>
      <c r="AA148">
        <v>8.1318599999879098</v>
      </c>
      <c r="AB148">
        <v>7.7780999999962201</v>
      </c>
      <c r="AC148">
        <v>7.5779800000033299</v>
      </c>
      <c r="AD148">
        <v>7.2198000000014497</v>
      </c>
      <c r="AE148">
        <v>6.9810866666627502</v>
      </c>
      <c r="AF148">
        <v>6.7230000000017798</v>
      </c>
      <c r="AG148">
        <v>6.4519066666535103</v>
      </c>
      <c r="AH148">
        <v>6.1526999999893102</v>
      </c>
      <c r="AI148">
        <v>5.8213799999921001</v>
      </c>
      <c r="AJ148">
        <v>5.4724200000414696</v>
      </c>
      <c r="AK148">
        <v>5.1517199999939596</v>
      </c>
      <c r="AL148">
        <v>4.8505799999532897</v>
      </c>
      <c r="AM148">
        <v>4.54037999999069</v>
      </c>
      <c r="AN148">
        <v>4.2518400000399996</v>
      </c>
      <c r="AO148">
        <v>4.0502400000643703</v>
      </c>
      <c r="AP148">
        <v>3.8551199999921</v>
      </c>
      <c r="AQ148">
        <v>3.6152399999599698</v>
      </c>
      <c r="AR148">
        <v>3.28877999993558</v>
      </c>
      <c r="AS148">
        <v>3.1194599999786998</v>
      </c>
      <c r="AT148">
        <v>2.9147399999885999</v>
      </c>
      <c r="AU148">
        <v>2.7077399998898599</v>
      </c>
      <c r="AV148">
        <v>2.56688000005567</v>
      </c>
      <c r="AW148">
        <v>2.4173466666846002</v>
      </c>
      <c r="AX148">
        <v>2.26733999997737</v>
      </c>
      <c r="AY148">
        <v>2.0651399999272</v>
      </c>
      <c r="AZ148">
        <v>1.88640000000288</v>
      </c>
      <c r="BA148">
        <v>1.76009999996274</v>
      </c>
      <c r="BB148">
        <v>1.6829399999534</v>
      </c>
      <c r="BC148">
        <v>1.54151999993218</v>
      </c>
      <c r="BD148">
        <v>1.4104666668017001</v>
      </c>
      <c r="BE148">
        <v>1.3177200000041001</v>
      </c>
      <c r="BF148">
        <v>1.22934000001761</v>
      </c>
      <c r="BG148">
        <v>1.13885999991494</v>
      </c>
      <c r="BH148">
        <v>1.0587600000253301</v>
      </c>
      <c r="BI148">
        <v>0.97319999995380801</v>
      </c>
      <c r="BJ148">
        <v>0.89921999994171098</v>
      </c>
      <c r="BK148">
        <v>0.84816000008126902</v>
      </c>
      <c r="BL148">
        <v>0.79398000008712599</v>
      </c>
      <c r="BM148">
        <v>0.75288000000359501</v>
      </c>
      <c r="BN148">
        <v>0.68527999983907995</v>
      </c>
      <c r="BO148">
        <v>0.65789999990902803</v>
      </c>
      <c r="BP148">
        <v>0.60558000000000001</v>
      </c>
      <c r="BQ148">
        <v>0.57493333333551699</v>
      </c>
      <c r="BR148">
        <v>0.547979999785695</v>
      </c>
      <c r="BS148">
        <v>0.49602000002188301</v>
      </c>
      <c r="BT148">
        <v>0.43836000039909701</v>
      </c>
      <c r="BU148">
        <v>0.43331999999999998</v>
      </c>
      <c r="BV148">
        <v>0.40409999985822997</v>
      </c>
      <c r="BW148">
        <v>0.40001999999999999</v>
      </c>
      <c r="BX148">
        <v>0.40001999999999999</v>
      </c>
      <c r="BY148">
        <v>0.40001999999999999</v>
      </c>
      <c r="BZ148">
        <v>0.40001999999999999</v>
      </c>
      <c r="CA148">
        <v>0.40001999999999999</v>
      </c>
      <c r="CB148">
        <v>0.40001999999999999</v>
      </c>
      <c r="CC148">
        <v>0.40001999999999999</v>
      </c>
      <c r="CD148">
        <v>0.40001999999999999</v>
      </c>
      <c r="CE148">
        <v>0.40001999999999999</v>
      </c>
      <c r="CF148">
        <v>0.40001999999999999</v>
      </c>
      <c r="CG148">
        <v>0.40001999999999999</v>
      </c>
      <c r="CH148">
        <v>0.40001999999999999</v>
      </c>
      <c r="CI148">
        <v>0.40001999999999999</v>
      </c>
      <c r="CJ148">
        <v>0.40001999999999999</v>
      </c>
      <c r="CK148">
        <v>0.40001999999999999</v>
      </c>
      <c r="CL148">
        <v>0.40001999999999999</v>
      </c>
      <c r="CM148">
        <v>0.40001999999999999</v>
      </c>
      <c r="CN148">
        <v>0.40001999999999999</v>
      </c>
      <c r="CO148">
        <v>0.40001999999999999</v>
      </c>
      <c r="CP148">
        <v>0.40001999999999999</v>
      </c>
      <c r="CQ148">
        <v>0.40001999999999999</v>
      </c>
      <c r="CR148">
        <v>0.40001999999999999</v>
      </c>
      <c r="CS148">
        <v>0.40001999999999999</v>
      </c>
      <c r="CT148">
        <v>0.40001999999999999</v>
      </c>
      <c r="CU148">
        <v>0.40001999999999999</v>
      </c>
      <c r="CV148">
        <v>0.40001999999999999</v>
      </c>
      <c r="CW148">
        <v>0.40001999999999999</v>
      </c>
    </row>
    <row r="149" spans="1:101" x14ac:dyDescent="0.25">
      <c r="A149" s="195">
        <v>0.118980169971671</v>
      </c>
      <c r="B149">
        <v>56.3440600000391</v>
      </c>
      <c r="C149">
        <v>39.009333333348899</v>
      </c>
      <c r="D149">
        <v>31.392979999972798</v>
      </c>
      <c r="E149">
        <v>26.794420000001001</v>
      </c>
      <c r="F149">
        <v>23.36552666667</v>
      </c>
      <c r="G149">
        <v>21.224606666674202</v>
      </c>
      <c r="H149">
        <v>18.208379999999799</v>
      </c>
      <c r="I149">
        <v>16.6043533333456</v>
      </c>
      <c r="J149">
        <v>15.2625199999993</v>
      </c>
      <c r="K149">
        <v>14.0272199999929</v>
      </c>
      <c r="L149">
        <v>13.382279999994999</v>
      </c>
      <c r="M149">
        <v>12.7872599999987</v>
      </c>
      <c r="N149">
        <v>12.123586666669601</v>
      </c>
      <c r="O149">
        <v>11.750739999997</v>
      </c>
      <c r="P149">
        <v>11.062299999997901</v>
      </c>
      <c r="Q149">
        <v>10.739766666665201</v>
      </c>
      <c r="R149">
        <v>10.465239999996699</v>
      </c>
      <c r="S149">
        <v>10.143013333338599</v>
      </c>
      <c r="T149">
        <v>9.9319000000062001</v>
      </c>
      <c r="U149">
        <v>9.5743199999933601</v>
      </c>
      <c r="V149">
        <v>9.36259999999732</v>
      </c>
      <c r="W149">
        <v>9.1140800000049005</v>
      </c>
      <c r="X149">
        <v>8.8942466666625108</v>
      </c>
      <c r="Y149">
        <v>8.6077866666634399</v>
      </c>
      <c r="Z149">
        <v>8.3803799999826794</v>
      </c>
      <c r="AA149">
        <v>8.1592199999894301</v>
      </c>
      <c r="AB149">
        <v>7.8253200000042904</v>
      </c>
      <c r="AC149">
        <v>7.5798599999947402</v>
      </c>
      <c r="AD149">
        <v>7.2369600000040597</v>
      </c>
      <c r="AE149">
        <v>6.9962933333444797</v>
      </c>
      <c r="AF149">
        <v>6.7430999999811201</v>
      </c>
      <c r="AG149">
        <v>6.4877999999969296</v>
      </c>
      <c r="AH149">
        <v>6.1977599999925701</v>
      </c>
      <c r="AI149">
        <v>5.8281600000175997</v>
      </c>
      <c r="AJ149">
        <v>5.5161666666868001</v>
      </c>
      <c r="AK149">
        <v>5.1648599999893596</v>
      </c>
      <c r="AL149">
        <v>4.8682199999809903</v>
      </c>
      <c r="AM149">
        <v>4.5843000000337497</v>
      </c>
      <c r="AN149">
        <v>4.2564333333577</v>
      </c>
      <c r="AO149">
        <v>4.0549799999141598</v>
      </c>
      <c r="AP149">
        <v>3.8710200000222401</v>
      </c>
      <c r="AQ149">
        <v>3.6203399999830701</v>
      </c>
      <c r="AR149">
        <v>3.2956800000033</v>
      </c>
      <c r="AS149">
        <v>3.12947999998979</v>
      </c>
      <c r="AT149">
        <v>2.92907999997625</v>
      </c>
      <c r="AU149">
        <v>2.7164800000141298</v>
      </c>
      <c r="AV149">
        <v>2.5716599998819301</v>
      </c>
      <c r="AW149">
        <v>2.4226199998732598</v>
      </c>
      <c r="AX149">
        <v>2.2720200000251398</v>
      </c>
      <c r="AY149">
        <v>2.0886000000161702</v>
      </c>
      <c r="AZ149">
        <v>1.9004999999362999</v>
      </c>
      <c r="BA149">
        <v>1.7733000000062</v>
      </c>
      <c r="BB149">
        <v>1.6835399999534</v>
      </c>
      <c r="BC149">
        <v>1.5472200000356899</v>
      </c>
      <c r="BD149">
        <v>1.4164199999311</v>
      </c>
      <c r="BE149">
        <v>1.31843999997535</v>
      </c>
      <c r="BF149">
        <v>1.2373999998820999</v>
      </c>
      <c r="BG149">
        <v>1.1410200000188999</v>
      </c>
      <c r="BH149">
        <v>1.06427999997212</v>
      </c>
      <c r="BI149">
        <v>0.98639999995652505</v>
      </c>
      <c r="BJ149">
        <v>0.89933999974352696</v>
      </c>
      <c r="BK149">
        <v>0.85194000003125703</v>
      </c>
      <c r="BL149">
        <v>0.79409999978553503</v>
      </c>
      <c r="BM149">
        <v>0.75288000016539203</v>
      </c>
      <c r="BN149">
        <v>0.69515999982947696</v>
      </c>
      <c r="BO149">
        <v>0.65795999990902798</v>
      </c>
      <c r="BP149">
        <v>0.60942000010645003</v>
      </c>
      <c r="BQ149">
        <v>0.57630000011416105</v>
      </c>
      <c r="BR149">
        <v>0.547980000244919</v>
      </c>
      <c r="BS149">
        <v>0.49602000002188401</v>
      </c>
      <c r="BT149">
        <v>0.43997999999999998</v>
      </c>
      <c r="BU149">
        <v>0.434159999723089</v>
      </c>
      <c r="BV149">
        <v>0.40806000045906199</v>
      </c>
      <c r="BW149">
        <v>0.40001999999999999</v>
      </c>
      <c r="BX149">
        <v>0.40001999999999999</v>
      </c>
      <c r="BY149">
        <v>0.40001999999999999</v>
      </c>
      <c r="BZ149">
        <v>0.40001999999999999</v>
      </c>
      <c r="CA149">
        <v>0.40001999999999999</v>
      </c>
      <c r="CB149">
        <v>0.40001999999999999</v>
      </c>
      <c r="CC149">
        <v>0.40001999999999999</v>
      </c>
      <c r="CD149">
        <v>0.40001999999999999</v>
      </c>
      <c r="CE149">
        <v>0.40001999999999999</v>
      </c>
      <c r="CF149">
        <v>0.40001999999999999</v>
      </c>
      <c r="CG149">
        <v>0.40001999999999999</v>
      </c>
      <c r="CH149">
        <v>0.40001999999999999</v>
      </c>
      <c r="CI149">
        <v>0.40001999999999999</v>
      </c>
      <c r="CJ149">
        <v>0.40001999999999999</v>
      </c>
      <c r="CK149">
        <v>0.40001999999999999</v>
      </c>
      <c r="CL149">
        <v>0.40001999999999999</v>
      </c>
      <c r="CM149">
        <v>0.40001999999999999</v>
      </c>
      <c r="CN149">
        <v>0.40001999999999999</v>
      </c>
      <c r="CO149">
        <v>0.40001999999999999</v>
      </c>
      <c r="CP149">
        <v>0.40001999999999999</v>
      </c>
      <c r="CQ149">
        <v>0.40001999999999999</v>
      </c>
      <c r="CR149">
        <v>0.40001999999999999</v>
      </c>
      <c r="CS149">
        <v>0.40001999999999999</v>
      </c>
      <c r="CT149">
        <v>0.40001999999999999</v>
      </c>
      <c r="CU149">
        <v>0.40001999999999999</v>
      </c>
      <c r="CV149">
        <v>0.40001999999999999</v>
      </c>
      <c r="CW149">
        <v>0.40001999999999999</v>
      </c>
    </row>
    <row r="150" spans="1:101" x14ac:dyDescent="0.25">
      <c r="A150" s="195">
        <v>0.119318181818181</v>
      </c>
      <c r="B150">
        <v>56.450500000056401</v>
      </c>
      <c r="C150">
        <v>39.162220000030302</v>
      </c>
      <c r="D150">
        <v>31.402866666681401</v>
      </c>
      <c r="E150">
        <v>26.799426666696402</v>
      </c>
      <c r="F150">
        <v>23.4191533333215</v>
      </c>
      <c r="G150">
        <v>21.247833333332601</v>
      </c>
      <c r="H150">
        <v>18.423193333321901</v>
      </c>
      <c r="I150">
        <v>16.729779999993699</v>
      </c>
      <c r="J150">
        <v>15.263133333339599</v>
      </c>
      <c r="K150">
        <v>14.060393333338499</v>
      </c>
      <c r="L150">
        <v>13.3862600000245</v>
      </c>
      <c r="M150">
        <v>12.820913333328001</v>
      </c>
      <c r="N150">
        <v>12.1460666666639</v>
      </c>
      <c r="O150">
        <v>11.759993333339301</v>
      </c>
      <c r="P150">
        <v>11.090920000000301</v>
      </c>
      <c r="Q150">
        <v>10.803239999992799</v>
      </c>
      <c r="R150">
        <v>10.470719999999</v>
      </c>
      <c r="S150">
        <v>10.1456999999905</v>
      </c>
      <c r="T150">
        <v>9.9664199999897694</v>
      </c>
      <c r="U150">
        <v>9.6043000000065799</v>
      </c>
      <c r="V150">
        <v>9.3629199999775494</v>
      </c>
      <c r="W150">
        <v>9.1153800000206004</v>
      </c>
      <c r="X150">
        <v>8.8969799999942492</v>
      </c>
      <c r="Y150">
        <v>8.6615066666776404</v>
      </c>
      <c r="Z150">
        <v>8.3806199999984798</v>
      </c>
      <c r="AA150">
        <v>8.1926400000131103</v>
      </c>
      <c r="AB150">
        <v>7.8408999999967897</v>
      </c>
      <c r="AC150">
        <v>7.5808466666824801</v>
      </c>
      <c r="AD150">
        <v>7.2518999999968399</v>
      </c>
      <c r="AE150">
        <v>7.01226000000998</v>
      </c>
      <c r="AF150">
        <v>6.7522799999708099</v>
      </c>
      <c r="AG150">
        <v>6.4891799999965398</v>
      </c>
      <c r="AH150">
        <v>6.1986466666850397</v>
      </c>
      <c r="AI150">
        <v>5.8346400000017997</v>
      </c>
      <c r="AJ150">
        <v>5.5211733333238104</v>
      </c>
      <c r="AK150">
        <v>5.1984866665828804</v>
      </c>
      <c r="AL150">
        <v>4.8844200000249698</v>
      </c>
      <c r="AM150">
        <v>4.5856733333350199</v>
      </c>
      <c r="AN150">
        <v>4.2596999999875003</v>
      </c>
      <c r="AO150">
        <v>4.0553999999986496</v>
      </c>
      <c r="AP150">
        <v>3.8716800000057798</v>
      </c>
      <c r="AQ150">
        <v>3.62196000002311</v>
      </c>
      <c r="AR150">
        <v>3.2958000000155199</v>
      </c>
      <c r="AS150">
        <v>3.1428000000266101</v>
      </c>
      <c r="AT150">
        <v>2.94372000005129</v>
      </c>
      <c r="AU150">
        <v>2.7175800000244701</v>
      </c>
      <c r="AV150">
        <v>2.5907400000305998</v>
      </c>
      <c r="AW150">
        <v>2.4228599999788698</v>
      </c>
      <c r="AX150">
        <v>2.2815000000075401</v>
      </c>
      <c r="AY150">
        <v>2.0904000000377398</v>
      </c>
      <c r="AZ150">
        <v>1.9015199999391901</v>
      </c>
      <c r="BA150">
        <v>1.7733000000062</v>
      </c>
      <c r="BB150">
        <v>1.68365999988683</v>
      </c>
      <c r="BC150">
        <v>1.5559199999500299</v>
      </c>
      <c r="BD150">
        <v>1.41806666667458</v>
      </c>
      <c r="BE150">
        <v>1.32968666674754</v>
      </c>
      <c r="BF150">
        <v>1.23821999992072</v>
      </c>
      <c r="BG150">
        <v>1.1447399999621899</v>
      </c>
      <c r="BH150">
        <v>1.0665600000113999</v>
      </c>
      <c r="BI150">
        <v>0.99936000016302695</v>
      </c>
      <c r="BJ150">
        <v>0.89951999980764497</v>
      </c>
      <c r="BK150">
        <v>0.85608000026256403</v>
      </c>
      <c r="BL150">
        <v>0.81384000001507895</v>
      </c>
      <c r="BM150">
        <v>0.75294000000359496</v>
      </c>
      <c r="BN150">
        <v>0.70422666668242795</v>
      </c>
      <c r="BO150">
        <v>0.65796000009510602</v>
      </c>
      <c r="BP150">
        <v>0.62293999970827996</v>
      </c>
      <c r="BQ150">
        <v>0.582719999904865</v>
      </c>
      <c r="BR150">
        <v>0.54935999977548999</v>
      </c>
      <c r="BS150">
        <v>0.49833333333317498</v>
      </c>
      <c r="BT150">
        <v>0.46331999974176002</v>
      </c>
      <c r="BU150">
        <v>0.43997999999999998</v>
      </c>
      <c r="BV150">
        <v>0.42331333333226601</v>
      </c>
      <c r="BW150">
        <v>0.40001999999999999</v>
      </c>
      <c r="BX150">
        <v>0.40001999999999999</v>
      </c>
      <c r="BY150">
        <v>0.40001999999999999</v>
      </c>
      <c r="BZ150">
        <v>0.40001999999999999</v>
      </c>
      <c r="CA150">
        <v>0.40001999999999999</v>
      </c>
      <c r="CB150">
        <v>0.40001999999999999</v>
      </c>
      <c r="CC150">
        <v>0.40001999999999999</v>
      </c>
      <c r="CD150">
        <v>0.40001999999999999</v>
      </c>
      <c r="CE150">
        <v>0.40001999999999999</v>
      </c>
      <c r="CF150">
        <v>0.40001999999999999</v>
      </c>
      <c r="CG150">
        <v>0.40001999999999999</v>
      </c>
      <c r="CH150">
        <v>0.40001999999999999</v>
      </c>
      <c r="CI150">
        <v>0.40001999999999999</v>
      </c>
      <c r="CJ150">
        <v>0.40001999999999999</v>
      </c>
      <c r="CK150">
        <v>0.40001999999999999</v>
      </c>
      <c r="CL150">
        <v>0.40001999999999999</v>
      </c>
      <c r="CM150">
        <v>0.40001999999999999</v>
      </c>
      <c r="CN150">
        <v>0.40001999999999999</v>
      </c>
      <c r="CO150">
        <v>0.40001999999999999</v>
      </c>
      <c r="CP150">
        <v>0.40001999999999999</v>
      </c>
      <c r="CQ150">
        <v>0.40001999999999999</v>
      </c>
      <c r="CR150">
        <v>0.40001999999999999</v>
      </c>
      <c r="CS150">
        <v>0.40001999999999999</v>
      </c>
      <c r="CT150">
        <v>0.40001999999999999</v>
      </c>
      <c r="CU150">
        <v>0.40001999999999999</v>
      </c>
      <c r="CV150">
        <v>0.40001999999999999</v>
      </c>
      <c r="CW150">
        <v>0.40001999999999999</v>
      </c>
    </row>
    <row r="151" spans="1:101" x14ac:dyDescent="0.25">
      <c r="A151" s="195">
        <v>0.119658119658119</v>
      </c>
      <c r="B151">
        <v>56.643499999982097</v>
      </c>
      <c r="C151">
        <v>39.344926666668002</v>
      </c>
      <c r="D151">
        <v>31.434260000008798</v>
      </c>
      <c r="E151">
        <v>26.878120000005399</v>
      </c>
      <c r="F151">
        <v>23.444466666691898</v>
      </c>
      <c r="G151">
        <v>21.2703333333377</v>
      </c>
      <c r="H151">
        <v>18.468386666661001</v>
      </c>
      <c r="I151">
        <v>16.757386666675899</v>
      </c>
      <c r="J151">
        <v>15.3182533333548</v>
      </c>
      <c r="K151">
        <v>14.1889133333354</v>
      </c>
      <c r="L151">
        <v>13.390859999999201</v>
      </c>
      <c r="M151">
        <v>12.828020000027299</v>
      </c>
      <c r="N151">
        <v>12.159746666658201</v>
      </c>
      <c r="O151">
        <v>11.7868666666705</v>
      </c>
      <c r="P151">
        <v>11.110786666671901</v>
      </c>
      <c r="Q151">
        <v>10.838099999998001</v>
      </c>
      <c r="R151">
        <v>10.472566666656</v>
      </c>
      <c r="S151">
        <v>10.179179999994499</v>
      </c>
      <c r="T151">
        <v>10.0213733333271</v>
      </c>
      <c r="U151">
        <v>9.6084000000002092</v>
      </c>
      <c r="V151">
        <v>9.4087199999929503</v>
      </c>
      <c r="W151">
        <v>9.13957999998844</v>
      </c>
      <c r="X151">
        <v>8.9071800000236596</v>
      </c>
      <c r="Y151">
        <v>8.6818733333312803</v>
      </c>
      <c r="Z151">
        <v>8.3882466666519395</v>
      </c>
      <c r="AA151">
        <v>8.20193999998137</v>
      </c>
      <c r="AB151">
        <v>7.8895800000214997</v>
      </c>
      <c r="AC151">
        <v>7.5886199999796098</v>
      </c>
      <c r="AD151">
        <v>7.2603600000031401</v>
      </c>
      <c r="AE151">
        <v>7.0189200000015202</v>
      </c>
      <c r="AF151">
        <v>6.7626400000081599</v>
      </c>
      <c r="AG151">
        <v>6.5063400000306197</v>
      </c>
      <c r="AH151">
        <v>6.2292599999979501</v>
      </c>
      <c r="AI151">
        <v>5.8379400000158501</v>
      </c>
      <c r="AJ151">
        <v>5.5531199999990601</v>
      </c>
      <c r="AK151">
        <v>5.20703999998788</v>
      </c>
      <c r="AL151">
        <v>4.8852599999760802</v>
      </c>
      <c r="AM151">
        <v>4.6042199999796596</v>
      </c>
      <c r="AN151">
        <v>4.3057199999974998</v>
      </c>
      <c r="AO151">
        <v>4.05744000001609</v>
      </c>
      <c r="AP151">
        <v>3.8802599999440099</v>
      </c>
      <c r="AQ151">
        <v>3.62598000000308</v>
      </c>
      <c r="AR151">
        <v>3.3313199999801801</v>
      </c>
      <c r="AS151">
        <v>3.1486199999787101</v>
      </c>
      <c r="AT151">
        <v>2.9606999999772001</v>
      </c>
      <c r="AU151">
        <v>2.7241199999897998</v>
      </c>
      <c r="AV151">
        <v>2.5966200000262298</v>
      </c>
      <c r="AW151">
        <v>2.4253466666912198</v>
      </c>
      <c r="AX151">
        <v>2.2897799999321098</v>
      </c>
      <c r="AY151">
        <v>2.09429999993259</v>
      </c>
      <c r="AZ151">
        <v>1.9047600000781699</v>
      </c>
      <c r="BA151">
        <v>1.7882133333380501</v>
      </c>
      <c r="BB151">
        <v>1.68419999988683</v>
      </c>
      <c r="BC151">
        <v>1.5575999999750101</v>
      </c>
      <c r="BD151">
        <v>1.4219400000229601</v>
      </c>
      <c r="BE151">
        <v>1.33001999992607</v>
      </c>
      <c r="BF151">
        <v>1.24344000011009</v>
      </c>
      <c r="BG151">
        <v>1.15638000000945</v>
      </c>
      <c r="BH151">
        <v>1.0675866666771401</v>
      </c>
      <c r="BI151">
        <v>1.00417333306142</v>
      </c>
      <c r="BJ151">
        <v>0.89952000006994703</v>
      </c>
      <c r="BK151">
        <v>0.86291999993748503</v>
      </c>
      <c r="BL151">
        <v>0.81846000002010499</v>
      </c>
      <c r="BM151">
        <v>0.752999999841798</v>
      </c>
      <c r="BN151">
        <v>0.70770000001735001</v>
      </c>
      <c r="BO151">
        <v>0.67206000010751099</v>
      </c>
      <c r="BP151">
        <v>0.62837999992016202</v>
      </c>
      <c r="BQ151">
        <v>0.582719999904865</v>
      </c>
      <c r="BR151">
        <v>0.54936000000510199</v>
      </c>
      <c r="BS151">
        <v>0.50004000038296503</v>
      </c>
      <c r="BT151">
        <v>0.47171333320605602</v>
      </c>
      <c r="BU151">
        <v>0.45125999986783799</v>
      </c>
      <c r="BV151">
        <v>0.43331999999999998</v>
      </c>
      <c r="BW151">
        <v>0.40247999968144499</v>
      </c>
      <c r="BX151">
        <v>0.40001999999999999</v>
      </c>
      <c r="BY151">
        <v>0.40001999999999999</v>
      </c>
      <c r="BZ151">
        <v>0.40001999999999999</v>
      </c>
      <c r="CA151">
        <v>0.40001999999999999</v>
      </c>
      <c r="CB151">
        <v>0.40001999999999999</v>
      </c>
      <c r="CC151">
        <v>0.40001999999999999</v>
      </c>
      <c r="CD151">
        <v>0.40001999999999999</v>
      </c>
      <c r="CE151">
        <v>0.40001999999999999</v>
      </c>
      <c r="CF151">
        <v>0.40001999999999999</v>
      </c>
      <c r="CG151">
        <v>0.40001999999999999</v>
      </c>
      <c r="CH151">
        <v>0.40001999999999999</v>
      </c>
      <c r="CI151">
        <v>0.40001999999999999</v>
      </c>
      <c r="CJ151">
        <v>0.40001999999999999</v>
      </c>
      <c r="CK151">
        <v>0.40001999999999999</v>
      </c>
      <c r="CL151">
        <v>0.40001999999999999</v>
      </c>
      <c r="CM151">
        <v>0.40001999999999999</v>
      </c>
      <c r="CN151">
        <v>0.40001999999999999</v>
      </c>
      <c r="CO151">
        <v>0.40001999999999999</v>
      </c>
      <c r="CP151">
        <v>0.40001999999999999</v>
      </c>
      <c r="CQ151">
        <v>0.40001999999999999</v>
      </c>
      <c r="CR151">
        <v>0.40001999999999999</v>
      </c>
      <c r="CS151">
        <v>0.40001999999999999</v>
      </c>
      <c r="CT151">
        <v>0.40001999999999999</v>
      </c>
      <c r="CU151">
        <v>0.40001999999999999</v>
      </c>
      <c r="CV151">
        <v>0.40001999999999999</v>
      </c>
      <c r="CW151">
        <v>0.40001999999999999</v>
      </c>
    </row>
    <row r="152" spans="1:101" x14ac:dyDescent="0.25">
      <c r="A152" s="195">
        <v>0.12</v>
      </c>
      <c r="B152">
        <v>56.645953333339698</v>
      </c>
      <c r="C152">
        <v>39.361866666710696</v>
      </c>
      <c r="D152">
        <v>31.460593333367001</v>
      </c>
      <c r="E152">
        <v>26.997073333279701</v>
      </c>
      <c r="F152">
        <v>23.638493333343099</v>
      </c>
      <c r="G152">
        <v>21.2836800000061</v>
      </c>
      <c r="H152">
        <v>18.520566666666099</v>
      </c>
      <c r="I152">
        <v>16.769679999998001</v>
      </c>
      <c r="J152">
        <v>15.3559000000116</v>
      </c>
      <c r="K152">
        <v>14.211146666665501</v>
      </c>
      <c r="L152">
        <v>13.4069866666722</v>
      </c>
      <c r="M152">
        <v>12.861419999989501</v>
      </c>
      <c r="N152">
        <v>12.178213333346701</v>
      </c>
      <c r="O152">
        <v>11.800313333335099</v>
      </c>
      <c r="P152">
        <v>11.1170466666654</v>
      </c>
      <c r="Q152">
        <v>10.8399400000208</v>
      </c>
      <c r="R152">
        <v>10.489099999995</v>
      </c>
      <c r="S152">
        <v>10.200479999994201</v>
      </c>
      <c r="T152">
        <v>10.035779999998701</v>
      </c>
      <c r="U152">
        <v>9.7225066666544802</v>
      </c>
      <c r="V152">
        <v>9.4535399999989398</v>
      </c>
      <c r="W152">
        <v>9.1417199999924303</v>
      </c>
      <c r="X152">
        <v>8.92284666667266</v>
      </c>
      <c r="Y152">
        <v>8.6878199999825796</v>
      </c>
      <c r="Z152">
        <v>8.4016800000097795</v>
      </c>
      <c r="AA152">
        <v>8.2032999999968794</v>
      </c>
      <c r="AB152">
        <v>7.9142400000139599</v>
      </c>
      <c r="AC152">
        <v>7.6147199999883801</v>
      </c>
      <c r="AD152">
        <v>7.2675733333220096</v>
      </c>
      <c r="AE152">
        <v>7.0238400000043297</v>
      </c>
      <c r="AF152">
        <v>6.7752000000046504</v>
      </c>
      <c r="AG152">
        <v>6.5115000000018899</v>
      </c>
      <c r="AH152">
        <v>6.2358599999897297</v>
      </c>
      <c r="AI152">
        <v>5.8382999999982701</v>
      </c>
      <c r="AJ152">
        <v>5.5549199999943797</v>
      </c>
      <c r="AK152">
        <v>5.2342199999999997</v>
      </c>
      <c r="AL152">
        <v>4.9108199999978401</v>
      </c>
      <c r="AM152">
        <v>4.6046999999883802</v>
      </c>
      <c r="AN152">
        <v>4.3249199999962498</v>
      </c>
      <c r="AO152">
        <v>4.07951999999195</v>
      </c>
      <c r="AP152">
        <v>3.8850000000688998</v>
      </c>
      <c r="AQ152">
        <v>3.63282000004933</v>
      </c>
      <c r="AR152">
        <v>3.3850199999735699</v>
      </c>
      <c r="AS152">
        <v>3.15871999996777</v>
      </c>
      <c r="AT152">
        <v>2.9838600000759898</v>
      </c>
      <c r="AU152">
        <v>2.7619799999265799</v>
      </c>
      <c r="AV152">
        <v>2.60460000004809</v>
      </c>
      <c r="AW152">
        <v>2.4537599998638799</v>
      </c>
      <c r="AX152">
        <v>2.29277999985919</v>
      </c>
      <c r="AY152">
        <v>2.0988599999757298</v>
      </c>
      <c r="AZ152">
        <v>1.9141799999739399</v>
      </c>
      <c r="BA152">
        <v>1.80005999997671</v>
      </c>
      <c r="BB152">
        <v>1.6844999999933401</v>
      </c>
      <c r="BC152">
        <v>1.55771999997501</v>
      </c>
      <c r="BD152">
        <v>1.42559999996937</v>
      </c>
      <c r="BE152">
        <v>1.3377000000040999</v>
      </c>
      <c r="BF152">
        <v>1.2488999998943</v>
      </c>
      <c r="BG152">
        <v>1.1565000000567001</v>
      </c>
      <c r="BH152">
        <v>1.06829999995945</v>
      </c>
      <c r="BI152">
        <v>1.00986000001222</v>
      </c>
      <c r="BJ152">
        <v>0.89957999980764503</v>
      </c>
      <c r="BK152">
        <v>0.87029999972493399</v>
      </c>
      <c r="BL152">
        <v>0.81972000000334999</v>
      </c>
      <c r="BM152">
        <v>0.755820000330784</v>
      </c>
      <c r="BN152">
        <v>0.71754000008868002</v>
      </c>
      <c r="BO152">
        <v>0.67595999981718302</v>
      </c>
      <c r="BP152">
        <v>0.637919999911291</v>
      </c>
      <c r="BQ152">
        <v>0.58981999968707399</v>
      </c>
      <c r="BR152">
        <v>0.54936000000510199</v>
      </c>
      <c r="BS152">
        <v>0.50268000013130199</v>
      </c>
      <c r="BT152">
        <v>0.48164666666365902</v>
      </c>
      <c r="BU152">
        <v>0.457133333196721</v>
      </c>
      <c r="BV152">
        <v>0.43607999970295902</v>
      </c>
      <c r="BW152">
        <v>0.40247999968144499</v>
      </c>
      <c r="BX152">
        <v>0.40001999999999999</v>
      </c>
      <c r="BY152">
        <v>0.40001999999999999</v>
      </c>
      <c r="BZ152">
        <v>0.40001999999999999</v>
      </c>
      <c r="CA152">
        <v>0.40001999999999999</v>
      </c>
      <c r="CB152">
        <v>0.40001999999999999</v>
      </c>
      <c r="CC152">
        <v>0.40001999999999999</v>
      </c>
      <c r="CD152">
        <v>0.40001999999999999</v>
      </c>
      <c r="CE152">
        <v>0.40001999999999999</v>
      </c>
      <c r="CF152">
        <v>0.40001999999999999</v>
      </c>
      <c r="CG152">
        <v>0.40001999999999999</v>
      </c>
      <c r="CH152">
        <v>0.40001999999999999</v>
      </c>
      <c r="CI152">
        <v>0.40001999999999999</v>
      </c>
      <c r="CJ152">
        <v>0.40001999999999999</v>
      </c>
      <c r="CK152">
        <v>0.40001999999999999</v>
      </c>
      <c r="CL152">
        <v>0.40001999999999999</v>
      </c>
      <c r="CM152">
        <v>0.40001999999999999</v>
      </c>
      <c r="CN152">
        <v>0.40001999999999999</v>
      </c>
      <c r="CO152">
        <v>0.40001999999999999</v>
      </c>
      <c r="CP152">
        <v>0.40001999999999999</v>
      </c>
      <c r="CQ152">
        <v>0.40001999999999999</v>
      </c>
      <c r="CR152">
        <v>0.40001999999999999</v>
      </c>
      <c r="CS152">
        <v>0.40001999999999999</v>
      </c>
      <c r="CT152">
        <v>0.40001999999999999</v>
      </c>
      <c r="CU152">
        <v>0.40001999999999999</v>
      </c>
      <c r="CV152">
        <v>0.40001999999999999</v>
      </c>
      <c r="CW152">
        <v>0.40001999999999999</v>
      </c>
    </row>
    <row r="153" spans="1:101" x14ac:dyDescent="0.25">
      <c r="A153" s="195">
        <v>0.120343839541547</v>
      </c>
      <c r="B153">
        <v>56.6727600000252</v>
      </c>
      <c r="C153">
        <v>39.371800000013501</v>
      </c>
      <c r="D153">
        <v>31.752060000004601</v>
      </c>
      <c r="E153">
        <v>26.998599999996301</v>
      </c>
      <c r="F153">
        <v>23.675520000006099</v>
      </c>
      <c r="G153">
        <v>21.342020000005</v>
      </c>
      <c r="H153">
        <v>18.530326666667701</v>
      </c>
      <c r="I153">
        <v>16.7802066666688</v>
      </c>
      <c r="J153">
        <v>15.393553333337399</v>
      </c>
      <c r="K153">
        <v>14.215133333335</v>
      </c>
      <c r="L153">
        <v>13.5274000000003</v>
      </c>
      <c r="M153">
        <v>12.866999999999299</v>
      </c>
      <c r="N153">
        <v>12.269780000029201</v>
      </c>
      <c r="O153">
        <v>11.834646666648201</v>
      </c>
      <c r="P153">
        <v>11.130613333349199</v>
      </c>
      <c r="Q153">
        <v>10.861993333327399</v>
      </c>
      <c r="R153">
        <v>10.4993999999993</v>
      </c>
      <c r="S153">
        <v>10.2127000000058</v>
      </c>
      <c r="T153">
        <v>10.0576133333377</v>
      </c>
      <c r="U153">
        <v>9.7341599999926398</v>
      </c>
      <c r="V153">
        <v>9.4666799999929605</v>
      </c>
      <c r="W153">
        <v>9.1750866666659494</v>
      </c>
      <c r="X153">
        <v>8.9671199999917803</v>
      </c>
      <c r="Y153">
        <v>8.6919599999962696</v>
      </c>
      <c r="Z153">
        <v>8.4101399999826896</v>
      </c>
      <c r="AA153">
        <v>8.2219199999899502</v>
      </c>
      <c r="AB153">
        <v>7.9459199999892203</v>
      </c>
      <c r="AC153">
        <v>7.6166400000057797</v>
      </c>
      <c r="AD153">
        <v>7.29726000006091</v>
      </c>
      <c r="AE153">
        <v>7.0271999999960597</v>
      </c>
      <c r="AF153">
        <v>6.7845600000016404</v>
      </c>
      <c r="AG153">
        <v>6.5219399999988301</v>
      </c>
      <c r="AH153">
        <v>6.2361600000081996</v>
      </c>
      <c r="AI153">
        <v>5.8663199999943298</v>
      </c>
      <c r="AJ153">
        <v>5.5553399999981199</v>
      </c>
      <c r="AK153">
        <v>5.2409399999979902</v>
      </c>
      <c r="AL153">
        <v>4.9155000000064399</v>
      </c>
      <c r="AM153">
        <v>4.6324333333649799</v>
      </c>
      <c r="AN153">
        <v>4.3330266666641197</v>
      </c>
      <c r="AO153">
        <v>4.0833333332247497</v>
      </c>
      <c r="AP153">
        <v>3.9067800000172199</v>
      </c>
      <c r="AQ153">
        <v>3.6379799999831199</v>
      </c>
      <c r="AR153">
        <v>3.3920466667066602</v>
      </c>
      <c r="AS153">
        <v>3.1636199999751602</v>
      </c>
      <c r="AT153">
        <v>2.9923199999961998</v>
      </c>
      <c r="AU153">
        <v>2.7694200000091702</v>
      </c>
      <c r="AV153">
        <v>2.6046600000087401</v>
      </c>
      <c r="AW153">
        <v>2.4641400000281601</v>
      </c>
      <c r="AX153">
        <v>2.2928399999849098</v>
      </c>
      <c r="AY153">
        <v>2.1086999999959501</v>
      </c>
      <c r="AZ153">
        <v>1.9369666666768499</v>
      </c>
      <c r="BA153">
        <v>1.82657999999378</v>
      </c>
      <c r="BB153">
        <v>1.6852799999758601</v>
      </c>
      <c r="BC153">
        <v>1.5772200000464001</v>
      </c>
      <c r="BD153">
        <v>1.43261999994832</v>
      </c>
      <c r="BE153">
        <v>1.3425666666793199</v>
      </c>
      <c r="BF153">
        <v>1.24998000007486</v>
      </c>
      <c r="BG153">
        <v>1.1819466666734699</v>
      </c>
      <c r="BH153">
        <v>1.07586000000253</v>
      </c>
      <c r="BI153">
        <v>1.0128000002065001</v>
      </c>
      <c r="BJ153">
        <v>0.89970000000291395</v>
      </c>
      <c r="BK153">
        <v>0.87773999979369999</v>
      </c>
      <c r="BL153">
        <v>0.82421999993297901</v>
      </c>
      <c r="BM153">
        <v>0.76458000017977401</v>
      </c>
      <c r="BN153">
        <v>0.72006000035472195</v>
      </c>
      <c r="BO153">
        <v>0.68951999991729795</v>
      </c>
      <c r="BP153">
        <v>0.637919999911291</v>
      </c>
      <c r="BQ153">
        <v>0.6</v>
      </c>
      <c r="BR153">
        <v>0.54936000023471399</v>
      </c>
      <c r="BS153">
        <v>0.512039999879639</v>
      </c>
      <c r="BT153">
        <v>0.49499999987674898</v>
      </c>
      <c r="BU153">
        <v>0.467519999723089</v>
      </c>
      <c r="BV153">
        <v>0.43607999970295902</v>
      </c>
      <c r="BW153">
        <v>0.40247999968144499</v>
      </c>
      <c r="BX153">
        <v>0.40001999999999999</v>
      </c>
      <c r="BY153">
        <v>0.40001999999999999</v>
      </c>
      <c r="BZ153">
        <v>0.40001999999999999</v>
      </c>
      <c r="CA153">
        <v>0.40001999999999999</v>
      </c>
      <c r="CB153">
        <v>0.40001999999999999</v>
      </c>
      <c r="CC153">
        <v>0.40001999999999999</v>
      </c>
      <c r="CD153">
        <v>0.40001999999999999</v>
      </c>
      <c r="CE153">
        <v>0.40001999999999999</v>
      </c>
      <c r="CF153">
        <v>0.40001999999999999</v>
      </c>
      <c r="CG153">
        <v>0.40001999999999999</v>
      </c>
      <c r="CH153">
        <v>0.40001999999999999</v>
      </c>
      <c r="CI153">
        <v>0.40001999999999999</v>
      </c>
      <c r="CJ153">
        <v>0.40001999999999999</v>
      </c>
      <c r="CK153">
        <v>0.40001999999999999</v>
      </c>
      <c r="CL153">
        <v>0.40001999999999999</v>
      </c>
      <c r="CM153">
        <v>0.40001999999999999</v>
      </c>
      <c r="CN153">
        <v>0.40001999999999999</v>
      </c>
      <c r="CO153">
        <v>0.40001999999999999</v>
      </c>
      <c r="CP153">
        <v>0.40001999999999999</v>
      </c>
      <c r="CQ153">
        <v>0.40001999999999999</v>
      </c>
      <c r="CR153">
        <v>0.40001999999999999</v>
      </c>
      <c r="CS153">
        <v>0.40001999999999999</v>
      </c>
      <c r="CT153">
        <v>0.40001999999999999</v>
      </c>
      <c r="CU153">
        <v>0.40001999999999999</v>
      </c>
      <c r="CV153">
        <v>0.40001999999999999</v>
      </c>
      <c r="CW153">
        <v>0.40001999999999999</v>
      </c>
    </row>
    <row r="154" spans="1:101" x14ac:dyDescent="0.25">
      <c r="A154" s="195">
        <v>0.12068965517241299</v>
      </c>
      <c r="B154">
        <v>56.935553333383503</v>
      </c>
      <c r="C154">
        <v>39.430760000005598</v>
      </c>
      <c r="D154">
        <v>31.785406666699298</v>
      </c>
      <c r="E154">
        <v>27.092706666686698</v>
      </c>
      <c r="F154">
        <v>23.696066666675499</v>
      </c>
      <c r="G154">
        <v>21.419593333336</v>
      </c>
      <c r="H154">
        <v>18.557300000003799</v>
      </c>
      <c r="I154">
        <v>16.780473333334498</v>
      </c>
      <c r="J154">
        <v>15.5258599999932</v>
      </c>
      <c r="K154">
        <v>14.2164600000007</v>
      </c>
      <c r="L154">
        <v>13.600313333338899</v>
      </c>
      <c r="M154">
        <v>12.986873333338901</v>
      </c>
      <c r="N154">
        <v>12.2875466666636</v>
      </c>
      <c r="O154">
        <v>11.8351466666648</v>
      </c>
      <c r="P154">
        <v>11.150040000007101</v>
      </c>
      <c r="Q154">
        <v>10.866719999994</v>
      </c>
      <c r="R154">
        <v>10.514940000021999</v>
      </c>
      <c r="S154">
        <v>10.2501799999967</v>
      </c>
      <c r="T154">
        <v>10.0607399999941</v>
      </c>
      <c r="U154">
        <v>9.7572599999890208</v>
      </c>
      <c r="V154">
        <v>9.4971466666708793</v>
      </c>
      <c r="W154">
        <v>9.17903999999767</v>
      </c>
      <c r="X154">
        <v>8.9759799999715995</v>
      </c>
      <c r="Y154">
        <v>8.7055799999930699</v>
      </c>
      <c r="Z154">
        <v>8.4424199999868499</v>
      </c>
      <c r="AA154">
        <v>8.2320599999947</v>
      </c>
      <c r="AB154">
        <v>7.94645999998707</v>
      </c>
      <c r="AC154">
        <v>7.6362599999959198</v>
      </c>
      <c r="AD154">
        <v>7.3076999999826002</v>
      </c>
      <c r="AE154">
        <v>7.0319399999814296</v>
      </c>
      <c r="AF154">
        <v>6.7879533333396402</v>
      </c>
      <c r="AG154">
        <v>6.5318999999930902</v>
      </c>
      <c r="AH154">
        <v>6.2472599999962997</v>
      </c>
      <c r="AI154">
        <v>5.8937400000097</v>
      </c>
      <c r="AJ154">
        <v>5.5607399999622897</v>
      </c>
      <c r="AK154">
        <v>5.25132666661914</v>
      </c>
      <c r="AL154">
        <v>4.9729800000021802</v>
      </c>
      <c r="AM154">
        <v>4.6448999999994296</v>
      </c>
      <c r="AN154">
        <v>4.3392000000775104</v>
      </c>
      <c r="AO154">
        <v>4.1014800000066902</v>
      </c>
      <c r="AP154">
        <v>3.9279599999755801</v>
      </c>
      <c r="AQ154">
        <v>3.6411000000023099</v>
      </c>
      <c r="AR154">
        <v>3.4054800000115701</v>
      </c>
      <c r="AS154">
        <v>3.1843800000035398</v>
      </c>
      <c r="AT154">
        <v>3.0049200000512899</v>
      </c>
      <c r="AU154">
        <v>2.7878400000244801</v>
      </c>
      <c r="AV154">
        <v>2.6047133331716399</v>
      </c>
      <c r="AW154">
        <v>2.4758399999812202</v>
      </c>
      <c r="AX154">
        <v>2.2986266666930599</v>
      </c>
      <c r="AY154">
        <v>2.1179400002642201</v>
      </c>
      <c r="AZ154">
        <v>2.0009400000028901</v>
      </c>
      <c r="BA154">
        <v>1.8399600000838201</v>
      </c>
      <c r="BB154">
        <v>1.68539999997004</v>
      </c>
      <c r="BC154">
        <v>1.5870466668002301</v>
      </c>
      <c r="BD154">
        <v>1.4787533334248499</v>
      </c>
      <c r="BE154">
        <v>1.3648799999630301</v>
      </c>
      <c r="BF154">
        <v>1.2600600000748601</v>
      </c>
      <c r="BG154">
        <v>1.1882400001181299</v>
      </c>
      <c r="BH154">
        <v>1.0816666666672901</v>
      </c>
      <c r="BI154">
        <v>1.01291999996195</v>
      </c>
      <c r="BJ154">
        <v>0.89976000000291401</v>
      </c>
      <c r="BK154">
        <v>0.87774000007501796</v>
      </c>
      <c r="BL154">
        <v>0.83082000012733803</v>
      </c>
      <c r="BM154">
        <v>0.77574666668138803</v>
      </c>
      <c r="BN154">
        <v>0.73499999983035003</v>
      </c>
      <c r="BO154">
        <v>0.68951999991729795</v>
      </c>
      <c r="BP154">
        <v>0.64272000010645003</v>
      </c>
      <c r="BQ154">
        <v>0.60558000000000001</v>
      </c>
      <c r="BR154">
        <v>0.55888666609450899</v>
      </c>
      <c r="BS154">
        <v>0.52403999975927795</v>
      </c>
      <c r="BT154">
        <v>0.49667999974176003</v>
      </c>
      <c r="BU154">
        <v>0.467519999723089</v>
      </c>
      <c r="BV154">
        <v>0.43608000000675101</v>
      </c>
      <c r="BW154">
        <v>0.40248000000723899</v>
      </c>
      <c r="BX154">
        <v>0.40001999999999999</v>
      </c>
      <c r="BY154">
        <v>0.40001999999999999</v>
      </c>
      <c r="BZ154">
        <v>0.40001999999999999</v>
      </c>
      <c r="CA154">
        <v>0.40001999999999999</v>
      </c>
      <c r="CB154">
        <v>0.40001999999999999</v>
      </c>
      <c r="CC154">
        <v>0.40001999999999999</v>
      </c>
      <c r="CD154">
        <v>0.40001999999999999</v>
      </c>
      <c r="CE154">
        <v>0.40001999999999999</v>
      </c>
      <c r="CF154">
        <v>0.40001999999999999</v>
      </c>
      <c r="CG154">
        <v>0.40001999999999999</v>
      </c>
      <c r="CH154">
        <v>0.40001999999999999</v>
      </c>
      <c r="CI154">
        <v>0.40001999999999999</v>
      </c>
      <c r="CJ154">
        <v>0.40001999999999999</v>
      </c>
      <c r="CK154">
        <v>0.40001999999999999</v>
      </c>
      <c r="CL154">
        <v>0.40001999999999999</v>
      </c>
      <c r="CM154">
        <v>0.40001999999999999</v>
      </c>
      <c r="CN154">
        <v>0.40001999999999999</v>
      </c>
      <c r="CO154">
        <v>0.40001999999999999</v>
      </c>
      <c r="CP154">
        <v>0.40001999999999999</v>
      </c>
      <c r="CQ154">
        <v>0.40001999999999999</v>
      </c>
      <c r="CR154">
        <v>0.40001999999999999</v>
      </c>
      <c r="CS154">
        <v>0.40001999999999999</v>
      </c>
      <c r="CT154">
        <v>0.40001999999999999</v>
      </c>
      <c r="CU154">
        <v>0.40001999999999999</v>
      </c>
      <c r="CV154">
        <v>0.40001999999999999</v>
      </c>
      <c r="CW154">
        <v>0.40001999999999999</v>
      </c>
    </row>
    <row r="155" spans="1:101" x14ac:dyDescent="0.25">
      <c r="A155" s="195">
        <v>0.121037463976945</v>
      </c>
      <c r="B155">
        <v>57.158246666774197</v>
      </c>
      <c r="C155">
        <v>39.6040866666713</v>
      </c>
      <c r="D155">
        <v>31.793560000011102</v>
      </c>
      <c r="E155">
        <v>27.121393333365798</v>
      </c>
      <c r="F155">
        <v>23.773406666670699</v>
      </c>
      <c r="G155">
        <v>21.476440000013099</v>
      </c>
      <c r="H155">
        <v>18.568613333254898</v>
      </c>
      <c r="I155">
        <v>16.782346666671401</v>
      </c>
      <c r="J155">
        <v>15.5275666666648</v>
      </c>
      <c r="K155">
        <v>14.247000000003201</v>
      </c>
      <c r="L155">
        <v>13.6213266666708</v>
      </c>
      <c r="M155">
        <v>13.000786666662</v>
      </c>
      <c r="N155">
        <v>12.3361133333323</v>
      </c>
      <c r="O155">
        <v>11.845346666664</v>
      </c>
      <c r="P155">
        <v>11.2454333333396</v>
      </c>
      <c r="Q155">
        <v>10.888679999990799</v>
      </c>
      <c r="R155">
        <v>10.533239999991601</v>
      </c>
      <c r="S155">
        <v>10.2629999999966</v>
      </c>
      <c r="T155">
        <v>10.0689599999963</v>
      </c>
      <c r="U155">
        <v>9.7589999999986095</v>
      </c>
      <c r="V155">
        <v>9.5217599999985492</v>
      </c>
      <c r="W155">
        <v>9.18791999999236</v>
      </c>
      <c r="X155">
        <v>8.9784599999913706</v>
      </c>
      <c r="Y155">
        <v>8.7094200000253394</v>
      </c>
      <c r="Z155">
        <v>8.4542266666677097</v>
      </c>
      <c r="AA155">
        <v>8.2369000000067096</v>
      </c>
      <c r="AB155">
        <v>7.9937399999800798</v>
      </c>
      <c r="AC155">
        <v>7.6402800000046396</v>
      </c>
      <c r="AD155">
        <v>7.3286400000062404</v>
      </c>
      <c r="AE155">
        <v>7.04064000000667</v>
      </c>
      <c r="AF155">
        <v>6.8378999999971599</v>
      </c>
      <c r="AG155">
        <v>6.53346000000169</v>
      </c>
      <c r="AH155">
        <v>6.2552999999860397</v>
      </c>
      <c r="AI155">
        <v>5.9177999999947799</v>
      </c>
      <c r="AJ155">
        <v>5.5633199999896501</v>
      </c>
      <c r="AK155">
        <v>5.2515000000111502</v>
      </c>
      <c r="AL155">
        <v>4.9792800000119497</v>
      </c>
      <c r="AM155">
        <v>4.6472866666805199</v>
      </c>
      <c r="AN155">
        <v>4.3557599999249801</v>
      </c>
      <c r="AO155">
        <v>4.11701999998927</v>
      </c>
      <c r="AP155">
        <v>3.9341399999612401</v>
      </c>
      <c r="AQ155">
        <v>3.6528199999999198</v>
      </c>
      <c r="AR155">
        <v>3.4081800001156499</v>
      </c>
      <c r="AS155">
        <v>3.1877400000044398</v>
      </c>
      <c r="AT155">
        <v>3.0271200000228</v>
      </c>
      <c r="AU155">
        <v>2.80260000000612</v>
      </c>
      <c r="AV155">
        <v>2.6117399999824999</v>
      </c>
      <c r="AW155">
        <v>2.4936600001009199</v>
      </c>
      <c r="AX155">
        <v>2.3038799999622799</v>
      </c>
      <c r="AY155">
        <v>2.1197999999858301</v>
      </c>
      <c r="AZ155">
        <v>2.0020800000057899</v>
      </c>
      <c r="BA155">
        <v>1.8526199998944299</v>
      </c>
      <c r="BB155">
        <v>1.7128200000332801</v>
      </c>
      <c r="BC155">
        <v>1.6027199999714401</v>
      </c>
      <c r="BD155">
        <v>1.4791799999272699</v>
      </c>
      <c r="BE155">
        <v>1.3750999998901201</v>
      </c>
      <c r="BF155">
        <v>1.2620399999999901</v>
      </c>
      <c r="BG155">
        <v>1.1906999999432899</v>
      </c>
      <c r="BH155">
        <v>1.0917599998910399</v>
      </c>
      <c r="BI155">
        <v>1.01310000007064</v>
      </c>
      <c r="BJ155">
        <v>0.89981999993588102</v>
      </c>
      <c r="BK155">
        <v>0.87779999979370005</v>
      </c>
      <c r="BL155">
        <v>0.83933999970510997</v>
      </c>
      <c r="BM155">
        <v>0.77627999987056195</v>
      </c>
      <c r="BN155">
        <v>0.73500000000385501</v>
      </c>
      <c r="BO155">
        <v>0.68951999991729795</v>
      </c>
      <c r="BP155">
        <v>0.64277999990685597</v>
      </c>
      <c r="BQ155">
        <v>0.60960000011416104</v>
      </c>
      <c r="BR155">
        <v>0.56305333333568997</v>
      </c>
      <c r="BS155">
        <v>0.52404000000547002</v>
      </c>
      <c r="BT155">
        <v>0.49668000000586898</v>
      </c>
      <c r="BU155">
        <v>0.46752000000629301</v>
      </c>
      <c r="BV155">
        <v>0.43608000000675101</v>
      </c>
      <c r="BW155">
        <v>0.40248000000723899</v>
      </c>
      <c r="BX155">
        <v>0.40001999999999999</v>
      </c>
      <c r="BY155">
        <v>0.40001999999999999</v>
      </c>
      <c r="BZ155">
        <v>0.40001999999999999</v>
      </c>
      <c r="CA155">
        <v>0.40001999999999999</v>
      </c>
      <c r="CB155">
        <v>0.40001999999999999</v>
      </c>
      <c r="CC155">
        <v>0.40001999999999999</v>
      </c>
      <c r="CD155">
        <v>0.40001999999999999</v>
      </c>
      <c r="CE155">
        <v>0.40001999999999999</v>
      </c>
      <c r="CF155">
        <v>0.40001999999999999</v>
      </c>
      <c r="CG155">
        <v>0.40001999999999999</v>
      </c>
      <c r="CH155">
        <v>0.40001999999999999</v>
      </c>
      <c r="CI155">
        <v>0.40001999999999999</v>
      </c>
      <c r="CJ155">
        <v>0.40001999999999999</v>
      </c>
      <c r="CK155">
        <v>0.40001999999999999</v>
      </c>
      <c r="CL155">
        <v>0.40001999999999999</v>
      </c>
      <c r="CM155">
        <v>0.40001999999999999</v>
      </c>
      <c r="CN155">
        <v>0.40001999999999999</v>
      </c>
      <c r="CO155">
        <v>0.40001999999999999</v>
      </c>
      <c r="CP155">
        <v>0.40001999999999999</v>
      </c>
      <c r="CQ155">
        <v>0.40001999999999999</v>
      </c>
      <c r="CR155">
        <v>0.40001999999999999</v>
      </c>
      <c r="CS155">
        <v>0.40001999999999999</v>
      </c>
      <c r="CT155">
        <v>0.40001999999999999</v>
      </c>
      <c r="CU155">
        <v>0.40001999999999999</v>
      </c>
      <c r="CV155">
        <v>0.40001999999999999</v>
      </c>
      <c r="CW155">
        <v>0.40001999999999999</v>
      </c>
    </row>
    <row r="156" spans="1:101" x14ac:dyDescent="0.25">
      <c r="A156" s="195">
        <v>0.12138728323699401</v>
      </c>
      <c r="B156">
        <v>57.184500000066997</v>
      </c>
      <c r="C156">
        <v>39.761553333202798</v>
      </c>
      <c r="D156">
        <v>31.915473333354601</v>
      </c>
      <c r="E156">
        <v>27.162800000006602</v>
      </c>
      <c r="F156">
        <v>23.810706666661599</v>
      </c>
      <c r="G156">
        <v>21.557486666662001</v>
      </c>
      <c r="H156">
        <v>18.629660000003</v>
      </c>
      <c r="I156">
        <v>16.802400000004099</v>
      </c>
      <c r="J156">
        <v>15.549346666670999</v>
      </c>
      <c r="K156">
        <v>14.3092666666646</v>
      </c>
      <c r="L156">
        <v>13.645166666656401</v>
      </c>
      <c r="M156">
        <v>13.005113333334799</v>
      </c>
      <c r="N156">
        <v>12.355626666662101</v>
      </c>
      <c r="O156">
        <v>11.8484999999982</v>
      </c>
      <c r="P156">
        <v>11.303240000004299</v>
      </c>
      <c r="Q156">
        <v>10.9394800000002</v>
      </c>
      <c r="R156">
        <v>10.5451199999964</v>
      </c>
      <c r="S156">
        <v>10.2730199999988</v>
      </c>
      <c r="T156">
        <v>10.0834799999938</v>
      </c>
      <c r="U156">
        <v>9.8425799999961203</v>
      </c>
      <c r="V156">
        <v>9.5569199999929104</v>
      </c>
      <c r="W156">
        <v>9.2054399999984096</v>
      </c>
      <c r="X156">
        <v>8.9902866666658507</v>
      </c>
      <c r="Y156">
        <v>8.7095866666594599</v>
      </c>
      <c r="Z156">
        <v>8.4869400000270598</v>
      </c>
      <c r="AA156">
        <v>8.2383733333299798</v>
      </c>
      <c r="AB156">
        <v>8.0027999999859993</v>
      </c>
      <c r="AC156">
        <v>7.6452200000000996</v>
      </c>
      <c r="AD156">
        <v>7.3641599999987797</v>
      </c>
      <c r="AE156">
        <v>7.0424399999840697</v>
      </c>
      <c r="AF156">
        <v>6.8549399999800098</v>
      </c>
      <c r="AG156">
        <v>6.5519999999930896</v>
      </c>
      <c r="AH156">
        <v>6.2605199999950898</v>
      </c>
      <c r="AI156">
        <v>5.9449266666855101</v>
      </c>
      <c r="AJ156">
        <v>5.63408666658834</v>
      </c>
      <c r="AK156">
        <v>5.2846799999776701</v>
      </c>
      <c r="AL156">
        <v>4.9815600000219504</v>
      </c>
      <c r="AM156">
        <v>4.6475399999790703</v>
      </c>
      <c r="AN156">
        <v>4.3613999999787403</v>
      </c>
      <c r="AO156">
        <v>4.1519199999574301</v>
      </c>
      <c r="AP156">
        <v>3.9504133333396898</v>
      </c>
      <c r="AQ156">
        <v>3.70013999999076</v>
      </c>
      <c r="AR156">
        <v>3.42036000002479</v>
      </c>
      <c r="AS156">
        <v>3.2103599999760499</v>
      </c>
      <c r="AT156">
        <v>3.0287399999772</v>
      </c>
      <c r="AU156">
        <v>2.8242599999836799</v>
      </c>
      <c r="AV156">
        <v>2.6311799999562702</v>
      </c>
      <c r="AW156">
        <v>2.4971399999366302</v>
      </c>
      <c r="AX156">
        <v>2.32037999998742</v>
      </c>
      <c r="AY156">
        <v>2.1433799999568599</v>
      </c>
      <c r="AZ156">
        <v>2.0065200000173702</v>
      </c>
      <c r="BA156">
        <v>1.86642000003104</v>
      </c>
      <c r="BB156">
        <v>1.71366000005325</v>
      </c>
      <c r="BC156">
        <v>1.6190399999741201</v>
      </c>
      <c r="BD156">
        <v>1.47935999992727</v>
      </c>
      <c r="BE156">
        <v>1.3765800000061601</v>
      </c>
      <c r="BF156">
        <v>1.27038000005725</v>
      </c>
      <c r="BG156">
        <v>1.19142000005801</v>
      </c>
      <c r="BH156">
        <v>1.1017800000050599</v>
      </c>
      <c r="BI156">
        <v>1.0171866666778699</v>
      </c>
      <c r="BJ156">
        <v>0.89988000006703195</v>
      </c>
      <c r="BK156">
        <v>0.87780000007501802</v>
      </c>
      <c r="BL156">
        <v>0.84294666668040996</v>
      </c>
      <c r="BM156">
        <v>0.77646000000179705</v>
      </c>
      <c r="BN156">
        <v>0.735000000177361</v>
      </c>
      <c r="BO156">
        <v>0.69504000001371502</v>
      </c>
      <c r="BP156">
        <v>0.64757999990241999</v>
      </c>
      <c r="BQ156">
        <v>0.609659999900108</v>
      </c>
      <c r="BR156">
        <v>0.56334000035717302</v>
      </c>
      <c r="BS156">
        <v>0.52404000000547002</v>
      </c>
      <c r="BT156">
        <v>0.49668000000586898</v>
      </c>
      <c r="BU156">
        <v>0.46752000000629301</v>
      </c>
      <c r="BV156">
        <v>0.43997999999999998</v>
      </c>
      <c r="BW156">
        <v>0.404940000014479</v>
      </c>
      <c r="BX156">
        <v>0.40001999999999999</v>
      </c>
      <c r="BY156">
        <v>0.40001999999999999</v>
      </c>
      <c r="BZ156">
        <v>0.40001999999999999</v>
      </c>
      <c r="CA156">
        <v>0.40001999999999999</v>
      </c>
      <c r="CB156">
        <v>0.40001999999999999</v>
      </c>
      <c r="CC156">
        <v>0.40001999999999999</v>
      </c>
      <c r="CD156">
        <v>0.40001999999999999</v>
      </c>
      <c r="CE156">
        <v>0.40001999999999999</v>
      </c>
      <c r="CF156">
        <v>0.40001999999999999</v>
      </c>
      <c r="CG156">
        <v>0.40001999999999999</v>
      </c>
      <c r="CH156">
        <v>0.40001999999999999</v>
      </c>
      <c r="CI156">
        <v>0.40001999999999999</v>
      </c>
      <c r="CJ156">
        <v>0.40001999999999999</v>
      </c>
      <c r="CK156">
        <v>0.40001999999999999</v>
      </c>
      <c r="CL156">
        <v>0.40001999999999999</v>
      </c>
      <c r="CM156">
        <v>0.40001999999999999</v>
      </c>
      <c r="CN156">
        <v>0.40001999999999999</v>
      </c>
      <c r="CO156">
        <v>0.40001999999999999</v>
      </c>
      <c r="CP156">
        <v>0.40001999999999999</v>
      </c>
      <c r="CQ156">
        <v>0.40001999999999999</v>
      </c>
      <c r="CR156">
        <v>0.40001999999999999</v>
      </c>
      <c r="CS156">
        <v>0.40001999999999999</v>
      </c>
      <c r="CT156">
        <v>0.40001999999999999</v>
      </c>
      <c r="CU156">
        <v>0.40001999999999999</v>
      </c>
      <c r="CV156">
        <v>0.40001999999999999</v>
      </c>
      <c r="CW156">
        <v>0.40001999999999999</v>
      </c>
    </row>
    <row r="157" spans="1:101" x14ac:dyDescent="0.25">
      <c r="A157" s="195">
        <v>0.121739130434782</v>
      </c>
      <c r="B157">
        <v>57.256026666723599</v>
      </c>
      <c r="C157">
        <v>39.972240000019902</v>
      </c>
      <c r="D157">
        <v>32.087413333336102</v>
      </c>
      <c r="E157">
        <v>27.168373333347699</v>
      </c>
      <c r="F157">
        <v>23.941740000011599</v>
      </c>
      <c r="G157">
        <v>21.683186666670601</v>
      </c>
      <c r="H157">
        <v>18.655933333333401</v>
      </c>
      <c r="I157">
        <v>16.8704866666619</v>
      </c>
      <c r="J157">
        <v>15.5564466666633</v>
      </c>
      <c r="K157">
        <v>14.3114000000066</v>
      </c>
      <c r="L157">
        <v>13.696553333334901</v>
      </c>
      <c r="M157">
        <v>13.034680000003499</v>
      </c>
      <c r="N157">
        <v>12.3734333333388</v>
      </c>
      <c r="O157">
        <v>11.87926666667</v>
      </c>
      <c r="P157">
        <v>11.320039999998199</v>
      </c>
      <c r="Q157">
        <v>10.9798800000077</v>
      </c>
      <c r="R157">
        <v>10.6077133333382</v>
      </c>
      <c r="S157">
        <v>10.283346666663901</v>
      </c>
      <c r="T157">
        <v>10.190920000004899</v>
      </c>
      <c r="U157">
        <v>9.8492200000052499</v>
      </c>
      <c r="V157">
        <v>9.5779799999883295</v>
      </c>
      <c r="W157">
        <v>9.3189466666894294</v>
      </c>
      <c r="X157">
        <v>8.9998800000195995</v>
      </c>
      <c r="Y157">
        <v>8.71955999999388</v>
      </c>
      <c r="Z157">
        <v>8.4971399999924895</v>
      </c>
      <c r="AA157">
        <v>8.2397400000292098</v>
      </c>
      <c r="AB157">
        <v>8.0272799999962299</v>
      </c>
      <c r="AC157">
        <v>7.6528933333181897</v>
      </c>
      <c r="AD157">
        <v>7.3663199999962901</v>
      </c>
      <c r="AE157">
        <v>7.1326200000003697</v>
      </c>
      <c r="AF157">
        <v>6.8818199999885996</v>
      </c>
      <c r="AG157">
        <v>6.5667333333466997</v>
      </c>
      <c r="AH157">
        <v>6.2656200000018503</v>
      </c>
      <c r="AI157">
        <v>5.9647799999986901</v>
      </c>
      <c r="AJ157">
        <v>5.6445600000188501</v>
      </c>
      <c r="AK157">
        <v>5.28611999998376</v>
      </c>
      <c r="AL157">
        <v>4.9948799999663196</v>
      </c>
      <c r="AM157">
        <v>4.6800600000017401</v>
      </c>
      <c r="AN157">
        <v>4.4182800000312499</v>
      </c>
      <c r="AO157">
        <v>4.1778600000241397</v>
      </c>
      <c r="AP157">
        <v>3.9640533333427599</v>
      </c>
      <c r="AQ157">
        <v>3.7014000000739302</v>
      </c>
      <c r="AR157">
        <v>3.4944466666904201</v>
      </c>
      <c r="AS157">
        <v>3.2202000000166202</v>
      </c>
      <c r="AT157">
        <v>3.03030000006195</v>
      </c>
      <c r="AU157">
        <v>2.8491000000978999</v>
      </c>
      <c r="AV157">
        <v>2.6459200000151499</v>
      </c>
      <c r="AW157">
        <v>2.51604000000704</v>
      </c>
      <c r="AX157">
        <v>2.3259000000301699</v>
      </c>
      <c r="AY157">
        <v>2.1472200000269601</v>
      </c>
      <c r="AZ157">
        <v>2.0085000002837301</v>
      </c>
      <c r="BA157">
        <v>1.87991999993479</v>
      </c>
      <c r="BB157">
        <v>1.71413999996671</v>
      </c>
      <c r="BC157">
        <v>1.6198799999607301</v>
      </c>
      <c r="BD157">
        <v>1.4821199999732</v>
      </c>
      <c r="BE157">
        <v>1.3773600000698201</v>
      </c>
      <c r="BF157">
        <v>1.2813666666802099</v>
      </c>
      <c r="BG157">
        <v>1.1940599999527399</v>
      </c>
      <c r="BH157">
        <v>1.1093400000101299</v>
      </c>
      <c r="BI157">
        <v>1.02563999988316</v>
      </c>
      <c r="BJ157">
        <v>0.901126666673562</v>
      </c>
      <c r="BK157">
        <v>0.88133999979370004</v>
      </c>
      <c r="BL157">
        <v>0.84924000014744405</v>
      </c>
      <c r="BM157">
        <v>0.78221999992808999</v>
      </c>
      <c r="BN157">
        <v>0.73506000000385496</v>
      </c>
      <c r="BO157">
        <v>0.70001999999999998</v>
      </c>
      <c r="BP157">
        <v>0.64763999990242005</v>
      </c>
      <c r="BQ157">
        <v>0.61925999980021695</v>
      </c>
      <c r="BR157">
        <v>0.57132666655300501</v>
      </c>
      <c r="BS157">
        <v>0.52404000025166297</v>
      </c>
      <c r="BT157">
        <v>0.49833333333317498</v>
      </c>
      <c r="BU157">
        <v>0.47004000002517299</v>
      </c>
      <c r="BV157">
        <v>0.44016000108014702</v>
      </c>
      <c r="BW157">
        <v>0.42331333333226601</v>
      </c>
      <c r="BX157">
        <v>0.40001999999999999</v>
      </c>
      <c r="BY157">
        <v>0.40001999999999999</v>
      </c>
      <c r="BZ157">
        <v>0.40001999999999999</v>
      </c>
      <c r="CA157">
        <v>0.40001999999999999</v>
      </c>
      <c r="CB157">
        <v>0.40001999999999999</v>
      </c>
      <c r="CC157">
        <v>0.40001999999999999</v>
      </c>
      <c r="CD157">
        <v>0.40001999999999999</v>
      </c>
      <c r="CE157">
        <v>0.40001999999999999</v>
      </c>
      <c r="CF157">
        <v>0.40001999999999999</v>
      </c>
      <c r="CG157">
        <v>0.40001999999999999</v>
      </c>
      <c r="CH157">
        <v>0.40001999999999999</v>
      </c>
      <c r="CI157">
        <v>0.40001999999999999</v>
      </c>
      <c r="CJ157">
        <v>0.40001999999999999</v>
      </c>
      <c r="CK157">
        <v>0.40001999999999999</v>
      </c>
      <c r="CL157">
        <v>0.40001999999999999</v>
      </c>
      <c r="CM157">
        <v>0.40001999999999999</v>
      </c>
      <c r="CN157">
        <v>0.40001999999999999</v>
      </c>
      <c r="CO157">
        <v>0.40001999999999999</v>
      </c>
      <c r="CP157">
        <v>0.40001999999999999</v>
      </c>
      <c r="CQ157">
        <v>0.40001999999999999</v>
      </c>
      <c r="CR157">
        <v>0.40001999999999999</v>
      </c>
      <c r="CS157">
        <v>0.40001999999999999</v>
      </c>
      <c r="CT157">
        <v>0.40001999999999999</v>
      </c>
      <c r="CU157">
        <v>0.40001999999999999</v>
      </c>
      <c r="CV157">
        <v>0.40001999999999999</v>
      </c>
      <c r="CW157">
        <v>0.40001999999999999</v>
      </c>
    </row>
    <row r="158" spans="1:101" x14ac:dyDescent="0.25">
      <c r="A158" s="195">
        <v>0.122093023255813</v>
      </c>
      <c r="B158">
        <v>57.4290800000663</v>
      </c>
      <c r="C158">
        <v>40.088313333352303</v>
      </c>
      <c r="D158">
        <v>32.1953600000206</v>
      </c>
      <c r="E158">
        <v>27.1887666666785</v>
      </c>
      <c r="F158">
        <v>23.997200000007101</v>
      </c>
      <c r="G158">
        <v>21.7132266666658</v>
      </c>
      <c r="H158">
        <v>18.786073333335299</v>
      </c>
      <c r="I158">
        <v>16.898159999981001</v>
      </c>
      <c r="J158">
        <v>15.6449733333335</v>
      </c>
      <c r="K158">
        <v>14.3163466666708</v>
      </c>
      <c r="L158">
        <v>13.711193333335601</v>
      </c>
      <c r="M158">
        <v>13.0742333333351</v>
      </c>
      <c r="N158">
        <v>12.373573333337101</v>
      </c>
      <c r="O158">
        <v>11.902186666670801</v>
      </c>
      <c r="P158">
        <v>11.3924399999985</v>
      </c>
      <c r="Q158">
        <v>11.0429999999995</v>
      </c>
      <c r="R158">
        <v>10.631373333334301</v>
      </c>
      <c r="S158">
        <v>10.357399999994801</v>
      </c>
      <c r="T158">
        <v>10.1946599999957</v>
      </c>
      <c r="U158">
        <v>9.8636266666707098</v>
      </c>
      <c r="V158">
        <v>9.6038399999922692</v>
      </c>
      <c r="W158">
        <v>9.3389399999873692</v>
      </c>
      <c r="X158">
        <v>9.0307333333312592</v>
      </c>
      <c r="Y158">
        <v>8.7463199999912806</v>
      </c>
      <c r="Z158">
        <v>8.4979199999906392</v>
      </c>
      <c r="AA158">
        <v>8.24240666666031</v>
      </c>
      <c r="AB158">
        <v>8.0339399999913805</v>
      </c>
      <c r="AC158">
        <v>7.7054399999965204</v>
      </c>
      <c r="AD158">
        <v>7.3909733333353396</v>
      </c>
      <c r="AE158">
        <v>7.1646599999973404</v>
      </c>
      <c r="AF158">
        <v>6.8832866666603802</v>
      </c>
      <c r="AG158">
        <v>6.5754600000106702</v>
      </c>
      <c r="AH158">
        <v>6.28590000000204</v>
      </c>
      <c r="AI158">
        <v>5.9692733333501504</v>
      </c>
      <c r="AJ158">
        <v>5.6553599999603898</v>
      </c>
      <c r="AK158">
        <v>5.2912933333751004</v>
      </c>
      <c r="AL158">
        <v>4.9986599999994503</v>
      </c>
      <c r="AM158">
        <v>4.6826400000046497</v>
      </c>
      <c r="AN158">
        <v>4.4335800000174901</v>
      </c>
      <c r="AO158">
        <v>4.1927399999463404</v>
      </c>
      <c r="AP158">
        <v>3.9672600000057301</v>
      </c>
      <c r="AQ158">
        <v>3.7155000000246501</v>
      </c>
      <c r="AR158">
        <v>3.4975199999785298</v>
      </c>
      <c r="AS158">
        <v>3.2346066667340398</v>
      </c>
      <c r="AT158">
        <v>3.0587399999543998</v>
      </c>
      <c r="AU158">
        <v>2.8613999999714501</v>
      </c>
      <c r="AV158">
        <v>2.6513399999868699</v>
      </c>
      <c r="AW158">
        <v>2.51766000003051</v>
      </c>
      <c r="AX158">
        <v>2.3285533332375801</v>
      </c>
      <c r="AY158">
        <v>2.15161999999293</v>
      </c>
      <c r="AZ158">
        <v>2.01042000002895</v>
      </c>
      <c r="BA158">
        <v>1.89329999993169</v>
      </c>
      <c r="BB158">
        <v>1.7424599999750301</v>
      </c>
      <c r="BC158">
        <v>1.6321200000856599</v>
      </c>
      <c r="BD158">
        <v>1.4822399999732001</v>
      </c>
      <c r="BE158">
        <v>1.37966666667514</v>
      </c>
      <c r="BF158">
        <v>1.2859266666229601</v>
      </c>
      <c r="BG158">
        <v>1.1941199999527401</v>
      </c>
      <c r="BH158">
        <v>1.1108400000304</v>
      </c>
      <c r="BI158">
        <v>1.0262399999646701</v>
      </c>
      <c r="BJ158">
        <v>0.90311999980764501</v>
      </c>
      <c r="BK158">
        <v>0.88350000001406503</v>
      </c>
      <c r="BL158">
        <v>0.85451999977883197</v>
      </c>
      <c r="BM158">
        <v>0.78816000001617903</v>
      </c>
      <c r="BN158">
        <v>0.73511999983035003</v>
      </c>
      <c r="BO158">
        <v>0.70794000009510605</v>
      </c>
      <c r="BP158">
        <v>0.64764000010201395</v>
      </c>
      <c r="BQ158">
        <v>0.61926000001426995</v>
      </c>
      <c r="BR158">
        <v>0.57264000013266403</v>
      </c>
      <c r="BS158">
        <v>0.52640666666191305</v>
      </c>
      <c r="BT158">
        <v>0.49835999987087998</v>
      </c>
      <c r="BU158">
        <v>0.48164666666365902</v>
      </c>
      <c r="BV158">
        <v>0.440219999864981</v>
      </c>
      <c r="BW158">
        <v>0.424613333175899</v>
      </c>
      <c r="BX158">
        <v>0.40655333316433501</v>
      </c>
      <c r="BY158">
        <v>0.41387999981678902</v>
      </c>
      <c r="BZ158">
        <v>0.40001999999999999</v>
      </c>
      <c r="CA158">
        <v>0.40001999999999999</v>
      </c>
      <c r="CB158">
        <v>0.40001999999999999</v>
      </c>
      <c r="CC158">
        <v>0.40001999999999999</v>
      </c>
      <c r="CD158">
        <v>0.40001999999999999</v>
      </c>
      <c r="CE158">
        <v>0.40001999999999999</v>
      </c>
      <c r="CF158">
        <v>0.40001999999999999</v>
      </c>
      <c r="CG158">
        <v>0.40001999999999999</v>
      </c>
      <c r="CH158">
        <v>0.40001999999999999</v>
      </c>
      <c r="CI158">
        <v>0.40001999999999999</v>
      </c>
      <c r="CJ158">
        <v>0.40001999999999999</v>
      </c>
      <c r="CK158">
        <v>0.40001999999999999</v>
      </c>
      <c r="CL158">
        <v>0.40001999999999999</v>
      </c>
      <c r="CM158">
        <v>0.40001999999999999</v>
      </c>
      <c r="CN158">
        <v>0.40001999999999999</v>
      </c>
      <c r="CO158">
        <v>0.40001999999999999</v>
      </c>
      <c r="CP158">
        <v>0.40001999999999999</v>
      </c>
      <c r="CQ158">
        <v>0.40001999999999999</v>
      </c>
      <c r="CR158">
        <v>0.40001999999999999</v>
      </c>
      <c r="CS158">
        <v>0.40001999999999999</v>
      </c>
      <c r="CT158">
        <v>0.40001999999999999</v>
      </c>
      <c r="CU158">
        <v>0.40001999999999999</v>
      </c>
      <c r="CV158">
        <v>0.40001999999999999</v>
      </c>
      <c r="CW158">
        <v>0.40001999999999999</v>
      </c>
    </row>
    <row r="159" spans="1:101" x14ac:dyDescent="0.25">
      <c r="A159" s="195">
        <v>0.122448979591836</v>
      </c>
      <c r="B159">
        <v>57.717806666675301</v>
      </c>
      <c r="C159">
        <v>40.169533333342599</v>
      </c>
      <c r="D159">
        <v>32.245646666676102</v>
      </c>
      <c r="E159">
        <v>27.230113333345301</v>
      </c>
      <c r="F159">
        <v>24.006233333343602</v>
      </c>
      <c r="G159">
        <v>21.7303666666668</v>
      </c>
      <c r="H159">
        <v>18.913100000001201</v>
      </c>
      <c r="I159">
        <v>16.924813333326298</v>
      </c>
      <c r="J159">
        <v>15.6673799999965</v>
      </c>
      <c r="K159">
        <v>14.331840000002501</v>
      </c>
      <c r="L159">
        <v>13.7359466666654</v>
      </c>
      <c r="M159">
        <v>13.0887000000013</v>
      </c>
      <c r="N159">
        <v>12.4372733333346</v>
      </c>
      <c r="O159">
        <v>11.927039999999501</v>
      </c>
      <c r="P159">
        <v>11.4053999999994</v>
      </c>
      <c r="Q159">
        <v>11.1166466666749</v>
      </c>
      <c r="R159">
        <v>10.634399999992199</v>
      </c>
      <c r="S159">
        <v>10.3649066666756</v>
      </c>
      <c r="T159">
        <v>10.199359999994501</v>
      </c>
      <c r="U159">
        <v>9.9225599999936893</v>
      </c>
      <c r="V159">
        <v>9.6123466666537407</v>
      </c>
      <c r="W159">
        <v>9.3746399999933203</v>
      </c>
      <c r="X159">
        <v>9.0733399999874997</v>
      </c>
      <c r="Y159">
        <v>8.7942599999938906</v>
      </c>
      <c r="Z159">
        <v>8.5069199999812497</v>
      </c>
      <c r="AA159">
        <v>8.2655399999919599</v>
      </c>
      <c r="AB159">
        <v>8.0445599999967605</v>
      </c>
      <c r="AC159">
        <v>7.7095800000232098</v>
      </c>
      <c r="AD159">
        <v>7.4138999999850999</v>
      </c>
      <c r="AE159">
        <v>7.2001799999894001</v>
      </c>
      <c r="AF159">
        <v>6.8840999999936399</v>
      </c>
      <c r="AG159">
        <v>6.5779799999900401</v>
      </c>
      <c r="AH159">
        <v>6.30174000000906</v>
      </c>
      <c r="AI159">
        <v>5.9810400000019497</v>
      </c>
      <c r="AJ159">
        <v>5.6628000000301499</v>
      </c>
      <c r="AK159">
        <v>5.2924200000374997</v>
      </c>
      <c r="AL159">
        <v>5.0056800000173798</v>
      </c>
      <c r="AM159">
        <v>4.7063999999825699</v>
      </c>
      <c r="AN159">
        <v>4.4390133332318298</v>
      </c>
      <c r="AO159">
        <v>4.2108000000080397</v>
      </c>
      <c r="AP159">
        <v>3.9725999999913899</v>
      </c>
      <c r="AQ159">
        <v>3.7217399999753602</v>
      </c>
      <c r="AR159">
        <v>3.5056200001718101</v>
      </c>
      <c r="AS159">
        <v>3.23591999997161</v>
      </c>
      <c r="AT159">
        <v>3.06779999998479</v>
      </c>
      <c r="AU159">
        <v>2.8625399999979599</v>
      </c>
      <c r="AV159">
        <v>2.6611199999890598</v>
      </c>
      <c r="AW159">
        <v>2.52276000000704</v>
      </c>
      <c r="AX159">
        <v>2.3343000000113099</v>
      </c>
      <c r="AY159">
        <v>2.1702600002103001</v>
      </c>
      <c r="AZ159">
        <v>2.0119800000347401</v>
      </c>
      <c r="BA159">
        <v>1.8933000003042699</v>
      </c>
      <c r="BB159">
        <v>1.74258000000665</v>
      </c>
      <c r="BC159">
        <v>1.6350000000570999</v>
      </c>
      <c r="BD159">
        <v>1.4976866667419499</v>
      </c>
      <c r="BE159">
        <v>1.38646666681148</v>
      </c>
      <c r="BF159">
        <v>1.28837999995595</v>
      </c>
      <c r="BG159">
        <v>1.1941199999527401</v>
      </c>
      <c r="BH159">
        <v>1.1129400000582701</v>
      </c>
      <c r="BI159">
        <v>1.0262400000869401</v>
      </c>
      <c r="BJ159">
        <v>0.909300000071257</v>
      </c>
      <c r="BK159">
        <v>0.88518000000312502</v>
      </c>
      <c r="BL159">
        <v>0.85452000008042395</v>
      </c>
      <c r="BM159">
        <v>0.79391999994247198</v>
      </c>
      <c r="BN159">
        <v>0.73751999992288597</v>
      </c>
      <c r="BO159">
        <v>0.71579999981805598</v>
      </c>
      <c r="BP159">
        <v>0.65171999990242002</v>
      </c>
      <c r="BQ159">
        <v>0.61926000022832295</v>
      </c>
      <c r="BR159">
        <v>0.57264000013266403</v>
      </c>
      <c r="BS159">
        <v>0.53598000013130198</v>
      </c>
      <c r="BT159">
        <v>0.49835999987087998</v>
      </c>
      <c r="BU159">
        <v>0.48377999986154402</v>
      </c>
      <c r="BV159">
        <v>0.44141333318665599</v>
      </c>
      <c r="BW159">
        <v>0.43331999999999998</v>
      </c>
      <c r="BX159">
        <v>0.42331333333226601</v>
      </c>
      <c r="BY159">
        <v>0.41387999981678902</v>
      </c>
      <c r="BZ159">
        <v>0.40001999999999999</v>
      </c>
      <c r="CA159">
        <v>0.40001999999999999</v>
      </c>
      <c r="CB159">
        <v>0.40001999999999999</v>
      </c>
      <c r="CC159">
        <v>0.40001999999999999</v>
      </c>
      <c r="CD159">
        <v>0.40001999999999999</v>
      </c>
      <c r="CE159">
        <v>0.40001999999999999</v>
      </c>
      <c r="CF159">
        <v>0.40001999999999999</v>
      </c>
      <c r="CG159">
        <v>0.40001999999999999</v>
      </c>
      <c r="CH159">
        <v>0.40001999999999999</v>
      </c>
      <c r="CI159">
        <v>0.40001999999999999</v>
      </c>
      <c r="CJ159">
        <v>0.40001999999999999</v>
      </c>
      <c r="CK159">
        <v>0.40001999999999999</v>
      </c>
      <c r="CL159">
        <v>0.40001999999999999</v>
      </c>
      <c r="CM159">
        <v>0.40001999999999999</v>
      </c>
      <c r="CN159">
        <v>0.40001999999999999</v>
      </c>
      <c r="CO159">
        <v>0.40001999999999999</v>
      </c>
      <c r="CP159">
        <v>0.40001999999999999</v>
      </c>
      <c r="CQ159">
        <v>0.40001999999999999</v>
      </c>
      <c r="CR159">
        <v>0.40001999999999999</v>
      </c>
      <c r="CS159">
        <v>0.40001999999999999</v>
      </c>
      <c r="CT159">
        <v>0.40001999999999999</v>
      </c>
      <c r="CU159">
        <v>0.40001999999999999</v>
      </c>
      <c r="CV159">
        <v>0.40001999999999999</v>
      </c>
      <c r="CW159">
        <v>0.40001999999999999</v>
      </c>
    </row>
    <row r="160" spans="1:101" x14ac:dyDescent="0.25">
      <c r="A160" s="195">
        <v>0.122807017543859</v>
      </c>
      <c r="B160">
        <v>57.8586266666982</v>
      </c>
      <c r="C160">
        <v>40.376980000030599</v>
      </c>
      <c r="D160">
        <v>32.318446666383402</v>
      </c>
      <c r="E160">
        <v>27.3538000000474</v>
      </c>
      <c r="F160">
        <v>24.081080000006001</v>
      </c>
      <c r="G160">
        <v>21.8070266666512</v>
      </c>
      <c r="H160">
        <v>18.963593333334401</v>
      </c>
      <c r="I160">
        <v>16.9257000000033</v>
      </c>
      <c r="J160">
        <v>15.6818399999839</v>
      </c>
      <c r="K160">
        <v>14.3472133333372</v>
      </c>
      <c r="L160">
        <v>13.749219999998299</v>
      </c>
      <c r="M160">
        <v>13.102346666665101</v>
      </c>
      <c r="N160">
        <v>12.453886666668801</v>
      </c>
      <c r="O160">
        <v>11.9366866666624</v>
      </c>
      <c r="P160">
        <v>11.419499999997599</v>
      </c>
      <c r="Q160">
        <v>11.139833333339899</v>
      </c>
      <c r="R160">
        <v>10.655219999997801</v>
      </c>
      <c r="S160">
        <v>10.385819999996</v>
      </c>
      <c r="T160">
        <v>10.2877333333258</v>
      </c>
      <c r="U160">
        <v>9.9346533333392095</v>
      </c>
      <c r="V160">
        <v>9.6485399999959292</v>
      </c>
      <c r="W160">
        <v>9.3898199999955398</v>
      </c>
      <c r="X160">
        <v>9.0998999999864107</v>
      </c>
      <c r="Y160">
        <v>8.8022866666327193</v>
      </c>
      <c r="Z160">
        <v>8.5483266666762194</v>
      </c>
      <c r="AA160">
        <v>8.26661999998597</v>
      </c>
      <c r="AB160">
        <v>8.0582533333193602</v>
      </c>
      <c r="AC160">
        <v>7.7239799999860699</v>
      </c>
      <c r="AD160">
        <v>7.4265933333089702</v>
      </c>
      <c r="AE160">
        <v>7.2094200000650304</v>
      </c>
      <c r="AF160">
        <v>6.9425333333452697</v>
      </c>
      <c r="AG160">
        <v>6.6069400000086098</v>
      </c>
      <c r="AH160">
        <v>6.3072599999926098</v>
      </c>
      <c r="AI160">
        <v>5.9820000000106104</v>
      </c>
      <c r="AJ160">
        <v>5.66507999997925</v>
      </c>
      <c r="AK160">
        <v>5.3164200000009902</v>
      </c>
      <c r="AL160">
        <v>5.0356799999739401</v>
      </c>
      <c r="AM160">
        <v>4.7079333333560598</v>
      </c>
      <c r="AN160">
        <v>4.4446733333351096</v>
      </c>
      <c r="AO160">
        <v>4.2331200000831402</v>
      </c>
      <c r="AP160">
        <v>3.9762000000172302</v>
      </c>
      <c r="AQ160">
        <v>3.7393800000184898</v>
      </c>
      <c r="AR160">
        <v>3.5203800000313898</v>
      </c>
      <c r="AS160">
        <v>3.2401799999574199</v>
      </c>
      <c r="AT160">
        <v>3.0699000000037899</v>
      </c>
      <c r="AU160">
        <v>2.8643399999877599</v>
      </c>
      <c r="AV160">
        <v>2.6620799999803202</v>
      </c>
      <c r="AW160">
        <v>2.5392800000596898</v>
      </c>
      <c r="AX160">
        <v>2.3438999999371299</v>
      </c>
      <c r="AY160">
        <v>2.1761400000323499</v>
      </c>
      <c r="AZ160">
        <v>2.0221199999305099</v>
      </c>
      <c r="BA160">
        <v>1.8937666666774799</v>
      </c>
      <c r="BB160">
        <v>1.74258000000665</v>
      </c>
      <c r="BC160">
        <v>1.6379400003497899</v>
      </c>
      <c r="BD160">
        <v>1.5039599999961699</v>
      </c>
      <c r="BE160">
        <v>1.38834000004928</v>
      </c>
      <c r="BF160">
        <v>1.2973200000044001</v>
      </c>
      <c r="BG160">
        <v>1.1941199999527401</v>
      </c>
      <c r="BH160">
        <v>1.1199000001925601</v>
      </c>
      <c r="BI160">
        <v>1.0264200000869399</v>
      </c>
      <c r="BJ160">
        <v>0.91412666660434305</v>
      </c>
      <c r="BK160">
        <v>0.88524000000312497</v>
      </c>
      <c r="BL160">
        <v>0.85457999977883203</v>
      </c>
      <c r="BM160">
        <v>0.79397999994247204</v>
      </c>
      <c r="BN160">
        <v>0.73751999992288597</v>
      </c>
      <c r="BO160">
        <v>0.71580000000413502</v>
      </c>
      <c r="BP160">
        <v>0.65531999980396805</v>
      </c>
      <c r="BQ160">
        <v>0.61932000022832301</v>
      </c>
      <c r="BR160">
        <v>0.57396000012245896</v>
      </c>
      <c r="BS160">
        <v>0.53603999988510997</v>
      </c>
      <c r="BT160">
        <v>0.49997999999999998</v>
      </c>
      <c r="BU160">
        <v>0.48377999986154402</v>
      </c>
      <c r="BV160">
        <v>0.468059999851479</v>
      </c>
      <c r="BW160">
        <v>0.43997999999999998</v>
      </c>
      <c r="BX160">
        <v>0.43319999982915902</v>
      </c>
      <c r="BY160">
        <v>0.41387999981678902</v>
      </c>
      <c r="BZ160">
        <v>0.40001999999999999</v>
      </c>
      <c r="CA160">
        <v>0.40001999999999999</v>
      </c>
      <c r="CB160">
        <v>0.40001999999999999</v>
      </c>
      <c r="CC160">
        <v>0.40001999999999999</v>
      </c>
      <c r="CD160">
        <v>0.40001999999999999</v>
      </c>
      <c r="CE160">
        <v>0.40001999999999999</v>
      </c>
      <c r="CF160">
        <v>0.40001999999999999</v>
      </c>
      <c r="CG160">
        <v>0.40001999999999999</v>
      </c>
      <c r="CH160">
        <v>0.40001999999999999</v>
      </c>
      <c r="CI160">
        <v>0.40001999999999999</v>
      </c>
      <c r="CJ160">
        <v>0.40001999999999999</v>
      </c>
      <c r="CK160">
        <v>0.40001999999999999</v>
      </c>
      <c r="CL160">
        <v>0.40001999999999999</v>
      </c>
      <c r="CM160">
        <v>0.40001999999999999</v>
      </c>
      <c r="CN160">
        <v>0.40001999999999999</v>
      </c>
      <c r="CO160">
        <v>0.40001999999999999</v>
      </c>
      <c r="CP160">
        <v>0.40001999999999999</v>
      </c>
      <c r="CQ160">
        <v>0.40001999999999999</v>
      </c>
      <c r="CR160">
        <v>0.40001999999999999</v>
      </c>
      <c r="CS160">
        <v>0.40001999999999999</v>
      </c>
      <c r="CT160">
        <v>0.40001999999999999</v>
      </c>
      <c r="CU160">
        <v>0.40001999999999999</v>
      </c>
      <c r="CV160">
        <v>0.40001999999999999</v>
      </c>
      <c r="CW160">
        <v>0.40001999999999999</v>
      </c>
    </row>
    <row r="161" spans="1:101" x14ac:dyDescent="0.25">
      <c r="A161" s="195">
        <v>0.123167155425219</v>
      </c>
      <c r="B161">
        <v>57.945413333391002</v>
      </c>
      <c r="C161">
        <v>40.390686666676103</v>
      </c>
      <c r="D161">
        <v>32.3988333333375</v>
      </c>
      <c r="E161">
        <v>27.3855066666768</v>
      </c>
      <c r="F161">
        <v>24.202866666676101</v>
      </c>
      <c r="G161">
        <v>21.828246666672602</v>
      </c>
      <c r="H161">
        <v>18.9941733333389</v>
      </c>
      <c r="I161">
        <v>16.929413333326199</v>
      </c>
      <c r="J161">
        <v>15.775299999994401</v>
      </c>
      <c r="K161">
        <v>14.3726733333319</v>
      </c>
      <c r="L161">
        <v>13.752180000000401</v>
      </c>
      <c r="M161">
        <v>13.130326666666001</v>
      </c>
      <c r="N161">
        <v>12.468746666664901</v>
      </c>
      <c r="O161">
        <v>12.001813333337401</v>
      </c>
      <c r="P161">
        <v>11.469446666663501</v>
      </c>
      <c r="Q161">
        <v>11.165353333337899</v>
      </c>
      <c r="R161">
        <v>10.659313333326899</v>
      </c>
      <c r="S161">
        <v>10.386339999996499</v>
      </c>
      <c r="T161">
        <v>10.2911866666705</v>
      </c>
      <c r="U161">
        <v>9.9469799999933706</v>
      </c>
      <c r="V161">
        <v>9.7334133333396</v>
      </c>
      <c r="W161">
        <v>9.3944999999988603</v>
      </c>
      <c r="X161">
        <v>9.1041599999975507</v>
      </c>
      <c r="Y161">
        <v>8.8054866666657201</v>
      </c>
      <c r="Z161">
        <v>8.5501133333310495</v>
      </c>
      <c r="AA161">
        <v>8.2972800000105291</v>
      </c>
      <c r="AB161">
        <v>8.0720866666647808</v>
      </c>
      <c r="AC161">
        <v>7.7438999999785096</v>
      </c>
      <c r="AD161">
        <v>7.4397400000034697</v>
      </c>
      <c r="AE161">
        <v>7.2403199999986896</v>
      </c>
      <c r="AF161">
        <v>6.9527399999736996</v>
      </c>
      <c r="AG161">
        <v>6.6084599999980496</v>
      </c>
      <c r="AH161">
        <v>6.3095400000328503</v>
      </c>
      <c r="AI161">
        <v>6.0019799999929697</v>
      </c>
      <c r="AJ161">
        <v>5.6797200000021402</v>
      </c>
      <c r="AK161">
        <v>5.3207399999594998</v>
      </c>
      <c r="AL161">
        <v>5.0687399999565601</v>
      </c>
      <c r="AM161">
        <v>4.7098800000291199</v>
      </c>
      <c r="AN161">
        <v>4.4690333333229901</v>
      </c>
      <c r="AO161">
        <v>4.2568799999771896</v>
      </c>
      <c r="AP161">
        <v>3.9862199999813401</v>
      </c>
      <c r="AQ161">
        <v>3.7429199999553702</v>
      </c>
      <c r="AR161">
        <v>3.53514000000744</v>
      </c>
      <c r="AS161">
        <v>3.2626799999787202</v>
      </c>
      <c r="AT161">
        <v>3.0750600000085502</v>
      </c>
      <c r="AU161">
        <v>2.8772999999449298</v>
      </c>
      <c r="AV161">
        <v>2.6660999999387802</v>
      </c>
      <c r="AW161">
        <v>2.55227333315975</v>
      </c>
      <c r="AX161">
        <v>2.3519399999245598</v>
      </c>
      <c r="AY161">
        <v>2.1780866667193202</v>
      </c>
      <c r="AZ161">
        <v>2.03875999999233</v>
      </c>
      <c r="BA161">
        <v>1.9061999998820101</v>
      </c>
      <c r="BB161">
        <v>1.7651733333383799</v>
      </c>
      <c r="BC161">
        <v>1.6481399999678701</v>
      </c>
      <c r="BD161">
        <v>1.5100999999895299</v>
      </c>
      <c r="BE161">
        <v>1.4005199999712501</v>
      </c>
      <c r="BF161">
        <v>1.3045799999691601</v>
      </c>
      <c r="BG161">
        <v>1.1968799999905499</v>
      </c>
      <c r="BH161">
        <v>1.12001999996452</v>
      </c>
      <c r="BI161">
        <v>1.0265400000054301</v>
      </c>
      <c r="BJ161">
        <v>0.93924000020401199</v>
      </c>
      <c r="BK161">
        <v>0.88752000007632803</v>
      </c>
      <c r="BL161">
        <v>0.85458000008042401</v>
      </c>
      <c r="BM161">
        <v>0.801840000093482</v>
      </c>
      <c r="BN161">
        <v>0.73926000010024695</v>
      </c>
      <c r="BO161">
        <v>0.71580000019021295</v>
      </c>
      <c r="BP161">
        <v>0.66144000003548298</v>
      </c>
      <c r="BQ161">
        <v>0.62274000033297106</v>
      </c>
      <c r="BR161">
        <v>0.57401999989284702</v>
      </c>
      <c r="BS161">
        <v>0.54622666605324199</v>
      </c>
      <c r="BT161">
        <v>0.49997999999999998</v>
      </c>
      <c r="BU161">
        <v>0.49833333333317498</v>
      </c>
      <c r="BV161">
        <v>0.468059999851479</v>
      </c>
      <c r="BW161">
        <v>0.45125999984072201</v>
      </c>
      <c r="BX161">
        <v>0.43319999982915902</v>
      </c>
      <c r="BY161">
        <v>0.41688666705008298</v>
      </c>
      <c r="BZ161">
        <v>0.40001999999999999</v>
      </c>
      <c r="CA161">
        <v>0.40001999999999999</v>
      </c>
      <c r="CB161">
        <v>0.40001999999999999</v>
      </c>
      <c r="CC161">
        <v>0.40001999999999999</v>
      </c>
      <c r="CD161">
        <v>0.40001999999999999</v>
      </c>
      <c r="CE161">
        <v>0.40001999999999999</v>
      </c>
      <c r="CF161">
        <v>0.40001999999999999</v>
      </c>
      <c r="CG161">
        <v>0.40001999999999999</v>
      </c>
      <c r="CH161">
        <v>0.40001999999999999</v>
      </c>
      <c r="CI161">
        <v>0.40001999999999999</v>
      </c>
      <c r="CJ161">
        <v>0.40001999999999999</v>
      </c>
      <c r="CK161">
        <v>0.40001999999999999</v>
      </c>
      <c r="CL161">
        <v>0.40001999999999999</v>
      </c>
      <c r="CM161">
        <v>0.40001999999999999</v>
      </c>
      <c r="CN161">
        <v>0.40001999999999999</v>
      </c>
      <c r="CO161">
        <v>0.40001999999999999</v>
      </c>
      <c r="CP161">
        <v>0.40001999999999999</v>
      </c>
      <c r="CQ161">
        <v>0.40001999999999999</v>
      </c>
      <c r="CR161">
        <v>0.40001999999999999</v>
      </c>
      <c r="CS161">
        <v>0.40001999999999999</v>
      </c>
      <c r="CT161">
        <v>0.40001999999999999</v>
      </c>
      <c r="CU161">
        <v>0.40001999999999999</v>
      </c>
      <c r="CV161">
        <v>0.40001999999999999</v>
      </c>
      <c r="CW161">
        <v>0.40001999999999999</v>
      </c>
    </row>
    <row r="162" spans="1:101" x14ac:dyDescent="0.25">
      <c r="A162" s="195">
        <v>0.123529411764705</v>
      </c>
      <c r="B162">
        <v>58.7402800000499</v>
      </c>
      <c r="C162">
        <v>40.4230000000328</v>
      </c>
      <c r="D162">
        <v>32.452720000011297</v>
      </c>
      <c r="E162">
        <v>27.447353333332501</v>
      </c>
      <c r="F162">
        <v>24.3685133333396</v>
      </c>
      <c r="G162">
        <v>21.831833333340299</v>
      </c>
      <c r="H162">
        <v>19.010999999995299</v>
      </c>
      <c r="I162">
        <v>17.1169000000049</v>
      </c>
      <c r="J162">
        <v>15.911646666647799</v>
      </c>
      <c r="K162">
        <v>14.5189266666683</v>
      </c>
      <c r="L162">
        <v>13.765653333339101</v>
      </c>
      <c r="M162">
        <v>13.191306666665101</v>
      </c>
      <c r="N162">
        <v>12.4900399999991</v>
      </c>
      <c r="O162">
        <v>12.056953333321699</v>
      </c>
      <c r="P162">
        <v>11.4889733333307</v>
      </c>
      <c r="Q162">
        <v>11.1687266666636</v>
      </c>
      <c r="R162">
        <v>10.712320000000201</v>
      </c>
      <c r="S162">
        <v>10.470540000023499</v>
      </c>
      <c r="T162">
        <v>10.291659999996201</v>
      </c>
      <c r="U162">
        <v>9.9716399999954408</v>
      </c>
      <c r="V162">
        <v>9.7404933333392592</v>
      </c>
      <c r="W162">
        <v>9.4033266666723705</v>
      </c>
      <c r="X162">
        <v>9.1310999999953104</v>
      </c>
      <c r="Y162">
        <v>8.8434999999697403</v>
      </c>
      <c r="Z162">
        <v>8.5553999999934298</v>
      </c>
      <c r="AA162">
        <v>8.3009799999951799</v>
      </c>
      <c r="AB162">
        <v>8.0908199999849302</v>
      </c>
      <c r="AC162">
        <v>7.7536799999849597</v>
      </c>
      <c r="AD162">
        <v>7.4552400000049497</v>
      </c>
      <c r="AE162">
        <v>7.24421999997546</v>
      </c>
      <c r="AF162">
        <v>6.9541066666545301</v>
      </c>
      <c r="AG162">
        <v>6.6163799999686201</v>
      </c>
      <c r="AH162">
        <v>6.3116999999987602</v>
      </c>
      <c r="AI162">
        <v>6.0103800000580803</v>
      </c>
      <c r="AJ162">
        <v>5.6837400000009399</v>
      </c>
      <c r="AK162">
        <v>5.3449200000022703</v>
      </c>
      <c r="AL162">
        <v>5.0759533333270603</v>
      </c>
      <c r="AM162">
        <v>4.8047399999534903</v>
      </c>
      <c r="AN162">
        <v>4.4882999999899997</v>
      </c>
      <c r="AO162">
        <v>4.28154666666385</v>
      </c>
      <c r="AP162">
        <v>3.98897999999856</v>
      </c>
      <c r="AQ162">
        <v>3.7567200000354299</v>
      </c>
      <c r="AR162">
        <v>3.55650000001366</v>
      </c>
      <c r="AS162">
        <v>3.2648400000248299</v>
      </c>
      <c r="AT162">
        <v>3.0819599999890701</v>
      </c>
      <c r="AU162">
        <v>2.8847999999826599</v>
      </c>
      <c r="AV162">
        <v>2.68283999987319</v>
      </c>
      <c r="AW162">
        <v>2.56038000003285</v>
      </c>
      <c r="AX162">
        <v>2.37077999999623</v>
      </c>
      <c r="AY162">
        <v>2.2102799999595502</v>
      </c>
      <c r="AZ162">
        <v>2.0527800000405301</v>
      </c>
      <c r="BA162">
        <v>1.9199599999917001</v>
      </c>
      <c r="BB162">
        <v>1.7704200003261701</v>
      </c>
      <c r="BC162">
        <v>1.6530866667367901</v>
      </c>
      <c r="BD162">
        <v>1.52932666680979</v>
      </c>
      <c r="BE162">
        <v>1.40063999997125</v>
      </c>
      <c r="BF162">
        <v>1.31381999996917</v>
      </c>
      <c r="BG162">
        <v>1.19951999997401</v>
      </c>
      <c r="BH162">
        <v>1.12944000012668</v>
      </c>
      <c r="BI162">
        <v>1.0393799999673901</v>
      </c>
      <c r="BJ162">
        <v>0.94884000001311397</v>
      </c>
      <c r="BK162">
        <v>0.89255999993123303</v>
      </c>
      <c r="BL162">
        <v>0.85811999977883202</v>
      </c>
      <c r="BM162">
        <v>0.80292000000359498</v>
      </c>
      <c r="BN162">
        <v>0.75030000003855601</v>
      </c>
      <c r="BO162">
        <v>0.71586000000413497</v>
      </c>
      <c r="BP162">
        <v>0.67794000031047896</v>
      </c>
      <c r="BQ162">
        <v>0.63653999989535104</v>
      </c>
      <c r="BR162">
        <v>0.59730000002040995</v>
      </c>
      <c r="BS162">
        <v>0.54797999951855703</v>
      </c>
      <c r="BT162">
        <v>0.49997999999999998</v>
      </c>
      <c r="BU162">
        <v>0.49997999999999998</v>
      </c>
      <c r="BV162">
        <v>0.47214000001350098</v>
      </c>
      <c r="BW162">
        <v>0.45125999984072201</v>
      </c>
      <c r="BX162">
        <v>0.43319999982915902</v>
      </c>
      <c r="BY162">
        <v>0.42331333333226601</v>
      </c>
      <c r="BZ162">
        <v>0.40001999999999999</v>
      </c>
      <c r="CA162">
        <v>0.40001999999999999</v>
      </c>
      <c r="CB162">
        <v>0.40001999999999999</v>
      </c>
      <c r="CC162">
        <v>0.40001999999999999</v>
      </c>
      <c r="CD162">
        <v>0.40001999999999999</v>
      </c>
      <c r="CE162">
        <v>0.40001999999999999</v>
      </c>
      <c r="CF162">
        <v>0.40001999999999999</v>
      </c>
      <c r="CG162">
        <v>0.40001999999999999</v>
      </c>
      <c r="CH162">
        <v>0.40001999999999999</v>
      </c>
      <c r="CI162">
        <v>0.40001999999999999</v>
      </c>
      <c r="CJ162">
        <v>0.40001999999999999</v>
      </c>
      <c r="CK162">
        <v>0.40001999999999999</v>
      </c>
      <c r="CL162">
        <v>0.40001999999999999</v>
      </c>
      <c r="CM162">
        <v>0.40001999999999999</v>
      </c>
      <c r="CN162">
        <v>0.40001999999999999</v>
      </c>
      <c r="CO162">
        <v>0.40001999999999999</v>
      </c>
      <c r="CP162">
        <v>0.40001999999999999</v>
      </c>
      <c r="CQ162">
        <v>0.40001999999999999</v>
      </c>
      <c r="CR162">
        <v>0.40001999999999999</v>
      </c>
      <c r="CS162">
        <v>0.40001999999999999</v>
      </c>
      <c r="CT162">
        <v>0.40001999999999999</v>
      </c>
      <c r="CU162">
        <v>0.40001999999999999</v>
      </c>
      <c r="CV162">
        <v>0.40001999999999999</v>
      </c>
      <c r="CW162">
        <v>0.40001999999999999</v>
      </c>
    </row>
    <row r="163" spans="1:101" x14ac:dyDescent="0.25">
      <c r="A163" s="195">
        <v>0.123893805309734</v>
      </c>
      <c r="B163">
        <v>58.755013333459303</v>
      </c>
      <c r="C163">
        <v>40.443613333370102</v>
      </c>
      <c r="D163">
        <v>32.4833800000197</v>
      </c>
      <c r="E163">
        <v>27.472266666669</v>
      </c>
      <c r="F163">
        <v>24.598520000004601</v>
      </c>
      <c r="G163">
        <v>21.978513333339301</v>
      </c>
      <c r="H163">
        <v>19.032773333334902</v>
      </c>
      <c r="I163">
        <v>17.152053333336699</v>
      </c>
      <c r="J163">
        <v>15.9261000000017</v>
      </c>
      <c r="K163">
        <v>14.585359999998801</v>
      </c>
      <c r="L163">
        <v>13.826566666664</v>
      </c>
      <c r="M163">
        <v>13.196219999999</v>
      </c>
      <c r="N163">
        <v>12.548399999995899</v>
      </c>
      <c r="O163">
        <v>12.059906666657801</v>
      </c>
      <c r="P163">
        <v>11.529906666658301</v>
      </c>
      <c r="Q163">
        <v>11.171479999997899</v>
      </c>
      <c r="R163">
        <v>10.714806666667601</v>
      </c>
      <c r="S163">
        <v>10.4904133333263</v>
      </c>
      <c r="T163">
        <v>10.2938400000135</v>
      </c>
      <c r="U163">
        <v>9.9832800000172508</v>
      </c>
      <c r="V163">
        <v>9.7666600000009698</v>
      </c>
      <c r="W163">
        <v>9.4300799999915697</v>
      </c>
      <c r="X163">
        <v>9.1724399999965396</v>
      </c>
      <c r="Y163">
        <v>8.8494066666530404</v>
      </c>
      <c r="Z163">
        <v>8.5656999999971593</v>
      </c>
      <c r="AA163">
        <v>8.3059199999798796</v>
      </c>
      <c r="AB163">
        <v>8.1049199999784793</v>
      </c>
      <c r="AC163">
        <v>7.7560199999906896</v>
      </c>
      <c r="AD163">
        <v>7.4672399999919303</v>
      </c>
      <c r="AE163">
        <v>7.25273333333545</v>
      </c>
      <c r="AF163">
        <v>6.9567266666625596</v>
      </c>
      <c r="AG163">
        <v>6.6232533333402897</v>
      </c>
      <c r="AH163">
        <v>6.3184799999753603</v>
      </c>
      <c r="AI163">
        <v>6.0105599999735801</v>
      </c>
      <c r="AJ163">
        <v>5.6894399999887</v>
      </c>
      <c r="AK163">
        <v>5.3582333333552299</v>
      </c>
      <c r="AL163">
        <v>5.0788799999989003</v>
      </c>
      <c r="AM163">
        <v>4.8400199999499902</v>
      </c>
      <c r="AN163">
        <v>4.5044999999649704</v>
      </c>
      <c r="AO163">
        <v>4.2980333333351997</v>
      </c>
      <c r="AP163">
        <v>3.99503999996266</v>
      </c>
      <c r="AQ163">
        <v>3.7569000000215902</v>
      </c>
      <c r="AR163">
        <v>3.5608200000198398</v>
      </c>
      <c r="AS163">
        <v>3.2849466667095801</v>
      </c>
      <c r="AT163">
        <v>3.08808000018999</v>
      </c>
      <c r="AU163">
        <v>2.8919999998816999</v>
      </c>
      <c r="AV163">
        <v>2.6905799999934401</v>
      </c>
      <c r="AW163">
        <v>2.5605000000093798</v>
      </c>
      <c r="AX163">
        <v>2.4383999999798802</v>
      </c>
      <c r="AY163">
        <v>2.2126200001024499</v>
      </c>
      <c r="AZ163">
        <v>2.0583866667233099</v>
      </c>
      <c r="BA163">
        <v>1.92012000001862</v>
      </c>
      <c r="BB163">
        <v>1.7708400000898601</v>
      </c>
      <c r="BC163">
        <v>1.65661999999031</v>
      </c>
      <c r="BD163">
        <v>1.5293999999732</v>
      </c>
      <c r="BE163">
        <v>1.42385999987267</v>
      </c>
      <c r="BF163">
        <v>1.3173000000044</v>
      </c>
      <c r="BG163">
        <v>1.2025800000378</v>
      </c>
      <c r="BH163">
        <v>1.1363999999189101</v>
      </c>
      <c r="BI163">
        <v>1.03967999996739</v>
      </c>
      <c r="BJ163">
        <v>0.96294666667866402</v>
      </c>
      <c r="BK163">
        <v>0.89262000007189202</v>
      </c>
      <c r="BL163">
        <v>0.86064000008712604</v>
      </c>
      <c r="BM163">
        <v>0.805739999683597</v>
      </c>
      <c r="BN163">
        <v>0.75264000001287601</v>
      </c>
      <c r="BO163">
        <v>0.71591999981805599</v>
      </c>
      <c r="BP163">
        <v>0.68549999981371201</v>
      </c>
      <c r="BQ163">
        <v>0.63654000032345703</v>
      </c>
      <c r="BR163">
        <v>0.59730000002040995</v>
      </c>
      <c r="BS163">
        <v>0.54798000001094105</v>
      </c>
      <c r="BT163">
        <v>0.51251999999999998</v>
      </c>
      <c r="BU163">
        <v>0.49997999999999998</v>
      </c>
      <c r="BV163">
        <v>0.48164666666365902</v>
      </c>
      <c r="BW163">
        <v>0.45371999984796202</v>
      </c>
      <c r="BX163">
        <v>0.43331999999999998</v>
      </c>
      <c r="BY163">
        <v>0.42774000000832701</v>
      </c>
      <c r="BZ163">
        <v>0.40001999999999999</v>
      </c>
      <c r="CA163">
        <v>0.40001999999999999</v>
      </c>
      <c r="CB163">
        <v>0.40001999999999999</v>
      </c>
      <c r="CC163">
        <v>0.40001999999999999</v>
      </c>
      <c r="CD163">
        <v>0.40001999999999999</v>
      </c>
      <c r="CE163">
        <v>0.40001999999999999</v>
      </c>
      <c r="CF163">
        <v>0.40001999999999999</v>
      </c>
      <c r="CG163">
        <v>0.40001999999999999</v>
      </c>
      <c r="CH163">
        <v>0.40001999999999999</v>
      </c>
      <c r="CI163">
        <v>0.40001999999999999</v>
      </c>
      <c r="CJ163">
        <v>0.40001999999999999</v>
      </c>
      <c r="CK163">
        <v>0.40001999999999999</v>
      </c>
      <c r="CL163">
        <v>0.40001999999999999</v>
      </c>
      <c r="CM163">
        <v>0.40001999999999999</v>
      </c>
      <c r="CN163">
        <v>0.40001999999999999</v>
      </c>
      <c r="CO163">
        <v>0.40001999999999999</v>
      </c>
      <c r="CP163">
        <v>0.40001999999999999</v>
      </c>
      <c r="CQ163">
        <v>0.40001999999999999</v>
      </c>
      <c r="CR163">
        <v>0.40001999999999999</v>
      </c>
      <c r="CS163">
        <v>0.40001999999999999</v>
      </c>
      <c r="CT163">
        <v>0.40001999999999999</v>
      </c>
      <c r="CU163">
        <v>0.40001999999999999</v>
      </c>
      <c r="CV163">
        <v>0.40001999999999999</v>
      </c>
      <c r="CW163">
        <v>0.40001999999999999</v>
      </c>
    </row>
    <row r="164" spans="1:101" x14ac:dyDescent="0.25">
      <c r="A164" s="195">
        <v>0.124260355029585</v>
      </c>
      <c r="B164">
        <v>58.757480000010297</v>
      </c>
      <c r="C164">
        <v>40.504280000013097</v>
      </c>
      <c r="D164">
        <v>32.564246666678201</v>
      </c>
      <c r="E164">
        <v>27.620853333320898</v>
      </c>
      <c r="F164">
        <v>24.844160000018501</v>
      </c>
      <c r="G164">
        <v>22.0087066666912</v>
      </c>
      <c r="H164">
        <v>19.191686666666001</v>
      </c>
      <c r="I164">
        <v>17.2855866666747</v>
      </c>
      <c r="J164">
        <v>15.950126666671199</v>
      </c>
      <c r="K164">
        <v>14.6120599999948</v>
      </c>
      <c r="L164">
        <v>13.908199999999001</v>
      </c>
      <c r="M164">
        <v>13.1968400000233</v>
      </c>
      <c r="N164">
        <v>12.566999999996501</v>
      </c>
      <c r="O164">
        <v>12.1073800000086</v>
      </c>
      <c r="P164">
        <v>11.537113333337601</v>
      </c>
      <c r="Q164">
        <v>11.3295466666702</v>
      </c>
      <c r="R164">
        <v>10.7246400000083</v>
      </c>
      <c r="S164">
        <v>10.4936999999917</v>
      </c>
      <c r="T164">
        <v>10.2958600000003</v>
      </c>
      <c r="U164">
        <v>9.9995599999895894</v>
      </c>
      <c r="V164">
        <v>9.7866000000001794</v>
      </c>
      <c r="W164">
        <v>9.4402799999923701</v>
      </c>
      <c r="X164">
        <v>9.1967733333405306</v>
      </c>
      <c r="Y164">
        <v>8.8640999999973697</v>
      </c>
      <c r="Z164">
        <v>8.5813199999945908</v>
      </c>
      <c r="AA164">
        <v>8.3271599999969492</v>
      </c>
      <c r="AB164">
        <v>8.1051599999930293</v>
      </c>
      <c r="AC164">
        <v>7.7861999999924203</v>
      </c>
      <c r="AD164">
        <v>7.4780999999900697</v>
      </c>
      <c r="AE164">
        <v>7.2554399999827703</v>
      </c>
      <c r="AF164">
        <v>6.96479999998148</v>
      </c>
      <c r="AG164">
        <v>6.6359999999919399</v>
      </c>
      <c r="AH164">
        <v>6.3471599999753998</v>
      </c>
      <c r="AI164">
        <v>6.0261266665932496</v>
      </c>
      <c r="AJ164">
        <v>5.7186600000113099</v>
      </c>
      <c r="AK164">
        <v>5.3799600000020398</v>
      </c>
      <c r="AL164">
        <v>5.1043799999885904</v>
      </c>
      <c r="AM164">
        <v>4.8452999999907096</v>
      </c>
      <c r="AN164">
        <v>4.5047399999500097</v>
      </c>
      <c r="AO164">
        <v>4.3033200000254803</v>
      </c>
      <c r="AP164">
        <v>4.0055399999712904</v>
      </c>
      <c r="AQ164">
        <v>3.76175999998613</v>
      </c>
      <c r="AR164">
        <v>3.5694599999776999</v>
      </c>
      <c r="AS164">
        <v>3.30504000014193</v>
      </c>
      <c r="AT164">
        <v>3.0901799999734001</v>
      </c>
      <c r="AU164">
        <v>2.8948799999785799</v>
      </c>
      <c r="AV164">
        <v>2.6958599999409598</v>
      </c>
      <c r="AW164">
        <v>2.5717600000632199</v>
      </c>
      <c r="AX164">
        <v>2.44170000019614</v>
      </c>
      <c r="AY164">
        <v>2.2273199999838198</v>
      </c>
      <c r="AZ164">
        <v>2.1076799999565701</v>
      </c>
      <c r="BA164">
        <v>1.9323866667275</v>
      </c>
      <c r="BB164">
        <v>1.79323999999103</v>
      </c>
      <c r="BC164">
        <v>1.6757400000571001</v>
      </c>
      <c r="BD164">
        <v>1.54499999996937</v>
      </c>
      <c r="BE164">
        <v>1.43538000000821</v>
      </c>
      <c r="BF164">
        <v>1.31897999996036</v>
      </c>
      <c r="BG164">
        <v>1.2074400000590599</v>
      </c>
      <c r="BH164">
        <v>1.13886000006081</v>
      </c>
      <c r="BI164">
        <v>1.0398600000081499</v>
      </c>
      <c r="BJ164">
        <v>0.965640000075775</v>
      </c>
      <c r="BK164">
        <v>0.90294000021880305</v>
      </c>
      <c r="BL164">
        <v>0.86376000001507902</v>
      </c>
      <c r="BM164">
        <v>0.81174000001438096</v>
      </c>
      <c r="BN164">
        <v>0.76752000000192699</v>
      </c>
      <c r="BO164">
        <v>0.72119999992556805</v>
      </c>
      <c r="BP164">
        <v>0.68550000001330602</v>
      </c>
      <c r="BQ164">
        <v>0.63659999989535199</v>
      </c>
      <c r="BR164">
        <v>0.598619999550981</v>
      </c>
      <c r="BS164">
        <v>0.55039333333587404</v>
      </c>
      <c r="BT164">
        <v>0.52640666666191305</v>
      </c>
      <c r="BU164">
        <v>0.49997999999999998</v>
      </c>
      <c r="BV164">
        <v>0.49833333333317498</v>
      </c>
      <c r="BW164">
        <v>0.45371999984796202</v>
      </c>
      <c r="BX164">
        <v>0.43997999999999998</v>
      </c>
      <c r="BY164">
        <v>0.42774000000832701</v>
      </c>
      <c r="BZ164">
        <v>0.40001999999999999</v>
      </c>
      <c r="CA164">
        <v>0.40001999999999999</v>
      </c>
      <c r="CB164">
        <v>0.40001999999999999</v>
      </c>
      <c r="CC164">
        <v>0.40001999999999999</v>
      </c>
      <c r="CD164">
        <v>0.40001999999999999</v>
      </c>
      <c r="CE164">
        <v>0.40001999999999999</v>
      </c>
      <c r="CF164">
        <v>0.40001999999999999</v>
      </c>
      <c r="CG164">
        <v>0.40001999999999999</v>
      </c>
      <c r="CH164">
        <v>0.40001999999999999</v>
      </c>
      <c r="CI164">
        <v>0.40001999999999999</v>
      </c>
      <c r="CJ164">
        <v>0.40001999999999999</v>
      </c>
      <c r="CK164">
        <v>0.40001999999999999</v>
      </c>
      <c r="CL164">
        <v>0.40001999999999999</v>
      </c>
      <c r="CM164">
        <v>0.40001999999999999</v>
      </c>
      <c r="CN164">
        <v>0.40001999999999999</v>
      </c>
      <c r="CO164">
        <v>0.40001999999999999</v>
      </c>
      <c r="CP164">
        <v>0.40001999999999999</v>
      </c>
      <c r="CQ164">
        <v>0.40001999999999999</v>
      </c>
      <c r="CR164">
        <v>0.40001999999999999</v>
      </c>
      <c r="CS164">
        <v>0.40001999999999999</v>
      </c>
      <c r="CT164">
        <v>0.40001999999999999</v>
      </c>
      <c r="CU164">
        <v>0.40001999999999999</v>
      </c>
      <c r="CV164">
        <v>0.40001999999999999</v>
      </c>
      <c r="CW164">
        <v>0.40001999999999999</v>
      </c>
    </row>
    <row r="165" spans="1:101" x14ac:dyDescent="0.25">
      <c r="A165" s="195">
        <v>0.124629080118694</v>
      </c>
      <c r="B165">
        <v>58.778486666700701</v>
      </c>
      <c r="C165">
        <v>40.940913333343097</v>
      </c>
      <c r="D165">
        <v>32.5689666666742</v>
      </c>
      <c r="E165">
        <v>27.779639999966999</v>
      </c>
      <c r="F165">
        <v>24.897540000006401</v>
      </c>
      <c r="G165">
        <v>22.141719999998699</v>
      </c>
      <c r="H165">
        <v>19.2089266666739</v>
      </c>
      <c r="I165">
        <v>17.3465399999968</v>
      </c>
      <c r="J165">
        <v>15.9508799999973</v>
      </c>
      <c r="K165">
        <v>14.640686666672799</v>
      </c>
      <c r="L165">
        <v>13.9744800000003</v>
      </c>
      <c r="M165">
        <v>13.232440000000301</v>
      </c>
      <c r="N165">
        <v>12.5873933333274</v>
      </c>
      <c r="O165">
        <v>12.1521999999967</v>
      </c>
      <c r="P165">
        <v>11.540866666663</v>
      </c>
      <c r="Q165">
        <v>11.3441999999985</v>
      </c>
      <c r="R165">
        <v>10.7305000000225</v>
      </c>
      <c r="S165">
        <v>10.502819999997699</v>
      </c>
      <c r="T165">
        <v>10.3083866666761</v>
      </c>
      <c r="U165">
        <v>10.0080533333379</v>
      </c>
      <c r="V165">
        <v>9.7952200000055907</v>
      </c>
      <c r="W165">
        <v>9.4650933333400005</v>
      </c>
      <c r="X165">
        <v>9.1989400000002703</v>
      </c>
      <c r="Y165">
        <v>8.8675799999908502</v>
      </c>
      <c r="Z165">
        <v>8.5975866666655403</v>
      </c>
      <c r="AA165">
        <v>8.3341799999813908</v>
      </c>
      <c r="AB165">
        <v>8.1222599999943501</v>
      </c>
      <c r="AC165">
        <v>7.7875799999970399</v>
      </c>
      <c r="AD165">
        <v>7.4904600000003798</v>
      </c>
      <c r="AE165">
        <v>7.27020000000533</v>
      </c>
      <c r="AF165">
        <v>6.9718799999829102</v>
      </c>
      <c r="AG165">
        <v>6.6404399999716697</v>
      </c>
      <c r="AH165">
        <v>6.3498666666842398</v>
      </c>
      <c r="AI165">
        <v>6.0462000000022096</v>
      </c>
      <c r="AJ165">
        <v>5.7302999999943403</v>
      </c>
      <c r="AK165">
        <v>5.4005400000101398</v>
      </c>
      <c r="AL165">
        <v>5.1208200000000001</v>
      </c>
      <c r="AM165">
        <v>4.9212000000128002</v>
      </c>
      <c r="AN165">
        <v>4.5208799999899902</v>
      </c>
      <c r="AO165">
        <v>4.30895999991953</v>
      </c>
      <c r="AP165">
        <v>4.0156800000172197</v>
      </c>
      <c r="AQ165">
        <v>3.77094000002079</v>
      </c>
      <c r="AR165">
        <v>3.56969999998682</v>
      </c>
      <c r="AS165">
        <v>3.3083400000079899</v>
      </c>
      <c r="AT165">
        <v>3.0998400001519899</v>
      </c>
      <c r="AU165">
        <v>2.9136000000387501</v>
      </c>
      <c r="AV165">
        <v>2.69736000002186</v>
      </c>
      <c r="AW165">
        <v>2.5742999999413199</v>
      </c>
      <c r="AX165">
        <v>2.4717600000251401</v>
      </c>
      <c r="AY165">
        <v>2.2411933332306799</v>
      </c>
      <c r="AZ165">
        <v>2.12051999999131</v>
      </c>
      <c r="BA165">
        <v>1.9397399999867999</v>
      </c>
      <c r="BB165">
        <v>1.7979866667319699</v>
      </c>
      <c r="BC165">
        <v>1.6803599999732299</v>
      </c>
      <c r="BD165">
        <v>1.54614000004976</v>
      </c>
      <c r="BE165">
        <v>1.4437799999774099</v>
      </c>
      <c r="BF165">
        <v>1.3252199999427401</v>
      </c>
      <c r="BG165">
        <v>1.2081600000850501</v>
      </c>
      <c r="BH165">
        <v>1.1445666666822001</v>
      </c>
      <c r="BI165">
        <v>1.05894000001086</v>
      </c>
      <c r="BJ165">
        <v>0.98832666680689996</v>
      </c>
      <c r="BK165">
        <v>0.90486666667950899</v>
      </c>
      <c r="BL165">
        <v>0.86424000023457104</v>
      </c>
      <c r="BM165">
        <v>0.82224000025168398</v>
      </c>
      <c r="BN165">
        <v>0.76997999966069997</v>
      </c>
      <c r="BO165">
        <v>0.72954000028945498</v>
      </c>
      <c r="BP165">
        <v>0.68550000021290003</v>
      </c>
      <c r="BQ165">
        <v>0.63660000010940399</v>
      </c>
      <c r="BR165">
        <v>0.59862000001020499</v>
      </c>
      <c r="BS165">
        <v>0.55866666654489905</v>
      </c>
      <c r="BT165">
        <v>0.53254666600864997</v>
      </c>
      <c r="BU165">
        <v>0.51251999999999998</v>
      </c>
      <c r="BV165">
        <v>0.49997999999999998</v>
      </c>
      <c r="BW165">
        <v>0.48164666666365902</v>
      </c>
      <c r="BX165">
        <v>0.45552666702421801</v>
      </c>
      <c r="BY165">
        <v>0.42774000000832701</v>
      </c>
      <c r="BZ165">
        <v>0.40001999999999999</v>
      </c>
      <c r="CA165">
        <v>0.40001999999999999</v>
      </c>
      <c r="CB165">
        <v>0.40001999999999999</v>
      </c>
      <c r="CC165">
        <v>0.40001999999999999</v>
      </c>
      <c r="CD165">
        <v>0.40001999999999999</v>
      </c>
      <c r="CE165">
        <v>0.40001999999999999</v>
      </c>
      <c r="CF165">
        <v>0.40001999999999999</v>
      </c>
      <c r="CG165">
        <v>0.40001999999999999</v>
      </c>
      <c r="CH165">
        <v>0.40001999999999999</v>
      </c>
      <c r="CI165">
        <v>0.40001999999999999</v>
      </c>
      <c r="CJ165">
        <v>0.40001999999999999</v>
      </c>
      <c r="CK165">
        <v>0.40001999999999999</v>
      </c>
      <c r="CL165">
        <v>0.40001999999999999</v>
      </c>
      <c r="CM165">
        <v>0.40001999999999999</v>
      </c>
      <c r="CN165">
        <v>0.40001999999999999</v>
      </c>
      <c r="CO165">
        <v>0.40001999999999999</v>
      </c>
      <c r="CP165">
        <v>0.40001999999999999</v>
      </c>
      <c r="CQ165">
        <v>0.40001999999999999</v>
      </c>
      <c r="CR165">
        <v>0.40001999999999999</v>
      </c>
      <c r="CS165">
        <v>0.40001999999999999</v>
      </c>
      <c r="CT165">
        <v>0.40001999999999999</v>
      </c>
      <c r="CU165">
        <v>0.40001999999999999</v>
      </c>
      <c r="CV165">
        <v>0.40001999999999999</v>
      </c>
      <c r="CW165">
        <v>0.40001999999999999</v>
      </c>
    </row>
    <row r="166" spans="1:101" x14ac:dyDescent="0.25">
      <c r="A166" s="195">
        <v>0.125</v>
      </c>
      <c r="B166">
        <v>58.859559999406798</v>
      </c>
      <c r="C166">
        <v>40.974926666673397</v>
      </c>
      <c r="D166">
        <v>32.658919999998602</v>
      </c>
      <c r="E166">
        <v>27.871073333309798</v>
      </c>
      <c r="F166">
        <v>24.960300000010601</v>
      </c>
      <c r="G166">
        <v>22.1500666666666</v>
      </c>
      <c r="H166">
        <v>19.2924866666723</v>
      </c>
      <c r="I166">
        <v>17.376239999999999</v>
      </c>
      <c r="J166">
        <v>15.959846666669399</v>
      </c>
      <c r="K166">
        <v>14.6770666666644</v>
      </c>
      <c r="L166">
        <v>14.069686666664399</v>
      </c>
      <c r="M166">
        <v>13.268759999994799</v>
      </c>
      <c r="N166">
        <v>12.6086999999987</v>
      </c>
      <c r="O166">
        <v>12.1573866666621</v>
      </c>
      <c r="P166">
        <v>11.5467600000063</v>
      </c>
      <c r="Q166">
        <v>11.382339999970799</v>
      </c>
      <c r="R166">
        <v>10.783146666665001</v>
      </c>
      <c r="S166">
        <v>10.502939999991099</v>
      </c>
      <c r="T166">
        <v>10.3199399999974</v>
      </c>
      <c r="U166">
        <v>10.0149799999942</v>
      </c>
      <c r="V166">
        <v>9.8037400000000705</v>
      </c>
      <c r="W166">
        <v>9.4654666666527199</v>
      </c>
      <c r="X166">
        <v>9.2047199999921894</v>
      </c>
      <c r="Y166">
        <v>8.8723799999949708</v>
      </c>
      <c r="Z166">
        <v>8.6097599999971592</v>
      </c>
      <c r="AA166">
        <v>8.3344199999983601</v>
      </c>
      <c r="AB166">
        <v>8.1286199999887003</v>
      </c>
      <c r="AC166">
        <v>7.8015799999950604</v>
      </c>
      <c r="AD166">
        <v>7.4940599999770203</v>
      </c>
      <c r="AE166">
        <v>7.2790199999840901</v>
      </c>
      <c r="AF166">
        <v>6.9802000000010596</v>
      </c>
      <c r="AG166">
        <v>6.6465599999766596</v>
      </c>
      <c r="AH166">
        <v>6.3717599999987602</v>
      </c>
      <c r="AI166">
        <v>6.0685799999921004</v>
      </c>
      <c r="AJ166">
        <v>5.74493999999246</v>
      </c>
      <c r="AK166">
        <v>5.4250199999757198</v>
      </c>
      <c r="AL166">
        <v>5.1393600000119504</v>
      </c>
      <c r="AM166">
        <v>4.9212000000186</v>
      </c>
      <c r="AN166">
        <v>4.5236400000049999</v>
      </c>
      <c r="AO166">
        <v>4.3095000000073602</v>
      </c>
      <c r="AP166">
        <v>4.0271399999842101</v>
      </c>
      <c r="AQ166">
        <v>3.7757400000616101</v>
      </c>
      <c r="AR166">
        <v>3.5728800000429599</v>
      </c>
      <c r="AS166">
        <v>3.3259200000106399</v>
      </c>
      <c r="AT166">
        <v>3.1104000000284899</v>
      </c>
      <c r="AU166">
        <v>2.92386000008158</v>
      </c>
      <c r="AV166">
        <v>2.70131999997158</v>
      </c>
      <c r="AW166">
        <v>2.5758599999812199</v>
      </c>
      <c r="AX166">
        <v>2.4814800000075401</v>
      </c>
      <c r="AY166">
        <v>2.2423799999865102</v>
      </c>
      <c r="AZ166">
        <v>2.1454333332231199</v>
      </c>
      <c r="BA166">
        <v>1.95941999986959</v>
      </c>
      <c r="BB166">
        <v>1.8264000000865299</v>
      </c>
      <c r="BC166">
        <v>1.6859999999964299</v>
      </c>
      <c r="BD166">
        <v>1.54799999997224</v>
      </c>
      <c r="BE166">
        <v>1.4477999999014199</v>
      </c>
      <c r="BF166">
        <v>1.3264799999757699</v>
      </c>
      <c r="BG166">
        <v>1.2101999999964499</v>
      </c>
      <c r="BH166">
        <v>1.1459399999670601</v>
      </c>
      <c r="BI166">
        <v>1.0632600000027099</v>
      </c>
      <c r="BJ166">
        <v>0.99846000001748603</v>
      </c>
      <c r="BK166">
        <v>0.90686666659969495</v>
      </c>
      <c r="BL166">
        <v>0.86430000008173402</v>
      </c>
      <c r="BM166">
        <v>0.82931999976269699</v>
      </c>
      <c r="BN166">
        <v>0.777540000269897</v>
      </c>
      <c r="BO166">
        <v>0.73157999963611298</v>
      </c>
      <c r="BP166">
        <v>0.68556000021289998</v>
      </c>
      <c r="BQ166">
        <v>0.64067999989535096</v>
      </c>
      <c r="BR166">
        <v>0.6</v>
      </c>
      <c r="BS166">
        <v>0.6</v>
      </c>
      <c r="BT166">
        <v>0.53671333333607296</v>
      </c>
      <c r="BU166">
        <v>0.51796666596112495</v>
      </c>
      <c r="BV166">
        <v>0.49997999999999998</v>
      </c>
      <c r="BW166">
        <v>0.48544666585512197</v>
      </c>
      <c r="BX166">
        <v>0.466379999658318</v>
      </c>
      <c r="BY166">
        <v>0.42774000038307702</v>
      </c>
      <c r="BZ166">
        <v>0.40001999999999999</v>
      </c>
      <c r="CA166">
        <v>0.40001999999999999</v>
      </c>
      <c r="CB166">
        <v>0.40001999999999999</v>
      </c>
      <c r="CC166">
        <v>0.40001999999999999</v>
      </c>
      <c r="CD166">
        <v>0.40001999999999999</v>
      </c>
      <c r="CE166">
        <v>0.40001999999999999</v>
      </c>
      <c r="CF166">
        <v>0.40001999999999999</v>
      </c>
      <c r="CG166">
        <v>0.40001999999999999</v>
      </c>
      <c r="CH166">
        <v>0.40001999999999999</v>
      </c>
      <c r="CI166">
        <v>0.40001999999999999</v>
      </c>
      <c r="CJ166">
        <v>0.40001999999999999</v>
      </c>
      <c r="CK166">
        <v>0.40001999999999999</v>
      </c>
      <c r="CL166">
        <v>0.40001999999999999</v>
      </c>
      <c r="CM166">
        <v>0.40001999999999999</v>
      </c>
      <c r="CN166">
        <v>0.40001999999999999</v>
      </c>
      <c r="CO166">
        <v>0.40001999999999999</v>
      </c>
      <c r="CP166">
        <v>0.40001999999999999</v>
      </c>
      <c r="CQ166">
        <v>0.40001999999999999</v>
      </c>
      <c r="CR166">
        <v>0.40001999999999999</v>
      </c>
      <c r="CS166">
        <v>0.40001999999999999</v>
      </c>
      <c r="CT166">
        <v>0.40001999999999999</v>
      </c>
      <c r="CU166">
        <v>0.40001999999999999</v>
      </c>
      <c r="CV166">
        <v>0.40001999999999999</v>
      </c>
      <c r="CW166">
        <v>0.40001999999999999</v>
      </c>
    </row>
    <row r="167" spans="1:101" x14ac:dyDescent="0.25">
      <c r="A167" s="195">
        <v>0.125373134328358</v>
      </c>
      <c r="B167">
        <v>58.884360000038498</v>
      </c>
      <c r="C167">
        <v>41.0224866666235</v>
      </c>
      <c r="D167">
        <v>32.7176999999987</v>
      </c>
      <c r="E167">
        <v>27.991280000005698</v>
      </c>
      <c r="F167">
        <v>25.067013333333399</v>
      </c>
      <c r="G167">
        <v>22.190153333344099</v>
      </c>
      <c r="H167">
        <v>19.321873333328</v>
      </c>
      <c r="I167">
        <v>17.5178266666674</v>
      </c>
      <c r="J167">
        <v>15.971953333333399</v>
      </c>
      <c r="K167">
        <v>14.7186000000001</v>
      </c>
      <c r="L167">
        <v>14.1430200000027</v>
      </c>
      <c r="M167">
        <v>13.2720666666656</v>
      </c>
      <c r="N167">
        <v>12.617813333334</v>
      </c>
      <c r="O167">
        <v>12.1712266666638</v>
      </c>
      <c r="P167">
        <v>11.5738666666699</v>
      </c>
      <c r="Q167">
        <v>11.3966999999975</v>
      </c>
      <c r="R167">
        <v>10.7878799999935</v>
      </c>
      <c r="S167">
        <v>10.519200000012599</v>
      </c>
      <c r="T167">
        <v>10.324859999991</v>
      </c>
      <c r="U167">
        <v>10.025973333339101</v>
      </c>
      <c r="V167">
        <v>9.8041199999933006</v>
      </c>
      <c r="W167">
        <v>9.5013400000000807</v>
      </c>
      <c r="X167">
        <v>9.2563199999910708</v>
      </c>
      <c r="Y167">
        <v>8.8841666666623507</v>
      </c>
      <c r="Z167">
        <v>8.6326933333306908</v>
      </c>
      <c r="AA167">
        <v>8.33844000000588</v>
      </c>
      <c r="AB167">
        <v>8.1355866666651799</v>
      </c>
      <c r="AC167">
        <v>7.8307799999860501</v>
      </c>
      <c r="AD167">
        <v>7.49441999999567</v>
      </c>
      <c r="AE167">
        <v>7.2900599999910396</v>
      </c>
      <c r="AF167">
        <v>6.9947799999937299</v>
      </c>
      <c r="AG167">
        <v>6.6639599999770898</v>
      </c>
      <c r="AH167">
        <v>6.3963866665978903</v>
      </c>
      <c r="AI167">
        <v>6.0883199999986903</v>
      </c>
      <c r="AJ167">
        <v>5.7733199999623004</v>
      </c>
      <c r="AK167">
        <v>5.4405600000202599</v>
      </c>
      <c r="AL167">
        <v>5.1448533333383004</v>
      </c>
      <c r="AM167">
        <v>4.9406400000489903</v>
      </c>
      <c r="AN167">
        <v>4.5812866666814802</v>
      </c>
      <c r="AO167">
        <v>4.3280999999771899</v>
      </c>
      <c r="AP167">
        <v>4.0358999999928296</v>
      </c>
      <c r="AQ167">
        <v>3.7797599999599498</v>
      </c>
      <c r="AR167">
        <v>3.57409999999981</v>
      </c>
      <c r="AS167">
        <v>3.33540000004791</v>
      </c>
      <c r="AT167">
        <v>3.11040000011399</v>
      </c>
      <c r="AU167">
        <v>2.92793999997552</v>
      </c>
      <c r="AV167">
        <v>2.719980000094</v>
      </c>
      <c r="AW167">
        <v>2.5809466666799801</v>
      </c>
      <c r="AX167">
        <v>2.4882000000075402</v>
      </c>
      <c r="AY167">
        <v>2.2440600000080901</v>
      </c>
      <c r="AZ167">
        <v>2.1544800001100199</v>
      </c>
      <c r="BA167">
        <v>1.9597200000093</v>
      </c>
      <c r="BB167">
        <v>1.8279600000199701</v>
      </c>
      <c r="BC167">
        <v>1.6906733332531501</v>
      </c>
      <c r="BD167">
        <v>1.55052000006124</v>
      </c>
      <c r="BE167">
        <v>1.44995333343156</v>
      </c>
      <c r="BF167">
        <v>1.3303799999339301</v>
      </c>
      <c r="BG167">
        <v>1.21512666668118</v>
      </c>
      <c r="BH167">
        <v>1.14594000008108</v>
      </c>
      <c r="BI167">
        <v>1.0663799999728201</v>
      </c>
      <c r="BJ167">
        <v>0.99851999987467799</v>
      </c>
      <c r="BK167">
        <v>0.91134000001875404</v>
      </c>
      <c r="BL167">
        <v>0.86970000000335002</v>
      </c>
      <c r="BM167">
        <v>0.82932000008629103</v>
      </c>
      <c r="BN167">
        <v>0.78504000000385499</v>
      </c>
      <c r="BO167">
        <v>0.74741999982632701</v>
      </c>
      <c r="BP167">
        <v>0.69029999960968302</v>
      </c>
      <c r="BQ167">
        <v>0.646139999581407</v>
      </c>
      <c r="BR167">
        <v>0.60558000000000001</v>
      </c>
      <c r="BS167">
        <v>0.60558000000000001</v>
      </c>
      <c r="BT167">
        <v>0.54666666666525998</v>
      </c>
      <c r="BU167">
        <v>0.51876000100694497</v>
      </c>
      <c r="BV167">
        <v>0.49997999999999998</v>
      </c>
      <c r="BW167">
        <v>0.48961333333675899</v>
      </c>
      <c r="BX167">
        <v>0.46638000000776503</v>
      </c>
      <c r="BY167">
        <v>0.43056666685941802</v>
      </c>
      <c r="BZ167">
        <v>0.40001999999999999</v>
      </c>
      <c r="CA167">
        <v>0.40001999999999999</v>
      </c>
      <c r="CB167">
        <v>0.40001999999999999</v>
      </c>
      <c r="CC167">
        <v>0.40001999999999999</v>
      </c>
      <c r="CD167">
        <v>0.40001999999999999</v>
      </c>
      <c r="CE167">
        <v>0.40001999999999999</v>
      </c>
      <c r="CF167">
        <v>0.40001999999999999</v>
      </c>
      <c r="CG167">
        <v>0.40001999999999999</v>
      </c>
      <c r="CH167">
        <v>0.40001999999999999</v>
      </c>
      <c r="CI167">
        <v>0.40001999999999999</v>
      </c>
      <c r="CJ167">
        <v>0.40001999999999999</v>
      </c>
      <c r="CK167">
        <v>0.40001999999999999</v>
      </c>
      <c r="CL167">
        <v>0.40001999999999999</v>
      </c>
      <c r="CM167">
        <v>0.40001999999999999</v>
      </c>
      <c r="CN167">
        <v>0.40001999999999999</v>
      </c>
      <c r="CO167">
        <v>0.40001999999999999</v>
      </c>
      <c r="CP167">
        <v>0.40001999999999999</v>
      </c>
      <c r="CQ167">
        <v>0.40001999999999999</v>
      </c>
      <c r="CR167">
        <v>0.40001999999999999</v>
      </c>
      <c r="CS167">
        <v>0.40001999999999999</v>
      </c>
      <c r="CT167">
        <v>0.40001999999999999</v>
      </c>
      <c r="CU167">
        <v>0.40001999999999999</v>
      </c>
      <c r="CV167">
        <v>0.40001999999999999</v>
      </c>
      <c r="CW167">
        <v>0.40001999999999999</v>
      </c>
    </row>
    <row r="168" spans="1:101" x14ac:dyDescent="0.25">
      <c r="A168" s="195">
        <v>0.125748502994011</v>
      </c>
      <c r="B168">
        <v>59.156046666656998</v>
      </c>
      <c r="C168">
        <v>41.042733333342902</v>
      </c>
      <c r="D168">
        <v>32.910966666622997</v>
      </c>
      <c r="E168">
        <v>28.033933333337998</v>
      </c>
      <c r="F168">
        <v>25.148039999998801</v>
      </c>
      <c r="G168">
        <v>22.193773333335599</v>
      </c>
      <c r="H168">
        <v>19.402979999994599</v>
      </c>
      <c r="I168">
        <v>17.627413333320799</v>
      </c>
      <c r="J168">
        <v>15.973273333345899</v>
      </c>
      <c r="K168">
        <v>14.754020000007699</v>
      </c>
      <c r="L168">
        <v>14.224500000003401</v>
      </c>
      <c r="M168">
        <v>13.283580000006401</v>
      </c>
      <c r="N168">
        <v>12.6557933333376</v>
      </c>
      <c r="O168">
        <v>12.199373333332201</v>
      </c>
      <c r="P168">
        <v>11.6545666666706</v>
      </c>
      <c r="Q168">
        <v>11.406946666662799</v>
      </c>
      <c r="R168">
        <v>10.8170466666643</v>
      </c>
      <c r="S168">
        <v>10.5230200000002</v>
      </c>
      <c r="T168">
        <v>10.4172600000252</v>
      </c>
      <c r="U168">
        <v>10.0308400000002</v>
      </c>
      <c r="V168">
        <v>9.8229600000124009</v>
      </c>
      <c r="W168">
        <v>9.5480400000001602</v>
      </c>
      <c r="X168">
        <v>9.2593266666539495</v>
      </c>
      <c r="Y168">
        <v>8.8965400000002006</v>
      </c>
      <c r="Z168">
        <v>8.6491066666588896</v>
      </c>
      <c r="AA168">
        <v>8.3462266666677198</v>
      </c>
      <c r="AB168">
        <v>8.1605666666199301</v>
      </c>
      <c r="AC168">
        <v>7.8483000000002603</v>
      </c>
      <c r="AD168">
        <v>7.5014999999850804</v>
      </c>
      <c r="AE168">
        <v>7.3015000000035899</v>
      </c>
      <c r="AF168">
        <v>7.0021799999989502</v>
      </c>
      <c r="AG168">
        <v>6.6934199999807698</v>
      </c>
      <c r="AH168">
        <v>6.40277999998764</v>
      </c>
      <c r="AI168">
        <v>6.1004400000352197</v>
      </c>
      <c r="AJ168">
        <v>5.7958199999773798</v>
      </c>
      <c r="AK168">
        <v>5.4593399999918999</v>
      </c>
      <c r="AL168">
        <v>5.1525599999820697</v>
      </c>
      <c r="AM168">
        <v>4.9439999999674402</v>
      </c>
      <c r="AN168">
        <v>4.6660199999674701</v>
      </c>
      <c r="AO168">
        <v>4.3324800000335202</v>
      </c>
      <c r="AP168">
        <v>4.0990200000086103</v>
      </c>
      <c r="AQ168">
        <v>3.78264000000385</v>
      </c>
      <c r="AR168">
        <v>3.5749799999769101</v>
      </c>
      <c r="AS168">
        <v>3.3461266666963598</v>
      </c>
      <c r="AT168">
        <v>3.1198399999655102</v>
      </c>
      <c r="AU168">
        <v>2.93976000004489</v>
      </c>
      <c r="AV168">
        <v>2.7240600000098301</v>
      </c>
      <c r="AW168">
        <v>2.58696000002347</v>
      </c>
      <c r="AX168">
        <v>2.4975000000326899</v>
      </c>
      <c r="AY168">
        <v>2.3051399999191098</v>
      </c>
      <c r="AZ168">
        <v>2.1554999999826201</v>
      </c>
      <c r="BA168">
        <v>1.9732800000062001</v>
      </c>
      <c r="BB168">
        <v>1.8322199999858499</v>
      </c>
      <c r="BC168">
        <v>1.6934399999642999</v>
      </c>
      <c r="BD168">
        <v>1.5506400000612399</v>
      </c>
      <c r="BE168">
        <v>1.4594399999733001</v>
      </c>
      <c r="BF168">
        <v>1.3388666666757401</v>
      </c>
      <c r="BG168">
        <v>1.2198600001795601</v>
      </c>
      <c r="BH168">
        <v>1.1461200000810801</v>
      </c>
      <c r="BI168">
        <v>1.0664400001358501</v>
      </c>
      <c r="BJ168">
        <v>0.99876000001311405</v>
      </c>
      <c r="BK168">
        <v>0.91482000008126896</v>
      </c>
      <c r="BL168">
        <v>0.86976000000335096</v>
      </c>
      <c r="BM168">
        <v>0.82937999976269705</v>
      </c>
      <c r="BN168">
        <v>0.79428666685207805</v>
      </c>
      <c r="BO168">
        <v>0.74742000001240505</v>
      </c>
      <c r="BP168">
        <v>0.69030000000887004</v>
      </c>
      <c r="BQ168">
        <v>0.64614000000951299</v>
      </c>
      <c r="BR168">
        <v>0.62465999988774501</v>
      </c>
      <c r="BS168">
        <v>0.61199999987963905</v>
      </c>
      <c r="BT168">
        <v>0.58331999976523696</v>
      </c>
      <c r="BU168">
        <v>0.51881999987413097</v>
      </c>
      <c r="BV168">
        <v>0.50224666590988398</v>
      </c>
      <c r="BW168">
        <v>0.49164666700004001</v>
      </c>
      <c r="BX168">
        <v>0.46638000000776503</v>
      </c>
      <c r="BY168">
        <v>0.43127999963357799</v>
      </c>
      <c r="BZ168">
        <v>0.40001999999999999</v>
      </c>
      <c r="CA168">
        <v>0.40001999999999999</v>
      </c>
      <c r="CB168">
        <v>0.40001999999999999</v>
      </c>
      <c r="CC168">
        <v>0.40001999999999999</v>
      </c>
      <c r="CD168">
        <v>0.40001999999999999</v>
      </c>
      <c r="CE168">
        <v>0.40001999999999999</v>
      </c>
      <c r="CF168">
        <v>0.40001999999999999</v>
      </c>
      <c r="CG168">
        <v>0.40001999999999999</v>
      </c>
      <c r="CH168">
        <v>0.40001999999999999</v>
      </c>
      <c r="CI168">
        <v>0.40001999999999999</v>
      </c>
      <c r="CJ168">
        <v>0.40001999999999999</v>
      </c>
      <c r="CK168">
        <v>0.40001999999999999</v>
      </c>
      <c r="CL168">
        <v>0.40001999999999999</v>
      </c>
      <c r="CM168">
        <v>0.40001999999999999</v>
      </c>
      <c r="CN168">
        <v>0.40001999999999999</v>
      </c>
      <c r="CO168">
        <v>0.40001999999999999</v>
      </c>
      <c r="CP168">
        <v>0.40001999999999999</v>
      </c>
      <c r="CQ168">
        <v>0.40001999999999999</v>
      </c>
      <c r="CR168">
        <v>0.40001999999999999</v>
      </c>
      <c r="CS168">
        <v>0.40001999999999999</v>
      </c>
      <c r="CT168">
        <v>0.40001999999999999</v>
      </c>
      <c r="CU168">
        <v>0.40001999999999999</v>
      </c>
      <c r="CV168">
        <v>0.40001999999999999</v>
      </c>
      <c r="CW168">
        <v>0.40001999999999999</v>
      </c>
    </row>
    <row r="169" spans="1:101" x14ac:dyDescent="0.25">
      <c r="A169" s="195">
        <v>0.126126126126126</v>
      </c>
      <c r="B169">
        <v>59.220773333348603</v>
      </c>
      <c r="C169">
        <v>41.053520000045502</v>
      </c>
      <c r="D169">
        <v>32.982780000004603</v>
      </c>
      <c r="E169">
        <v>28.092179999999299</v>
      </c>
      <c r="F169">
        <v>25.184986666680398</v>
      </c>
      <c r="G169">
        <v>22.258833333335801</v>
      </c>
      <c r="H169">
        <v>19.4827399999857</v>
      </c>
      <c r="I169">
        <v>17.636200000006099</v>
      </c>
      <c r="J169">
        <v>16.030673333325399</v>
      </c>
      <c r="K169">
        <v>14.7817800000027</v>
      </c>
      <c r="L169">
        <v>14.2277733333319</v>
      </c>
      <c r="M169">
        <v>13.372073333292301</v>
      </c>
      <c r="N169">
        <v>12.673906666661299</v>
      </c>
      <c r="O169">
        <v>12.214366666668999</v>
      </c>
      <c r="P169">
        <v>11.6631399999967</v>
      </c>
      <c r="Q169">
        <v>11.4160133333306</v>
      </c>
      <c r="R169">
        <v>10.82855999999</v>
      </c>
      <c r="S169">
        <v>10.5890733333343</v>
      </c>
      <c r="T169">
        <v>10.466579999990399</v>
      </c>
      <c r="U169">
        <v>10.0353600000116</v>
      </c>
      <c r="V169">
        <v>9.8299799999929398</v>
      </c>
      <c r="W169">
        <v>9.5555999999973498</v>
      </c>
      <c r="X169">
        <v>9.2882399999971099</v>
      </c>
      <c r="Y169">
        <v>8.9294133333431294</v>
      </c>
      <c r="Z169">
        <v>8.6787599999775296</v>
      </c>
      <c r="AA169">
        <v>8.3665866666653397</v>
      </c>
      <c r="AB169">
        <v>8.1765733333296993</v>
      </c>
      <c r="AC169">
        <v>7.8637199999767997</v>
      </c>
      <c r="AD169">
        <v>7.5045599999838002</v>
      </c>
      <c r="AE169">
        <v>7.3459199999930904</v>
      </c>
      <c r="AF169">
        <v>7.0031999999925798</v>
      </c>
      <c r="AG169">
        <v>6.6938400000006997</v>
      </c>
      <c r="AH169">
        <v>6.4136999999909596</v>
      </c>
      <c r="AI169">
        <v>6.1107000000105698</v>
      </c>
      <c r="AJ169">
        <v>5.8033199999886804</v>
      </c>
      <c r="AK169">
        <v>5.4635733333230796</v>
      </c>
      <c r="AL169">
        <v>5.1594599999913102</v>
      </c>
      <c r="AM169">
        <v>4.9619400000290996</v>
      </c>
      <c r="AN169">
        <v>4.6710600000018703</v>
      </c>
      <c r="AO169">
        <v>4.3368599999651103</v>
      </c>
      <c r="AP169">
        <v>4.10034000000931</v>
      </c>
      <c r="AQ169">
        <v>3.8137199999915299</v>
      </c>
      <c r="AR169">
        <v>3.5854199999735701</v>
      </c>
      <c r="AS169">
        <v>3.3466800000124199</v>
      </c>
      <c r="AT169">
        <v>3.1424400000177499</v>
      </c>
      <c r="AU169">
        <v>2.9414400000244898</v>
      </c>
      <c r="AV169">
        <v>2.7407999999956201</v>
      </c>
      <c r="AW169">
        <v>2.5936200000117302</v>
      </c>
      <c r="AX169">
        <v>2.4975533331473501</v>
      </c>
      <c r="AY169">
        <v>2.3093999999352901</v>
      </c>
      <c r="AZ169">
        <v>2.1568799999855202</v>
      </c>
      <c r="BA169">
        <v>1.9865400000030999</v>
      </c>
      <c r="BB169">
        <v>1.84768666667815</v>
      </c>
      <c r="BC169">
        <v>1.6937399999571601</v>
      </c>
      <c r="BD169">
        <v>1.5637799999464099</v>
      </c>
      <c r="BE169">
        <v>1.45944000006571</v>
      </c>
      <c r="BF169">
        <v>1.3409400000154099</v>
      </c>
      <c r="BG169">
        <v>1.2199799999669201</v>
      </c>
      <c r="BH169">
        <v>1.1553000000152001</v>
      </c>
      <c r="BI169">
        <v>1.0665599998831601</v>
      </c>
      <c r="BJ169">
        <v>0.99905999987759198</v>
      </c>
      <c r="BK169">
        <v>0.933420000014065</v>
      </c>
      <c r="BL169">
        <v>0.88481999992627702</v>
      </c>
      <c r="BM169">
        <v>0.82938000008629098</v>
      </c>
      <c r="BN169">
        <v>0.80249999974552499</v>
      </c>
      <c r="BO169">
        <v>0.74742000019848298</v>
      </c>
      <c r="BP169">
        <v>0.695159999804841</v>
      </c>
      <c r="BQ169">
        <v>0.65580000012367501</v>
      </c>
      <c r="BR169">
        <v>0.624660000346968</v>
      </c>
      <c r="BS169">
        <v>0.61200000037202296</v>
      </c>
      <c r="BT169">
        <v>0.58584666693698295</v>
      </c>
      <c r="BU169">
        <v>0.52213333333628598</v>
      </c>
      <c r="BV169">
        <v>0.50411999985822997</v>
      </c>
      <c r="BW169">
        <v>0.49833333333317498</v>
      </c>
      <c r="BX169">
        <v>0.46638000000776503</v>
      </c>
      <c r="BY169">
        <v>0.43331999999999998</v>
      </c>
      <c r="BZ169">
        <v>0.40355999999999997</v>
      </c>
      <c r="CA169">
        <v>0.40355999999999997</v>
      </c>
      <c r="CB169">
        <v>0.40001999999999999</v>
      </c>
      <c r="CC169">
        <v>0.40001999999999999</v>
      </c>
      <c r="CD169">
        <v>0.40001999999999999</v>
      </c>
      <c r="CE169">
        <v>0.40001999999999999</v>
      </c>
      <c r="CF169">
        <v>0.40001999999999999</v>
      </c>
      <c r="CG169">
        <v>0.40001999999999999</v>
      </c>
      <c r="CH169">
        <v>0.40001999999999999</v>
      </c>
      <c r="CI169">
        <v>0.40001999999999999</v>
      </c>
      <c r="CJ169">
        <v>0.40001999999999999</v>
      </c>
      <c r="CK169">
        <v>0.40001999999999999</v>
      </c>
      <c r="CL169">
        <v>0.40001999999999999</v>
      </c>
      <c r="CM169">
        <v>0.40001999999999999</v>
      </c>
      <c r="CN169">
        <v>0.40001999999999999</v>
      </c>
      <c r="CO169">
        <v>0.40001999999999999</v>
      </c>
      <c r="CP169">
        <v>0.40001999999999999</v>
      </c>
      <c r="CQ169">
        <v>0.40001999999999999</v>
      </c>
      <c r="CR169">
        <v>0.40001999999999999</v>
      </c>
      <c r="CS169">
        <v>0.40001999999999999</v>
      </c>
      <c r="CT169">
        <v>0.40001999999999999</v>
      </c>
      <c r="CU169">
        <v>0.40001999999999999</v>
      </c>
      <c r="CV169">
        <v>0.40001999999999999</v>
      </c>
      <c r="CW169">
        <v>0.40001999999999999</v>
      </c>
    </row>
    <row r="170" spans="1:101" x14ac:dyDescent="0.25">
      <c r="A170" s="195">
        <v>0.12650602409638501</v>
      </c>
      <c r="B170">
        <v>59.439473333346399</v>
      </c>
      <c r="C170">
        <v>41.116206666667402</v>
      </c>
      <c r="D170">
        <v>33.235180000026098</v>
      </c>
      <c r="E170">
        <v>28.249806666649501</v>
      </c>
      <c r="F170">
        <v>25.1902800000091</v>
      </c>
      <c r="G170">
        <v>22.3250866666699</v>
      </c>
      <c r="H170">
        <v>19.546993333335699</v>
      </c>
      <c r="I170">
        <v>17.653593333256602</v>
      </c>
      <c r="J170">
        <v>16.038879999997501</v>
      </c>
      <c r="K170">
        <v>14.9542533333395</v>
      </c>
      <c r="L170">
        <v>14.3466666666684</v>
      </c>
      <c r="M170">
        <v>13.3796466666707</v>
      </c>
      <c r="N170">
        <v>12.700120000003601</v>
      </c>
      <c r="O170">
        <v>12.226146666669999</v>
      </c>
      <c r="P170">
        <v>11.6836933333355</v>
      </c>
      <c r="Q170">
        <v>11.4574866666649</v>
      </c>
      <c r="R170">
        <v>10.9309799999982</v>
      </c>
      <c r="S170">
        <v>10.6576666666703</v>
      </c>
      <c r="T170">
        <v>10.5026399999979</v>
      </c>
      <c r="U170">
        <v>10.051273333325099</v>
      </c>
      <c r="V170">
        <v>9.8441600000046297</v>
      </c>
      <c r="W170">
        <v>9.5783533333237791</v>
      </c>
      <c r="X170">
        <v>9.2928066666635996</v>
      </c>
      <c r="Y170">
        <v>8.9725200000209497</v>
      </c>
      <c r="Z170">
        <v>8.6944599999676395</v>
      </c>
      <c r="AA170">
        <v>8.3729999999929401</v>
      </c>
      <c r="AB170">
        <v>8.1905999999924504</v>
      </c>
      <c r="AC170">
        <v>7.8774000000060704</v>
      </c>
      <c r="AD170">
        <v>7.5295800000248398</v>
      </c>
      <c r="AE170">
        <v>7.3495800000265596</v>
      </c>
      <c r="AF170">
        <v>7.0100133333458396</v>
      </c>
      <c r="AG170">
        <v>6.7309866666830596</v>
      </c>
      <c r="AH170">
        <v>6.4255200000077801</v>
      </c>
      <c r="AI170">
        <v>6.1235999999894704</v>
      </c>
      <c r="AJ170">
        <v>5.8477799999929303</v>
      </c>
      <c r="AK170">
        <v>5.4789599999574703</v>
      </c>
      <c r="AL170">
        <v>5.1617999999837103</v>
      </c>
      <c r="AM170">
        <v>4.96415999998605</v>
      </c>
      <c r="AN170">
        <v>4.6776000000599902</v>
      </c>
      <c r="AO170">
        <v>4.3455600000160901</v>
      </c>
      <c r="AP170">
        <v>4.1229600000889901</v>
      </c>
      <c r="AQ170">
        <v>3.8291866666594201</v>
      </c>
      <c r="AR170">
        <v>3.5926200000264399</v>
      </c>
      <c r="AS170">
        <v>3.3655200000212901</v>
      </c>
      <c r="AT170">
        <v>3.1646400000227901</v>
      </c>
      <c r="AU170">
        <v>2.9427000000040802</v>
      </c>
      <c r="AV170">
        <v>2.7451200000437201</v>
      </c>
      <c r="AW170">
        <v>2.6035799999530602</v>
      </c>
      <c r="AX170">
        <v>2.5111799999773599</v>
      </c>
      <c r="AY170">
        <v>2.3469600000269599</v>
      </c>
      <c r="AZ170">
        <v>2.16510000000868</v>
      </c>
      <c r="BA170">
        <v>1.98689999995653</v>
      </c>
      <c r="BB170">
        <v>1.8557399999966699</v>
      </c>
      <c r="BC170">
        <v>1.6963200000963701</v>
      </c>
      <c r="BD170">
        <v>1.56677999999234</v>
      </c>
      <c r="BE170">
        <v>1.4711999999702201</v>
      </c>
      <c r="BF170">
        <v>1.3459800000066</v>
      </c>
      <c r="BG170">
        <v>1.2258600000141699</v>
      </c>
      <c r="BH170">
        <v>1.1584266666738201</v>
      </c>
      <c r="BI170">
        <v>1.0689666666833</v>
      </c>
      <c r="BJ170">
        <v>0.99912000013989299</v>
      </c>
      <c r="BK170">
        <v>0.94476666681704202</v>
      </c>
      <c r="BL170">
        <v>0.88488000007707301</v>
      </c>
      <c r="BM170">
        <v>0.83291999976269704</v>
      </c>
      <c r="BN170">
        <v>0.80250000009253597</v>
      </c>
      <c r="BO170">
        <v>0.74748000019848304</v>
      </c>
      <c r="BP170">
        <v>0.69516000000443501</v>
      </c>
      <c r="BQ170">
        <v>0.65580000012367501</v>
      </c>
      <c r="BR170">
        <v>0.62471999988774496</v>
      </c>
      <c r="BS170">
        <v>0.61205999987963899</v>
      </c>
      <c r="BT170">
        <v>0.58668000002347598</v>
      </c>
      <c r="BU170">
        <v>0.52640666666191305</v>
      </c>
      <c r="BV170">
        <v>0.50411999985822997</v>
      </c>
      <c r="BW170">
        <v>0.49997999999999998</v>
      </c>
      <c r="BX170">
        <v>0.466380000357212</v>
      </c>
      <c r="BY170">
        <v>0.433440000008327</v>
      </c>
      <c r="BZ170">
        <v>0.40571999999999903</v>
      </c>
      <c r="CA170">
        <v>0.40504666559304803</v>
      </c>
      <c r="CB170">
        <v>0.40001999999999999</v>
      </c>
      <c r="CC170">
        <v>0.40001999999999999</v>
      </c>
      <c r="CD170">
        <v>0.40001999999999999</v>
      </c>
      <c r="CE170">
        <v>0.40001999999999999</v>
      </c>
      <c r="CF170">
        <v>0.40001999999999999</v>
      </c>
      <c r="CG170">
        <v>0.40001999999999999</v>
      </c>
      <c r="CH170">
        <v>0.40001999999999999</v>
      </c>
      <c r="CI170">
        <v>0.40001999999999999</v>
      </c>
      <c r="CJ170">
        <v>0.40001999999999999</v>
      </c>
      <c r="CK170">
        <v>0.40001999999999999</v>
      </c>
      <c r="CL170">
        <v>0.40001999999999999</v>
      </c>
      <c r="CM170">
        <v>0.40001999999999999</v>
      </c>
      <c r="CN170">
        <v>0.40001999999999999</v>
      </c>
      <c r="CO170">
        <v>0.40001999999999999</v>
      </c>
      <c r="CP170">
        <v>0.40001999999999999</v>
      </c>
      <c r="CQ170">
        <v>0.40001999999999999</v>
      </c>
      <c r="CR170">
        <v>0.40001999999999999</v>
      </c>
      <c r="CS170">
        <v>0.40001999999999999</v>
      </c>
      <c r="CT170">
        <v>0.40001999999999999</v>
      </c>
      <c r="CU170">
        <v>0.40001999999999999</v>
      </c>
      <c r="CV170">
        <v>0.40001999999999999</v>
      </c>
      <c r="CW170">
        <v>0.40001999999999999</v>
      </c>
    </row>
    <row r="171" spans="1:101" x14ac:dyDescent="0.25">
      <c r="A171" s="195">
        <v>0.126888217522658</v>
      </c>
      <c r="B171">
        <v>59.539073333344902</v>
      </c>
      <c r="C171">
        <v>41.273993333332299</v>
      </c>
      <c r="D171">
        <v>33.530273333061103</v>
      </c>
      <c r="E171">
        <v>28.2669066666306</v>
      </c>
      <c r="F171">
        <v>25.275780000009899</v>
      </c>
      <c r="G171">
        <v>22.366433333343402</v>
      </c>
      <c r="H171">
        <v>19.551426666667901</v>
      </c>
      <c r="I171">
        <v>17.6549666666603</v>
      </c>
      <c r="J171">
        <v>16.0758399999944</v>
      </c>
      <c r="K171">
        <v>15.043639999992701</v>
      </c>
      <c r="L171">
        <v>14.3663599999949</v>
      </c>
      <c r="M171">
        <v>13.444493333342701</v>
      </c>
      <c r="N171">
        <v>12.7406466666485</v>
      </c>
      <c r="O171">
        <v>12.3470266666609</v>
      </c>
      <c r="P171">
        <v>11.795160000016301</v>
      </c>
      <c r="Q171">
        <v>11.5316400000067</v>
      </c>
      <c r="R171">
        <v>10.948639999997701</v>
      </c>
      <c r="S171">
        <v>10.692760000004601</v>
      </c>
      <c r="T171">
        <v>10.538313333334401</v>
      </c>
      <c r="U171">
        <v>10.106579999997299</v>
      </c>
      <c r="V171">
        <v>9.8485933333245494</v>
      </c>
      <c r="W171">
        <v>9.6461999999927599</v>
      </c>
      <c r="X171">
        <v>9.3081133333229804</v>
      </c>
      <c r="Y171">
        <v>8.9951866666629101</v>
      </c>
      <c r="Z171">
        <v>8.7139533333437793</v>
      </c>
      <c r="AA171">
        <v>8.3858999999965196</v>
      </c>
      <c r="AB171">
        <v>8.1928800000112592</v>
      </c>
      <c r="AC171">
        <v>7.8798599999838004</v>
      </c>
      <c r="AD171">
        <v>7.6225199999751698</v>
      </c>
      <c r="AE171">
        <v>7.3525799999953598</v>
      </c>
      <c r="AF171">
        <v>7.0159800000040198</v>
      </c>
      <c r="AG171">
        <v>6.7413599999816398</v>
      </c>
      <c r="AH171">
        <v>6.4416599999983397</v>
      </c>
      <c r="AI171">
        <v>6.1295399999788902</v>
      </c>
      <c r="AJ171">
        <v>5.8517999999985904</v>
      </c>
      <c r="AK171">
        <v>5.4993133333275201</v>
      </c>
      <c r="AL171">
        <v>5.1714600000021598</v>
      </c>
      <c r="AM171">
        <v>4.9702533333247301</v>
      </c>
      <c r="AN171">
        <v>4.6910266666739497</v>
      </c>
      <c r="AO171">
        <v>4.3582800000053599</v>
      </c>
      <c r="AP171">
        <v>4.1276199999546099</v>
      </c>
      <c r="AQ171">
        <v>3.8470799999884502</v>
      </c>
      <c r="AR171">
        <v>3.6295800000024698</v>
      </c>
      <c r="AS171">
        <v>3.3669599999680702</v>
      </c>
      <c r="AT171">
        <v>3.1747866667125999</v>
      </c>
      <c r="AU171">
        <v>2.94870000006628</v>
      </c>
      <c r="AV171">
        <v>2.7667800000240401</v>
      </c>
      <c r="AW171">
        <v>2.6243400000751</v>
      </c>
      <c r="AX171">
        <v>2.5141799999949699</v>
      </c>
      <c r="AY171">
        <v>2.3600400000080901</v>
      </c>
      <c r="AZ171">
        <v>2.1793199999189299</v>
      </c>
      <c r="BA171">
        <v>2.01311999995032</v>
      </c>
      <c r="BB171">
        <v>1.8568799999301</v>
      </c>
      <c r="BC171">
        <v>1.7094600000071301</v>
      </c>
      <c r="BD171">
        <v>1.58603999996937</v>
      </c>
      <c r="BE171">
        <v>1.4717999999876701</v>
      </c>
      <c r="BF171">
        <v>1.3576800000704601</v>
      </c>
      <c r="BG171">
        <v>1.23174000006142</v>
      </c>
      <c r="BH171">
        <v>1.16167333307976</v>
      </c>
      <c r="BI171">
        <v>1.07658000000543</v>
      </c>
      <c r="BJ171">
        <v>0.99942000000582798</v>
      </c>
      <c r="BK171">
        <v>0.94823999991247898</v>
      </c>
      <c r="BL171">
        <v>0.89130000012063504</v>
      </c>
      <c r="BM171">
        <v>0.83910000008760099</v>
      </c>
      <c r="BN171">
        <v>0.80255999974552505</v>
      </c>
      <c r="BO171">
        <v>0.75299999993383804</v>
      </c>
      <c r="BP171">
        <v>0.69516000020402902</v>
      </c>
      <c r="BQ171">
        <v>0.67307999979070299</v>
      </c>
      <c r="BR171">
        <v>0.62472000011735696</v>
      </c>
      <c r="BS171">
        <v>0.61206000012583095</v>
      </c>
      <c r="BT171">
        <v>0.59166000093905202</v>
      </c>
      <c r="BU171">
        <v>0.53502000001258598</v>
      </c>
      <c r="BV171">
        <v>0.50641333333651395</v>
      </c>
      <c r="BW171">
        <v>0.49997999999999998</v>
      </c>
      <c r="BX171">
        <v>0.46738666579625299</v>
      </c>
      <c r="BY171">
        <v>0.43746000038438698</v>
      </c>
      <c r="BZ171">
        <v>0.40974000000131</v>
      </c>
      <c r="CA171">
        <v>0.40571999999999903</v>
      </c>
      <c r="CB171">
        <v>0.40355999999999997</v>
      </c>
      <c r="CC171">
        <v>0.40355999999999997</v>
      </c>
      <c r="CD171">
        <v>0.40001999999999999</v>
      </c>
      <c r="CE171">
        <v>0.40001999999999999</v>
      </c>
      <c r="CF171">
        <v>0.40001999999999999</v>
      </c>
      <c r="CG171">
        <v>0.40001999999999999</v>
      </c>
      <c r="CH171">
        <v>0.40001999999999999</v>
      </c>
      <c r="CI171">
        <v>0.40001999999999999</v>
      </c>
      <c r="CJ171">
        <v>0.40001999999999999</v>
      </c>
      <c r="CK171">
        <v>0.40001999999999999</v>
      </c>
      <c r="CL171">
        <v>0.40001999999999999</v>
      </c>
      <c r="CM171">
        <v>0.40001999999999999</v>
      </c>
      <c r="CN171">
        <v>0.40001999999999999</v>
      </c>
      <c r="CO171">
        <v>0.40001999999999999</v>
      </c>
      <c r="CP171">
        <v>0.40001999999999999</v>
      </c>
      <c r="CQ171">
        <v>0.40001999999999999</v>
      </c>
      <c r="CR171">
        <v>0.40001999999999999</v>
      </c>
      <c r="CS171">
        <v>0.40001999999999999</v>
      </c>
      <c r="CT171">
        <v>0.40001999999999999</v>
      </c>
      <c r="CU171">
        <v>0.40001999999999999</v>
      </c>
      <c r="CV171">
        <v>0.40001999999999999</v>
      </c>
      <c r="CW171">
        <v>0.40001999999999999</v>
      </c>
    </row>
    <row r="172" spans="1:101" x14ac:dyDescent="0.25">
      <c r="A172" s="195">
        <v>0.12727272727272701</v>
      </c>
      <c r="B172">
        <v>59.567286666692098</v>
      </c>
      <c r="C172">
        <v>41.332246666671203</v>
      </c>
      <c r="D172">
        <v>33.610780000001498</v>
      </c>
      <c r="E172">
        <v>28.334560000025501</v>
      </c>
      <c r="F172">
        <v>25.399753333339198</v>
      </c>
      <c r="G172">
        <v>22.385686666666899</v>
      </c>
      <c r="H172">
        <v>19.5943333333284</v>
      </c>
      <c r="I172">
        <v>17.7350400000002</v>
      </c>
      <c r="J172">
        <v>16.088726666679399</v>
      </c>
      <c r="K172">
        <v>15.2138399999832</v>
      </c>
      <c r="L172">
        <v>14.4803266666665</v>
      </c>
      <c r="M172">
        <v>13.4985266666562</v>
      </c>
      <c r="N172">
        <v>12.763979999988599</v>
      </c>
      <c r="O172">
        <v>12.3538733333269</v>
      </c>
      <c r="P172">
        <v>11.804099999998099</v>
      </c>
      <c r="Q172">
        <v>11.538886666657</v>
      </c>
      <c r="R172">
        <v>10.963066666670301</v>
      </c>
      <c r="S172">
        <v>10.7221799999931</v>
      </c>
      <c r="T172">
        <v>10.544300000003</v>
      </c>
      <c r="U172">
        <v>10.1278799999904</v>
      </c>
      <c r="V172">
        <v>9.8569399999939407</v>
      </c>
      <c r="W172">
        <v>9.6462199999935105</v>
      </c>
      <c r="X172">
        <v>9.30948000000026</v>
      </c>
      <c r="Y172">
        <v>9.0171800000032096</v>
      </c>
      <c r="Z172">
        <v>8.7200999999967408</v>
      </c>
      <c r="AA172">
        <v>8.3960533333203493</v>
      </c>
      <c r="AB172">
        <v>8.2061400000002696</v>
      </c>
      <c r="AC172">
        <v>7.8992066666166796</v>
      </c>
      <c r="AD172">
        <v>7.6378466666133802</v>
      </c>
      <c r="AE172">
        <v>7.3589133333071404</v>
      </c>
      <c r="AF172">
        <v>7.0194599999829199</v>
      </c>
      <c r="AG172">
        <v>6.7448666666022596</v>
      </c>
      <c r="AH172">
        <v>6.4418999999995998</v>
      </c>
      <c r="AI172">
        <v>6.1351199999648403</v>
      </c>
      <c r="AJ172">
        <v>5.8790400000377003</v>
      </c>
      <c r="AK172">
        <v>5.50920000003239</v>
      </c>
      <c r="AL172">
        <v>5.2263600000217201</v>
      </c>
      <c r="AM172">
        <v>4.9803599999639498</v>
      </c>
      <c r="AN172">
        <v>4.6948200000068798</v>
      </c>
      <c r="AO172">
        <v>4.3862399999731698</v>
      </c>
      <c r="AP172">
        <v>4.13412000002584</v>
      </c>
      <c r="AQ172">
        <v>3.85379999999076</v>
      </c>
      <c r="AR172">
        <v>3.6579599999917498</v>
      </c>
      <c r="AS172">
        <v>3.3859799999840599</v>
      </c>
      <c r="AT172">
        <v>3.1806066667390702</v>
      </c>
      <c r="AU172">
        <v>2.9779800000265202</v>
      </c>
      <c r="AV172">
        <v>2.8114199999868799</v>
      </c>
      <c r="AW172">
        <v>2.6276399999964699</v>
      </c>
      <c r="AX172">
        <v>2.5144200000100501</v>
      </c>
      <c r="AY172">
        <v>2.3617800000026898</v>
      </c>
      <c r="AZ172">
        <v>2.2030200000086801</v>
      </c>
      <c r="BA172">
        <v>2.0131799999968898</v>
      </c>
      <c r="BB172">
        <v>1.8823800000832001</v>
      </c>
      <c r="BC172">
        <v>1.7094600000071301</v>
      </c>
      <c r="BD172">
        <v>1.5862200000555</v>
      </c>
      <c r="BE172">
        <v>1.48259999996714</v>
      </c>
      <c r="BF172">
        <v>1.3609666668218701</v>
      </c>
      <c r="BG172">
        <v>1.25196000002835</v>
      </c>
      <c r="BH172">
        <v>1.1646599999493199</v>
      </c>
      <c r="BI172">
        <v>1.0797000000163</v>
      </c>
      <c r="BJ172">
        <v>0.99942000000582798</v>
      </c>
      <c r="BK172">
        <v>0.95549999986871803</v>
      </c>
      <c r="BL172">
        <v>0.898326666827854</v>
      </c>
      <c r="BM172">
        <v>0.84107999977707903</v>
      </c>
      <c r="BN172">
        <v>0.80256000009253603</v>
      </c>
      <c r="BO172">
        <v>0.75330000001240405</v>
      </c>
      <c r="BP172">
        <v>0.69521999980484095</v>
      </c>
      <c r="BQ172">
        <v>0.67308000000475599</v>
      </c>
      <c r="BR172">
        <v>0.62879999988774504</v>
      </c>
      <c r="BS172">
        <v>0.61613999987963897</v>
      </c>
      <c r="BT172">
        <v>0.59171999988261803</v>
      </c>
      <c r="BU172">
        <v>0.54666666666525998</v>
      </c>
      <c r="BV172">
        <v>0.51251999999999998</v>
      </c>
      <c r="BW172">
        <v>0.49997999999999998</v>
      </c>
      <c r="BX172">
        <v>0.46991999965831799</v>
      </c>
      <c r="BY172">
        <v>0.43997999999999998</v>
      </c>
      <c r="BZ172">
        <v>0.40980666687331402</v>
      </c>
      <c r="CA172">
        <v>0.40921333333792898</v>
      </c>
      <c r="CB172">
        <v>0.40571999999999903</v>
      </c>
      <c r="CC172">
        <v>0.40571999999999903</v>
      </c>
      <c r="CD172">
        <v>0.40001999999999999</v>
      </c>
      <c r="CE172">
        <v>0.40001999999999999</v>
      </c>
      <c r="CF172">
        <v>0.40001999999999999</v>
      </c>
      <c r="CG172">
        <v>0.40001999999999999</v>
      </c>
      <c r="CH172">
        <v>0.40001999999999999</v>
      </c>
      <c r="CI172">
        <v>0.40001999999999999</v>
      </c>
      <c r="CJ172">
        <v>0.40001999999999999</v>
      </c>
      <c r="CK172">
        <v>0.40001999999999999</v>
      </c>
      <c r="CL172">
        <v>0.40001999999999999</v>
      </c>
      <c r="CM172">
        <v>0.40001999999999999</v>
      </c>
      <c r="CN172">
        <v>0.40001999999999999</v>
      </c>
      <c r="CO172">
        <v>0.40001999999999999</v>
      </c>
      <c r="CP172">
        <v>0.40001999999999999</v>
      </c>
      <c r="CQ172">
        <v>0.40001999999999999</v>
      </c>
      <c r="CR172">
        <v>0.40001999999999999</v>
      </c>
      <c r="CS172">
        <v>0.40001999999999999</v>
      </c>
      <c r="CT172">
        <v>0.40001999999999999</v>
      </c>
      <c r="CU172">
        <v>0.40001999999999999</v>
      </c>
      <c r="CV172">
        <v>0.40001999999999999</v>
      </c>
      <c r="CW172">
        <v>0.40001999999999999</v>
      </c>
    </row>
    <row r="173" spans="1:101" x14ac:dyDescent="0.25">
      <c r="A173" s="195">
        <v>0.12765957446808501</v>
      </c>
      <c r="B173">
        <v>59.6264866666898</v>
      </c>
      <c r="C173">
        <v>41.428513333339701</v>
      </c>
      <c r="D173">
        <v>33.698013333164198</v>
      </c>
      <c r="E173">
        <v>28.354593333354799</v>
      </c>
      <c r="F173">
        <v>25.521460000002001</v>
      </c>
      <c r="G173">
        <v>22.4754999999933</v>
      </c>
      <c r="H173">
        <v>19.614813333338201</v>
      </c>
      <c r="I173">
        <v>17.800760000003098</v>
      </c>
      <c r="J173">
        <v>16.253219999995299</v>
      </c>
      <c r="K173">
        <v>15.232146666647999</v>
      </c>
      <c r="L173">
        <v>14.552646666648</v>
      </c>
      <c r="M173">
        <v>13.5165933333426</v>
      </c>
      <c r="N173">
        <v>12.827639999999199</v>
      </c>
      <c r="O173">
        <v>12.365560000004001</v>
      </c>
      <c r="P173">
        <v>11.8844466666645</v>
      </c>
      <c r="Q173">
        <v>11.548726666670801</v>
      </c>
      <c r="R173">
        <v>10.970286666672299</v>
      </c>
      <c r="S173">
        <v>10.7362799999981</v>
      </c>
      <c r="T173">
        <v>10.582253333341299</v>
      </c>
      <c r="U173">
        <v>10.181199999995901</v>
      </c>
      <c r="V173">
        <v>9.8838066666719193</v>
      </c>
      <c r="W173">
        <v>9.6529199999967403</v>
      </c>
      <c r="X173">
        <v>9.3185866666517008</v>
      </c>
      <c r="Y173">
        <v>9.0208799999969997</v>
      </c>
      <c r="Z173">
        <v>8.73385333332131</v>
      </c>
      <c r="AA173">
        <v>8.4037133333308205</v>
      </c>
      <c r="AB173">
        <v>8.2382266666677193</v>
      </c>
      <c r="AC173">
        <v>7.9436999999901303</v>
      </c>
      <c r="AD173">
        <v>7.6396799999935503</v>
      </c>
      <c r="AE173">
        <v>7.3764866666101598</v>
      </c>
      <c r="AF173">
        <v>7.0543200000057</v>
      </c>
      <c r="AG173">
        <v>6.7547999999988297</v>
      </c>
      <c r="AH173">
        <v>6.4447199999802898</v>
      </c>
      <c r="AI173">
        <v>6.1513200000105801</v>
      </c>
      <c r="AJ173">
        <v>5.8801266666225596</v>
      </c>
      <c r="AK173">
        <v>5.5369199999878402</v>
      </c>
      <c r="AL173">
        <v>5.2400866666492698</v>
      </c>
      <c r="AM173">
        <v>5.0019600000360498</v>
      </c>
      <c r="AN173">
        <v>4.7012400000149999</v>
      </c>
      <c r="AO173">
        <v>4.3932599999852497</v>
      </c>
      <c r="AP173">
        <v>4.1358000000459398</v>
      </c>
      <c r="AQ173">
        <v>3.8589600000400499</v>
      </c>
      <c r="AR173">
        <v>3.6664800000379998</v>
      </c>
      <c r="AS173">
        <v>3.4224000000213</v>
      </c>
      <c r="AT173">
        <v>3.2019000000912001</v>
      </c>
      <c r="AU173">
        <v>3.00857999997144</v>
      </c>
      <c r="AV173">
        <v>2.8220999999737599</v>
      </c>
      <c r="AW173">
        <v>2.63723999997887</v>
      </c>
      <c r="AX173">
        <v>2.5153199999962301</v>
      </c>
      <c r="AY173">
        <v>2.3936399999959499</v>
      </c>
      <c r="AZ173">
        <v>2.2101600000289499</v>
      </c>
      <c r="BA173">
        <v>2.0131800000434601</v>
      </c>
      <c r="BB173">
        <v>1.88333999997337</v>
      </c>
      <c r="BC173">
        <v>1.7147399999500199</v>
      </c>
      <c r="BD173">
        <v>1.5919799999837301</v>
      </c>
      <c r="BE173">
        <v>1.4827199999671401</v>
      </c>
      <c r="BF173">
        <v>1.3625399999713701</v>
      </c>
      <c r="BG173">
        <v>1.2576599999692799</v>
      </c>
      <c r="BH173">
        <v>1.1647199999493201</v>
      </c>
      <c r="BI173">
        <v>1.0816666666672901</v>
      </c>
      <c r="BJ173">
        <v>1.0049400000087401</v>
      </c>
      <c r="BK173">
        <v>0.95556000015003595</v>
      </c>
      <c r="BL173">
        <v>0.89912666659473905</v>
      </c>
      <c r="BM173">
        <v>0.84792666683958895</v>
      </c>
      <c r="BN173">
        <v>0.80262000009253598</v>
      </c>
      <c r="BO173">
        <v>0.75792000000206705</v>
      </c>
      <c r="BP173">
        <v>0.69522000000443496</v>
      </c>
      <c r="BQ173">
        <v>0.67308000021880898</v>
      </c>
      <c r="BR173">
        <v>0.64931999977549004</v>
      </c>
      <c r="BS173">
        <v>0.623999999759278</v>
      </c>
      <c r="BT173">
        <v>0.59334000001173803</v>
      </c>
      <c r="BU173">
        <v>0.55127999986783804</v>
      </c>
      <c r="BV173">
        <v>0.52524666697754796</v>
      </c>
      <c r="BW173">
        <v>0.50249999968144499</v>
      </c>
      <c r="BX173">
        <v>0.47155333333702198</v>
      </c>
      <c r="BY173">
        <v>0.44806666573327703</v>
      </c>
      <c r="BZ173">
        <v>0.42331333333226601</v>
      </c>
      <c r="CA173">
        <v>0.40974000000131</v>
      </c>
      <c r="CB173">
        <v>0.40974000000131</v>
      </c>
      <c r="CC173">
        <v>0.40974000000131</v>
      </c>
      <c r="CD173">
        <v>0.40001999999999999</v>
      </c>
      <c r="CE173">
        <v>0.40001999999999999</v>
      </c>
      <c r="CF173">
        <v>0.40001999999999999</v>
      </c>
      <c r="CG173">
        <v>0.40001999999999999</v>
      </c>
      <c r="CH173">
        <v>0.40001999999999999</v>
      </c>
      <c r="CI173">
        <v>0.40001999999999999</v>
      </c>
      <c r="CJ173">
        <v>0.40001999999999999</v>
      </c>
      <c r="CK173">
        <v>0.40001999999999999</v>
      </c>
      <c r="CL173">
        <v>0.40001999999999999</v>
      </c>
      <c r="CM173">
        <v>0.40001999999999999</v>
      </c>
      <c r="CN173">
        <v>0.40001999999999999</v>
      </c>
      <c r="CO173">
        <v>0.40001999999999999</v>
      </c>
      <c r="CP173">
        <v>0.40001999999999999</v>
      </c>
      <c r="CQ173">
        <v>0.40001999999999999</v>
      </c>
      <c r="CR173">
        <v>0.40001999999999999</v>
      </c>
      <c r="CS173">
        <v>0.40001999999999999</v>
      </c>
      <c r="CT173">
        <v>0.40001999999999999</v>
      </c>
      <c r="CU173">
        <v>0.40001999999999999</v>
      </c>
      <c r="CV173">
        <v>0.40001999999999999</v>
      </c>
      <c r="CW173">
        <v>0.40001999999999999</v>
      </c>
    </row>
    <row r="174" spans="1:101" x14ac:dyDescent="0.25">
      <c r="A174" s="195">
        <v>0.12804878048780399</v>
      </c>
      <c r="B174">
        <v>59.685793333363002</v>
      </c>
      <c r="C174">
        <v>41.5280333333396</v>
      </c>
      <c r="D174">
        <v>33.770713333340801</v>
      </c>
      <c r="E174">
        <v>28.397186666672301</v>
      </c>
      <c r="F174">
        <v>25.583466666630201</v>
      </c>
      <c r="G174">
        <v>22.653413333337198</v>
      </c>
      <c r="H174">
        <v>19.647600000006499</v>
      </c>
      <c r="I174">
        <v>17.804446666677499</v>
      </c>
      <c r="J174">
        <v>16.337326666661099</v>
      </c>
      <c r="K174">
        <v>15.3080799999973</v>
      </c>
      <c r="L174">
        <v>14.5614199999925</v>
      </c>
      <c r="M174">
        <v>13.5737799999979</v>
      </c>
      <c r="N174">
        <v>12.845106666664901</v>
      </c>
      <c r="O174">
        <v>12.4181466666654</v>
      </c>
      <c r="P174">
        <v>11.888939999999501</v>
      </c>
      <c r="Q174">
        <v>11.5930599999965</v>
      </c>
      <c r="R174">
        <v>10.9814333333403</v>
      </c>
      <c r="S174">
        <v>10.7629399999974</v>
      </c>
      <c r="T174">
        <v>10.6433399999926</v>
      </c>
      <c r="U174">
        <v>10.209100000000801</v>
      </c>
      <c r="V174">
        <v>9.9340199999912393</v>
      </c>
      <c r="W174">
        <v>9.6692466666549297</v>
      </c>
      <c r="X174">
        <v>9.3354599999987595</v>
      </c>
      <c r="Y174">
        <v>9.0292799999973603</v>
      </c>
      <c r="Z174">
        <v>8.7428399999901494</v>
      </c>
      <c r="AA174">
        <v>8.4745533333445504</v>
      </c>
      <c r="AB174">
        <v>8.2463799999947902</v>
      </c>
      <c r="AC174">
        <v>7.9449666666604504</v>
      </c>
      <c r="AD174">
        <v>7.6399799999916498</v>
      </c>
      <c r="AE174">
        <v>7.3813199999734804</v>
      </c>
      <c r="AF174">
        <v>7.0715666666063202</v>
      </c>
      <c r="AG174">
        <v>6.7645799999988299</v>
      </c>
      <c r="AH174">
        <v>6.4475733333409497</v>
      </c>
      <c r="AI174">
        <v>6.1831799999903296</v>
      </c>
      <c r="AJ174">
        <v>5.8862333333538297</v>
      </c>
      <c r="AK174">
        <v>5.5619133333380102</v>
      </c>
      <c r="AL174">
        <v>5.25475333337811</v>
      </c>
      <c r="AM174">
        <v>5.0020199999999999</v>
      </c>
      <c r="AN174">
        <v>4.7026800000237596</v>
      </c>
      <c r="AO174">
        <v>4.4408999999932801</v>
      </c>
      <c r="AP174">
        <v>4.1447400000574302</v>
      </c>
      <c r="AQ174">
        <v>3.8855399999584099</v>
      </c>
      <c r="AR174">
        <v>3.6672600000223099</v>
      </c>
      <c r="AS174">
        <v>3.4363199999716101</v>
      </c>
      <c r="AT174">
        <v>3.2395199999867001</v>
      </c>
      <c r="AU174">
        <v>3.0291599999882699</v>
      </c>
      <c r="AV174">
        <v>2.8233599999650099</v>
      </c>
      <c r="AW174">
        <v>2.64534000001056</v>
      </c>
      <c r="AX174">
        <v>2.51992000006774</v>
      </c>
      <c r="AY174">
        <v>2.3978399999784301</v>
      </c>
      <c r="AZ174">
        <v>2.2157400000434202</v>
      </c>
      <c r="BA174">
        <v>2.0446333332151498</v>
      </c>
      <c r="BB174">
        <v>1.88418000003661</v>
      </c>
      <c r="BC174">
        <v>1.7162999999848301</v>
      </c>
      <c r="BD174">
        <v>1.6054800000918601</v>
      </c>
      <c r="BE174">
        <v>1.48272000015196</v>
      </c>
      <c r="BF174">
        <v>1.3625400000704599</v>
      </c>
      <c r="BG174">
        <v>1.2576600000756</v>
      </c>
      <c r="BH174">
        <v>1.1647199999493201</v>
      </c>
      <c r="BI174">
        <v>1.0922999999782601</v>
      </c>
      <c r="BJ174">
        <v>1.03943999987467</v>
      </c>
      <c r="BK174">
        <v>0.96138000000937696</v>
      </c>
      <c r="BL174">
        <v>0.90311999994638303</v>
      </c>
      <c r="BM174">
        <v>0.852900000003595</v>
      </c>
      <c r="BN174">
        <v>0.80310000013109195</v>
      </c>
      <c r="BO174">
        <v>0.76290666676624797</v>
      </c>
      <c r="BP174">
        <v>0.69527999980484101</v>
      </c>
      <c r="BQ174">
        <v>0.67313999979070305</v>
      </c>
      <c r="BR174">
        <v>0.64932000000510204</v>
      </c>
      <c r="BS174">
        <v>0.62400000000546996</v>
      </c>
      <c r="BT174">
        <v>0.59501999987674903</v>
      </c>
      <c r="BU174">
        <v>0.55127999986783804</v>
      </c>
      <c r="BV174">
        <v>0.52640666666191305</v>
      </c>
      <c r="BW174">
        <v>0.50250000000723904</v>
      </c>
      <c r="BX174">
        <v>0.47208000000776501</v>
      </c>
      <c r="BY174">
        <v>0.44826666686861799</v>
      </c>
      <c r="BZ174">
        <v>0.42730666566560699</v>
      </c>
      <c r="CA174">
        <v>0.42331333333226601</v>
      </c>
      <c r="CB174">
        <v>0.42331333333226601</v>
      </c>
      <c r="CC174">
        <v>0.42132000025347</v>
      </c>
      <c r="CD174">
        <v>0.40001999999999999</v>
      </c>
      <c r="CE174">
        <v>0.40001999999999999</v>
      </c>
      <c r="CF174">
        <v>0.40001999999999999</v>
      </c>
      <c r="CG174">
        <v>0.40001999999999999</v>
      </c>
      <c r="CH174">
        <v>0.40001999999999999</v>
      </c>
      <c r="CI174">
        <v>0.40001999999999999</v>
      </c>
      <c r="CJ174">
        <v>0.40001999999999999</v>
      </c>
      <c r="CK174">
        <v>0.40001999999999999</v>
      </c>
      <c r="CL174">
        <v>0.40001999999999999</v>
      </c>
      <c r="CM174">
        <v>0.40001999999999999</v>
      </c>
      <c r="CN174">
        <v>0.40001999999999999</v>
      </c>
      <c r="CO174">
        <v>0.40001999999999999</v>
      </c>
      <c r="CP174">
        <v>0.40001999999999999</v>
      </c>
      <c r="CQ174">
        <v>0.40001999999999999</v>
      </c>
      <c r="CR174">
        <v>0.40001999999999999</v>
      </c>
      <c r="CS174">
        <v>0.40001999999999999</v>
      </c>
      <c r="CT174">
        <v>0.40001999999999999</v>
      </c>
      <c r="CU174">
        <v>0.40001999999999999</v>
      </c>
      <c r="CV174">
        <v>0.40001999999999999</v>
      </c>
      <c r="CW174">
        <v>0.40001999999999999</v>
      </c>
    </row>
    <row r="175" spans="1:101" x14ac:dyDescent="0.25">
      <c r="A175" s="195">
        <v>0.12844036697247699</v>
      </c>
      <c r="B175">
        <v>59.740673333384102</v>
      </c>
      <c r="C175">
        <v>41.628086666684297</v>
      </c>
      <c r="D175">
        <v>33.832780000008199</v>
      </c>
      <c r="E175">
        <v>28.450640000004</v>
      </c>
      <c r="F175">
        <v>25.5865399999986</v>
      </c>
      <c r="G175">
        <v>22.794313333321401</v>
      </c>
      <c r="H175">
        <v>19.692573333330099</v>
      </c>
      <c r="I175">
        <v>17.831353333339699</v>
      </c>
      <c r="J175">
        <v>16.401020000006799</v>
      </c>
      <c r="K175">
        <v>15.3421933333462</v>
      </c>
      <c r="L175">
        <v>14.571386666673099</v>
      </c>
      <c r="M175">
        <v>13.5822933333399</v>
      </c>
      <c r="N175">
        <v>12.900300000001399</v>
      </c>
      <c r="O175">
        <v>12.4301399999986</v>
      </c>
      <c r="P175">
        <v>11.914966666669001</v>
      </c>
      <c r="Q175">
        <v>11.611546666659599</v>
      </c>
      <c r="R175">
        <v>11.049206666673699</v>
      </c>
      <c r="S175">
        <v>10.7784599999893</v>
      </c>
      <c r="T175">
        <v>10.657486666669101</v>
      </c>
      <c r="U175">
        <v>10.2300599999977</v>
      </c>
      <c r="V175">
        <v>9.9570000000183203</v>
      </c>
      <c r="W175">
        <v>9.6739799999923797</v>
      </c>
      <c r="X175">
        <v>9.3434399999928495</v>
      </c>
      <c r="Y175">
        <v>9.0378733333222296</v>
      </c>
      <c r="Z175">
        <v>8.7969000000021094</v>
      </c>
      <c r="AA175">
        <v>8.4869266666648002</v>
      </c>
      <c r="AB175">
        <v>8.2511399999908708</v>
      </c>
      <c r="AC175">
        <v>7.97171999999187</v>
      </c>
      <c r="AD175">
        <v>7.6688999999825702</v>
      </c>
      <c r="AE175">
        <v>7.3987600000031497</v>
      </c>
      <c r="AF175">
        <v>7.0882866666820501</v>
      </c>
      <c r="AG175">
        <v>6.7919400000046899</v>
      </c>
      <c r="AH175">
        <v>6.4714199999663302</v>
      </c>
      <c r="AI175">
        <v>6.1869599999850298</v>
      </c>
      <c r="AJ175">
        <v>5.8915133333512699</v>
      </c>
      <c r="AK175">
        <v>5.5694400000059696</v>
      </c>
      <c r="AL175">
        <v>5.2571999999869696</v>
      </c>
      <c r="AM175">
        <v>5.0218800000127999</v>
      </c>
      <c r="AN175">
        <v>4.7134199999787496</v>
      </c>
      <c r="AO175">
        <v>4.4487533333222604</v>
      </c>
      <c r="AP175">
        <v>4.1457533333352901</v>
      </c>
      <c r="AQ175">
        <v>3.89777999997921</v>
      </c>
      <c r="AR175">
        <v>3.71430000004466</v>
      </c>
      <c r="AS175">
        <v>3.4552800000336998</v>
      </c>
      <c r="AT175">
        <v>3.24108000002659</v>
      </c>
      <c r="AU175">
        <v>3.05238666671596</v>
      </c>
      <c r="AV175">
        <v>2.8354800000415299</v>
      </c>
      <c r="AW175">
        <v>2.6482800000046902</v>
      </c>
      <c r="AX175">
        <v>2.5199999999874199</v>
      </c>
      <c r="AY175">
        <v>2.39984666666312</v>
      </c>
      <c r="AZ175">
        <v>2.25383999991314</v>
      </c>
      <c r="BA175">
        <v>2.05296000008072</v>
      </c>
      <c r="BB175">
        <v>1.8842399999933399</v>
      </c>
      <c r="BC175">
        <v>1.7255399998893499</v>
      </c>
      <c r="BD175">
        <v>1.6081799999655499</v>
      </c>
      <c r="BE175">
        <v>1.4902066667215601</v>
      </c>
      <c r="BF175">
        <v>1.36775999986347</v>
      </c>
      <c r="BG175">
        <v>1.2583266666197499</v>
      </c>
      <c r="BH175">
        <v>1.1647199999493201</v>
      </c>
      <c r="BI175">
        <v>1.0931400000190199</v>
      </c>
      <c r="BJ175">
        <v>1.04970000000291</v>
      </c>
      <c r="BK175">
        <v>0.96947999986559197</v>
      </c>
      <c r="BL175">
        <v>0.90317999994638298</v>
      </c>
      <c r="BM175">
        <v>0.85296000000359495</v>
      </c>
      <c r="BN175">
        <v>0.80501999983806105</v>
      </c>
      <c r="BO175">
        <v>0.76584000000413499</v>
      </c>
      <c r="BP175">
        <v>0.69762000010201397</v>
      </c>
      <c r="BQ175">
        <v>0.67313999979070405</v>
      </c>
      <c r="BR175">
        <v>0.64932000023471403</v>
      </c>
      <c r="BS175">
        <v>0.62400000025166302</v>
      </c>
      <c r="BT175">
        <v>0.59501999987674903</v>
      </c>
      <c r="BU175">
        <v>0.55668666695650304</v>
      </c>
      <c r="BV175">
        <v>0.53609999970295896</v>
      </c>
      <c r="BW175">
        <v>0.50250000000723904</v>
      </c>
      <c r="BX175">
        <v>0.47610000035852201</v>
      </c>
      <c r="BY175">
        <v>0.44999999999999901</v>
      </c>
      <c r="BZ175">
        <v>0.43147333333760501</v>
      </c>
      <c r="CA175">
        <v>0.43331999999999998</v>
      </c>
      <c r="CB175">
        <v>0.43331999999999998</v>
      </c>
      <c r="CC175">
        <v>0.42137999876570797</v>
      </c>
      <c r="CD175">
        <v>0.40001999999999999</v>
      </c>
      <c r="CE175">
        <v>0.40001999999999999</v>
      </c>
      <c r="CF175">
        <v>0.40001999999999999</v>
      </c>
      <c r="CG175">
        <v>0.40001999999999999</v>
      </c>
      <c r="CH175">
        <v>0.40001999999999999</v>
      </c>
      <c r="CI175">
        <v>0.40001999999999999</v>
      </c>
      <c r="CJ175">
        <v>0.40001999999999999</v>
      </c>
      <c r="CK175">
        <v>0.40001999999999999</v>
      </c>
      <c r="CL175">
        <v>0.40001999999999999</v>
      </c>
      <c r="CM175">
        <v>0.40001999999999999</v>
      </c>
      <c r="CN175">
        <v>0.40001999999999999</v>
      </c>
      <c r="CO175">
        <v>0.40001999999999999</v>
      </c>
      <c r="CP175">
        <v>0.40001999999999999</v>
      </c>
      <c r="CQ175">
        <v>0.40001999999999999</v>
      </c>
      <c r="CR175">
        <v>0.40001999999999999</v>
      </c>
      <c r="CS175">
        <v>0.40001999999999999</v>
      </c>
      <c r="CT175">
        <v>0.40001999999999999</v>
      </c>
      <c r="CU175">
        <v>0.40001999999999999</v>
      </c>
      <c r="CV175">
        <v>0.40001999999999999</v>
      </c>
      <c r="CW175">
        <v>0.40001999999999999</v>
      </c>
    </row>
    <row r="176" spans="1:101" x14ac:dyDescent="0.25">
      <c r="A176" s="195">
        <v>0.12883435582822</v>
      </c>
      <c r="B176">
        <v>59.9390466667559</v>
      </c>
      <c r="C176">
        <v>41.780393333341003</v>
      </c>
      <c r="D176">
        <v>33.876653333353502</v>
      </c>
      <c r="E176">
        <v>28.519760000018199</v>
      </c>
      <c r="F176">
        <v>25.6110466666556</v>
      </c>
      <c r="G176">
        <v>22.9000266666303</v>
      </c>
      <c r="H176">
        <v>19.695020000006799</v>
      </c>
      <c r="I176">
        <v>17.8453533333428</v>
      </c>
      <c r="J176">
        <v>16.498146666668699</v>
      </c>
      <c r="K176">
        <v>15.421899999995</v>
      </c>
      <c r="L176">
        <v>14.573520000002899</v>
      </c>
      <c r="M176">
        <v>13.5884999999999</v>
      </c>
      <c r="N176">
        <v>12.9374800000005</v>
      </c>
      <c r="O176">
        <v>12.4483199999958</v>
      </c>
      <c r="P176">
        <v>11.925846666670299</v>
      </c>
      <c r="Q176">
        <v>11.612800000004199</v>
      </c>
      <c r="R176">
        <v>11.1109600000045</v>
      </c>
      <c r="S176">
        <v>10.849433333340601</v>
      </c>
      <c r="T176">
        <v>10.664586666671299</v>
      </c>
      <c r="U176">
        <v>10.2424466666768</v>
      </c>
      <c r="V176">
        <v>9.9590399999898498</v>
      </c>
      <c r="W176">
        <v>9.6848999999974694</v>
      </c>
      <c r="X176">
        <v>9.3733799999974394</v>
      </c>
      <c r="Y176">
        <v>9.0709200000002799</v>
      </c>
      <c r="Z176">
        <v>8.8025400000002403</v>
      </c>
      <c r="AA176">
        <v>8.5043400000002194</v>
      </c>
      <c r="AB176">
        <v>8.2573133333305702</v>
      </c>
      <c r="AC176">
        <v>7.9803133333363903</v>
      </c>
      <c r="AD176">
        <v>7.7076066666802099</v>
      </c>
      <c r="AE176">
        <v>7.4217666666810498</v>
      </c>
      <c r="AF176">
        <v>7.0914533333356502</v>
      </c>
      <c r="AG176">
        <v>6.7984199999693802</v>
      </c>
      <c r="AH176">
        <v>6.4768199999671401</v>
      </c>
      <c r="AI176">
        <v>6.1950599999889997</v>
      </c>
      <c r="AJ176">
        <v>5.9011799999983596</v>
      </c>
      <c r="AK176">
        <v>5.5709400000010101</v>
      </c>
      <c r="AL176">
        <v>5.2946999999782802</v>
      </c>
      <c r="AM176">
        <v>5.0410199999877801</v>
      </c>
      <c r="AN176">
        <v>4.7458199999862503</v>
      </c>
      <c r="AO176">
        <v>4.4768400000536399</v>
      </c>
      <c r="AP176">
        <v>4.1483399999756001</v>
      </c>
      <c r="AQ176">
        <v>3.9151799999984598</v>
      </c>
      <c r="AR176">
        <v>3.7202399999570499</v>
      </c>
      <c r="AS176">
        <v>3.4582200000283798</v>
      </c>
      <c r="AT176">
        <v>3.2483999999962001</v>
      </c>
      <c r="AU176">
        <v>3.05604000001901</v>
      </c>
      <c r="AV176">
        <v>2.84694000002842</v>
      </c>
      <c r="AW176">
        <v>2.6690999999894398</v>
      </c>
      <c r="AX176">
        <v>2.5287000000352</v>
      </c>
      <c r="AY176">
        <v>2.42094000004044</v>
      </c>
      <c r="AZ176">
        <v>2.2602599999956499</v>
      </c>
      <c r="BA176">
        <v>2.05314000003415</v>
      </c>
      <c r="BB176">
        <v>1.88561999992677</v>
      </c>
      <c r="BC176">
        <v>1.7286000000214099</v>
      </c>
      <c r="BD176">
        <v>1.6137599999712899</v>
      </c>
      <c r="BE176">
        <v>1.4915399999999901</v>
      </c>
      <c r="BF176">
        <v>1.37892000003523</v>
      </c>
      <c r="BG176">
        <v>1.26077999995274</v>
      </c>
      <c r="BH176">
        <v>1.1716799999695899</v>
      </c>
      <c r="BI176">
        <v>1.1063999999606</v>
      </c>
      <c r="BJ176">
        <v>1.04970000013406</v>
      </c>
      <c r="BK176">
        <v>0.97038000000625102</v>
      </c>
      <c r="BL176">
        <v>0.90586666660027604</v>
      </c>
      <c r="BM176">
        <v>0.858659999848989</v>
      </c>
      <c r="BN176">
        <v>0.80502000018507203</v>
      </c>
      <c r="BO176">
        <v>0.77116666658459498</v>
      </c>
      <c r="BP176">
        <v>0.70001999999999998</v>
      </c>
      <c r="BQ176">
        <v>0.67314000000475605</v>
      </c>
      <c r="BR176">
        <v>0.64937999977548999</v>
      </c>
      <c r="BS176">
        <v>0.62405999975927795</v>
      </c>
      <c r="BT176">
        <v>0.59670000000586898</v>
      </c>
      <c r="BU176">
        <v>0.56754000000629301</v>
      </c>
      <c r="BV176">
        <v>0.53610000000675095</v>
      </c>
      <c r="BW176">
        <v>0.50250000000723904</v>
      </c>
      <c r="BX176">
        <v>0.48164666666365902</v>
      </c>
      <c r="BY176">
        <v>0.45223333333730298</v>
      </c>
      <c r="BZ176">
        <v>0.43331999999999998</v>
      </c>
      <c r="CA176">
        <v>0.43997999999999998</v>
      </c>
      <c r="CB176">
        <v>0.43997999999999998</v>
      </c>
      <c r="CC176">
        <v>0.42137999876570797</v>
      </c>
      <c r="CD176">
        <v>0.40001999999999999</v>
      </c>
      <c r="CE176">
        <v>0.40001999999999999</v>
      </c>
      <c r="CF176">
        <v>0.40001999999999999</v>
      </c>
      <c r="CG176">
        <v>0.40001999999999999</v>
      </c>
      <c r="CH176">
        <v>0.40001999999999999</v>
      </c>
      <c r="CI176">
        <v>0.40001999999999999</v>
      </c>
      <c r="CJ176">
        <v>0.40001999999999999</v>
      </c>
      <c r="CK176">
        <v>0.40001999999999999</v>
      </c>
      <c r="CL176">
        <v>0.40001999999999999</v>
      </c>
      <c r="CM176">
        <v>0.40001999999999999</v>
      </c>
      <c r="CN176">
        <v>0.40001999999999999</v>
      </c>
      <c r="CO176">
        <v>0.40001999999999999</v>
      </c>
      <c r="CP176">
        <v>0.40001999999999999</v>
      </c>
      <c r="CQ176">
        <v>0.40001999999999999</v>
      </c>
      <c r="CR176">
        <v>0.40001999999999999</v>
      </c>
      <c r="CS176">
        <v>0.40001999999999999</v>
      </c>
      <c r="CT176">
        <v>0.40001999999999999</v>
      </c>
      <c r="CU176">
        <v>0.40001999999999999</v>
      </c>
      <c r="CV176">
        <v>0.40001999999999999</v>
      </c>
      <c r="CW176">
        <v>0.40001999999999999</v>
      </c>
    </row>
    <row r="177" spans="1:101" x14ac:dyDescent="0.25">
      <c r="A177" s="195">
        <v>0.12923076923076901</v>
      </c>
      <c r="B177">
        <v>59.941206666739099</v>
      </c>
      <c r="C177">
        <v>42.051966666443597</v>
      </c>
      <c r="D177">
        <v>33.8889933333475</v>
      </c>
      <c r="E177">
        <v>28.535100000000199</v>
      </c>
      <c r="F177">
        <v>25.6159600000049</v>
      </c>
      <c r="G177">
        <v>22.962419999999099</v>
      </c>
      <c r="H177">
        <v>19.7121533333355</v>
      </c>
      <c r="I177">
        <v>17.854826666665002</v>
      </c>
      <c r="J177">
        <v>16.498733333332801</v>
      </c>
      <c r="K177">
        <v>15.424559999996101</v>
      </c>
      <c r="L177">
        <v>14.5772799999972</v>
      </c>
      <c r="M177">
        <v>13.602879999996899</v>
      </c>
      <c r="N177">
        <v>13.0015799999987</v>
      </c>
      <c r="O177">
        <v>12.498533333334301</v>
      </c>
      <c r="P177">
        <v>11.9351066666572</v>
      </c>
      <c r="Q177">
        <v>11.675446666669</v>
      </c>
      <c r="R177">
        <v>11.1212266666586</v>
      </c>
      <c r="S177">
        <v>10.9002466666525</v>
      </c>
      <c r="T177">
        <v>10.6687666666514</v>
      </c>
      <c r="U177">
        <v>10.2441666666716</v>
      </c>
      <c r="V177">
        <v>9.9655733333380798</v>
      </c>
      <c r="W177">
        <v>9.7228199999904508</v>
      </c>
      <c r="X177">
        <v>9.4138799999918099</v>
      </c>
      <c r="Y177">
        <v>9.0753666666757802</v>
      </c>
      <c r="Z177">
        <v>8.8358999999892802</v>
      </c>
      <c r="AA177">
        <v>8.5238866666648896</v>
      </c>
      <c r="AB177">
        <v>8.2628733333360902</v>
      </c>
      <c r="AC177">
        <v>7.9826399999959303</v>
      </c>
      <c r="AD177">
        <v>7.7218800000064798</v>
      </c>
      <c r="AE177">
        <v>7.4228266666553697</v>
      </c>
      <c r="AF177">
        <v>7.0958399999985797</v>
      </c>
      <c r="AG177">
        <v>6.7997866666724596</v>
      </c>
      <c r="AH177">
        <v>6.4823999999946604</v>
      </c>
      <c r="AI177">
        <v>6.1953600000088</v>
      </c>
      <c r="AJ177">
        <v>5.9025133333279296</v>
      </c>
      <c r="AK177">
        <v>5.5889999999984896</v>
      </c>
      <c r="AL177">
        <v>5.3130599999983801</v>
      </c>
      <c r="AM177">
        <v>5.0421000000023204</v>
      </c>
      <c r="AN177">
        <v>4.7528399999749897</v>
      </c>
      <c r="AO177">
        <v>4.4825999999818897</v>
      </c>
      <c r="AP177">
        <v>4.16441999998277</v>
      </c>
      <c r="AQ177">
        <v>3.9252133333400598</v>
      </c>
      <c r="AR177">
        <v>3.7270799999900999</v>
      </c>
      <c r="AS177">
        <v>3.4660800001774099</v>
      </c>
      <c r="AT177">
        <v>3.2610000000066499</v>
      </c>
      <c r="AU177">
        <v>3.07440000003059</v>
      </c>
      <c r="AV177">
        <v>2.8608600000874498</v>
      </c>
      <c r="AW177">
        <v>2.67371333333621</v>
      </c>
      <c r="AX177">
        <v>2.5360200000125701</v>
      </c>
      <c r="AY177">
        <v>2.4382733331339099</v>
      </c>
      <c r="AZ177">
        <v>2.26728000008106</v>
      </c>
      <c r="BA177">
        <v>2.06687999998447</v>
      </c>
      <c r="BB177">
        <v>1.91106000018638</v>
      </c>
      <c r="BC177">
        <v>1.7295599999678699</v>
      </c>
      <c r="BD177">
        <v>1.6164000001033401</v>
      </c>
      <c r="BE177">
        <v>1.50684000002464</v>
      </c>
      <c r="BF177">
        <v>1.3792200000352299</v>
      </c>
      <c r="BG177">
        <v>1.2636600000165299</v>
      </c>
      <c r="BH177">
        <v>1.1737800000621199</v>
      </c>
      <c r="BI177">
        <v>1.1066400000624901</v>
      </c>
      <c r="BJ177">
        <v>1.0816666666672901</v>
      </c>
      <c r="BK177">
        <v>0.97038000000625102</v>
      </c>
      <c r="BL177">
        <v>0.90905999985925701</v>
      </c>
      <c r="BM177">
        <v>0.85872000017258299</v>
      </c>
      <c r="BN177">
        <v>0.80508000018507198</v>
      </c>
      <c r="BO177">
        <v>0.77369999972708503</v>
      </c>
      <c r="BP177">
        <v>0.700920000004435</v>
      </c>
      <c r="BQ177">
        <v>0.673199999790703</v>
      </c>
      <c r="BR177">
        <v>0.64937999977548999</v>
      </c>
      <c r="BS177">
        <v>0.62405999975927795</v>
      </c>
      <c r="BT177">
        <v>0.59670000026997705</v>
      </c>
      <c r="BU177">
        <v>0.56754000028949703</v>
      </c>
      <c r="BV177">
        <v>0.53610000031054195</v>
      </c>
      <c r="BW177">
        <v>0.50250000033303399</v>
      </c>
      <c r="BX177">
        <v>0.49833333333317498</v>
      </c>
      <c r="BY177">
        <v>0.45546000001665499</v>
      </c>
      <c r="BZ177">
        <v>0.43997999999999998</v>
      </c>
      <c r="CA177">
        <v>0.44999999999999901</v>
      </c>
      <c r="CB177">
        <v>0.44694000023632002</v>
      </c>
      <c r="CC177">
        <v>0.42137999975754997</v>
      </c>
      <c r="CD177">
        <v>0.40001999999999999</v>
      </c>
      <c r="CE177">
        <v>0.40001999999999999</v>
      </c>
      <c r="CF177">
        <v>0.40001999999999999</v>
      </c>
      <c r="CG177">
        <v>0.40001999999999999</v>
      </c>
      <c r="CH177">
        <v>0.40001999999999999</v>
      </c>
      <c r="CI177">
        <v>0.40001999999999999</v>
      </c>
      <c r="CJ177">
        <v>0.40001999999999999</v>
      </c>
      <c r="CK177">
        <v>0.40001999999999999</v>
      </c>
      <c r="CL177">
        <v>0.40001999999999999</v>
      </c>
      <c r="CM177">
        <v>0.40001999999999999</v>
      </c>
      <c r="CN177">
        <v>0.40001999999999999</v>
      </c>
      <c r="CO177">
        <v>0.40001999999999999</v>
      </c>
      <c r="CP177">
        <v>0.40001999999999999</v>
      </c>
      <c r="CQ177">
        <v>0.40001999999999999</v>
      </c>
      <c r="CR177">
        <v>0.40001999999999999</v>
      </c>
      <c r="CS177">
        <v>0.40001999999999999</v>
      </c>
      <c r="CT177">
        <v>0.40001999999999999</v>
      </c>
      <c r="CU177">
        <v>0.40001999999999999</v>
      </c>
      <c r="CV177">
        <v>0.40001999999999999</v>
      </c>
      <c r="CW177">
        <v>0.40001999999999999</v>
      </c>
    </row>
    <row r="178" spans="1:101" x14ac:dyDescent="0.25">
      <c r="A178" s="195">
        <v>0.12962962962962901</v>
      </c>
      <c r="B178">
        <v>60.043580000082201</v>
      </c>
      <c r="C178">
        <v>42.196513333285303</v>
      </c>
      <c r="D178">
        <v>33.939653333334903</v>
      </c>
      <c r="E178">
        <v>28.585673333342299</v>
      </c>
      <c r="F178">
        <v>25.745040000010999</v>
      </c>
      <c r="G178">
        <v>22.972859999998999</v>
      </c>
      <c r="H178">
        <v>19.788666666670998</v>
      </c>
      <c r="I178">
        <v>17.900333333333901</v>
      </c>
      <c r="J178">
        <v>16.5047999999979</v>
      </c>
      <c r="K178">
        <v>15.4317066666631</v>
      </c>
      <c r="L178">
        <v>14.6453733333398</v>
      </c>
      <c r="M178">
        <v>13.6145066666641</v>
      </c>
      <c r="N178">
        <v>13.021386666665199</v>
      </c>
      <c r="O178">
        <v>12.5245400000045</v>
      </c>
      <c r="P178">
        <v>11.93842666666</v>
      </c>
      <c r="Q178">
        <v>11.685606666670299</v>
      </c>
      <c r="R178">
        <v>11.2060666666624</v>
      </c>
      <c r="S178">
        <v>10.9926533333268</v>
      </c>
      <c r="T178">
        <v>10.6910333333411</v>
      </c>
      <c r="U178">
        <v>10.2902000000031</v>
      </c>
      <c r="V178">
        <v>9.9964199999977197</v>
      </c>
      <c r="W178">
        <v>9.7232200000059699</v>
      </c>
      <c r="X178">
        <v>9.4260533333392704</v>
      </c>
      <c r="Y178">
        <v>9.0825599999903996</v>
      </c>
      <c r="Z178">
        <v>8.8456066666626096</v>
      </c>
      <c r="AA178">
        <v>8.5288599999653698</v>
      </c>
      <c r="AB178">
        <v>8.2879799999801005</v>
      </c>
      <c r="AC178">
        <v>7.9898999999920903</v>
      </c>
      <c r="AD178">
        <v>7.7363399999990996</v>
      </c>
      <c r="AE178">
        <v>7.4473800000066896</v>
      </c>
      <c r="AF178">
        <v>7.0999199999715703</v>
      </c>
      <c r="AG178">
        <v>6.8230200000061396</v>
      </c>
      <c r="AH178">
        <v>6.4834799999942003</v>
      </c>
      <c r="AI178">
        <v>6.2113799999735901</v>
      </c>
      <c r="AJ178">
        <v>5.9050800000113197</v>
      </c>
      <c r="AK178">
        <v>5.5964999999848501</v>
      </c>
      <c r="AL178">
        <v>5.3307599999695796</v>
      </c>
      <c r="AM178">
        <v>5.0432400000139603</v>
      </c>
      <c r="AN178">
        <v>4.7615400000025003</v>
      </c>
      <c r="AO178">
        <v>4.5005999999892596</v>
      </c>
      <c r="AP178">
        <v>4.18211999995839</v>
      </c>
      <c r="AQ178">
        <v>3.9529200000123201</v>
      </c>
      <c r="AR178">
        <v>3.7444799999851299</v>
      </c>
      <c r="AS178">
        <v>3.47134666669213</v>
      </c>
      <c r="AT178">
        <v>3.267599999962</v>
      </c>
      <c r="AU178">
        <v>3.0744000001223699</v>
      </c>
      <c r="AV178">
        <v>2.8630200000708301</v>
      </c>
      <c r="AW178">
        <v>2.6755800000082099</v>
      </c>
      <c r="AX178">
        <v>2.53841999997988</v>
      </c>
      <c r="AY178">
        <v>2.4419999999865101</v>
      </c>
      <c r="AZ178">
        <v>2.2722599999623601</v>
      </c>
      <c r="BA178">
        <v>2.0930400000248301</v>
      </c>
      <c r="BB178">
        <v>1.91327999994674</v>
      </c>
      <c r="BC178">
        <v>1.73105999999286</v>
      </c>
      <c r="BD178">
        <v>1.62204000002296</v>
      </c>
      <c r="BE178">
        <v>1.5112799999794599</v>
      </c>
      <c r="BF178">
        <v>1.37934000002642</v>
      </c>
      <c r="BG178">
        <v>1.2692999999574699</v>
      </c>
      <c r="BH178">
        <v>1.1813400000177301</v>
      </c>
      <c r="BI178">
        <v>1.1199600000652099</v>
      </c>
      <c r="BJ178">
        <v>1.09566000024481</v>
      </c>
      <c r="BK178">
        <v>0.97038000000625102</v>
      </c>
      <c r="BL178">
        <v>0.90912000016084804</v>
      </c>
      <c r="BM178">
        <v>0.86386666659538702</v>
      </c>
      <c r="BN178">
        <v>0.80609999974552504</v>
      </c>
      <c r="BO178">
        <v>0.773700000099241</v>
      </c>
      <c r="BP178">
        <v>0.71956666657858803</v>
      </c>
      <c r="BQ178">
        <v>0.67884000000475597</v>
      </c>
      <c r="BR178">
        <v>0.64938000000510199</v>
      </c>
      <c r="BS178">
        <v>0.62406000000547002</v>
      </c>
      <c r="BT178">
        <v>0.59837999934266295</v>
      </c>
      <c r="BU178">
        <v>0.57107999972308898</v>
      </c>
      <c r="BV178">
        <v>0.53963999970295895</v>
      </c>
      <c r="BW178">
        <v>0.50496000001447905</v>
      </c>
      <c r="BX178">
        <v>0.49997999999999998</v>
      </c>
      <c r="BY178">
        <v>0.45546000076615401</v>
      </c>
      <c r="BZ178">
        <v>0.44999999999999901</v>
      </c>
      <c r="CA178">
        <v>0.47082000022033499</v>
      </c>
      <c r="CB178">
        <v>0.44699999884921998</v>
      </c>
      <c r="CC178">
        <v>0.42137999975754997</v>
      </c>
      <c r="CD178">
        <v>0.40001999999999999</v>
      </c>
      <c r="CE178">
        <v>0.40001999999999999</v>
      </c>
      <c r="CF178">
        <v>0.40001999999999999</v>
      </c>
      <c r="CG178">
        <v>0.40001999999999999</v>
      </c>
      <c r="CH178">
        <v>0.40001999999999999</v>
      </c>
      <c r="CI178">
        <v>0.40001999999999999</v>
      </c>
      <c r="CJ178">
        <v>0.40001999999999999</v>
      </c>
      <c r="CK178">
        <v>0.40001999999999999</v>
      </c>
      <c r="CL178">
        <v>0.40001999999999999</v>
      </c>
      <c r="CM178">
        <v>0.40001999999999999</v>
      </c>
      <c r="CN178">
        <v>0.40001999999999999</v>
      </c>
      <c r="CO178">
        <v>0.40001999999999999</v>
      </c>
      <c r="CP178">
        <v>0.40001999999999999</v>
      </c>
      <c r="CQ178">
        <v>0.40001999999999999</v>
      </c>
      <c r="CR178">
        <v>0.40001999999999999</v>
      </c>
      <c r="CS178">
        <v>0.40001999999999999</v>
      </c>
      <c r="CT178">
        <v>0.40001999999999999</v>
      </c>
      <c r="CU178">
        <v>0.40001999999999999</v>
      </c>
      <c r="CV178">
        <v>0.40001999999999999</v>
      </c>
      <c r="CW178">
        <v>0.40001999999999999</v>
      </c>
    </row>
    <row r="179" spans="1:101" x14ac:dyDescent="0.25">
      <c r="A179" s="195">
        <v>0.13003095975232101</v>
      </c>
      <c r="B179">
        <v>60.190066666694499</v>
      </c>
      <c r="C179">
        <v>42.214833333329999</v>
      </c>
      <c r="D179">
        <v>34.040300000011797</v>
      </c>
      <c r="E179">
        <v>28.7062600000272</v>
      </c>
      <c r="F179">
        <v>25.7910133333374</v>
      </c>
      <c r="G179">
        <v>23.002266666661601</v>
      </c>
      <c r="H179">
        <v>19.802766666653099</v>
      </c>
      <c r="I179">
        <v>17.927126666665501</v>
      </c>
      <c r="J179">
        <v>16.505040000004101</v>
      </c>
      <c r="K179">
        <v>15.4928266666666</v>
      </c>
      <c r="L179">
        <v>14.691240000000001</v>
      </c>
      <c r="M179">
        <v>13.646646666648399</v>
      </c>
      <c r="N179">
        <v>13.0241199999966</v>
      </c>
      <c r="O179">
        <v>12.5489933333377</v>
      </c>
      <c r="P179">
        <v>11.947360000004</v>
      </c>
      <c r="Q179">
        <v>11.7171600000173</v>
      </c>
      <c r="R179">
        <v>11.271839999998299</v>
      </c>
      <c r="S179">
        <v>11.016766666669101</v>
      </c>
      <c r="T179">
        <v>10.718339999988601</v>
      </c>
      <c r="U179">
        <v>10.3551000000272</v>
      </c>
      <c r="V179">
        <v>10.072400000003199</v>
      </c>
      <c r="W179">
        <v>9.7339199999889505</v>
      </c>
      <c r="X179">
        <v>9.4354999999930893</v>
      </c>
      <c r="Y179">
        <v>9.1021199999900197</v>
      </c>
      <c r="Z179">
        <v>8.87282666666216</v>
      </c>
      <c r="AA179">
        <v>8.5400999999884597</v>
      </c>
      <c r="AB179">
        <v>8.28821999999826</v>
      </c>
      <c r="AC179">
        <v>7.9904999999939097</v>
      </c>
      <c r="AD179">
        <v>7.7528399999913002</v>
      </c>
      <c r="AE179">
        <v>7.4490599999990303</v>
      </c>
      <c r="AF179">
        <v>7.1069400000698204</v>
      </c>
      <c r="AG179">
        <v>6.8481000000060801</v>
      </c>
      <c r="AH179">
        <v>6.5014533333476496</v>
      </c>
      <c r="AI179">
        <v>6.2609133333416498</v>
      </c>
      <c r="AJ179">
        <v>5.9390999999896303</v>
      </c>
      <c r="AK179">
        <v>5.6137799999924001</v>
      </c>
      <c r="AL179">
        <v>5.3442000000130303</v>
      </c>
      <c r="AM179">
        <v>5.0435400000023298</v>
      </c>
      <c r="AN179">
        <v>4.7619599999937501</v>
      </c>
      <c r="AO179">
        <v>4.5123599999932802</v>
      </c>
      <c r="AP179">
        <v>4.1865600000057501</v>
      </c>
      <c r="AQ179">
        <v>3.9651599999923199</v>
      </c>
      <c r="AR179">
        <v>3.7695599999909102</v>
      </c>
      <c r="AS179">
        <v>3.4879999999996798</v>
      </c>
      <c r="AT179">
        <v>3.2809800000151998</v>
      </c>
      <c r="AU179">
        <v>3.0766399999629899</v>
      </c>
      <c r="AV179">
        <v>2.88731999997704</v>
      </c>
      <c r="AW179">
        <v>2.6854800000563301</v>
      </c>
      <c r="AX179">
        <v>2.54909999998491</v>
      </c>
      <c r="AY179">
        <v>2.4440400000080902</v>
      </c>
      <c r="AZ179">
        <v>2.2780799999797301</v>
      </c>
      <c r="BA179">
        <v>2.0932800001179799</v>
      </c>
      <c r="BB179">
        <v>1.9371133332066599</v>
      </c>
      <c r="BC179">
        <v>1.7403333333387401</v>
      </c>
      <c r="BD179">
        <v>1.6355999999942501</v>
      </c>
      <c r="BE179">
        <v>1.51254000005339</v>
      </c>
      <c r="BF179">
        <v>1.3812000000026301</v>
      </c>
      <c r="BG179">
        <v>1.2752400000047199</v>
      </c>
      <c r="BH179">
        <v>1.18836000015202</v>
      </c>
      <c r="BI179">
        <v>1.1331599999456501</v>
      </c>
      <c r="BJ179">
        <v>1.0974600000932599</v>
      </c>
      <c r="BK179">
        <v>1.0037399999499801</v>
      </c>
      <c r="BL179">
        <v>0.91494000001005305</v>
      </c>
      <c r="BM179">
        <v>0.86454000001078601</v>
      </c>
      <c r="BN179">
        <v>0.807539999930597</v>
      </c>
      <c r="BO179">
        <v>0.77375999972708498</v>
      </c>
      <c r="BP179">
        <v>0.73194666677345599</v>
      </c>
      <c r="BQ179">
        <v>0.68658000010940401</v>
      </c>
      <c r="BR179">
        <v>0.64943999977549005</v>
      </c>
      <c r="BS179">
        <v>0.62411999975927801</v>
      </c>
      <c r="BT179">
        <v>0.59837999987087997</v>
      </c>
      <c r="BU179">
        <v>0.57324000000629305</v>
      </c>
      <c r="BV179">
        <v>0.54180000000674999</v>
      </c>
      <c r="BW179">
        <v>0.50603999968144497</v>
      </c>
      <c r="BX179">
        <v>0.49997999999999998</v>
      </c>
      <c r="BY179">
        <v>0.48164666666365902</v>
      </c>
      <c r="BZ179">
        <v>0.48164666666365902</v>
      </c>
      <c r="CA179">
        <v>0.47087999892706001</v>
      </c>
      <c r="CB179">
        <v>0.44699999884921998</v>
      </c>
      <c r="CC179">
        <v>0.42137999975754997</v>
      </c>
      <c r="CD179">
        <v>0.40001999999999999</v>
      </c>
      <c r="CE179">
        <v>0.40001999999999999</v>
      </c>
      <c r="CF179">
        <v>0.40001999999999999</v>
      </c>
      <c r="CG179">
        <v>0.40001999999999999</v>
      </c>
      <c r="CH179">
        <v>0.40001999999999999</v>
      </c>
      <c r="CI179">
        <v>0.40001999999999999</v>
      </c>
      <c r="CJ179">
        <v>0.40001999999999999</v>
      </c>
      <c r="CK179">
        <v>0.40001999999999999</v>
      </c>
      <c r="CL179">
        <v>0.40001999999999999</v>
      </c>
      <c r="CM179">
        <v>0.40001999999999999</v>
      </c>
      <c r="CN179">
        <v>0.40001999999999999</v>
      </c>
      <c r="CO179">
        <v>0.40001999999999999</v>
      </c>
      <c r="CP179">
        <v>0.40001999999999999</v>
      </c>
      <c r="CQ179">
        <v>0.40001999999999999</v>
      </c>
      <c r="CR179">
        <v>0.40001999999999999</v>
      </c>
      <c r="CS179">
        <v>0.40001999999999999</v>
      </c>
      <c r="CT179">
        <v>0.40001999999999999</v>
      </c>
      <c r="CU179">
        <v>0.40001999999999999</v>
      </c>
      <c r="CV179">
        <v>0.40001999999999999</v>
      </c>
      <c r="CW179">
        <v>0.40001999999999999</v>
      </c>
    </row>
    <row r="180" spans="1:101" x14ac:dyDescent="0.25">
      <c r="A180" s="195">
        <v>0.13043478260869501</v>
      </c>
      <c r="B180">
        <v>60.204906666792603</v>
      </c>
      <c r="C180">
        <v>42.395660000031903</v>
      </c>
      <c r="D180">
        <v>34.137766666676299</v>
      </c>
      <c r="E180">
        <v>28.7263866666454</v>
      </c>
      <c r="F180">
        <v>25.794606666674198</v>
      </c>
      <c r="G180">
        <v>23.177766666659899</v>
      </c>
      <c r="H180">
        <v>19.819720000013302</v>
      </c>
      <c r="I180">
        <v>18.007786666665201</v>
      </c>
      <c r="J180">
        <v>16.5053266666669</v>
      </c>
      <c r="K180">
        <v>15.5062933333333</v>
      </c>
      <c r="L180">
        <v>14.710553333333401</v>
      </c>
      <c r="M180">
        <v>13.663093333332901</v>
      </c>
      <c r="N180">
        <v>13.117993333322101</v>
      </c>
      <c r="O180">
        <v>12.550919999996299</v>
      </c>
      <c r="P180">
        <v>12.0619733333262</v>
      </c>
      <c r="Q180">
        <v>11.768579999998</v>
      </c>
      <c r="R180">
        <v>11.3065733333303</v>
      </c>
      <c r="S180">
        <v>11.0249466666708</v>
      </c>
      <c r="T180">
        <v>10.7252800000007</v>
      </c>
      <c r="U180">
        <v>10.391720000004399</v>
      </c>
      <c r="V180">
        <v>10.079166666655899</v>
      </c>
      <c r="W180">
        <v>9.7566933333306096</v>
      </c>
      <c r="X180">
        <v>9.4882799999921907</v>
      </c>
      <c r="Y180">
        <v>9.1112399999869602</v>
      </c>
      <c r="Z180">
        <v>8.8841266666644092</v>
      </c>
      <c r="AA180">
        <v>8.5453800000001703</v>
      </c>
      <c r="AB180">
        <v>8.3094333333210404</v>
      </c>
      <c r="AC180">
        <v>7.9966799999936002</v>
      </c>
      <c r="AD180">
        <v>7.7862333333364599</v>
      </c>
      <c r="AE180">
        <v>7.4579399999814502</v>
      </c>
      <c r="AF180">
        <v>7.1138999999989396</v>
      </c>
      <c r="AG180">
        <v>6.85841999998775</v>
      </c>
      <c r="AH180">
        <v>6.52284000000492</v>
      </c>
      <c r="AI180">
        <v>6.26539333332832</v>
      </c>
      <c r="AJ180">
        <v>5.9591133333377302</v>
      </c>
      <c r="AK180">
        <v>5.6314800000121599</v>
      </c>
      <c r="AL180">
        <v>5.3479200000347502</v>
      </c>
      <c r="AM180">
        <v>5.0653200000064196</v>
      </c>
      <c r="AN180">
        <v>4.7903800000176702</v>
      </c>
      <c r="AO180">
        <v>4.51264666668248</v>
      </c>
      <c r="AP180">
        <v>4.19807999998923</v>
      </c>
      <c r="AQ180">
        <v>3.9654600000126901</v>
      </c>
      <c r="AR180">
        <v>3.7720066666844398</v>
      </c>
      <c r="AS180">
        <v>3.5194200000851499</v>
      </c>
      <c r="AT180">
        <v>3.2829599999696</v>
      </c>
      <c r="AU180">
        <v>3.09348</v>
      </c>
      <c r="AV180">
        <v>2.8900666666790999</v>
      </c>
      <c r="AW180">
        <v>2.6922600001830701</v>
      </c>
      <c r="AX180">
        <v>2.5714799999396498</v>
      </c>
      <c r="AY180">
        <v>2.45076000000808</v>
      </c>
      <c r="AZ180">
        <v>2.3011199999160299</v>
      </c>
      <c r="BA180">
        <v>2.09333999983855</v>
      </c>
      <c r="BB180">
        <v>1.9407000000532499</v>
      </c>
      <c r="BC180">
        <v>1.7980066666788701</v>
      </c>
      <c r="BD180">
        <v>1.63769999995406</v>
      </c>
      <c r="BE180">
        <v>1.53107999986857</v>
      </c>
      <c r="BF180">
        <v>1.38402000002642</v>
      </c>
      <c r="BG180">
        <v>1.28927999992439</v>
      </c>
      <c r="BH180">
        <v>1.1905800000658699</v>
      </c>
      <c r="BI180">
        <v>1.13321999994565</v>
      </c>
      <c r="BJ180">
        <v>1.09811999995336</v>
      </c>
      <c r="BK180">
        <v>1.00379999994998</v>
      </c>
      <c r="BL180">
        <v>0.93347999979223595</v>
      </c>
      <c r="BM180">
        <v>0.87641999992089903</v>
      </c>
      <c r="BN180">
        <v>0.80759999993059695</v>
      </c>
      <c r="BO180">
        <v>0.77376000009924095</v>
      </c>
      <c r="BP180">
        <v>0.73308000011532104</v>
      </c>
      <c r="BQ180">
        <v>0.69234000001902696</v>
      </c>
      <c r="BR180">
        <v>0.65508000000510203</v>
      </c>
      <c r="BS180">
        <v>0.62520666679830805</v>
      </c>
      <c r="BT180">
        <v>0.59837999987087997</v>
      </c>
      <c r="BU180">
        <v>0.57503999972938302</v>
      </c>
      <c r="BV180">
        <v>0.54426000002700303</v>
      </c>
      <c r="BW180">
        <v>0.50820000000723897</v>
      </c>
      <c r="BX180">
        <v>0.49997999999999998</v>
      </c>
      <c r="BY180">
        <v>0.49833333333317498</v>
      </c>
      <c r="BZ180">
        <v>0.49308000020543502</v>
      </c>
      <c r="CA180">
        <v>0.47087999892706001</v>
      </c>
      <c r="CB180">
        <v>0.44699999977395299</v>
      </c>
      <c r="CC180">
        <v>0.42137999975754997</v>
      </c>
      <c r="CD180">
        <v>0.40001999999999999</v>
      </c>
      <c r="CE180">
        <v>0.40001999999999999</v>
      </c>
      <c r="CF180">
        <v>0.40001999999999999</v>
      </c>
      <c r="CG180">
        <v>0.40001999999999999</v>
      </c>
      <c r="CH180">
        <v>0.40001999999999999</v>
      </c>
      <c r="CI180">
        <v>0.40001999999999999</v>
      </c>
      <c r="CJ180">
        <v>0.40001999999999999</v>
      </c>
      <c r="CK180">
        <v>0.40001999999999999</v>
      </c>
      <c r="CL180">
        <v>0.40001999999999999</v>
      </c>
      <c r="CM180">
        <v>0.40001999999999999</v>
      </c>
      <c r="CN180">
        <v>0.40001999999999999</v>
      </c>
      <c r="CO180">
        <v>0.40001999999999999</v>
      </c>
      <c r="CP180">
        <v>0.40001999999999999</v>
      </c>
      <c r="CQ180">
        <v>0.40001999999999999</v>
      </c>
      <c r="CR180">
        <v>0.40001999999999999</v>
      </c>
      <c r="CS180">
        <v>0.40001999999999999</v>
      </c>
      <c r="CT180">
        <v>0.40001999999999999</v>
      </c>
      <c r="CU180">
        <v>0.40001999999999999</v>
      </c>
      <c r="CV180">
        <v>0.40001999999999999</v>
      </c>
      <c r="CW180">
        <v>0.40001999999999999</v>
      </c>
    </row>
    <row r="181" spans="1:101" x14ac:dyDescent="0.25">
      <c r="A181" s="195">
        <v>0.13084112149532701</v>
      </c>
      <c r="B181">
        <v>60.231680000013</v>
      </c>
      <c r="C181">
        <v>42.661040000049098</v>
      </c>
      <c r="D181">
        <v>34.287793333336701</v>
      </c>
      <c r="E181">
        <v>28.7637266666692</v>
      </c>
      <c r="F181">
        <v>25.8336000000042</v>
      </c>
      <c r="G181">
        <v>23.284766666669999</v>
      </c>
      <c r="H181">
        <v>19.9067333333454</v>
      </c>
      <c r="I181">
        <v>18.015233333345002</v>
      </c>
      <c r="J181">
        <v>16.512806666678401</v>
      </c>
      <c r="K181">
        <v>15.5439933333334</v>
      </c>
      <c r="L181">
        <v>14.7111133333471</v>
      </c>
      <c r="M181">
        <v>13.8696733333475</v>
      </c>
      <c r="N181">
        <v>13.137966666670501</v>
      </c>
      <c r="O181">
        <v>12.634806666657701</v>
      </c>
      <c r="P181">
        <v>12.1100400000135</v>
      </c>
      <c r="Q181">
        <v>11.8284533333258</v>
      </c>
      <c r="R181">
        <v>11.316166666669099</v>
      </c>
      <c r="S181">
        <v>11.0386666666622</v>
      </c>
      <c r="T181">
        <v>10.7349200000018</v>
      </c>
      <c r="U181">
        <v>10.398706666650099</v>
      </c>
      <c r="V181">
        <v>10.0865199999957</v>
      </c>
      <c r="W181">
        <v>9.7820000000034195</v>
      </c>
      <c r="X181">
        <v>9.4916000000034799</v>
      </c>
      <c r="Y181">
        <v>9.1717066666507208</v>
      </c>
      <c r="Z181">
        <v>8.8870799999897301</v>
      </c>
      <c r="AA181">
        <v>8.5502999999992007</v>
      </c>
      <c r="AB181">
        <v>8.3108999999991706</v>
      </c>
      <c r="AC181">
        <v>8.0236199999991094</v>
      </c>
      <c r="AD181">
        <v>7.8124200000049902</v>
      </c>
      <c r="AE181">
        <v>7.4595266666607802</v>
      </c>
      <c r="AF181">
        <v>7.1395800000285004</v>
      </c>
      <c r="AG181">
        <v>6.8849333333460896</v>
      </c>
      <c r="AH181">
        <v>6.5361600000114697</v>
      </c>
      <c r="AI181">
        <v>6.26621999999825</v>
      </c>
      <c r="AJ181">
        <v>5.9651799999859501</v>
      </c>
      <c r="AK181">
        <v>5.6330400000405003</v>
      </c>
      <c r="AL181">
        <v>5.36807999999185</v>
      </c>
      <c r="AM181">
        <v>5.0699600000018998</v>
      </c>
      <c r="AN181">
        <v>4.79664000005</v>
      </c>
      <c r="AO181">
        <v>4.5139799999899104</v>
      </c>
      <c r="AP181">
        <v>4.2055799999806203</v>
      </c>
      <c r="AQ181">
        <v>3.9748200000092502</v>
      </c>
      <c r="AR181">
        <v>3.7960733333355101</v>
      </c>
      <c r="AS181">
        <v>3.55386000002395</v>
      </c>
      <c r="AT181">
        <v>3.2849399999980999</v>
      </c>
      <c r="AU181">
        <v>3.1139399999938799</v>
      </c>
      <c r="AV181">
        <v>2.9228999999693901</v>
      </c>
      <c r="AW181">
        <v>2.7034200000305102</v>
      </c>
      <c r="AX181">
        <v>2.5747799999496999</v>
      </c>
      <c r="AY181">
        <v>2.4541799999676401</v>
      </c>
      <c r="AZ181">
        <v>2.30220000002315</v>
      </c>
      <c r="BA181">
        <v>2.1060599999751499</v>
      </c>
      <c r="BB181">
        <v>1.9425600000066501</v>
      </c>
      <c r="BC181">
        <v>1.80563999994289</v>
      </c>
      <c r="BD181">
        <v>1.66790000004498</v>
      </c>
      <c r="BE181">
        <v>1.54175999996919</v>
      </c>
      <c r="BF181">
        <v>1.3844400000264201</v>
      </c>
      <c r="BG181">
        <v>1.2896399999243899</v>
      </c>
      <c r="BH181">
        <v>1.2071999999632499</v>
      </c>
      <c r="BI181">
        <v>1.13321999994565</v>
      </c>
      <c r="BJ181">
        <v>1.0981799999533599</v>
      </c>
      <c r="BK181">
        <v>1.0103999998655899</v>
      </c>
      <c r="BL181">
        <v>0.93851999985590595</v>
      </c>
      <c r="BM181">
        <v>0.876480000082696</v>
      </c>
      <c r="BN181">
        <v>0.81090000001156703</v>
      </c>
      <c r="BO181">
        <v>0.77382000009924101</v>
      </c>
      <c r="BP181">
        <v>0.73308000011532104</v>
      </c>
      <c r="BQ181">
        <v>0.69234000001902696</v>
      </c>
      <c r="BR181">
        <v>0.66318666678946503</v>
      </c>
      <c r="BS181">
        <v>0.62976000000547006</v>
      </c>
      <c r="BT181">
        <v>0.59837999987087997</v>
      </c>
      <c r="BU181">
        <v>0.57726000029080704</v>
      </c>
      <c r="BV181">
        <v>0.54582000031185196</v>
      </c>
      <c r="BW181">
        <v>0.51222000033434401</v>
      </c>
      <c r="BX181">
        <v>0.50622666685512396</v>
      </c>
      <c r="BY181">
        <v>0.49997999999999998</v>
      </c>
      <c r="BZ181">
        <v>0.49313999899961902</v>
      </c>
      <c r="CA181">
        <v>0.470879999789244</v>
      </c>
      <c r="CB181">
        <v>0.44699999977395399</v>
      </c>
      <c r="CC181">
        <v>0.42137999975754997</v>
      </c>
      <c r="CD181">
        <v>0.40001999999999999</v>
      </c>
      <c r="CE181">
        <v>0.40001999999999999</v>
      </c>
      <c r="CF181">
        <v>0.40001999999999999</v>
      </c>
      <c r="CG181">
        <v>0.40001999999999999</v>
      </c>
      <c r="CH181">
        <v>0.40001999999999999</v>
      </c>
      <c r="CI181">
        <v>0.40001999999999999</v>
      </c>
      <c r="CJ181">
        <v>0.40001999999999999</v>
      </c>
      <c r="CK181">
        <v>0.40001999999999999</v>
      </c>
      <c r="CL181">
        <v>0.40001999999999999</v>
      </c>
      <c r="CM181">
        <v>0.40001999999999999</v>
      </c>
      <c r="CN181">
        <v>0.40001999999999999</v>
      </c>
      <c r="CO181">
        <v>0.40001999999999999</v>
      </c>
      <c r="CP181">
        <v>0.40001999999999999</v>
      </c>
      <c r="CQ181">
        <v>0.40001999999999999</v>
      </c>
      <c r="CR181">
        <v>0.40001999999999999</v>
      </c>
      <c r="CS181">
        <v>0.40001999999999999</v>
      </c>
      <c r="CT181">
        <v>0.40001999999999999</v>
      </c>
      <c r="CU181">
        <v>0.40001999999999999</v>
      </c>
      <c r="CV181">
        <v>0.40001999999999999</v>
      </c>
      <c r="CW181">
        <v>0.40001999999999999</v>
      </c>
    </row>
    <row r="182" spans="1:101" x14ac:dyDescent="0.25">
      <c r="A182" s="195">
        <v>0.13125000000000001</v>
      </c>
      <c r="B182">
        <v>60.270926666764502</v>
      </c>
      <c r="C182">
        <v>42.6759333333369</v>
      </c>
      <c r="D182">
        <v>34.293293333339101</v>
      </c>
      <c r="E182">
        <v>28.8532066666654</v>
      </c>
      <c r="F182">
        <v>25.8363666666502</v>
      </c>
      <c r="G182">
        <v>23.290686666674699</v>
      </c>
      <c r="H182">
        <v>19.9592600000041</v>
      </c>
      <c r="I182">
        <v>18.0480200000057</v>
      </c>
      <c r="J182">
        <v>16.517966666664702</v>
      </c>
      <c r="K182">
        <v>15.556680000003301</v>
      </c>
      <c r="L182">
        <v>14.745839999982399</v>
      </c>
      <c r="M182">
        <v>13.885926666659699</v>
      </c>
      <c r="N182">
        <v>13.155239999994301</v>
      </c>
      <c r="O182">
        <v>12.642520000000401</v>
      </c>
      <c r="P182">
        <v>12.206939999998699</v>
      </c>
      <c r="Q182">
        <v>11.8352666666568</v>
      </c>
      <c r="R182">
        <v>11.3252466666708</v>
      </c>
      <c r="S182">
        <v>11.125359999993799</v>
      </c>
      <c r="T182">
        <v>10.768146666667599</v>
      </c>
      <c r="U182">
        <v>10.424159999989699</v>
      </c>
      <c r="V182">
        <v>10.1333999999969</v>
      </c>
      <c r="W182">
        <v>9.8443199999981204</v>
      </c>
      <c r="X182">
        <v>9.5087999999881099</v>
      </c>
      <c r="Y182">
        <v>9.1986133333310107</v>
      </c>
      <c r="Z182">
        <v>8.9024400000055302</v>
      </c>
      <c r="AA182">
        <v>8.5509599999758592</v>
      </c>
      <c r="AB182">
        <v>8.3232599999973207</v>
      </c>
      <c r="AC182">
        <v>8.0245533333362502</v>
      </c>
      <c r="AD182">
        <v>7.8183600000197497</v>
      </c>
      <c r="AE182">
        <v>7.5214333333249597</v>
      </c>
      <c r="AF182">
        <v>7.1402200000037501</v>
      </c>
      <c r="AG182">
        <v>6.89627999998162</v>
      </c>
      <c r="AH182">
        <v>6.5476799999749602</v>
      </c>
      <c r="AI182">
        <v>6.2688600000052999</v>
      </c>
      <c r="AJ182">
        <v>5.9682600000622301</v>
      </c>
      <c r="AK182">
        <v>5.6408399999990202</v>
      </c>
      <c r="AL182">
        <v>5.37474000004344</v>
      </c>
      <c r="AM182">
        <v>5.0848199999872001</v>
      </c>
      <c r="AN182">
        <v>4.8181799999906199</v>
      </c>
      <c r="AO182">
        <v>4.51630666667445</v>
      </c>
      <c r="AP182">
        <v>4.2067799999842101</v>
      </c>
      <c r="AQ182">
        <v>3.9765533333354002</v>
      </c>
      <c r="AR182">
        <v>3.8067000000198301</v>
      </c>
      <c r="AS182">
        <v>3.5677800000408002</v>
      </c>
      <c r="AT182">
        <v>3.2862000000132898</v>
      </c>
      <c r="AU182">
        <v>3.1188600000509998</v>
      </c>
      <c r="AV182">
        <v>2.9238666667194702</v>
      </c>
      <c r="AW182">
        <v>2.7061799999718299</v>
      </c>
      <c r="AX182">
        <v>2.5852199999698202</v>
      </c>
      <c r="AY182">
        <v>2.4544799999676501</v>
      </c>
      <c r="AZ182">
        <v>2.3105399999652501</v>
      </c>
      <c r="BA182">
        <v>2.11985999999533</v>
      </c>
      <c r="BB182">
        <v>1.95678000000665</v>
      </c>
      <c r="BC182">
        <v>1.80750000002676</v>
      </c>
      <c r="BD182">
        <v>1.67123999996172</v>
      </c>
      <c r="BE182">
        <v>1.5421200000328501</v>
      </c>
      <c r="BF182">
        <v>1.3895999999680699</v>
      </c>
      <c r="BG182">
        <v>1.29470666667638</v>
      </c>
      <c r="BH182">
        <v>1.2163799999543901</v>
      </c>
      <c r="BI182">
        <v>1.13321999994565</v>
      </c>
      <c r="BJ182">
        <v>1.0984799998193</v>
      </c>
      <c r="BK182">
        <v>1.0186199998062</v>
      </c>
      <c r="BL182">
        <v>0.93942000000670101</v>
      </c>
      <c r="BM182">
        <v>0.88805999993528095</v>
      </c>
      <c r="BN182">
        <v>0.81228000009384604</v>
      </c>
      <c r="BO182">
        <v>0.77729999972708497</v>
      </c>
      <c r="BP182">
        <v>0.74273999970726101</v>
      </c>
      <c r="BQ182">
        <v>0.69882666678116701</v>
      </c>
      <c r="BR182">
        <v>0.67397999966323596</v>
      </c>
      <c r="BS182">
        <v>0.63227999990699302</v>
      </c>
      <c r="BT182">
        <v>0.59837999987087997</v>
      </c>
      <c r="BU182">
        <v>0.58379999929513704</v>
      </c>
      <c r="BV182">
        <v>0.54666666666525998</v>
      </c>
      <c r="BW182">
        <v>0.51251999999999998</v>
      </c>
      <c r="BX182">
        <v>0.51251999999999998</v>
      </c>
      <c r="BY182">
        <v>0.49997999999999998</v>
      </c>
      <c r="BZ182">
        <v>0.49313999899961902</v>
      </c>
      <c r="CA182">
        <v>0.470879999789244</v>
      </c>
      <c r="CB182">
        <v>0.44699999977395399</v>
      </c>
      <c r="CC182">
        <v>0.42137999975754997</v>
      </c>
      <c r="CD182">
        <v>0.40001999999999999</v>
      </c>
      <c r="CE182">
        <v>0.40001999999999999</v>
      </c>
      <c r="CF182">
        <v>0.40001999999999999</v>
      </c>
      <c r="CG182">
        <v>0.40001999999999999</v>
      </c>
      <c r="CH182">
        <v>0.40001999999999999</v>
      </c>
      <c r="CI182">
        <v>0.40001999999999999</v>
      </c>
      <c r="CJ182">
        <v>0.40001999999999999</v>
      </c>
      <c r="CK182">
        <v>0.40001999999999999</v>
      </c>
      <c r="CL182">
        <v>0.40001999999999999</v>
      </c>
      <c r="CM182">
        <v>0.40001999999999999</v>
      </c>
      <c r="CN182">
        <v>0.40001999999999999</v>
      </c>
      <c r="CO182">
        <v>0.40001999999999999</v>
      </c>
      <c r="CP182">
        <v>0.40001999999999999</v>
      </c>
      <c r="CQ182">
        <v>0.40001999999999999</v>
      </c>
      <c r="CR182">
        <v>0.40001999999999999</v>
      </c>
      <c r="CS182">
        <v>0.40001999999999999</v>
      </c>
      <c r="CT182">
        <v>0.40001999999999999</v>
      </c>
      <c r="CU182">
        <v>0.40001999999999999</v>
      </c>
      <c r="CV182">
        <v>0.40001999999999999</v>
      </c>
      <c r="CW182">
        <v>0.40001999999999999</v>
      </c>
    </row>
    <row r="183" spans="1:101" x14ac:dyDescent="0.25">
      <c r="A183" s="195">
        <v>0.131661442006269</v>
      </c>
      <c r="B183">
        <v>60.288399999996301</v>
      </c>
      <c r="C183">
        <v>42.695860000019302</v>
      </c>
      <c r="D183">
        <v>34.438120000005199</v>
      </c>
      <c r="E183">
        <v>28.883946666491301</v>
      </c>
      <c r="F183">
        <v>25.873346666700201</v>
      </c>
      <c r="G183">
        <v>23.384600000019802</v>
      </c>
      <c r="H183">
        <v>19.991886666677001</v>
      </c>
      <c r="I183">
        <v>18.163400000001101</v>
      </c>
      <c r="J183">
        <v>16.520159999998899</v>
      </c>
      <c r="K183">
        <v>15.591279999958701</v>
      </c>
      <c r="L183">
        <v>14.767959999995</v>
      </c>
      <c r="M183">
        <v>13.8912600000026</v>
      </c>
      <c r="N183">
        <v>13.207740000006901</v>
      </c>
      <c r="O183">
        <v>12.6665399999877</v>
      </c>
      <c r="P183">
        <v>12.2497666666576</v>
      </c>
      <c r="Q183">
        <v>11.8584599999995</v>
      </c>
      <c r="R183">
        <v>11.362499999997199</v>
      </c>
      <c r="S183">
        <v>11.167720000000701</v>
      </c>
      <c r="T183">
        <v>10.833406666620901</v>
      </c>
      <c r="U183">
        <v>10.424386666665599</v>
      </c>
      <c r="V183">
        <v>10.167226666649</v>
      </c>
      <c r="W183">
        <v>9.8585866666475592</v>
      </c>
      <c r="X183">
        <v>9.5116199999897102</v>
      </c>
      <c r="Y183">
        <v>9.2076733333127496</v>
      </c>
      <c r="Z183">
        <v>8.9417400000224401</v>
      </c>
      <c r="AA183">
        <v>8.5819066666583002</v>
      </c>
      <c r="AB183">
        <v>8.3426399999981093</v>
      </c>
      <c r="AC183">
        <v>8.0676000000121402</v>
      </c>
      <c r="AD183">
        <v>7.8245866666561401</v>
      </c>
      <c r="AE183">
        <v>7.5301800000053198</v>
      </c>
      <c r="AF183">
        <v>7.1523600000100798</v>
      </c>
      <c r="AG183">
        <v>6.9145800000306199</v>
      </c>
      <c r="AH183">
        <v>6.5763000000065803</v>
      </c>
      <c r="AI183">
        <v>6.2943000000387199</v>
      </c>
      <c r="AJ183">
        <v>5.9999400000056697</v>
      </c>
      <c r="AK183">
        <v>5.65109999999392</v>
      </c>
      <c r="AL183">
        <v>5.3764800000271498</v>
      </c>
      <c r="AM183">
        <v>5.0853066666780098</v>
      </c>
      <c r="AN183">
        <v>4.8252000000199997</v>
      </c>
      <c r="AO183">
        <v>4.5563399999852399</v>
      </c>
      <c r="AP183">
        <v>4.2195600000502402</v>
      </c>
      <c r="AQ183">
        <v>4.00056000009549</v>
      </c>
      <c r="AR183">
        <v>3.8191200000033199</v>
      </c>
      <c r="AS183">
        <v>3.5678399999875801</v>
      </c>
      <c r="AT183">
        <v>3.3199800000303998</v>
      </c>
      <c r="AU183">
        <v>3.1206066667446599</v>
      </c>
      <c r="AV183">
        <v>2.9310599999825002</v>
      </c>
      <c r="AW183">
        <v>2.74992000004459</v>
      </c>
      <c r="AX183">
        <v>2.5909333333193598</v>
      </c>
      <c r="AY183">
        <v>2.4637600000726501</v>
      </c>
      <c r="AZ183">
        <v>2.3108399999652498</v>
      </c>
      <c r="BA183">
        <v>2.1246599999720499</v>
      </c>
      <c r="BB183">
        <v>1.970099999995</v>
      </c>
      <c r="BC183">
        <v>1.8086399999946401</v>
      </c>
      <c r="BD183">
        <v>1.6739400000076501</v>
      </c>
      <c r="BE183">
        <v>1.5424200000328501</v>
      </c>
      <c r="BF183">
        <v>1.3945800000088</v>
      </c>
      <c r="BG183">
        <v>1.2951599999716401</v>
      </c>
      <c r="BH183">
        <v>1.2238799999746599</v>
      </c>
      <c r="BI183">
        <v>1.1332266666741799</v>
      </c>
      <c r="BJ183">
        <v>1.0984800000174799</v>
      </c>
      <c r="BK183">
        <v>1.01928000005939</v>
      </c>
      <c r="BL183">
        <v>0.93942000000670101</v>
      </c>
      <c r="BM183">
        <v>0.89072666658935995</v>
      </c>
      <c r="BN183">
        <v>0.819166666590183</v>
      </c>
      <c r="BO183">
        <v>0.78348000010055097</v>
      </c>
      <c r="BP183">
        <v>0.74274000010645003</v>
      </c>
      <c r="BQ183">
        <v>0.70001999999999998</v>
      </c>
      <c r="BR183">
        <v>0.67398000012245896</v>
      </c>
      <c r="BS183">
        <v>0.63599999963891796</v>
      </c>
      <c r="BT183">
        <v>0.59837999987087997</v>
      </c>
      <c r="BU183">
        <v>0.58379999986154396</v>
      </c>
      <c r="BV183">
        <v>0.56807999924389596</v>
      </c>
      <c r="BW183">
        <v>0.52640666666191305</v>
      </c>
      <c r="BX183">
        <v>0.52640666666191305</v>
      </c>
      <c r="BY183">
        <v>0.49997999999999998</v>
      </c>
      <c r="BZ183">
        <v>0.49313999980349599</v>
      </c>
      <c r="CA183">
        <v>0.470879999789244</v>
      </c>
      <c r="CB183">
        <v>0.44699999977395399</v>
      </c>
      <c r="CC183">
        <v>0.42137999975754997</v>
      </c>
      <c r="CD183">
        <v>0.40001999999999999</v>
      </c>
      <c r="CE183">
        <v>0.40001999999999999</v>
      </c>
      <c r="CF183">
        <v>0.40001999999999999</v>
      </c>
      <c r="CG183">
        <v>0.40001999999999999</v>
      </c>
      <c r="CH183">
        <v>0.40001999999999999</v>
      </c>
      <c r="CI183">
        <v>0.40001999999999999</v>
      </c>
      <c r="CJ183">
        <v>0.40001999999999999</v>
      </c>
      <c r="CK183">
        <v>0.40001999999999999</v>
      </c>
      <c r="CL183">
        <v>0.40001999999999999</v>
      </c>
      <c r="CM183">
        <v>0.40001999999999999</v>
      </c>
      <c r="CN183">
        <v>0.40001999999999999</v>
      </c>
      <c r="CO183">
        <v>0.40001999999999999</v>
      </c>
      <c r="CP183">
        <v>0.40001999999999999</v>
      </c>
      <c r="CQ183">
        <v>0.40001999999999999</v>
      </c>
      <c r="CR183">
        <v>0.40001999999999999</v>
      </c>
      <c r="CS183">
        <v>0.40001999999999999</v>
      </c>
      <c r="CT183">
        <v>0.40001999999999999</v>
      </c>
      <c r="CU183">
        <v>0.40001999999999999</v>
      </c>
      <c r="CV183">
        <v>0.40001999999999999</v>
      </c>
      <c r="CW183">
        <v>0.40001999999999999</v>
      </c>
    </row>
    <row r="184" spans="1:101" x14ac:dyDescent="0.25">
      <c r="A184" s="195">
        <v>0.13207547169811301</v>
      </c>
      <c r="B184">
        <v>60.451220000093798</v>
      </c>
      <c r="C184">
        <v>42.7306666666789</v>
      </c>
      <c r="D184">
        <v>34.448713333339697</v>
      </c>
      <c r="E184">
        <v>28.945986666690001</v>
      </c>
      <c r="F184">
        <v>25.988020000000301</v>
      </c>
      <c r="G184">
        <v>23.4229266666499</v>
      </c>
      <c r="H184">
        <v>20.030200000007401</v>
      </c>
      <c r="I184">
        <v>18.171833333334401</v>
      </c>
      <c r="J184">
        <v>16.543199999981201</v>
      </c>
      <c r="K184">
        <v>15.6060999999939</v>
      </c>
      <c r="L184">
        <v>14.9414666666647</v>
      </c>
      <c r="M184">
        <v>13.896039999996299</v>
      </c>
      <c r="N184">
        <v>13.3180133333321</v>
      </c>
      <c r="O184">
        <v>12.711900000001499</v>
      </c>
      <c r="P184">
        <v>12.273820000000599</v>
      </c>
      <c r="Q184">
        <v>11.9788600000005</v>
      </c>
      <c r="R184">
        <v>11.389966666671</v>
      </c>
      <c r="S184">
        <v>11.1862733333243</v>
      </c>
      <c r="T184">
        <v>10.8340999999904</v>
      </c>
      <c r="U184">
        <v>10.427333333322601</v>
      </c>
      <c r="V184">
        <v>10.1859266666774</v>
      </c>
      <c r="W184">
        <v>9.8771266666638606</v>
      </c>
      <c r="X184">
        <v>9.5179799999917893</v>
      </c>
      <c r="Y184">
        <v>9.22477999999278</v>
      </c>
      <c r="Z184">
        <v>8.9450399999971903</v>
      </c>
      <c r="AA184">
        <v>8.6042399999894403</v>
      </c>
      <c r="AB184">
        <v>8.3632599999630504</v>
      </c>
      <c r="AC184">
        <v>8.0816333333302897</v>
      </c>
      <c r="AD184">
        <v>7.8287599999901598</v>
      </c>
      <c r="AE184">
        <v>7.5339599999907199</v>
      </c>
      <c r="AF184">
        <v>7.1870999999950502</v>
      </c>
      <c r="AG184">
        <v>6.93062666666233</v>
      </c>
      <c r="AH184">
        <v>6.6081133333286104</v>
      </c>
      <c r="AI184">
        <v>6.3141600000070603</v>
      </c>
      <c r="AJ184">
        <v>6.0104999999858597</v>
      </c>
      <c r="AK184">
        <v>5.6678999999888697</v>
      </c>
      <c r="AL184">
        <v>5.3831399999880603</v>
      </c>
      <c r="AM184">
        <v>5.0866800000220902</v>
      </c>
      <c r="AN184">
        <v>4.8280199999462301</v>
      </c>
      <c r="AO184">
        <v>4.55934000002412</v>
      </c>
      <c r="AP184">
        <v>4.2268199999942597</v>
      </c>
      <c r="AQ184">
        <v>4.0072800000030799</v>
      </c>
      <c r="AR184">
        <v>3.8281200000792999</v>
      </c>
      <c r="AS184">
        <v>3.5807999999645301</v>
      </c>
      <c r="AT184">
        <v>3.3712799999905099</v>
      </c>
      <c r="AU184">
        <v>3.1226400000101999</v>
      </c>
      <c r="AV184">
        <v>2.9331533333360502</v>
      </c>
      <c r="AW184">
        <v>2.7515999999624499</v>
      </c>
      <c r="AX184">
        <v>2.6081400000377202</v>
      </c>
      <c r="AY184">
        <v>2.46450000001078</v>
      </c>
      <c r="AZ184">
        <v>2.31581999997973</v>
      </c>
      <c r="BA184">
        <v>2.1324599999223701</v>
      </c>
      <c r="BB184">
        <v>1.97016000002662</v>
      </c>
      <c r="BC184">
        <v>1.80875999999464</v>
      </c>
      <c r="BD184">
        <v>1.6739400000076501</v>
      </c>
      <c r="BE184">
        <v>1.55340000001232</v>
      </c>
      <c r="BF184">
        <v>1.4162999999647601</v>
      </c>
      <c r="BG184">
        <v>1.29522000000472</v>
      </c>
      <c r="BH184">
        <v>1.2289266666163301</v>
      </c>
      <c r="BI184">
        <v>1.1459999999891299</v>
      </c>
      <c r="BJ184">
        <v>1.0986599999475299</v>
      </c>
      <c r="BK184">
        <v>1.02036000000625</v>
      </c>
      <c r="BL184">
        <v>0.93942000000670101</v>
      </c>
      <c r="BM184">
        <v>0.89277333335126197</v>
      </c>
      <c r="BN184">
        <v>0.83502000000385501</v>
      </c>
      <c r="BO184">
        <v>0.79494000002481002</v>
      </c>
      <c r="BP184">
        <v>0.74279999970726196</v>
      </c>
      <c r="BQ184">
        <v>0.70961999968605505</v>
      </c>
      <c r="BR184">
        <v>0.67403999966323602</v>
      </c>
      <c r="BS184">
        <v>0.63600000013130198</v>
      </c>
      <c r="BT184">
        <v>0.59837999987087997</v>
      </c>
      <c r="BU184">
        <v>0.58379999986154396</v>
      </c>
      <c r="BV184">
        <v>0.56807999985147895</v>
      </c>
      <c r="BW184">
        <v>0.54666666666525998</v>
      </c>
      <c r="BX184">
        <v>0.53274000001553001</v>
      </c>
      <c r="BY184">
        <v>0.51251999999999998</v>
      </c>
      <c r="BZ184">
        <v>0.49313999980349599</v>
      </c>
      <c r="CA184">
        <v>0.470879999789244</v>
      </c>
      <c r="CB184">
        <v>0.44699999977395399</v>
      </c>
      <c r="CC184">
        <v>0.42137999975754997</v>
      </c>
      <c r="CD184">
        <v>0.40001999999999999</v>
      </c>
      <c r="CE184">
        <v>0.40001999999999999</v>
      </c>
      <c r="CF184">
        <v>0.40001999999999999</v>
      </c>
      <c r="CG184">
        <v>0.40001999999999999</v>
      </c>
      <c r="CH184">
        <v>0.40001999999999999</v>
      </c>
      <c r="CI184">
        <v>0.40001999999999999</v>
      </c>
      <c r="CJ184">
        <v>0.40001999999999999</v>
      </c>
      <c r="CK184">
        <v>0.40001999999999999</v>
      </c>
      <c r="CL184">
        <v>0.40001999999999999</v>
      </c>
      <c r="CM184">
        <v>0.40001999999999999</v>
      </c>
      <c r="CN184">
        <v>0.40001999999999999</v>
      </c>
      <c r="CO184">
        <v>0.40001999999999999</v>
      </c>
      <c r="CP184">
        <v>0.40001999999999999</v>
      </c>
      <c r="CQ184">
        <v>0.40001999999999999</v>
      </c>
      <c r="CR184">
        <v>0.40001999999999999</v>
      </c>
      <c r="CS184">
        <v>0.40001999999999999</v>
      </c>
      <c r="CT184">
        <v>0.40001999999999999</v>
      </c>
      <c r="CU184">
        <v>0.40001999999999999</v>
      </c>
      <c r="CV184">
        <v>0.40001999999999999</v>
      </c>
      <c r="CW184">
        <v>0.40001999999999999</v>
      </c>
    </row>
    <row r="185" spans="1:101" x14ac:dyDescent="0.25">
      <c r="A185" s="195">
        <v>0.132492113564668</v>
      </c>
      <c r="B185">
        <v>60.464626666576798</v>
      </c>
      <c r="C185">
        <v>42.737293333370303</v>
      </c>
      <c r="D185">
        <v>34.4566800000227</v>
      </c>
      <c r="E185">
        <v>28.977486666684001</v>
      </c>
      <c r="F185">
        <v>26.0751999999958</v>
      </c>
      <c r="G185">
        <v>23.4348600000102</v>
      </c>
      <c r="H185">
        <v>20.032513333334801</v>
      </c>
      <c r="I185">
        <v>18.1774199999996</v>
      </c>
      <c r="J185">
        <v>16.656793333325801</v>
      </c>
      <c r="K185">
        <v>15.654726666668401</v>
      </c>
      <c r="L185">
        <v>14.965473333342601</v>
      </c>
      <c r="M185">
        <v>13.940400000000199</v>
      </c>
      <c r="N185">
        <v>13.351886666656</v>
      </c>
      <c r="O185">
        <v>12.788279999999</v>
      </c>
      <c r="P185">
        <v>12.2750399999805</v>
      </c>
      <c r="Q185">
        <v>12.0189666666723</v>
      </c>
      <c r="R185">
        <v>11.4781733333249</v>
      </c>
      <c r="S185">
        <v>11.2115399999982</v>
      </c>
      <c r="T185">
        <v>10.835993333323399</v>
      </c>
      <c r="U185">
        <v>10.479093333334401</v>
      </c>
      <c r="V185">
        <v>10.1944666666866</v>
      </c>
      <c r="W185">
        <v>9.9089333333382701</v>
      </c>
      <c r="X185">
        <v>9.5193066666636099</v>
      </c>
      <c r="Y185">
        <v>9.24160666666425</v>
      </c>
      <c r="Z185">
        <v>8.9524133333431894</v>
      </c>
      <c r="AA185">
        <v>8.6698799999890106</v>
      </c>
      <c r="AB185">
        <v>8.3964000000006802</v>
      </c>
      <c r="AC185">
        <v>8.0918999999878203</v>
      </c>
      <c r="AD185">
        <v>7.8587399999935004</v>
      </c>
      <c r="AE185">
        <v>7.54791333333662</v>
      </c>
      <c r="AF185">
        <v>7.2009000000057499</v>
      </c>
      <c r="AG185">
        <v>6.9306733333289596</v>
      </c>
      <c r="AH185">
        <v>6.6542133333372204</v>
      </c>
      <c r="AI185">
        <v>6.3165933333374999</v>
      </c>
      <c r="AJ185">
        <v>6.0366000000075299</v>
      </c>
      <c r="AK185">
        <v>5.6999399999716198</v>
      </c>
      <c r="AL185">
        <v>5.3913600000059798</v>
      </c>
      <c r="AM185">
        <v>5.1032999999767501</v>
      </c>
      <c r="AN185">
        <v>4.8308999999937496</v>
      </c>
      <c r="AO185">
        <v>4.5856799999517097</v>
      </c>
      <c r="AP185">
        <v>4.2280866666635699</v>
      </c>
      <c r="AQ185">
        <v>4.0277399999738197</v>
      </c>
      <c r="AR185">
        <v>3.83021999997607</v>
      </c>
      <c r="AS185">
        <v>3.58847999998935</v>
      </c>
      <c r="AT185">
        <v>3.38832000003609</v>
      </c>
      <c r="AU185">
        <v>3.1372799999734902</v>
      </c>
      <c r="AV185">
        <v>2.9370000001268002</v>
      </c>
      <c r="AW185">
        <v>2.75345999998591</v>
      </c>
      <c r="AX185">
        <v>2.61131999997736</v>
      </c>
      <c r="AY185">
        <v>2.46510000002292</v>
      </c>
      <c r="AZ185">
        <v>2.3288400000144698</v>
      </c>
      <c r="BA185">
        <v>2.1593399999627398</v>
      </c>
      <c r="BB185">
        <v>1.97087999998335</v>
      </c>
      <c r="BC185">
        <v>1.8211933331975001</v>
      </c>
      <c r="BD185">
        <v>1.6766999998813401</v>
      </c>
      <c r="BE185">
        <v>1.55453999995482</v>
      </c>
      <c r="BF185">
        <v>1.41641999996476</v>
      </c>
      <c r="BG185">
        <v>1.3012799999657401</v>
      </c>
      <c r="BH185">
        <v>1.23137999994932</v>
      </c>
      <c r="BI185">
        <v>1.1464800000706401</v>
      </c>
      <c r="BJ185">
        <v>1.09890000007577</v>
      </c>
      <c r="BK185">
        <v>1.02623999998749</v>
      </c>
      <c r="BL185">
        <v>0.94583999989946799</v>
      </c>
      <c r="BM185">
        <v>0.90491999984539295</v>
      </c>
      <c r="BN185">
        <v>0.83508000000385496</v>
      </c>
      <c r="BO185">
        <v>0.80532000010751104</v>
      </c>
      <c r="BP185">
        <v>0.74280000010644998</v>
      </c>
      <c r="BQ185">
        <v>0.70962000011416104</v>
      </c>
      <c r="BR185">
        <v>0.67404000012245902</v>
      </c>
      <c r="BS185">
        <v>0.63605999963891802</v>
      </c>
      <c r="BT185">
        <v>0.59837999987087997</v>
      </c>
      <c r="BU185">
        <v>0.58379999986154396</v>
      </c>
      <c r="BV185">
        <v>0.56807999985147895</v>
      </c>
      <c r="BW185">
        <v>0.55127999918913395</v>
      </c>
      <c r="BX185">
        <v>0.53274000071442396</v>
      </c>
      <c r="BY185">
        <v>0.51384000019153797</v>
      </c>
      <c r="BZ185">
        <v>0.49313999980349599</v>
      </c>
      <c r="CA185">
        <v>0.470879999789244</v>
      </c>
      <c r="CB185">
        <v>0.44699999977395399</v>
      </c>
      <c r="CC185">
        <v>0.42137999975754997</v>
      </c>
      <c r="CD185">
        <v>0.40001999999999999</v>
      </c>
      <c r="CE185">
        <v>0.40001999999999999</v>
      </c>
      <c r="CF185">
        <v>0.40001999999999999</v>
      </c>
      <c r="CG185">
        <v>0.40001999999999999</v>
      </c>
      <c r="CH185">
        <v>0.40001999999999999</v>
      </c>
      <c r="CI185">
        <v>0.40001999999999999</v>
      </c>
      <c r="CJ185">
        <v>0.40001999999999999</v>
      </c>
      <c r="CK185">
        <v>0.40001999999999999</v>
      </c>
      <c r="CL185">
        <v>0.40001999999999999</v>
      </c>
      <c r="CM185">
        <v>0.40001999999999999</v>
      </c>
      <c r="CN185">
        <v>0.40001999999999999</v>
      </c>
      <c r="CO185">
        <v>0.40001999999999999</v>
      </c>
      <c r="CP185">
        <v>0.40001999999999999</v>
      </c>
      <c r="CQ185">
        <v>0.40001999999999999</v>
      </c>
      <c r="CR185">
        <v>0.40001999999999999</v>
      </c>
      <c r="CS185">
        <v>0.40001999999999999</v>
      </c>
      <c r="CT185">
        <v>0.40001999999999999</v>
      </c>
      <c r="CU185">
        <v>0.40001999999999999</v>
      </c>
      <c r="CV185">
        <v>0.40001999999999999</v>
      </c>
      <c r="CW185">
        <v>0.40001999999999999</v>
      </c>
    </row>
    <row r="186" spans="1:101" x14ac:dyDescent="0.25">
      <c r="A186" s="195">
        <v>0.132911392405063</v>
      </c>
      <c r="B186">
        <v>60.576340000042102</v>
      </c>
      <c r="C186">
        <v>42.910006666679799</v>
      </c>
      <c r="D186">
        <v>34.556206666671997</v>
      </c>
      <c r="E186">
        <v>29.066093333336202</v>
      </c>
      <c r="F186">
        <v>26.169573333329499</v>
      </c>
      <c r="G186">
        <v>23.4655000000127</v>
      </c>
      <c r="H186">
        <v>20.071319999998899</v>
      </c>
      <c r="I186">
        <v>18.178746666665901</v>
      </c>
      <c r="J186">
        <v>16.664146666674799</v>
      </c>
      <c r="K186">
        <v>15.6775000000025</v>
      </c>
      <c r="L186">
        <v>15.040633333333099</v>
      </c>
      <c r="M186">
        <v>14.034573333331601</v>
      </c>
      <c r="N186">
        <v>13.361906666665099</v>
      </c>
      <c r="O186">
        <v>12.8069399999988</v>
      </c>
      <c r="P186">
        <v>12.3232199999954</v>
      </c>
      <c r="Q186">
        <v>12.028379999998499</v>
      </c>
      <c r="R186">
        <v>11.487939999996099</v>
      </c>
      <c r="S186">
        <v>11.21537333333</v>
      </c>
      <c r="T186">
        <v>10.8377866666617</v>
      </c>
      <c r="U186">
        <v>10.493759999997099</v>
      </c>
      <c r="V186">
        <v>10.291546666665401</v>
      </c>
      <c r="W186">
        <v>9.9219600000197996</v>
      </c>
      <c r="X186">
        <v>9.5438466666751101</v>
      </c>
      <c r="Y186">
        <v>9.2797199999908404</v>
      </c>
      <c r="Z186">
        <v>8.9577800000033498</v>
      </c>
      <c r="AA186">
        <v>8.6724599999997292</v>
      </c>
      <c r="AB186">
        <v>8.4097666666519402</v>
      </c>
      <c r="AC186">
        <v>8.1024133333293697</v>
      </c>
      <c r="AD186">
        <v>7.8663599999931701</v>
      </c>
      <c r="AE186">
        <v>7.5636600000037397</v>
      </c>
      <c r="AF186">
        <v>7.2118199999800598</v>
      </c>
      <c r="AG186">
        <v>6.9355200000106896</v>
      </c>
      <c r="AH186">
        <v>6.66683999997705</v>
      </c>
      <c r="AI186">
        <v>6.3173999999639303</v>
      </c>
      <c r="AJ186">
        <v>6.0515399999735804</v>
      </c>
      <c r="AK186">
        <v>5.7025800000055797</v>
      </c>
      <c r="AL186">
        <v>5.4030933333223103</v>
      </c>
      <c r="AM186">
        <v>5.1041400000465202</v>
      </c>
      <c r="AN186">
        <v>4.8552000000137703</v>
      </c>
      <c r="AO186">
        <v>4.61310000006437</v>
      </c>
      <c r="AP186">
        <v>4.2433800000358799</v>
      </c>
      <c r="AQ186">
        <v>4.0855200000277199</v>
      </c>
      <c r="AR186">
        <v>3.8335800001651998</v>
      </c>
      <c r="AS186">
        <v>3.5986733333356402</v>
      </c>
      <c r="AT186">
        <v>3.39563333333576</v>
      </c>
      <c r="AU186">
        <v>3.1578599999877701</v>
      </c>
      <c r="AV186">
        <v>2.9446800001486602</v>
      </c>
      <c r="AW186">
        <v>2.76918000007581</v>
      </c>
      <c r="AX186">
        <v>2.6352600000087998</v>
      </c>
      <c r="AY186">
        <v>2.4736200000134798</v>
      </c>
      <c r="AZ186">
        <v>2.3298600000173701</v>
      </c>
      <c r="BA186">
        <v>2.17307999995964</v>
      </c>
      <c r="BB186">
        <v>1.97094000004659</v>
      </c>
      <c r="BC186">
        <v>1.82417999995716</v>
      </c>
      <c r="BD186">
        <v>1.6817933332474699</v>
      </c>
      <c r="BE186">
        <v>1.5588600000020501</v>
      </c>
      <c r="BF186">
        <v>1.4164200001629399</v>
      </c>
      <c r="BG186">
        <v>1.30703999985351</v>
      </c>
      <c r="BH186">
        <v>1.2423599998429</v>
      </c>
      <c r="BI186">
        <v>1.15488000006652</v>
      </c>
      <c r="BJ186">
        <v>1.09890000007577</v>
      </c>
      <c r="BK186">
        <v>1.0333199999437299</v>
      </c>
      <c r="BL186">
        <v>0.95184000011393399</v>
      </c>
      <c r="BM186">
        <v>0.90582000000718998</v>
      </c>
      <c r="BN186">
        <v>0.86747999991517499</v>
      </c>
      <c r="BO186">
        <v>0.80532000010751104</v>
      </c>
      <c r="BP186">
        <v>0.74286000010645004</v>
      </c>
      <c r="BQ186">
        <v>0.709679999686055</v>
      </c>
      <c r="BR186">
        <v>0.67410000012245896</v>
      </c>
      <c r="BS186">
        <v>0.63606000013130204</v>
      </c>
      <c r="BT186">
        <v>0.59837999987087997</v>
      </c>
      <c r="BU186">
        <v>0.58379999986154396</v>
      </c>
      <c r="BV186">
        <v>0.56807999985147895</v>
      </c>
      <c r="BW186">
        <v>0.55127999984072196</v>
      </c>
      <c r="BX186">
        <v>0.53316000017860599</v>
      </c>
      <c r="BY186">
        <v>0.513899999067289</v>
      </c>
      <c r="BZ186">
        <v>0.49313999980349599</v>
      </c>
      <c r="CA186">
        <v>0.470879999789244</v>
      </c>
      <c r="CB186">
        <v>0.44699999977395399</v>
      </c>
      <c r="CC186">
        <v>0.42137999975754997</v>
      </c>
      <c r="CD186">
        <v>0.40001999999999999</v>
      </c>
      <c r="CE186">
        <v>0.40001999999999999</v>
      </c>
      <c r="CF186">
        <v>0.40001999999999999</v>
      </c>
      <c r="CG186">
        <v>0.40001999999999999</v>
      </c>
      <c r="CH186">
        <v>0.40001999999999999</v>
      </c>
      <c r="CI186">
        <v>0.40001999999999999</v>
      </c>
      <c r="CJ186">
        <v>0.40001999999999999</v>
      </c>
      <c r="CK186">
        <v>0.40001999999999999</v>
      </c>
      <c r="CL186">
        <v>0.40001999999999999</v>
      </c>
      <c r="CM186">
        <v>0.40001999999999999</v>
      </c>
      <c r="CN186">
        <v>0.40001999999999999</v>
      </c>
      <c r="CO186">
        <v>0.40001999999999999</v>
      </c>
      <c r="CP186">
        <v>0.40001999999999999</v>
      </c>
      <c r="CQ186">
        <v>0.40001999999999999</v>
      </c>
      <c r="CR186">
        <v>0.40001999999999999</v>
      </c>
      <c r="CS186">
        <v>0.40001999999999999</v>
      </c>
      <c r="CT186">
        <v>0.40001999999999999</v>
      </c>
      <c r="CU186">
        <v>0.40001999999999999</v>
      </c>
      <c r="CV186">
        <v>0.40001999999999999</v>
      </c>
      <c r="CW186">
        <v>0.40001999999999999</v>
      </c>
    </row>
    <row r="187" spans="1:101" x14ac:dyDescent="0.25">
      <c r="A187" s="195">
        <v>0.133333333333333</v>
      </c>
      <c r="B187">
        <v>60.582053332876001</v>
      </c>
      <c r="C187">
        <v>42.992153333288499</v>
      </c>
      <c r="D187">
        <v>34.5967933332794</v>
      </c>
      <c r="E187">
        <v>29.108393333334401</v>
      </c>
      <c r="F187">
        <v>26.229713333333301</v>
      </c>
      <c r="G187">
        <v>23.494193333339201</v>
      </c>
      <c r="H187">
        <v>20.1026933333461</v>
      </c>
      <c r="I187">
        <v>18.197899999986099</v>
      </c>
      <c r="J187">
        <v>16.6709000000088</v>
      </c>
      <c r="K187">
        <v>15.7738133333332</v>
      </c>
      <c r="L187">
        <v>15.1241666666703</v>
      </c>
      <c r="M187">
        <v>14.038759999994101</v>
      </c>
      <c r="N187">
        <v>13.3983399999978</v>
      </c>
      <c r="O187">
        <v>12.8514666666651</v>
      </c>
      <c r="P187">
        <v>12.349433333334</v>
      </c>
      <c r="Q187">
        <v>12.0443066666714</v>
      </c>
      <c r="R187">
        <v>11.5089600000072</v>
      </c>
      <c r="S187">
        <v>11.274539999997501</v>
      </c>
      <c r="T187">
        <v>10.9141799999973</v>
      </c>
      <c r="U187">
        <v>10.5062333333415</v>
      </c>
      <c r="V187">
        <v>10.301820000028901</v>
      </c>
      <c r="W187">
        <v>9.9602799999953398</v>
      </c>
      <c r="X187">
        <v>9.5499466666460595</v>
      </c>
      <c r="Y187">
        <v>9.2836799999874096</v>
      </c>
      <c r="Z187">
        <v>8.9756866666649806</v>
      </c>
      <c r="AA187">
        <v>8.6794066666622793</v>
      </c>
      <c r="AB187">
        <v>8.4274199999812005</v>
      </c>
      <c r="AC187">
        <v>8.1086266666677105</v>
      </c>
      <c r="AD187">
        <v>7.9059533333300598</v>
      </c>
      <c r="AE187">
        <v>7.5663600000068501</v>
      </c>
      <c r="AF187">
        <v>7.2330733333293598</v>
      </c>
      <c r="AG187">
        <v>6.9410399999984502</v>
      </c>
      <c r="AH187">
        <v>6.6745800000328401</v>
      </c>
      <c r="AI187">
        <v>6.3614333333525703</v>
      </c>
      <c r="AJ187">
        <v>6.0632733333423996</v>
      </c>
      <c r="AK187">
        <v>5.7282000000081004</v>
      </c>
      <c r="AL187">
        <v>5.4155399999782698</v>
      </c>
      <c r="AM187">
        <v>5.1053399999767297</v>
      </c>
      <c r="AN187">
        <v>4.8670200000000001</v>
      </c>
      <c r="AO187">
        <v>4.6309799999825296</v>
      </c>
      <c r="AP187">
        <v>4.2435599999942504</v>
      </c>
      <c r="AQ187">
        <v>4.0888199999815198</v>
      </c>
      <c r="AR187">
        <v>3.8336999999554</v>
      </c>
      <c r="AS187">
        <v>3.6133200000035401</v>
      </c>
      <c r="AT187">
        <v>3.3994399999995499</v>
      </c>
      <c r="AU187">
        <v>3.1663800000326399</v>
      </c>
      <c r="AV187">
        <v>2.9588400000109298</v>
      </c>
      <c r="AW187">
        <v>2.7809400000352098</v>
      </c>
      <c r="AX187">
        <v>2.6456999999597701</v>
      </c>
      <c r="AY187">
        <v>2.4756600000350502</v>
      </c>
      <c r="AZ187">
        <v>2.34882000002461</v>
      </c>
      <c r="BA187">
        <v>2.1732600000061999</v>
      </c>
      <c r="BB187">
        <v>1.9711800000033199</v>
      </c>
      <c r="BC187">
        <v>1.8320399999250401</v>
      </c>
      <c r="BD187">
        <v>1.69019999993875</v>
      </c>
      <c r="BE187">
        <v>1.5649799999630301</v>
      </c>
      <c r="BF187">
        <v>1.42170000015413</v>
      </c>
      <c r="BG187">
        <v>1.3086733330968701</v>
      </c>
      <c r="BH187">
        <v>1.2476666666770599</v>
      </c>
      <c r="BI187">
        <v>1.1596799999510901</v>
      </c>
      <c r="BJ187">
        <v>1.0990200000757699</v>
      </c>
      <c r="BK187">
        <v>1.0351800000031199</v>
      </c>
      <c r="BL187">
        <v>0.96365999993968099</v>
      </c>
      <c r="BM187">
        <v>0.90582000000719098</v>
      </c>
      <c r="BN187">
        <v>0.86754000008868004</v>
      </c>
      <c r="BO187">
        <v>0.81582000000413502</v>
      </c>
      <c r="BP187">
        <v>0.74520000000443498</v>
      </c>
      <c r="BQ187">
        <v>0.70968000011416099</v>
      </c>
      <c r="BR187">
        <v>0.67470000011735698</v>
      </c>
      <c r="BS187">
        <v>0.63612000013130199</v>
      </c>
      <c r="BT187">
        <v>0.59837999987087997</v>
      </c>
      <c r="BU187">
        <v>0.58379999986154396</v>
      </c>
      <c r="BV187">
        <v>0.56807999985147895</v>
      </c>
      <c r="BW187">
        <v>0.55127999984072196</v>
      </c>
      <c r="BX187">
        <v>0.53321999913026497</v>
      </c>
      <c r="BY187">
        <v>0.513899999067289</v>
      </c>
      <c r="BZ187">
        <v>0.49313999980349599</v>
      </c>
      <c r="CA187">
        <v>0.470879999789244</v>
      </c>
      <c r="CB187">
        <v>0.44699999977395399</v>
      </c>
      <c r="CC187">
        <v>0.42137999975754997</v>
      </c>
      <c r="CD187">
        <v>0.40001999999999999</v>
      </c>
      <c r="CE187">
        <v>0.40001999999999999</v>
      </c>
      <c r="CF187">
        <v>0.40001999999999999</v>
      </c>
      <c r="CG187">
        <v>0.40001999999999999</v>
      </c>
      <c r="CH187">
        <v>0.40001999999999999</v>
      </c>
      <c r="CI187">
        <v>0.40001999999999999</v>
      </c>
      <c r="CJ187">
        <v>0.40001999999999999</v>
      </c>
      <c r="CK187">
        <v>0.40001999999999999</v>
      </c>
      <c r="CL187">
        <v>0.40001999999999999</v>
      </c>
      <c r="CM187">
        <v>0.40001999999999999</v>
      </c>
      <c r="CN187">
        <v>0.40001999999999999</v>
      </c>
      <c r="CO187">
        <v>0.40001999999999999</v>
      </c>
      <c r="CP187">
        <v>0.40001999999999999</v>
      </c>
      <c r="CQ187">
        <v>0.40001999999999999</v>
      </c>
      <c r="CR187">
        <v>0.40001999999999999</v>
      </c>
      <c r="CS187">
        <v>0.40001999999999999</v>
      </c>
      <c r="CT187">
        <v>0.40001999999999999</v>
      </c>
      <c r="CU187">
        <v>0.40001999999999999</v>
      </c>
      <c r="CV187">
        <v>0.40001999999999999</v>
      </c>
      <c r="CW187">
        <v>0.40001999999999999</v>
      </c>
    </row>
    <row r="188" spans="1:101" x14ac:dyDescent="0.25">
      <c r="A188" s="195">
        <v>0.13375796178343899</v>
      </c>
      <c r="B188">
        <v>61.050993333339697</v>
      </c>
      <c r="C188">
        <v>43.246593333295998</v>
      </c>
      <c r="D188">
        <v>34.686926666599703</v>
      </c>
      <c r="E188">
        <v>29.419533333344798</v>
      </c>
      <c r="F188">
        <v>26.247873333392501</v>
      </c>
      <c r="G188">
        <v>23.509920000028998</v>
      </c>
      <c r="H188">
        <v>20.103819999991799</v>
      </c>
      <c r="I188">
        <v>18.203713333332001</v>
      </c>
      <c r="J188">
        <v>16.679100000003299</v>
      </c>
      <c r="K188">
        <v>15.8041666666607</v>
      </c>
      <c r="L188">
        <v>15.1817399999959</v>
      </c>
      <c r="M188">
        <v>14.116986666668399</v>
      </c>
      <c r="N188">
        <v>13.3989333333407</v>
      </c>
      <c r="O188">
        <v>12.8705999999979</v>
      </c>
      <c r="P188">
        <v>12.358080000002399</v>
      </c>
      <c r="Q188">
        <v>12.0475800000003</v>
      </c>
      <c r="R188">
        <v>11.5364200000007</v>
      </c>
      <c r="S188">
        <v>11.289406666675101</v>
      </c>
      <c r="T188">
        <v>11.0305400000042</v>
      </c>
      <c r="U188">
        <v>10.551359999992</v>
      </c>
      <c r="V188">
        <v>10.347833333342001</v>
      </c>
      <c r="W188">
        <v>10.0123266666746</v>
      </c>
      <c r="X188">
        <v>9.5593666666639798</v>
      </c>
      <c r="Y188">
        <v>9.3004199999891402</v>
      </c>
      <c r="Z188">
        <v>8.9846066666609694</v>
      </c>
      <c r="AA188">
        <v>8.7243199999918293</v>
      </c>
      <c r="AB188">
        <v>8.4350399999833208</v>
      </c>
      <c r="AC188">
        <v>8.1100266666711605</v>
      </c>
      <c r="AD188">
        <v>7.9379999999956503</v>
      </c>
      <c r="AE188">
        <v>7.6088199999941297</v>
      </c>
      <c r="AF188">
        <v>7.26987333333682</v>
      </c>
      <c r="AG188">
        <v>6.9481199999786298</v>
      </c>
      <c r="AH188">
        <v>6.73974666669102</v>
      </c>
      <c r="AI188">
        <v>6.3679799999753604</v>
      </c>
      <c r="AJ188">
        <v>6.0804599999981104</v>
      </c>
      <c r="AK188">
        <v>5.80511333335253</v>
      </c>
      <c r="AL188">
        <v>5.4216533333161401</v>
      </c>
      <c r="AM188">
        <v>5.1106799999912802</v>
      </c>
      <c r="AN188">
        <v>4.8857999999750001</v>
      </c>
      <c r="AO188">
        <v>4.64291999999796</v>
      </c>
      <c r="AP188">
        <v>4.2531599999928202</v>
      </c>
      <c r="AQ188">
        <v>4.1006199999514603</v>
      </c>
      <c r="AR188">
        <v>3.83645999999835</v>
      </c>
      <c r="AS188">
        <v>3.61698000000266</v>
      </c>
      <c r="AT188">
        <v>3.4016400000038001</v>
      </c>
      <c r="AU188">
        <v>3.1700333333358999</v>
      </c>
      <c r="AV188">
        <v>2.9653200000203301</v>
      </c>
      <c r="AW188">
        <v>2.7858000000000001</v>
      </c>
      <c r="AX188">
        <v>2.6562000000000001</v>
      </c>
      <c r="AY188">
        <v>2.4830999999757299</v>
      </c>
      <c r="AZ188">
        <v>2.3533799999768301</v>
      </c>
      <c r="BA188">
        <v>2.1864599999130601</v>
      </c>
      <c r="BB188">
        <v>1.99661999996338</v>
      </c>
      <c r="BC188">
        <v>1.83768000002855</v>
      </c>
      <c r="BD188">
        <v>1.6956000000306199</v>
      </c>
      <c r="BE188">
        <v>1.56539999993428</v>
      </c>
      <c r="BF188">
        <v>1.43279999992953</v>
      </c>
      <c r="BG188">
        <v>1.31286000000708</v>
      </c>
      <c r="BH188">
        <v>1.2517200000050599</v>
      </c>
      <c r="BI188">
        <v>1.1730599998315301</v>
      </c>
      <c r="BJ188">
        <v>1.0992599999417101</v>
      </c>
      <c r="BK188">
        <v>1.0351800001437801</v>
      </c>
      <c r="BL188">
        <v>0.96972000000335001</v>
      </c>
      <c r="BM188">
        <v>0.90582000000719098</v>
      </c>
      <c r="BN188">
        <v>0.869159999834205</v>
      </c>
      <c r="BO188">
        <v>0.81588000000413496</v>
      </c>
      <c r="BP188">
        <v>0.74633999970726195</v>
      </c>
      <c r="BQ188">
        <v>0.70974000011416105</v>
      </c>
      <c r="BR188">
        <v>0.67757999966323601</v>
      </c>
      <c r="BS188">
        <v>0.639599999638918</v>
      </c>
      <c r="BT188">
        <v>0.59837999987087997</v>
      </c>
      <c r="BU188">
        <v>0.58379999986154396</v>
      </c>
      <c r="BV188">
        <v>0.56807999985147895</v>
      </c>
      <c r="BW188">
        <v>0.55127999984072196</v>
      </c>
      <c r="BX188">
        <v>0.53321999913026497</v>
      </c>
      <c r="BY188">
        <v>0.51389999981678802</v>
      </c>
      <c r="BZ188">
        <v>0.49313999980349599</v>
      </c>
      <c r="CA188">
        <v>0.470879999789244</v>
      </c>
      <c r="CB188">
        <v>0.44699999977395399</v>
      </c>
      <c r="CC188">
        <v>0.42137999975754997</v>
      </c>
      <c r="CD188">
        <v>0.40001999999999999</v>
      </c>
      <c r="CE188">
        <v>0.40001999999999999</v>
      </c>
      <c r="CF188">
        <v>0.40001999999999999</v>
      </c>
      <c r="CG188">
        <v>0.40001999999999999</v>
      </c>
      <c r="CH188">
        <v>0.40001999999999999</v>
      </c>
      <c r="CI188">
        <v>0.40001999999999999</v>
      </c>
      <c r="CJ188">
        <v>0.40001999999999999</v>
      </c>
      <c r="CK188">
        <v>0.40001999999999999</v>
      </c>
      <c r="CL188">
        <v>0.40001999999999999</v>
      </c>
      <c r="CM188">
        <v>0.40001999999999999</v>
      </c>
      <c r="CN188">
        <v>0.40001999999999999</v>
      </c>
      <c r="CO188">
        <v>0.40001999999999999</v>
      </c>
      <c r="CP188">
        <v>0.40001999999999999</v>
      </c>
      <c r="CQ188">
        <v>0.40001999999999999</v>
      </c>
      <c r="CR188">
        <v>0.40001999999999999</v>
      </c>
      <c r="CS188">
        <v>0.40001999999999999</v>
      </c>
      <c r="CT188">
        <v>0.40001999999999999</v>
      </c>
      <c r="CU188">
        <v>0.40001999999999999</v>
      </c>
      <c r="CV188">
        <v>0.40001999999999999</v>
      </c>
      <c r="CW188">
        <v>0.40001999999999999</v>
      </c>
    </row>
    <row r="189" spans="1:101" x14ac:dyDescent="0.25">
      <c r="A189" s="195">
        <v>0.13418530351437699</v>
      </c>
      <c r="B189">
        <v>61.072353333466801</v>
      </c>
      <c r="C189">
        <v>43.410073333363499</v>
      </c>
      <c r="D189">
        <v>35.074846666669799</v>
      </c>
      <c r="E189">
        <v>29.67718666675</v>
      </c>
      <c r="F189">
        <v>26.355146666679602</v>
      </c>
      <c r="G189">
        <v>23.6898066666656</v>
      </c>
      <c r="H189">
        <v>20.1215733333337</v>
      </c>
      <c r="I189">
        <v>18.216740000002801</v>
      </c>
      <c r="J189">
        <v>16.831633333321101</v>
      </c>
      <c r="K189">
        <v>15.8121600000018</v>
      </c>
      <c r="L189">
        <v>15.240073333321201</v>
      </c>
      <c r="M189">
        <v>14.121839999981599</v>
      </c>
      <c r="N189">
        <v>13.411573333332701</v>
      </c>
      <c r="O189">
        <v>12.896286666671401</v>
      </c>
      <c r="P189">
        <v>12.415493333337899</v>
      </c>
      <c r="Q189">
        <v>12.061886666673701</v>
      </c>
      <c r="R189">
        <v>11.6001600000188</v>
      </c>
      <c r="S189">
        <v>11.333999999997101</v>
      </c>
      <c r="T189">
        <v>11.0378799999934</v>
      </c>
      <c r="U189">
        <v>10.5704933333291</v>
      </c>
      <c r="V189">
        <v>10.387799999988999</v>
      </c>
      <c r="W189">
        <v>10.106093333327101</v>
      </c>
      <c r="X189">
        <v>9.5679866666662008</v>
      </c>
      <c r="Y189">
        <v>9.3122399999923609</v>
      </c>
      <c r="Z189">
        <v>8.9877199999922901</v>
      </c>
      <c r="AA189">
        <v>8.7696599999973301</v>
      </c>
      <c r="AB189">
        <v>8.4609199999913294</v>
      </c>
      <c r="AC189">
        <v>8.14483999999071</v>
      </c>
      <c r="AD189">
        <v>7.9423200000130496</v>
      </c>
      <c r="AE189">
        <v>7.6498800000212901</v>
      </c>
      <c r="AF189">
        <v>7.27995333330498</v>
      </c>
      <c r="AG189">
        <v>6.9674200000038802</v>
      </c>
      <c r="AH189">
        <v>6.7504200000180203</v>
      </c>
      <c r="AI189">
        <v>6.38597999998946</v>
      </c>
      <c r="AJ189">
        <v>6.0979799999716997</v>
      </c>
      <c r="AK189">
        <v>5.8436733333432302</v>
      </c>
      <c r="AL189">
        <v>5.4325200000141098</v>
      </c>
      <c r="AM189">
        <v>5.1208799999808097</v>
      </c>
      <c r="AN189">
        <v>4.88838000001377</v>
      </c>
      <c r="AO189">
        <v>4.6590333333421903</v>
      </c>
      <c r="AP189">
        <v>4.2603599999138702</v>
      </c>
      <c r="AQ189">
        <v>4.1009400000046297</v>
      </c>
      <c r="AR189">
        <v>3.8423400000099202</v>
      </c>
      <c r="AS189">
        <v>3.6282000001064398</v>
      </c>
      <c r="AT189">
        <v>3.4129800000531998</v>
      </c>
      <c r="AU189">
        <v>3.1723066666783</v>
      </c>
      <c r="AV189">
        <v>2.9737199999874302</v>
      </c>
      <c r="AW189">
        <v>2.7918600000938798</v>
      </c>
      <c r="AX189">
        <v>2.6606400000477799</v>
      </c>
      <c r="AY189">
        <v>2.4943800000377401</v>
      </c>
      <c r="AZ189">
        <v>2.3564999999855201</v>
      </c>
      <c r="BA189">
        <v>2.1998399999068501</v>
      </c>
      <c r="BB189">
        <v>1.997219999995</v>
      </c>
      <c r="BC189">
        <v>1.84355999997144</v>
      </c>
      <c r="BD189">
        <v>1.69687333318768</v>
      </c>
      <c r="BE189">
        <v>1.56539999993428</v>
      </c>
      <c r="BF189">
        <v>1.43279999992953</v>
      </c>
      <c r="BG189">
        <v>1.3129200001134</v>
      </c>
      <c r="BH189">
        <v>1.2682199999594499</v>
      </c>
      <c r="BI189">
        <v>1.1863199999565199</v>
      </c>
      <c r="BJ189">
        <v>1.09955999954534</v>
      </c>
      <c r="BK189">
        <v>1.04808000008126</v>
      </c>
      <c r="BL189">
        <v>0.97677333335003902</v>
      </c>
      <c r="BM189">
        <v>0.929160000035955</v>
      </c>
      <c r="BN189">
        <v>0.87000000035472203</v>
      </c>
      <c r="BO189">
        <v>0.816359999950379</v>
      </c>
      <c r="BP189">
        <v>0.74760000000221705</v>
      </c>
      <c r="BQ189">
        <v>0.71321999968605498</v>
      </c>
      <c r="BR189">
        <v>0.68376000012376903</v>
      </c>
      <c r="BS189">
        <v>0.64578000013261205</v>
      </c>
      <c r="BT189">
        <v>0.59838000013498804</v>
      </c>
      <c r="BU189">
        <v>0.58379999986154396</v>
      </c>
      <c r="BV189">
        <v>0.56807999985147895</v>
      </c>
      <c r="BW189">
        <v>0.55127999984072196</v>
      </c>
      <c r="BX189">
        <v>0.53321999982915902</v>
      </c>
      <c r="BY189">
        <v>0.51389999981678902</v>
      </c>
      <c r="BZ189">
        <v>0.49313999980349599</v>
      </c>
      <c r="CA189">
        <v>0.470879999789244</v>
      </c>
      <c r="CB189">
        <v>0.44699999977395399</v>
      </c>
      <c r="CC189">
        <v>0.42137999975754997</v>
      </c>
      <c r="CD189">
        <v>0.40001999999999999</v>
      </c>
      <c r="CE189">
        <v>0.40001999999999999</v>
      </c>
      <c r="CF189">
        <v>0.40001999999999999</v>
      </c>
      <c r="CG189">
        <v>0.40001999999999999</v>
      </c>
      <c r="CH189">
        <v>0.40001999999999999</v>
      </c>
      <c r="CI189">
        <v>0.40001999999999999</v>
      </c>
      <c r="CJ189">
        <v>0.40001999999999999</v>
      </c>
      <c r="CK189">
        <v>0.40001999999999999</v>
      </c>
      <c r="CL189">
        <v>0.40001999999999999</v>
      </c>
      <c r="CM189">
        <v>0.40001999999999999</v>
      </c>
      <c r="CN189">
        <v>0.40001999999999999</v>
      </c>
      <c r="CO189">
        <v>0.40001999999999999</v>
      </c>
      <c r="CP189">
        <v>0.40001999999999999</v>
      </c>
      <c r="CQ189">
        <v>0.40001999999999999</v>
      </c>
      <c r="CR189">
        <v>0.40001999999999999</v>
      </c>
      <c r="CS189">
        <v>0.40001999999999999</v>
      </c>
      <c r="CT189">
        <v>0.40001999999999999</v>
      </c>
      <c r="CU189">
        <v>0.40001999999999999</v>
      </c>
      <c r="CV189">
        <v>0.40001999999999999</v>
      </c>
      <c r="CW189">
        <v>0.40001999999999999</v>
      </c>
    </row>
    <row r="190" spans="1:101" x14ac:dyDescent="0.25">
      <c r="A190" s="195">
        <v>0.134615384615384</v>
      </c>
      <c r="B190">
        <v>61.083053333361399</v>
      </c>
      <c r="C190">
        <v>43.610786666540399</v>
      </c>
      <c r="D190">
        <v>35.105820000005302</v>
      </c>
      <c r="E190">
        <v>29.797960000003901</v>
      </c>
      <c r="F190">
        <v>26.4567666666786</v>
      </c>
      <c r="G190">
        <v>23.840360000004502</v>
      </c>
      <c r="H190">
        <v>20.202666666673899</v>
      </c>
      <c r="I190">
        <v>18.340953333332699</v>
      </c>
      <c r="J190">
        <v>16.8370733333335</v>
      </c>
      <c r="K190">
        <v>15.8540066666695</v>
      </c>
      <c r="L190">
        <v>15.2710066666603</v>
      </c>
      <c r="M190">
        <v>14.179033333321801</v>
      </c>
      <c r="N190">
        <v>13.42482</v>
      </c>
      <c r="O190">
        <v>12.9365399999743</v>
      </c>
      <c r="P190">
        <v>12.4747266666628</v>
      </c>
      <c r="Q190">
        <v>12.0867600000143</v>
      </c>
      <c r="R190">
        <v>11.685506666656099</v>
      </c>
      <c r="S190">
        <v>11.3523200000021</v>
      </c>
      <c r="T190">
        <v>11.1059333333297</v>
      </c>
      <c r="U190">
        <v>10.603426666661299</v>
      </c>
      <c r="V190">
        <v>10.402546666660999</v>
      </c>
      <c r="W190">
        <v>10.110566666678199</v>
      </c>
      <c r="X190">
        <v>9.6043666666345597</v>
      </c>
      <c r="Y190">
        <v>9.3303599999917193</v>
      </c>
      <c r="Z190">
        <v>9.0064666666495707</v>
      </c>
      <c r="AA190">
        <v>8.7988199999874901</v>
      </c>
      <c r="AB190">
        <v>8.4650999999911303</v>
      </c>
      <c r="AC190">
        <v>8.1645399999602706</v>
      </c>
      <c r="AD190">
        <v>7.9534466666611801</v>
      </c>
      <c r="AE190">
        <v>7.65936000000932</v>
      </c>
      <c r="AF190">
        <v>7.3099200000100399</v>
      </c>
      <c r="AG190">
        <v>6.9719733333369804</v>
      </c>
      <c r="AH190">
        <v>6.7653600000098999</v>
      </c>
      <c r="AI190">
        <v>6.4195800000351904</v>
      </c>
      <c r="AJ190">
        <v>6.1145999999839598</v>
      </c>
      <c r="AK190">
        <v>5.8487933333173796</v>
      </c>
      <c r="AL190">
        <v>5.4525000000010797</v>
      </c>
      <c r="AM190">
        <v>5.17896000003722</v>
      </c>
      <c r="AN190">
        <v>4.8951000000024898</v>
      </c>
      <c r="AO190">
        <v>4.6595999999731603</v>
      </c>
      <c r="AP190">
        <v>4.2845400000043004</v>
      </c>
      <c r="AQ190">
        <v>4.1103600000739302</v>
      </c>
      <c r="AR190">
        <v>3.87000000010242</v>
      </c>
      <c r="AS190">
        <v>3.6602999999858099</v>
      </c>
      <c r="AT190">
        <v>3.4372200000256501</v>
      </c>
      <c r="AU190">
        <v>3.1742399999959301</v>
      </c>
      <c r="AV190">
        <v>3.0312799999603501</v>
      </c>
      <c r="AW190">
        <v>2.8133999999436701</v>
      </c>
      <c r="AX190">
        <v>2.6609399999346199</v>
      </c>
      <c r="AY190">
        <v>2.4964200000754899</v>
      </c>
      <c r="AZ190">
        <v>2.35871999999131</v>
      </c>
      <c r="BA190">
        <v>2.1999</v>
      </c>
      <c r="BB190">
        <v>1.9980599999600599</v>
      </c>
      <c r="BC190">
        <v>1.8437400000517501</v>
      </c>
      <c r="BD190">
        <v>1.70111999995023</v>
      </c>
      <c r="BE190">
        <v>1.56708000003285</v>
      </c>
      <c r="BF190">
        <v>1.44203999999669</v>
      </c>
      <c r="BG190">
        <v>1.3333666668331099</v>
      </c>
      <c r="BH190">
        <v>1.2682199999594499</v>
      </c>
      <c r="BI190">
        <v>1.1863199999565199</v>
      </c>
      <c r="BJ190">
        <v>1.09955999980764</v>
      </c>
      <c r="BK190">
        <v>1.04808000008127</v>
      </c>
      <c r="BL190">
        <v>0.97943999985590602</v>
      </c>
      <c r="BM190">
        <v>0.93510000009348204</v>
      </c>
      <c r="BN190">
        <v>0.870060000007711</v>
      </c>
      <c r="BO190">
        <v>0.82121999955341196</v>
      </c>
      <c r="BP190">
        <v>0.75252000010775999</v>
      </c>
      <c r="BQ190">
        <v>0.71940000011547101</v>
      </c>
      <c r="BR190">
        <v>0.69779999978059304</v>
      </c>
      <c r="BS190">
        <v>0.64715999976474903</v>
      </c>
      <c r="BT190">
        <v>0.59838000013498804</v>
      </c>
      <c r="BU190">
        <v>0.58379999986154496</v>
      </c>
      <c r="BV190">
        <v>0.56807999985147895</v>
      </c>
      <c r="BW190">
        <v>0.55127999984072196</v>
      </c>
      <c r="BX190">
        <v>0.53321999982915902</v>
      </c>
      <c r="BY190">
        <v>0.51389999981678902</v>
      </c>
      <c r="BZ190">
        <v>0.49313999980349599</v>
      </c>
      <c r="CA190">
        <v>0.470879999789244</v>
      </c>
      <c r="CB190">
        <v>0.44699999977395399</v>
      </c>
      <c r="CC190">
        <v>0.42137999975754997</v>
      </c>
      <c r="CD190">
        <v>0.40001999999999999</v>
      </c>
      <c r="CE190">
        <v>0.40001999999999999</v>
      </c>
      <c r="CF190">
        <v>0.40001999999999999</v>
      </c>
      <c r="CG190">
        <v>0.40001999999999999</v>
      </c>
      <c r="CH190">
        <v>0.40001999999999999</v>
      </c>
      <c r="CI190">
        <v>0.40001999999999999</v>
      </c>
      <c r="CJ190">
        <v>0.40001999999999999</v>
      </c>
      <c r="CK190">
        <v>0.40001999999999999</v>
      </c>
      <c r="CL190">
        <v>0.40001999999999999</v>
      </c>
      <c r="CM190">
        <v>0.40001999999999999</v>
      </c>
      <c r="CN190">
        <v>0.40001999999999999</v>
      </c>
      <c r="CO190">
        <v>0.40001999999999999</v>
      </c>
      <c r="CP190">
        <v>0.40001999999999999</v>
      </c>
      <c r="CQ190">
        <v>0.40001999999999999</v>
      </c>
      <c r="CR190">
        <v>0.40001999999999999</v>
      </c>
      <c r="CS190">
        <v>0.40001999999999999</v>
      </c>
      <c r="CT190">
        <v>0.40001999999999999</v>
      </c>
      <c r="CU190">
        <v>0.40001999999999999</v>
      </c>
      <c r="CV190">
        <v>0.40001999999999999</v>
      </c>
      <c r="CW190">
        <v>0.40001999999999999</v>
      </c>
    </row>
    <row r="191" spans="1:101" x14ac:dyDescent="0.25">
      <c r="A191" s="195">
        <v>0.135048231511254</v>
      </c>
      <c r="B191">
        <v>61.544426666740598</v>
      </c>
      <c r="C191">
        <v>43.673800000004597</v>
      </c>
      <c r="D191">
        <v>35.110400000002002</v>
      </c>
      <c r="E191">
        <v>29.885946666657599</v>
      </c>
      <c r="F191">
        <v>26.534686666669302</v>
      </c>
      <c r="G191">
        <v>23.848699999865101</v>
      </c>
      <c r="H191">
        <v>20.245413333338199</v>
      </c>
      <c r="I191">
        <v>18.3573333333335</v>
      </c>
      <c r="J191">
        <v>16.841546666659799</v>
      </c>
      <c r="K191">
        <v>15.857013333331199</v>
      </c>
      <c r="L191">
        <v>15.2865666666564</v>
      </c>
      <c r="M191">
        <v>14.194500000003799</v>
      </c>
      <c r="N191">
        <v>13.4439400000078</v>
      </c>
      <c r="O191">
        <v>13.041719999993701</v>
      </c>
      <c r="P191">
        <v>12.476400000001499</v>
      </c>
      <c r="Q191">
        <v>12.0936866666569</v>
      </c>
      <c r="R191">
        <v>11.7152999999978</v>
      </c>
      <c r="S191">
        <v>11.400339999995801</v>
      </c>
      <c r="T191">
        <v>11.119593333355001</v>
      </c>
      <c r="U191">
        <v>10.6481999999877</v>
      </c>
      <c r="V191">
        <v>10.4283333333344</v>
      </c>
      <c r="W191">
        <v>10.1144266666651</v>
      </c>
      <c r="X191">
        <v>9.6512200000063899</v>
      </c>
      <c r="Y191">
        <v>9.3619799999912701</v>
      </c>
      <c r="Z191">
        <v>9.0571200000065399</v>
      </c>
      <c r="AA191">
        <v>8.8075200000070506</v>
      </c>
      <c r="AB191">
        <v>8.4656399999886904</v>
      </c>
      <c r="AC191">
        <v>8.1808599999943308</v>
      </c>
      <c r="AD191">
        <v>7.9588800000087403</v>
      </c>
      <c r="AE191">
        <v>7.69080000000932</v>
      </c>
      <c r="AF191">
        <v>7.3236599999857797</v>
      </c>
      <c r="AG191">
        <v>6.9800799999943699</v>
      </c>
      <c r="AH191">
        <v>6.7759199999983499</v>
      </c>
      <c r="AI191">
        <v>6.4282199999983796</v>
      </c>
      <c r="AJ191">
        <v>6.1495800000377097</v>
      </c>
      <c r="AK191">
        <v>5.8508999999949598</v>
      </c>
      <c r="AL191">
        <v>5.5358999999945704</v>
      </c>
      <c r="AM191">
        <v>5.1914933333077098</v>
      </c>
      <c r="AN191">
        <v>4.90914000005007</v>
      </c>
      <c r="AO191">
        <v>4.6617000000020097</v>
      </c>
      <c r="AP191">
        <v>4.3348666666749702</v>
      </c>
      <c r="AQ191">
        <v>4.1130599999877004</v>
      </c>
      <c r="AR191">
        <v>3.8852999999669802</v>
      </c>
      <c r="AS191">
        <v>3.6685800000106399</v>
      </c>
      <c r="AT191">
        <v>3.4378199999848</v>
      </c>
      <c r="AU191">
        <v>3.17652000013869</v>
      </c>
      <c r="AV191">
        <v>3.0366000000327902</v>
      </c>
      <c r="AW191">
        <v>2.8290599999671402</v>
      </c>
      <c r="AX191">
        <v>2.6650466666633501</v>
      </c>
      <c r="AY191">
        <v>2.4978599999784299</v>
      </c>
      <c r="AZ191">
        <v>2.3618999999999999</v>
      </c>
      <c r="BA191">
        <v>2.2003199999534302</v>
      </c>
      <c r="BB191">
        <v>2.02715999995673</v>
      </c>
      <c r="BC191">
        <v>1.8673799999821501</v>
      </c>
      <c r="BD191">
        <v>1.70141999995023</v>
      </c>
      <c r="BE191">
        <v>1.5741733331277801</v>
      </c>
      <c r="BF191">
        <v>1.44425999990311</v>
      </c>
      <c r="BG191">
        <v>1.34465999996219</v>
      </c>
      <c r="BH191">
        <v>1.2682200001874999</v>
      </c>
      <c r="BI191">
        <v>1.1863200002010601</v>
      </c>
      <c r="BJ191">
        <v>1.0995600000699399</v>
      </c>
      <c r="BK191">
        <v>1.0482000000812599</v>
      </c>
      <c r="BL191">
        <v>0.98940000000670103</v>
      </c>
      <c r="BM191">
        <v>0.93510000009348204</v>
      </c>
      <c r="BN191">
        <v>0.870060000007711</v>
      </c>
      <c r="BO191">
        <v>0.82656000003307994</v>
      </c>
      <c r="BP191">
        <v>0.78066000001774105</v>
      </c>
      <c r="BQ191">
        <v>0.72312000000475596</v>
      </c>
      <c r="BR191">
        <v>0.69864000046942798</v>
      </c>
      <c r="BS191">
        <v>0.64800000050332596</v>
      </c>
      <c r="BT191">
        <v>0.598380000399097</v>
      </c>
      <c r="BU191">
        <v>0.58379999986154496</v>
      </c>
      <c r="BV191">
        <v>0.56807999985147895</v>
      </c>
      <c r="BW191">
        <v>0.55127999984072196</v>
      </c>
      <c r="BX191">
        <v>0.53321999982915902</v>
      </c>
      <c r="BY191">
        <v>0.51389999981678902</v>
      </c>
      <c r="BZ191">
        <v>0.49313999980349599</v>
      </c>
      <c r="CA191">
        <v>0.470879999789244</v>
      </c>
      <c r="CB191">
        <v>0.44699999977395399</v>
      </c>
      <c r="CC191">
        <v>0.42137999975754997</v>
      </c>
      <c r="CD191">
        <v>0.40001999999999999</v>
      </c>
      <c r="CE191">
        <v>0.40001999999999999</v>
      </c>
      <c r="CF191">
        <v>0.40001999999999999</v>
      </c>
      <c r="CG191">
        <v>0.40001999999999999</v>
      </c>
      <c r="CH191">
        <v>0.40001999999999999</v>
      </c>
      <c r="CI191">
        <v>0.40001999999999999</v>
      </c>
      <c r="CJ191">
        <v>0.40001999999999999</v>
      </c>
      <c r="CK191">
        <v>0.40001999999999999</v>
      </c>
      <c r="CL191">
        <v>0.40001999999999999</v>
      </c>
      <c r="CM191">
        <v>0.40001999999999999</v>
      </c>
      <c r="CN191">
        <v>0.40001999999999999</v>
      </c>
      <c r="CO191">
        <v>0.40001999999999999</v>
      </c>
      <c r="CP191">
        <v>0.40001999999999999</v>
      </c>
      <c r="CQ191">
        <v>0.40001999999999999</v>
      </c>
      <c r="CR191">
        <v>0.40001999999999999</v>
      </c>
      <c r="CS191">
        <v>0.40001999999999999</v>
      </c>
      <c r="CT191">
        <v>0.40001999999999999</v>
      </c>
      <c r="CU191">
        <v>0.40001999999999999</v>
      </c>
      <c r="CV191">
        <v>0.40001999999999999</v>
      </c>
      <c r="CW191">
        <v>0.40001999999999999</v>
      </c>
    </row>
    <row r="192" spans="1:101" x14ac:dyDescent="0.25">
      <c r="A192" s="195">
        <v>0.135483870967741</v>
      </c>
      <c r="B192">
        <v>61.871266666621402</v>
      </c>
      <c r="C192">
        <v>43.714326666658799</v>
      </c>
      <c r="D192">
        <v>35.1212733333318</v>
      </c>
      <c r="E192">
        <v>29.943193333336598</v>
      </c>
      <c r="F192">
        <v>26.543633333339901</v>
      </c>
      <c r="G192">
        <v>23.9140800000086</v>
      </c>
      <c r="H192">
        <v>20.361813333333799</v>
      </c>
      <c r="I192">
        <v>18.362193333334201</v>
      </c>
      <c r="J192">
        <v>16.866880000005001</v>
      </c>
      <c r="K192">
        <v>15.862126666664199</v>
      </c>
      <c r="L192">
        <v>15.306966666663</v>
      </c>
      <c r="M192">
        <v>14.233533333339601</v>
      </c>
      <c r="N192">
        <v>13.497839999980499</v>
      </c>
      <c r="O192">
        <v>13.050253333336601</v>
      </c>
      <c r="P192">
        <v>12.484346666659</v>
      </c>
      <c r="Q192">
        <v>12.223139999995199</v>
      </c>
      <c r="R192">
        <v>11.7605399999984</v>
      </c>
      <c r="S192">
        <v>11.421553333333099</v>
      </c>
      <c r="T192">
        <v>11.139179999997999</v>
      </c>
      <c r="U192">
        <v>10.8511066666847</v>
      </c>
      <c r="V192">
        <v>10.4471733333437</v>
      </c>
      <c r="W192">
        <v>10.117319999996701</v>
      </c>
      <c r="X192">
        <v>9.7016533333311106</v>
      </c>
      <c r="Y192">
        <v>9.38230666666513</v>
      </c>
      <c r="Z192">
        <v>9.0628199999883101</v>
      </c>
      <c r="AA192">
        <v>8.81403333332206</v>
      </c>
      <c r="AB192">
        <v>8.5132066666619508</v>
      </c>
      <c r="AC192">
        <v>8.2210199999903697</v>
      </c>
      <c r="AD192">
        <v>7.9658199999574899</v>
      </c>
      <c r="AE192">
        <v>7.7269799999930502</v>
      </c>
      <c r="AF192">
        <v>7.3364400000044796</v>
      </c>
      <c r="AG192">
        <v>6.9971400000749604</v>
      </c>
      <c r="AH192">
        <v>6.8102333333513601</v>
      </c>
      <c r="AI192">
        <v>6.4320933333486803</v>
      </c>
      <c r="AJ192">
        <v>6.1518599999882104</v>
      </c>
      <c r="AK192">
        <v>5.8576800000162299</v>
      </c>
      <c r="AL192">
        <v>5.56793999999348</v>
      </c>
      <c r="AM192">
        <v>5.2058999999941999</v>
      </c>
      <c r="AN192">
        <v>4.9454400000424998</v>
      </c>
      <c r="AO192">
        <v>4.6650600000469096</v>
      </c>
      <c r="AP192">
        <v>4.34886000001186</v>
      </c>
      <c r="AQ192">
        <v>4.1332666666755502</v>
      </c>
      <c r="AR192">
        <v>3.8914800000132099</v>
      </c>
      <c r="AS192">
        <v>3.6830266666768399</v>
      </c>
      <c r="AT192">
        <v>3.4411066666775301</v>
      </c>
      <c r="AU192">
        <v>3.1906199999836899</v>
      </c>
      <c r="AV192">
        <v>3.0366000001311702</v>
      </c>
      <c r="AW192">
        <v>2.8378799999460398</v>
      </c>
      <c r="AX192">
        <v>2.6712600000809998</v>
      </c>
      <c r="AY192">
        <v>2.5158</v>
      </c>
      <c r="AZ192">
        <v>2.3732933331191801</v>
      </c>
      <c r="BA192">
        <v>2.2129800000900302</v>
      </c>
      <c r="BB192">
        <v>2.0274599999567302</v>
      </c>
      <c r="BC192">
        <v>1.86983999995359</v>
      </c>
      <c r="BD192">
        <v>1.71369333333913</v>
      </c>
      <c r="BE192">
        <v>1.5766800000985699</v>
      </c>
      <c r="BF192">
        <v>1.4444399999031099</v>
      </c>
      <c r="BG192">
        <v>1.3446600001748299</v>
      </c>
      <c r="BH192">
        <v>1.27170000000506</v>
      </c>
      <c r="BI192">
        <v>1.18650000007879</v>
      </c>
      <c r="BJ192">
        <v>1.0996200000699401</v>
      </c>
      <c r="BK192">
        <v>1.0541733333489101</v>
      </c>
      <c r="BL192">
        <v>0.99390000008712598</v>
      </c>
      <c r="BM192">
        <v>0.93522000009348205</v>
      </c>
      <c r="BN192">
        <v>0.870060000007711</v>
      </c>
      <c r="BO192">
        <v>0.83075999982219095</v>
      </c>
      <c r="BP192">
        <v>0.78066000001774105</v>
      </c>
      <c r="BQ192">
        <v>0.73656000000237798</v>
      </c>
      <c r="BR192">
        <v>0.69870000001020405</v>
      </c>
      <c r="BS192">
        <v>0.648060000010941</v>
      </c>
      <c r="BT192">
        <v>0.598380000399097</v>
      </c>
      <c r="BU192">
        <v>0.58379999986154496</v>
      </c>
      <c r="BV192">
        <v>0.56807999985147895</v>
      </c>
      <c r="BW192">
        <v>0.55127999984072296</v>
      </c>
      <c r="BX192">
        <v>0.53321999982915902</v>
      </c>
      <c r="BY192">
        <v>0.51389999981678902</v>
      </c>
      <c r="BZ192">
        <v>0.49313999980349599</v>
      </c>
      <c r="CA192">
        <v>0.470879999789244</v>
      </c>
      <c r="CB192">
        <v>0.44699999977395399</v>
      </c>
      <c r="CC192">
        <v>0.42137999975754997</v>
      </c>
      <c r="CD192">
        <v>0.40001999999999999</v>
      </c>
      <c r="CE192">
        <v>0.40001999999999999</v>
      </c>
      <c r="CF192">
        <v>0.40001999999999999</v>
      </c>
      <c r="CG192">
        <v>0.40001999999999999</v>
      </c>
      <c r="CH192">
        <v>0.40001999999999999</v>
      </c>
      <c r="CI192">
        <v>0.40001999999999999</v>
      </c>
      <c r="CJ192">
        <v>0.40001999999999999</v>
      </c>
      <c r="CK192">
        <v>0.40001999999999999</v>
      </c>
      <c r="CL192">
        <v>0.40001999999999999</v>
      </c>
      <c r="CM192">
        <v>0.40001999999999999</v>
      </c>
      <c r="CN192">
        <v>0.40001999999999999</v>
      </c>
      <c r="CO192">
        <v>0.40001999999999999</v>
      </c>
      <c r="CP192">
        <v>0.40001999999999999</v>
      </c>
      <c r="CQ192">
        <v>0.40001999999999999</v>
      </c>
      <c r="CR192">
        <v>0.40001999999999999</v>
      </c>
      <c r="CS192">
        <v>0.40001999999999999</v>
      </c>
      <c r="CT192">
        <v>0.40001999999999999</v>
      </c>
      <c r="CU192">
        <v>0.40001999999999999</v>
      </c>
      <c r="CV192">
        <v>0.40001999999999999</v>
      </c>
      <c r="CW192">
        <v>0.40001999999999999</v>
      </c>
    </row>
    <row r="193" spans="1:101" x14ac:dyDescent="0.25">
      <c r="A193" s="195">
        <v>0.13592233009708701</v>
      </c>
      <c r="B193">
        <v>61.972666666737403</v>
      </c>
      <c r="C193">
        <v>43.831939999988499</v>
      </c>
      <c r="D193">
        <v>35.183033333333398</v>
      </c>
      <c r="E193">
        <v>30.269020000018202</v>
      </c>
      <c r="F193">
        <v>26.583200000005199</v>
      </c>
      <c r="G193">
        <v>23.927960000007701</v>
      </c>
      <c r="H193">
        <v>20.529160000003198</v>
      </c>
      <c r="I193">
        <v>18.398706666667302</v>
      </c>
      <c r="J193">
        <v>16.913059999986601</v>
      </c>
      <c r="K193">
        <v>15.865919999997001</v>
      </c>
      <c r="L193">
        <v>15.3405933333313</v>
      </c>
      <c r="M193">
        <v>14.295840000002899</v>
      </c>
      <c r="N193">
        <v>13.513700000002</v>
      </c>
      <c r="O193">
        <v>13.131900000007301</v>
      </c>
      <c r="P193">
        <v>12.530819999996</v>
      </c>
      <c r="Q193">
        <v>12.2301533333343</v>
      </c>
      <c r="R193">
        <v>11.802053333326301</v>
      </c>
      <c r="S193">
        <v>11.4900600000077</v>
      </c>
      <c r="T193">
        <v>11.191486666675599</v>
      </c>
      <c r="U193">
        <v>10.9318533333569</v>
      </c>
      <c r="V193">
        <v>10.472519999991601</v>
      </c>
      <c r="W193">
        <v>10.134706666660399</v>
      </c>
      <c r="X193">
        <v>9.7437466666650998</v>
      </c>
      <c r="Y193">
        <v>9.3874799999912799</v>
      </c>
      <c r="Z193">
        <v>9.1526999999910696</v>
      </c>
      <c r="AA193">
        <v>8.8168199999955092</v>
      </c>
      <c r="AB193">
        <v>8.5147066666577</v>
      </c>
      <c r="AC193">
        <v>8.2263466666568394</v>
      </c>
      <c r="AD193">
        <v>7.9697399999949301</v>
      </c>
      <c r="AE193">
        <v>7.7306400000029898</v>
      </c>
      <c r="AF193">
        <v>7.3847866666722304</v>
      </c>
      <c r="AG193">
        <v>7.0097999999946197</v>
      </c>
      <c r="AH193">
        <v>6.8156399999802799</v>
      </c>
      <c r="AI193">
        <v>6.4426199999731599</v>
      </c>
      <c r="AJ193">
        <v>6.1521600000094301</v>
      </c>
      <c r="AK193">
        <v>5.8675200000343901</v>
      </c>
      <c r="AL193">
        <v>5.58276000003689</v>
      </c>
      <c r="AM193">
        <v>5.2164733333812601</v>
      </c>
      <c r="AN193">
        <v>4.9638599999612403</v>
      </c>
      <c r="AO193">
        <v>4.7111999999946201</v>
      </c>
      <c r="AP193">
        <v>4.3529866666600103</v>
      </c>
      <c r="AQ193">
        <v>4.1443800000384998</v>
      </c>
      <c r="AR193">
        <v>3.89833333334045</v>
      </c>
      <c r="AS193">
        <v>3.6909000000053198</v>
      </c>
      <c r="AT193">
        <v>3.4459199999885999</v>
      </c>
      <c r="AU193">
        <v>3.21468000002855</v>
      </c>
      <c r="AV193">
        <v>3.0371999999191002</v>
      </c>
      <c r="AW193">
        <v>2.86596000002177</v>
      </c>
      <c r="AX193">
        <v>2.6724599999874301</v>
      </c>
      <c r="AY193">
        <v>2.5240799999379901</v>
      </c>
      <c r="AZ193">
        <v>2.3935799999565699</v>
      </c>
      <c r="BA193">
        <v>2.2264200000263901</v>
      </c>
      <c r="BB193">
        <v>2.02800000012647</v>
      </c>
      <c r="BC193">
        <v>1.8701399999535899</v>
      </c>
      <c r="BD193">
        <v>1.73540000000566</v>
      </c>
      <c r="BE193">
        <v>1.6128599998932101</v>
      </c>
      <c r="BF193">
        <v>1.44667333311293</v>
      </c>
      <c r="BG193">
        <v>1.35042000000945</v>
      </c>
      <c r="BH193">
        <v>1.2775800000076001</v>
      </c>
      <c r="BI193">
        <v>1.1972666666778</v>
      </c>
      <c r="BJ193">
        <v>1.09986000006703</v>
      </c>
      <c r="BK193">
        <v>1.0629599999374799</v>
      </c>
      <c r="BL193">
        <v>0.99390000008712598</v>
      </c>
      <c r="BM193">
        <v>0.94583999984539402</v>
      </c>
      <c r="BN193">
        <v>0.872520000100247</v>
      </c>
      <c r="BO193">
        <v>0.83160000038042603</v>
      </c>
      <c r="BP193">
        <v>0.78947999980927597</v>
      </c>
      <c r="BQ193">
        <v>0.74531999979546004</v>
      </c>
      <c r="BR193">
        <v>0.69870000001020505</v>
      </c>
      <c r="BS193">
        <v>0.648060000010941</v>
      </c>
      <c r="BT193">
        <v>0.598380000399097</v>
      </c>
      <c r="BU193">
        <v>0.58380000014474798</v>
      </c>
      <c r="BV193">
        <v>0.56807999985147895</v>
      </c>
      <c r="BW193">
        <v>0.55127999984072296</v>
      </c>
      <c r="BX193">
        <v>0.53321999982915902</v>
      </c>
      <c r="BY193">
        <v>0.51389999981678902</v>
      </c>
      <c r="BZ193">
        <v>0.49313999980349599</v>
      </c>
      <c r="CA193">
        <v>0.470879999789244</v>
      </c>
      <c r="CB193">
        <v>0.44699999977395399</v>
      </c>
      <c r="CC193">
        <v>0.42138000025347</v>
      </c>
      <c r="CD193">
        <v>0.40001999999999999</v>
      </c>
      <c r="CE193">
        <v>0.40001999999999999</v>
      </c>
      <c r="CF193">
        <v>0.40001999999999999</v>
      </c>
      <c r="CG193">
        <v>0.40001999999999999</v>
      </c>
      <c r="CH193">
        <v>0.40001999999999999</v>
      </c>
      <c r="CI193">
        <v>0.40001999999999999</v>
      </c>
      <c r="CJ193">
        <v>0.40001999999999999</v>
      </c>
      <c r="CK193">
        <v>0.40001999999999999</v>
      </c>
      <c r="CL193">
        <v>0.40001999999999999</v>
      </c>
      <c r="CM193">
        <v>0.40001999999999999</v>
      </c>
      <c r="CN193">
        <v>0.40001999999999999</v>
      </c>
      <c r="CO193">
        <v>0.40001999999999999</v>
      </c>
      <c r="CP193">
        <v>0.40001999999999999</v>
      </c>
      <c r="CQ193">
        <v>0.40001999999999999</v>
      </c>
      <c r="CR193">
        <v>0.40001999999999999</v>
      </c>
      <c r="CS193">
        <v>0.40001999999999999</v>
      </c>
      <c r="CT193">
        <v>0.40001999999999999</v>
      </c>
      <c r="CU193">
        <v>0.40001999999999999</v>
      </c>
      <c r="CV193">
        <v>0.40001999999999999</v>
      </c>
      <c r="CW193">
        <v>0.40001999999999999</v>
      </c>
    </row>
    <row r="194" spans="1:101" x14ac:dyDescent="0.25">
      <c r="A194" s="195">
        <v>0.13636363636363599</v>
      </c>
      <c r="B194">
        <v>62.107093333266903</v>
      </c>
      <c r="C194">
        <v>43.913500000052203</v>
      </c>
      <c r="D194">
        <v>35.2120600000029</v>
      </c>
      <c r="E194">
        <v>30.2839600000122</v>
      </c>
      <c r="F194">
        <v>26.8813066666638</v>
      </c>
      <c r="G194">
        <v>24.136920000030301</v>
      </c>
      <c r="H194">
        <v>20.614326666669299</v>
      </c>
      <c r="I194">
        <v>18.467506666670399</v>
      </c>
      <c r="J194">
        <v>16.931906666664801</v>
      </c>
      <c r="K194">
        <v>15.9366866666644</v>
      </c>
      <c r="L194">
        <v>15.3644599999945</v>
      </c>
      <c r="M194">
        <v>14.3055466666729</v>
      </c>
      <c r="N194">
        <v>13.5187266666574</v>
      </c>
      <c r="O194">
        <v>13.1383666666585</v>
      </c>
      <c r="P194">
        <v>12.5447399999869</v>
      </c>
      <c r="Q194">
        <v>12.2880000000017</v>
      </c>
      <c r="R194">
        <v>11.812739999999399</v>
      </c>
      <c r="S194">
        <v>11.5102200000235</v>
      </c>
      <c r="T194">
        <v>11.269499999998301</v>
      </c>
      <c r="U194">
        <v>10.935819999993001</v>
      </c>
      <c r="V194">
        <v>10.4985600000049</v>
      </c>
      <c r="W194">
        <v>10.1366333333425</v>
      </c>
      <c r="X194">
        <v>9.7579866666713908</v>
      </c>
      <c r="Y194">
        <v>9.4099199999838596</v>
      </c>
      <c r="Z194">
        <v>9.1864799999906399</v>
      </c>
      <c r="AA194">
        <v>8.82286666664832</v>
      </c>
      <c r="AB194">
        <v>8.5175466666709507</v>
      </c>
      <c r="AC194">
        <v>8.23253999997854</v>
      </c>
      <c r="AD194">
        <v>7.9769399999897699</v>
      </c>
      <c r="AE194">
        <v>7.7328599999890599</v>
      </c>
      <c r="AF194">
        <v>7.3849200000072903</v>
      </c>
      <c r="AG194">
        <v>7.0236000000072201</v>
      </c>
      <c r="AH194">
        <v>6.8234933333469803</v>
      </c>
      <c r="AI194">
        <v>6.44604666662564</v>
      </c>
      <c r="AJ194">
        <v>6.1652399999688798</v>
      </c>
      <c r="AK194">
        <v>5.8740599999979697</v>
      </c>
      <c r="AL194">
        <v>5.6053866666773402</v>
      </c>
      <c r="AM194">
        <v>5.2844400000395</v>
      </c>
      <c r="AN194">
        <v>4.9690199999868696</v>
      </c>
      <c r="AO194">
        <v>4.7184600000130699</v>
      </c>
      <c r="AP194">
        <v>4.3749600000689002</v>
      </c>
      <c r="AQ194">
        <v>4.15806000001849</v>
      </c>
      <c r="AR194">
        <v>3.89909999997192</v>
      </c>
      <c r="AS194">
        <v>3.6943799999893598</v>
      </c>
      <c r="AT194">
        <v>3.4475866666938901</v>
      </c>
      <c r="AU194">
        <v>3.21900000001428</v>
      </c>
      <c r="AV194">
        <v>3.0452399999475199</v>
      </c>
      <c r="AW194">
        <v>2.8790399999753502</v>
      </c>
      <c r="AX194">
        <v>2.67510000006035</v>
      </c>
      <c r="AY194">
        <v>2.5254133333182698</v>
      </c>
      <c r="AZ194">
        <v>2.4022000000780199</v>
      </c>
      <c r="BA194">
        <v>2.2399199999441102</v>
      </c>
      <c r="BB194">
        <v>2.0280599998269202</v>
      </c>
      <c r="BC194">
        <v>1.8773399999214699</v>
      </c>
      <c r="BD194">
        <v>1.7447266666796499</v>
      </c>
      <c r="BE194">
        <v>1.62389999987267</v>
      </c>
      <c r="BF194">
        <v>1.4545066667254201</v>
      </c>
      <c r="BG194">
        <v>1.35042000000945</v>
      </c>
      <c r="BH194">
        <v>1.2776400001216199</v>
      </c>
      <c r="BI194">
        <v>1.1974266666126601</v>
      </c>
      <c r="BJ194">
        <v>1.10610666667458</v>
      </c>
      <c r="BK194">
        <v>1.07076000011877</v>
      </c>
      <c r="BL194">
        <v>0.99402000008712599</v>
      </c>
      <c r="BM194">
        <v>0.94680000043145796</v>
      </c>
      <c r="BN194">
        <v>0.872520000100247</v>
      </c>
      <c r="BO194">
        <v>0.83166000000827001</v>
      </c>
      <c r="BP194">
        <v>0.79032000040805905</v>
      </c>
      <c r="BQ194">
        <v>0.74616000043761899</v>
      </c>
      <c r="BR194">
        <v>0.69870000001020505</v>
      </c>
      <c r="BS194">
        <v>0.64806000001094199</v>
      </c>
      <c r="BT194">
        <v>0.59999999999999898</v>
      </c>
      <c r="BU194">
        <v>0.58380000014474798</v>
      </c>
      <c r="BV194">
        <v>0.56807999985147895</v>
      </c>
      <c r="BW194">
        <v>0.55127999984072296</v>
      </c>
      <c r="BX194">
        <v>0.53321999982915902</v>
      </c>
      <c r="BY194">
        <v>0.51389999981678902</v>
      </c>
      <c r="BZ194">
        <v>0.49313999980349599</v>
      </c>
      <c r="CA194">
        <v>0.470879999789244</v>
      </c>
      <c r="CB194">
        <v>0.44699999977395399</v>
      </c>
      <c r="CC194">
        <v>0.42138000025347</v>
      </c>
      <c r="CD194">
        <v>0.40001999999999999</v>
      </c>
      <c r="CE194">
        <v>0.40001999999999999</v>
      </c>
      <c r="CF194">
        <v>0.40001999999999999</v>
      </c>
      <c r="CG194">
        <v>0.40001999999999999</v>
      </c>
      <c r="CH194">
        <v>0.40001999999999999</v>
      </c>
      <c r="CI194">
        <v>0.40001999999999999</v>
      </c>
      <c r="CJ194">
        <v>0.40001999999999999</v>
      </c>
      <c r="CK194">
        <v>0.40001999999999999</v>
      </c>
      <c r="CL194">
        <v>0.40001999999999999</v>
      </c>
      <c r="CM194">
        <v>0.40001999999999999</v>
      </c>
      <c r="CN194">
        <v>0.40001999999999999</v>
      </c>
      <c r="CO194">
        <v>0.40001999999999999</v>
      </c>
      <c r="CP194">
        <v>0.40001999999999999</v>
      </c>
      <c r="CQ194">
        <v>0.40001999999999999</v>
      </c>
      <c r="CR194">
        <v>0.40001999999999999</v>
      </c>
      <c r="CS194">
        <v>0.40001999999999999</v>
      </c>
      <c r="CT194">
        <v>0.40001999999999999</v>
      </c>
      <c r="CU194">
        <v>0.40001999999999999</v>
      </c>
      <c r="CV194">
        <v>0.40001999999999999</v>
      </c>
      <c r="CW194">
        <v>0.40001999999999999</v>
      </c>
    </row>
    <row r="195" spans="1:101" x14ac:dyDescent="0.25">
      <c r="A195" s="195">
        <v>0.136807817589576</v>
      </c>
      <c r="B195">
        <v>62.192840000025697</v>
      </c>
      <c r="C195">
        <v>44.037299999980299</v>
      </c>
      <c r="D195">
        <v>35.271826666652402</v>
      </c>
      <c r="E195">
        <v>30.317313333334699</v>
      </c>
      <c r="F195">
        <v>26.892706666669401</v>
      </c>
      <c r="G195">
        <v>24.185206666676301</v>
      </c>
      <c r="H195">
        <v>20.690133333336401</v>
      </c>
      <c r="I195">
        <v>18.470040000005302</v>
      </c>
      <c r="J195">
        <v>17.044220000002799</v>
      </c>
      <c r="K195">
        <v>15.949506666656101</v>
      </c>
      <c r="L195">
        <v>15.4368999999939</v>
      </c>
      <c r="M195">
        <v>14.3411399999914</v>
      </c>
      <c r="N195">
        <v>13.542106666663299</v>
      </c>
      <c r="O195">
        <v>13.1600533333327</v>
      </c>
      <c r="P195">
        <v>12.563639999998401</v>
      </c>
      <c r="Q195">
        <v>12.308693333338001</v>
      </c>
      <c r="R195">
        <v>11.866820000002299</v>
      </c>
      <c r="S195">
        <v>11.5373399999983</v>
      </c>
      <c r="T195">
        <v>11.295219999995499</v>
      </c>
      <c r="U195">
        <v>10.957019999998</v>
      </c>
      <c r="V195">
        <v>10.588079999986901</v>
      </c>
      <c r="W195">
        <v>10.1530866666631</v>
      </c>
      <c r="X195">
        <v>9.7587599999879</v>
      </c>
      <c r="Y195">
        <v>9.4100400000052709</v>
      </c>
      <c r="Z195">
        <v>9.2160599999975794</v>
      </c>
      <c r="AA195">
        <v>8.8514399999969697</v>
      </c>
      <c r="AB195">
        <v>8.5348199999865901</v>
      </c>
      <c r="AC195">
        <v>8.2327799999981206</v>
      </c>
      <c r="AD195">
        <v>7.9790266666677399</v>
      </c>
      <c r="AE195">
        <v>7.7360399999927001</v>
      </c>
      <c r="AF195">
        <v>7.4105399999852102</v>
      </c>
      <c r="AG195">
        <v>7.0622399999949899</v>
      </c>
      <c r="AH195">
        <v>6.8323800000188397</v>
      </c>
      <c r="AI195">
        <v>6.4912200000132296</v>
      </c>
      <c r="AJ195">
        <v>6.1760399999990501</v>
      </c>
      <c r="AK195">
        <v>5.9214600000668298</v>
      </c>
      <c r="AL195">
        <v>5.6130933333441204</v>
      </c>
      <c r="AM195">
        <v>5.3016000000087198</v>
      </c>
      <c r="AN195">
        <v>4.9855799999749904</v>
      </c>
      <c r="AO195">
        <v>4.7186999999852404</v>
      </c>
      <c r="AP195">
        <v>4.3784733333106196</v>
      </c>
      <c r="AQ195">
        <v>4.1586599999784797</v>
      </c>
      <c r="AR195">
        <v>3.90510000000496</v>
      </c>
      <c r="AS195">
        <v>3.6974400000106402</v>
      </c>
      <c r="AT195">
        <v>3.4662600000436901</v>
      </c>
      <c r="AU195">
        <v>3.2521800000571099</v>
      </c>
      <c r="AV195">
        <v>3.05760666675052</v>
      </c>
      <c r="AW195">
        <v>2.8799399999953001</v>
      </c>
      <c r="AX195">
        <v>2.6767199999597602</v>
      </c>
      <c r="AY195">
        <v>2.5278599999811302</v>
      </c>
      <c r="AZ195">
        <v>2.4030000000086802</v>
      </c>
      <c r="BA195">
        <v>2.23991999999068</v>
      </c>
      <c r="BB195">
        <v>2.0539199999600601</v>
      </c>
      <c r="BC195">
        <v>1.9094400000071301</v>
      </c>
      <c r="BD195">
        <v>1.75637999998086</v>
      </c>
      <c r="BE195">
        <v>1.6355400000082101</v>
      </c>
      <c r="BF195">
        <v>1.4547599998854901</v>
      </c>
      <c r="BG195">
        <v>1.3647600001417499</v>
      </c>
      <c r="BH195">
        <v>1.3033800000101301</v>
      </c>
      <c r="BI195">
        <v>1.19987999994565</v>
      </c>
      <c r="BJ195">
        <v>1.12677333334785</v>
      </c>
      <c r="BK195">
        <v>1.077066666675</v>
      </c>
      <c r="BL195">
        <v>1.01970000000335</v>
      </c>
      <c r="BM195">
        <v>0.952920000003595</v>
      </c>
      <c r="BN195">
        <v>0.874500000007711</v>
      </c>
      <c r="BO195">
        <v>0.83166000000827001</v>
      </c>
      <c r="BP195">
        <v>0.79038000000886999</v>
      </c>
      <c r="BQ195">
        <v>0.74622000000951305</v>
      </c>
      <c r="BR195">
        <v>0.69936000000510201</v>
      </c>
      <c r="BS195">
        <v>0.65250000001094099</v>
      </c>
      <c r="BT195">
        <v>0.6</v>
      </c>
      <c r="BU195">
        <v>0.58380000042795199</v>
      </c>
      <c r="BV195">
        <v>0.56808000015527105</v>
      </c>
      <c r="BW195">
        <v>0.55127999984072296</v>
      </c>
      <c r="BX195">
        <v>0.53321999982915902</v>
      </c>
      <c r="BY195">
        <v>0.51389999981678902</v>
      </c>
      <c r="BZ195">
        <v>0.49313999980349599</v>
      </c>
      <c r="CA195">
        <v>0.470879999789244</v>
      </c>
      <c r="CB195">
        <v>0.44699999977395399</v>
      </c>
      <c r="CC195">
        <v>0.42138000074939103</v>
      </c>
      <c r="CD195">
        <v>0.40001999999999999</v>
      </c>
      <c r="CE195">
        <v>0.40001999999999999</v>
      </c>
      <c r="CF195">
        <v>0.40001999999999999</v>
      </c>
      <c r="CG195">
        <v>0.40001999999999999</v>
      </c>
      <c r="CH195">
        <v>0.40001999999999999</v>
      </c>
      <c r="CI195">
        <v>0.40001999999999999</v>
      </c>
      <c r="CJ195">
        <v>0.40001999999999999</v>
      </c>
      <c r="CK195">
        <v>0.40001999999999999</v>
      </c>
      <c r="CL195">
        <v>0.40001999999999999</v>
      </c>
      <c r="CM195">
        <v>0.40001999999999999</v>
      </c>
      <c r="CN195">
        <v>0.40001999999999999</v>
      </c>
      <c r="CO195">
        <v>0.40001999999999999</v>
      </c>
      <c r="CP195">
        <v>0.40001999999999999</v>
      </c>
      <c r="CQ195">
        <v>0.40001999999999999</v>
      </c>
      <c r="CR195">
        <v>0.40001999999999999</v>
      </c>
      <c r="CS195">
        <v>0.40001999999999999</v>
      </c>
      <c r="CT195">
        <v>0.40001999999999999</v>
      </c>
      <c r="CU195">
        <v>0.40001999999999999</v>
      </c>
      <c r="CV195">
        <v>0.40001999999999999</v>
      </c>
      <c r="CW195">
        <v>0.40001999999999999</v>
      </c>
    </row>
    <row r="196" spans="1:101" x14ac:dyDescent="0.25">
      <c r="A196" s="195">
        <v>0.13725490196078399</v>
      </c>
      <c r="B196">
        <v>62.220680000059602</v>
      </c>
      <c r="C196">
        <v>44.085006666669898</v>
      </c>
      <c r="D196">
        <v>35.283353333315702</v>
      </c>
      <c r="E196">
        <v>30.3997400000083</v>
      </c>
      <c r="F196">
        <v>27.058506666668901</v>
      </c>
      <c r="G196">
        <v>24.2857866666827</v>
      </c>
      <c r="H196">
        <v>20.750213333328102</v>
      </c>
      <c r="I196">
        <v>18.495193333332601</v>
      </c>
      <c r="J196">
        <v>17.090939999996401</v>
      </c>
      <c r="K196">
        <v>15.990086666680501</v>
      </c>
      <c r="L196">
        <v>15.4430133333335</v>
      </c>
      <c r="M196">
        <v>14.352386666682699</v>
      </c>
      <c r="N196">
        <v>13.546399999995</v>
      </c>
      <c r="O196">
        <v>13.1779933333325</v>
      </c>
      <c r="P196">
        <v>12.594186666671099</v>
      </c>
      <c r="Q196">
        <v>12.3259266666626</v>
      </c>
      <c r="R196">
        <v>11.9156533333328</v>
      </c>
      <c r="S196">
        <v>11.5494199999908</v>
      </c>
      <c r="T196">
        <v>11.2997999999968</v>
      </c>
      <c r="U196">
        <v>10.9832133333428</v>
      </c>
      <c r="V196">
        <v>10.663679999998401</v>
      </c>
      <c r="W196">
        <v>10.204693333331299</v>
      </c>
      <c r="X196">
        <v>9.8340399999949408</v>
      </c>
      <c r="Y196">
        <v>9.5792200000068597</v>
      </c>
      <c r="Z196">
        <v>9.2278799999901597</v>
      </c>
      <c r="AA196">
        <v>8.8571466666707295</v>
      </c>
      <c r="AB196">
        <v>8.5386599999997195</v>
      </c>
      <c r="AC196">
        <v>8.2362000000127402</v>
      </c>
      <c r="AD196">
        <v>7.9916400000106202</v>
      </c>
      <c r="AE196">
        <v>7.7482800000113201</v>
      </c>
      <c r="AF196">
        <v>7.4533200000230302</v>
      </c>
      <c r="AG196">
        <v>7.1121599999846898</v>
      </c>
      <c r="AH196">
        <v>6.8334599999868599</v>
      </c>
      <c r="AI196">
        <v>6.5693999999992503</v>
      </c>
      <c r="AJ196">
        <v>6.1834200000141504</v>
      </c>
      <c r="AK196">
        <v>5.9482066666505302</v>
      </c>
      <c r="AL196">
        <v>5.65733999999782</v>
      </c>
      <c r="AM196">
        <v>5.3284200000011701</v>
      </c>
      <c r="AN196">
        <v>4.9869600000399998</v>
      </c>
      <c r="AO196">
        <v>4.7253600000214497</v>
      </c>
      <c r="AP196">
        <v>4.4246999999712999</v>
      </c>
      <c r="AQ196">
        <v>4.1636999999692197</v>
      </c>
      <c r="AR196">
        <v>3.91822666667617</v>
      </c>
      <c r="AS196">
        <v>3.72083999998492</v>
      </c>
      <c r="AT196">
        <v>3.4705800000056901</v>
      </c>
      <c r="AU196">
        <v>3.2569199999510499</v>
      </c>
      <c r="AV196">
        <v>3.0578399999125399</v>
      </c>
      <c r="AW196">
        <v>2.8984200000657201</v>
      </c>
      <c r="AX196">
        <v>2.7054600000704099</v>
      </c>
      <c r="AY196">
        <v>2.5435799999460702</v>
      </c>
      <c r="AZ196">
        <v>2.4052200000144701</v>
      </c>
      <c r="BA196">
        <v>2.25143999999686</v>
      </c>
      <c r="BB196">
        <v>2.0836799999733699</v>
      </c>
      <c r="BC196">
        <v>1.92366000000713</v>
      </c>
      <c r="BD196">
        <v>1.76705999999234</v>
      </c>
      <c r="BE196">
        <v>1.6355400000082101</v>
      </c>
      <c r="BF196">
        <v>1.4675400000374299</v>
      </c>
      <c r="BG196">
        <v>1.37016000000279</v>
      </c>
      <c r="BH196">
        <v>1.3033800000101301</v>
      </c>
      <c r="BI196">
        <v>1.2265200000054299</v>
      </c>
      <c r="BJ196">
        <v>1.13454000007125</v>
      </c>
      <c r="BK196">
        <v>1.07777999951238</v>
      </c>
      <c r="BL196">
        <v>1.0197000001541401</v>
      </c>
      <c r="BM196">
        <v>0.95580000000719001</v>
      </c>
      <c r="BN196">
        <v>0.87779999993830904</v>
      </c>
      <c r="BO196">
        <v>0.83166000000827001</v>
      </c>
      <c r="BP196">
        <v>0.79038000000886999</v>
      </c>
      <c r="BQ196">
        <v>0.74622000000951305</v>
      </c>
      <c r="BR196">
        <v>0.70001999999999998</v>
      </c>
      <c r="BS196">
        <v>0.66000000038296502</v>
      </c>
      <c r="BT196">
        <v>0.6</v>
      </c>
      <c r="BU196">
        <v>0.58380000042795199</v>
      </c>
      <c r="BV196">
        <v>0.56808000015527105</v>
      </c>
      <c r="BW196">
        <v>0.55127999984072296</v>
      </c>
      <c r="BX196">
        <v>0.53321999982915902</v>
      </c>
      <c r="BY196">
        <v>0.51389999981678902</v>
      </c>
      <c r="BZ196">
        <v>0.49313999980349599</v>
      </c>
      <c r="CA196">
        <v>0.470879999789244</v>
      </c>
      <c r="CB196">
        <v>0.44700000023632003</v>
      </c>
      <c r="CC196">
        <v>0.42138000074939103</v>
      </c>
      <c r="CD196">
        <v>0.40001999999999999</v>
      </c>
      <c r="CE196">
        <v>0.40001999999999999</v>
      </c>
      <c r="CF196">
        <v>0.40001999999999999</v>
      </c>
      <c r="CG196">
        <v>0.40001999999999999</v>
      </c>
      <c r="CH196">
        <v>0.40001999999999999</v>
      </c>
      <c r="CI196">
        <v>0.40001999999999999</v>
      </c>
      <c r="CJ196">
        <v>0.40001999999999999</v>
      </c>
      <c r="CK196">
        <v>0.40001999999999999</v>
      </c>
      <c r="CL196">
        <v>0.40001999999999999</v>
      </c>
      <c r="CM196">
        <v>0.40001999999999999</v>
      </c>
      <c r="CN196">
        <v>0.40001999999999999</v>
      </c>
      <c r="CO196">
        <v>0.40001999999999999</v>
      </c>
      <c r="CP196">
        <v>0.40001999999999999</v>
      </c>
      <c r="CQ196">
        <v>0.40001999999999999</v>
      </c>
      <c r="CR196">
        <v>0.40001999999999999</v>
      </c>
      <c r="CS196">
        <v>0.40001999999999999</v>
      </c>
      <c r="CT196">
        <v>0.40001999999999999</v>
      </c>
      <c r="CU196">
        <v>0.40001999999999999</v>
      </c>
      <c r="CV196">
        <v>0.40001999999999999</v>
      </c>
      <c r="CW196">
        <v>0.40001999999999999</v>
      </c>
    </row>
    <row r="197" spans="1:101" x14ac:dyDescent="0.25">
      <c r="A197" s="195">
        <v>0.13770491803278601</v>
      </c>
      <c r="B197">
        <v>62.583333333398599</v>
      </c>
      <c r="C197">
        <v>44.086399999957003</v>
      </c>
      <c r="D197">
        <v>35.437846666685303</v>
      </c>
      <c r="E197">
        <v>30.4879066665608</v>
      </c>
      <c r="F197">
        <v>27.100553333309399</v>
      </c>
      <c r="G197">
        <v>24.319513333335198</v>
      </c>
      <c r="H197">
        <v>20.855126666642398</v>
      </c>
      <c r="I197">
        <v>18.532813333335099</v>
      </c>
      <c r="J197">
        <v>17.122506666674902</v>
      </c>
      <c r="K197">
        <v>16.035853333321299</v>
      </c>
      <c r="L197">
        <v>15.531140000002599</v>
      </c>
      <c r="M197">
        <v>14.378966666660601</v>
      </c>
      <c r="N197">
        <v>13.639500000002499</v>
      </c>
      <c r="O197">
        <v>13.2052466666557</v>
      </c>
      <c r="P197">
        <v>12.602966666673099</v>
      </c>
      <c r="Q197">
        <v>12.3525066666719</v>
      </c>
      <c r="R197">
        <v>11.9165400000003</v>
      </c>
      <c r="S197">
        <v>11.5607066666556</v>
      </c>
      <c r="T197">
        <v>11.3798466666726</v>
      </c>
      <c r="U197">
        <v>11.013779999995601</v>
      </c>
      <c r="V197">
        <v>10.689179999997901</v>
      </c>
      <c r="W197">
        <v>10.230780000031199</v>
      </c>
      <c r="X197">
        <v>9.8522933333384604</v>
      </c>
      <c r="Y197">
        <v>9.5990266666594994</v>
      </c>
      <c r="Z197">
        <v>9.2489533333415892</v>
      </c>
      <c r="AA197">
        <v>8.8602266666619496</v>
      </c>
      <c r="AB197">
        <v>8.5579200000075293</v>
      </c>
      <c r="AC197">
        <v>8.2584000000081002</v>
      </c>
      <c r="AD197">
        <v>8.0282533333290491</v>
      </c>
      <c r="AE197">
        <v>7.7670999999547599</v>
      </c>
      <c r="AF197">
        <v>7.4539199999823103</v>
      </c>
      <c r="AG197">
        <v>7.1556000000029103</v>
      </c>
      <c r="AH197">
        <v>6.8356800000139204</v>
      </c>
      <c r="AI197">
        <v>6.6004799999982398</v>
      </c>
      <c r="AJ197">
        <v>6.2555933333185303</v>
      </c>
      <c r="AK197">
        <v>5.9719799999696104</v>
      </c>
      <c r="AL197">
        <v>5.6587733333095196</v>
      </c>
      <c r="AM197">
        <v>5.3397333333215098</v>
      </c>
      <c r="AN197">
        <v>5.0059799999887602</v>
      </c>
      <c r="AO197">
        <v>4.7266199999999898</v>
      </c>
      <c r="AP197">
        <v>4.4276933333215096</v>
      </c>
      <c r="AQ197">
        <v>4.1686866666632598</v>
      </c>
      <c r="AR197">
        <v>3.9264599999925802</v>
      </c>
      <c r="AS197">
        <v>3.7212599999902398</v>
      </c>
      <c r="AT197">
        <v>3.50267999998385</v>
      </c>
      <c r="AU197">
        <v>3.2856600000081801</v>
      </c>
      <c r="AV197">
        <v>3.0640799999967099</v>
      </c>
      <c r="AW197">
        <v>2.8998599999835699</v>
      </c>
      <c r="AX197">
        <v>2.7198600001005802</v>
      </c>
      <c r="AY197">
        <v>2.5561199999649502</v>
      </c>
      <c r="AZ197">
        <v>2.4097200000086798</v>
      </c>
      <c r="BA197">
        <v>2.2528200001738599</v>
      </c>
      <c r="BB197">
        <v>2.0838600000482601</v>
      </c>
      <c r="BC197">
        <v>1.92540000004997</v>
      </c>
      <c r="BD197">
        <v>1.77276000005932</v>
      </c>
      <c r="BE197">
        <v>1.6363799999794599</v>
      </c>
      <c r="BF197">
        <v>1.4768400000572499</v>
      </c>
      <c r="BG197">
        <v>1.3708799999763699</v>
      </c>
      <c r="BH197">
        <v>1.30396666684509</v>
      </c>
      <c r="BI197">
        <v>1.23978000000815</v>
      </c>
      <c r="BJ197">
        <v>1.1432666666756699</v>
      </c>
      <c r="BK197">
        <v>1.0777799997937001</v>
      </c>
      <c r="BL197">
        <v>1.02425999993297</v>
      </c>
      <c r="BM197">
        <v>0.97001999971236097</v>
      </c>
      <c r="BN197">
        <v>0.88178666658363603</v>
      </c>
      <c r="BO197">
        <v>0.83610000000827001</v>
      </c>
      <c r="BP197">
        <v>0.79038000000886999</v>
      </c>
      <c r="BQ197">
        <v>0.74622000000951305</v>
      </c>
      <c r="BR197">
        <v>0.70314000001020505</v>
      </c>
      <c r="BS197">
        <v>0.66005999989058095</v>
      </c>
      <c r="BT197">
        <v>0.6</v>
      </c>
      <c r="BU197">
        <v>0.58380000042795199</v>
      </c>
      <c r="BV197">
        <v>0.56808000045906204</v>
      </c>
      <c r="BW197">
        <v>0.55128000016651602</v>
      </c>
      <c r="BX197">
        <v>0.53321999982915902</v>
      </c>
      <c r="BY197">
        <v>0.51389999981678902</v>
      </c>
      <c r="BZ197">
        <v>0.49313999980349599</v>
      </c>
      <c r="CA197">
        <v>0.470879999789244</v>
      </c>
      <c r="CB197">
        <v>0.44700000023632003</v>
      </c>
      <c r="CC197">
        <v>0.42138000074939103</v>
      </c>
      <c r="CD197">
        <v>0.40001999999999999</v>
      </c>
      <c r="CE197">
        <v>0.40001999999999999</v>
      </c>
      <c r="CF197">
        <v>0.40001999999999999</v>
      </c>
      <c r="CG197">
        <v>0.40001999999999999</v>
      </c>
      <c r="CH197">
        <v>0.40001999999999999</v>
      </c>
      <c r="CI197">
        <v>0.40001999999999999</v>
      </c>
      <c r="CJ197">
        <v>0.40001999999999999</v>
      </c>
      <c r="CK197">
        <v>0.40001999999999999</v>
      </c>
      <c r="CL197">
        <v>0.40001999999999999</v>
      </c>
      <c r="CM197">
        <v>0.40001999999999999</v>
      </c>
      <c r="CN197">
        <v>0.40001999999999999</v>
      </c>
      <c r="CO197">
        <v>0.40001999999999999</v>
      </c>
      <c r="CP197">
        <v>0.40001999999999999</v>
      </c>
      <c r="CQ197">
        <v>0.40001999999999999</v>
      </c>
      <c r="CR197">
        <v>0.40001999999999999</v>
      </c>
      <c r="CS197">
        <v>0.40001999999999999</v>
      </c>
      <c r="CT197">
        <v>0.40001999999999999</v>
      </c>
      <c r="CU197">
        <v>0.40001999999999999</v>
      </c>
      <c r="CV197">
        <v>0.40001999999999999</v>
      </c>
      <c r="CW197">
        <v>0.40001999999999999</v>
      </c>
    </row>
    <row r="198" spans="1:101" x14ac:dyDescent="0.25">
      <c r="A198" s="195">
        <v>0.13815789473684201</v>
      </c>
      <c r="B198">
        <v>62.6399266666849</v>
      </c>
      <c r="C198">
        <v>44.202993333329204</v>
      </c>
      <c r="D198">
        <v>35.450986666675398</v>
      </c>
      <c r="E198">
        <v>30.4958533333375</v>
      </c>
      <c r="F198">
        <v>27.2723733333303</v>
      </c>
      <c r="G198">
        <v>24.369826666680101</v>
      </c>
      <c r="H198">
        <v>20.875813333336399</v>
      </c>
      <c r="I198">
        <v>18.587140000007899</v>
      </c>
      <c r="J198">
        <v>17.1440933333235</v>
      </c>
      <c r="K198">
        <v>16.0391999999948</v>
      </c>
      <c r="L198">
        <v>15.5552800000026</v>
      </c>
      <c r="M198">
        <v>14.402646666657001</v>
      </c>
      <c r="N198">
        <v>13.650526666670499</v>
      </c>
      <c r="O198">
        <v>13.2130466666598</v>
      </c>
      <c r="P198">
        <v>12.639066666665199</v>
      </c>
      <c r="Q198">
        <v>12.368999999998399</v>
      </c>
      <c r="R198">
        <v>11.9470733333316</v>
      </c>
      <c r="S198">
        <v>11.578100000004</v>
      </c>
      <c r="T198">
        <v>11.4077999999996</v>
      </c>
      <c r="U198">
        <v>11.04846666667</v>
      </c>
      <c r="V198">
        <v>10.707733333331699</v>
      </c>
      <c r="W198">
        <v>10.3124400000045</v>
      </c>
      <c r="X198">
        <v>9.8612400000050204</v>
      </c>
      <c r="Y198">
        <v>9.6115466666599492</v>
      </c>
      <c r="Z198">
        <v>9.2771399999917996</v>
      </c>
      <c r="AA198">
        <v>8.8873666666528806</v>
      </c>
      <c r="AB198">
        <v>8.58338000000027</v>
      </c>
      <c r="AC198">
        <v>8.2975199999820095</v>
      </c>
      <c r="AD198">
        <v>8.0550466666860299</v>
      </c>
      <c r="AE198">
        <v>7.8170400000139297</v>
      </c>
      <c r="AF198">
        <v>7.4643600000122001</v>
      </c>
      <c r="AG198">
        <v>7.1601600000129801</v>
      </c>
      <c r="AH198">
        <v>6.8800200000804299</v>
      </c>
      <c r="AI198">
        <v>6.6217133333195699</v>
      </c>
      <c r="AJ198">
        <v>6.3313799999712401</v>
      </c>
      <c r="AK198">
        <v>5.9996399999665799</v>
      </c>
      <c r="AL198">
        <v>5.7233600000018798</v>
      </c>
      <c r="AM198">
        <v>5.3706000000558296</v>
      </c>
      <c r="AN198">
        <v>5.0226600000225003</v>
      </c>
      <c r="AO198">
        <v>4.7279399999946303</v>
      </c>
      <c r="AP198">
        <v>4.4413666666835203</v>
      </c>
      <c r="AQ198">
        <v>4.1695800001540197</v>
      </c>
      <c r="AR198">
        <v>3.93293999998596</v>
      </c>
      <c r="AS198">
        <v>3.72557999998403</v>
      </c>
      <c r="AT198">
        <v>3.5171399999942898</v>
      </c>
      <c r="AU198">
        <v>3.2875199999877598</v>
      </c>
      <c r="AV198">
        <v>3.0709799999846901</v>
      </c>
      <c r="AW198">
        <v>2.9098466666635598</v>
      </c>
      <c r="AX198">
        <v>2.7212999999824001</v>
      </c>
      <c r="AY198">
        <v>2.5639200000512301</v>
      </c>
      <c r="AZ198">
        <v>2.4097800000115801</v>
      </c>
      <c r="BA198">
        <v>2.2664999999844699</v>
      </c>
      <c r="BB198">
        <v>2.09009999997004</v>
      </c>
      <c r="BC198">
        <v>1.92635999999643</v>
      </c>
      <c r="BD198">
        <v>1.7780400000038199</v>
      </c>
      <c r="BE198">
        <v>1.6409400000348999</v>
      </c>
      <c r="BF198">
        <v>1.4834400000550401</v>
      </c>
      <c r="BG198">
        <v>1.38810000001181</v>
      </c>
      <c r="BH198">
        <v>1.32930000001266</v>
      </c>
      <c r="BI198">
        <v>1.23984000013042</v>
      </c>
      <c r="BJ198">
        <v>1.16376666673695</v>
      </c>
      <c r="BK198">
        <v>1.07778000007501</v>
      </c>
      <c r="BL198">
        <v>1.0461066666754499</v>
      </c>
      <c r="BM198">
        <v>0.98225999992808999</v>
      </c>
      <c r="BN198">
        <v>0.90761999958358697</v>
      </c>
      <c r="BO198">
        <v>0.85787999990902797</v>
      </c>
      <c r="BP198">
        <v>0.79482000000886999</v>
      </c>
      <c r="BQ198">
        <v>0.75066000000951305</v>
      </c>
      <c r="BR198">
        <v>0.72330000035717401</v>
      </c>
      <c r="BS198">
        <v>0.66005999989058095</v>
      </c>
      <c r="BT198">
        <v>0.6</v>
      </c>
      <c r="BU198">
        <v>0.58380000042795199</v>
      </c>
      <c r="BV198">
        <v>0.56808000045906204</v>
      </c>
      <c r="BW198">
        <v>0.55128000016651701</v>
      </c>
      <c r="BX198">
        <v>0.53321999982915902</v>
      </c>
      <c r="BY198">
        <v>0.51389999981678902</v>
      </c>
      <c r="BZ198">
        <v>0.49313999980349599</v>
      </c>
      <c r="CA198">
        <v>0.47088000022033499</v>
      </c>
      <c r="CB198">
        <v>0.44700000069868701</v>
      </c>
      <c r="CC198">
        <v>0.42138000074939103</v>
      </c>
      <c r="CD198">
        <v>0.40001999999999999</v>
      </c>
      <c r="CE198">
        <v>0.40001999999999999</v>
      </c>
      <c r="CF198">
        <v>0.40001999999999999</v>
      </c>
      <c r="CG198">
        <v>0.40001999999999999</v>
      </c>
      <c r="CH198">
        <v>0.40001999999999999</v>
      </c>
      <c r="CI198">
        <v>0.40001999999999999</v>
      </c>
      <c r="CJ198">
        <v>0.40001999999999999</v>
      </c>
      <c r="CK198">
        <v>0.40001999999999999</v>
      </c>
      <c r="CL198">
        <v>0.40001999999999999</v>
      </c>
      <c r="CM198">
        <v>0.40001999999999999</v>
      </c>
      <c r="CN198">
        <v>0.40001999999999999</v>
      </c>
      <c r="CO198">
        <v>0.40001999999999999</v>
      </c>
      <c r="CP198">
        <v>0.40001999999999999</v>
      </c>
      <c r="CQ198">
        <v>0.40001999999999999</v>
      </c>
      <c r="CR198">
        <v>0.40001999999999999</v>
      </c>
      <c r="CS198">
        <v>0.40001999999999999</v>
      </c>
      <c r="CT198">
        <v>0.40001999999999999</v>
      </c>
      <c r="CU198">
        <v>0.40001999999999999</v>
      </c>
      <c r="CV198">
        <v>0.40001999999999999</v>
      </c>
      <c r="CW198">
        <v>0.40001999999999999</v>
      </c>
    </row>
    <row r="199" spans="1:101" x14ac:dyDescent="0.25">
      <c r="A199" s="195">
        <v>0.13861386138613799</v>
      </c>
      <c r="B199">
        <v>62.811153333355399</v>
      </c>
      <c r="C199">
        <v>44.303226666636498</v>
      </c>
      <c r="D199">
        <v>35.474333333335302</v>
      </c>
      <c r="E199">
        <v>30.804766666666701</v>
      </c>
      <c r="F199">
        <v>27.282959999966799</v>
      </c>
      <c r="G199">
        <v>24.4445999999982</v>
      </c>
      <c r="H199">
        <v>20.923186666667199</v>
      </c>
      <c r="I199">
        <v>18.851666666665398</v>
      </c>
      <c r="J199">
        <v>17.182240000006299</v>
      </c>
      <c r="K199">
        <v>16.0932666666668</v>
      </c>
      <c r="L199">
        <v>15.589013333334099</v>
      </c>
      <c r="M199">
        <v>14.419753333332901</v>
      </c>
      <c r="N199">
        <v>13.7102466666589</v>
      </c>
      <c r="O199">
        <v>13.2155733333413</v>
      </c>
      <c r="P199">
        <v>12.7180866666722</v>
      </c>
      <c r="Q199">
        <v>12.447299999986001</v>
      </c>
      <c r="R199">
        <v>11.9744666666579</v>
      </c>
      <c r="S199">
        <v>11.5845599999997</v>
      </c>
      <c r="T199">
        <v>11.4083400000252</v>
      </c>
      <c r="U199">
        <v>11.0547599999979</v>
      </c>
      <c r="V199">
        <v>10.763640000004401</v>
      </c>
      <c r="W199">
        <v>10.332059999997799</v>
      </c>
      <c r="X199">
        <v>9.8668666666599307</v>
      </c>
      <c r="Y199">
        <v>9.6178199999976908</v>
      </c>
      <c r="Z199">
        <v>9.2856066666736901</v>
      </c>
      <c r="AA199">
        <v>8.8917800000035303</v>
      </c>
      <c r="AB199">
        <v>8.6281066666576205</v>
      </c>
      <c r="AC199">
        <v>8.3081399999912797</v>
      </c>
      <c r="AD199">
        <v>8.0551799999869491</v>
      </c>
      <c r="AE199">
        <v>7.8494266666677301</v>
      </c>
      <c r="AF199">
        <v>7.5152399999844501</v>
      </c>
      <c r="AG199">
        <v>7.1723400000038202</v>
      </c>
      <c r="AH199">
        <v>6.8865599999835601</v>
      </c>
      <c r="AI199">
        <v>6.6467400000202597</v>
      </c>
      <c r="AJ199">
        <v>6.3586533333497401</v>
      </c>
      <c r="AK199">
        <v>6.0127800000253897</v>
      </c>
      <c r="AL199">
        <v>5.7254333333234397</v>
      </c>
      <c r="AM199">
        <v>5.3715333333450399</v>
      </c>
      <c r="AN199">
        <v>5.0848799999793703</v>
      </c>
      <c r="AO199">
        <v>4.7422200000026598</v>
      </c>
      <c r="AP199">
        <v>4.4795399999885097</v>
      </c>
      <c r="AQ199">
        <v>4.1982466666832403</v>
      </c>
      <c r="AR199">
        <v>3.98495999997697</v>
      </c>
      <c r="AS199">
        <v>3.7272000001099901</v>
      </c>
      <c r="AT199">
        <v>3.5341200000056898</v>
      </c>
      <c r="AU199">
        <v>3.3017400000163102</v>
      </c>
      <c r="AV199">
        <v>3.0833400000612099</v>
      </c>
      <c r="AW199">
        <v>2.9129999999864999</v>
      </c>
      <c r="AX199">
        <v>2.7309599999195302</v>
      </c>
      <c r="AY199">
        <v>2.5642199999298998</v>
      </c>
      <c r="AZ199">
        <v>2.4489000000928001</v>
      </c>
      <c r="BA199">
        <v>2.29307999993169</v>
      </c>
      <c r="BB199">
        <v>2.0958600000282899</v>
      </c>
      <c r="BC199">
        <v>1.93133999999286</v>
      </c>
      <c r="BD199">
        <v>1.8041400000325301</v>
      </c>
      <c r="BE199">
        <v>1.64723999995892</v>
      </c>
      <c r="BF199">
        <v>1.4922000000132101</v>
      </c>
      <c r="BG199">
        <v>1.39410000016538</v>
      </c>
      <c r="BH199">
        <v>1.3391400001114799</v>
      </c>
      <c r="BI199">
        <v>1.24650000000543</v>
      </c>
      <c r="BJ199">
        <v>1.16597999994171</v>
      </c>
      <c r="BK199">
        <v>1.0778400000750099</v>
      </c>
      <c r="BL199">
        <v>1.0532666666769801</v>
      </c>
      <c r="BM199">
        <v>0.98807999961168702</v>
      </c>
      <c r="BN199">
        <v>0.91007999983420496</v>
      </c>
      <c r="BO199">
        <v>0.85794000009510596</v>
      </c>
      <c r="BP199">
        <v>0.79518000000443501</v>
      </c>
      <c r="BQ199">
        <v>0.77310000000475598</v>
      </c>
      <c r="BR199">
        <v>0.72335999989794997</v>
      </c>
      <c r="BS199">
        <v>0.66011999989058101</v>
      </c>
      <c r="BT199">
        <v>0.6</v>
      </c>
      <c r="BU199">
        <v>0.58787999986154404</v>
      </c>
      <c r="BV199">
        <v>0.56808000045906204</v>
      </c>
      <c r="BW199">
        <v>0.55128000049231096</v>
      </c>
      <c r="BX199">
        <v>0.53321999982915902</v>
      </c>
      <c r="BY199">
        <v>0.51389999981678902</v>
      </c>
      <c r="BZ199">
        <v>0.49313999980349599</v>
      </c>
      <c r="CA199">
        <v>0.47088000022033499</v>
      </c>
      <c r="CB199">
        <v>0.44700000069868701</v>
      </c>
      <c r="CC199">
        <v>0.42138000074939103</v>
      </c>
      <c r="CD199">
        <v>0.40001999999999999</v>
      </c>
      <c r="CE199">
        <v>0.40001999999999999</v>
      </c>
      <c r="CF199">
        <v>0.40001999999999999</v>
      </c>
      <c r="CG199">
        <v>0.40001999999999999</v>
      </c>
      <c r="CH199">
        <v>0.40001999999999999</v>
      </c>
      <c r="CI199">
        <v>0.40001999999999999</v>
      </c>
      <c r="CJ199">
        <v>0.40001999999999999</v>
      </c>
      <c r="CK199">
        <v>0.40001999999999999</v>
      </c>
      <c r="CL199">
        <v>0.40001999999999999</v>
      </c>
      <c r="CM199">
        <v>0.40001999999999999</v>
      </c>
      <c r="CN199">
        <v>0.40001999999999999</v>
      </c>
      <c r="CO199">
        <v>0.40001999999999999</v>
      </c>
      <c r="CP199">
        <v>0.40001999999999999</v>
      </c>
      <c r="CQ199">
        <v>0.40001999999999999</v>
      </c>
      <c r="CR199">
        <v>0.40001999999999999</v>
      </c>
      <c r="CS199">
        <v>0.40001999999999999</v>
      </c>
      <c r="CT199">
        <v>0.40001999999999999</v>
      </c>
      <c r="CU199">
        <v>0.40001999999999999</v>
      </c>
      <c r="CV199">
        <v>0.40001999999999999</v>
      </c>
      <c r="CW199">
        <v>0.40001999999999999</v>
      </c>
    </row>
    <row r="200" spans="1:101" x14ac:dyDescent="0.25">
      <c r="A200" s="195">
        <v>0.139072847682119</v>
      </c>
      <c r="B200">
        <v>62.904586666773</v>
      </c>
      <c r="C200">
        <v>44.698286666680502</v>
      </c>
      <c r="D200">
        <v>36.0331666666779</v>
      </c>
      <c r="E200">
        <v>30.806246666662801</v>
      </c>
      <c r="F200">
        <v>27.436619999998801</v>
      </c>
      <c r="G200">
        <v>24.571073333338699</v>
      </c>
      <c r="H200">
        <v>21.036573333328899</v>
      </c>
      <c r="I200">
        <v>18.883886666667902</v>
      </c>
      <c r="J200">
        <v>17.245986666666901</v>
      </c>
      <c r="K200">
        <v>16.114920000005</v>
      </c>
      <c r="L200">
        <v>15.639873333352501</v>
      </c>
      <c r="M200">
        <v>14.4410933333339</v>
      </c>
      <c r="N200">
        <v>13.711159999993299</v>
      </c>
      <c r="O200">
        <v>13.220180000005801</v>
      </c>
      <c r="P200">
        <v>12.7370066666728</v>
      </c>
      <c r="Q200">
        <v>12.469146666665001</v>
      </c>
      <c r="R200">
        <v>11.989986666671999</v>
      </c>
      <c r="S200">
        <v>11.6708999999976</v>
      </c>
      <c r="T200">
        <v>11.410946666654899</v>
      </c>
      <c r="U200">
        <v>11.077246666676199</v>
      </c>
      <c r="V200">
        <v>10.768533333331</v>
      </c>
      <c r="W200">
        <v>10.339319999988099</v>
      </c>
      <c r="X200">
        <v>9.8869200000212292</v>
      </c>
      <c r="Y200">
        <v>9.6525866666615308</v>
      </c>
      <c r="Z200">
        <v>9.2954399999826798</v>
      </c>
      <c r="AA200">
        <v>8.9075400000241398</v>
      </c>
      <c r="AB200">
        <v>8.6956533333368409</v>
      </c>
      <c r="AC200">
        <v>8.3137666666615502</v>
      </c>
      <c r="AD200">
        <v>8.1143266666611904</v>
      </c>
      <c r="AE200">
        <v>7.8933599999953596</v>
      </c>
      <c r="AF200">
        <v>7.5269999999878996</v>
      </c>
      <c r="AG200">
        <v>7.1743799999995499</v>
      </c>
      <c r="AH200">
        <v>6.9027866666621103</v>
      </c>
      <c r="AI200">
        <v>6.6577199999991397</v>
      </c>
      <c r="AJ200">
        <v>6.4030799999452901</v>
      </c>
      <c r="AK200">
        <v>6.0341999999827802</v>
      </c>
      <c r="AL200">
        <v>5.7320999999696101</v>
      </c>
      <c r="AM200">
        <v>5.3950800000163204</v>
      </c>
      <c r="AN200">
        <v>5.0970333333460998</v>
      </c>
      <c r="AO200">
        <v>4.7495400000147399</v>
      </c>
      <c r="AP200">
        <v>4.5470400000490701</v>
      </c>
      <c r="AQ200">
        <v>4.2063599999075896</v>
      </c>
      <c r="AR200">
        <v>4.0003199999975703</v>
      </c>
      <c r="AS200">
        <v>3.7389000000141901</v>
      </c>
      <c r="AT200">
        <v>3.5400600000076001</v>
      </c>
      <c r="AU200">
        <v>3.3076200000275402</v>
      </c>
      <c r="AV200">
        <v>3.1162199999901499</v>
      </c>
      <c r="AW200">
        <v>2.9176800001361198</v>
      </c>
      <c r="AX200">
        <v>2.7311399999647898</v>
      </c>
      <c r="AY200">
        <v>2.5651800000866301</v>
      </c>
      <c r="AZ200">
        <v>2.4517200000376298</v>
      </c>
      <c r="BA200">
        <v>2.3048933331036698</v>
      </c>
      <c r="BB200">
        <v>2.1125999999267702</v>
      </c>
      <c r="BC200">
        <v>1.9546200000035601</v>
      </c>
      <c r="BD200">
        <v>1.80539999991961</v>
      </c>
      <c r="BE200">
        <v>1.65350000004834</v>
      </c>
      <c r="BF200">
        <v>1.4973000000043999</v>
      </c>
      <c r="BG200">
        <v>1.4158666667295901</v>
      </c>
      <c r="BH200">
        <v>1.3554000000152</v>
      </c>
      <c r="BI200">
        <v>1.2522600000108599</v>
      </c>
      <c r="BJ200">
        <v>1.19297999981347</v>
      </c>
      <c r="BK200">
        <v>1.0816666666672901</v>
      </c>
      <c r="BL200">
        <v>1.0545599994772401</v>
      </c>
      <c r="BM200">
        <v>0.99401999994247203</v>
      </c>
      <c r="BN200">
        <v>0.910140000023133</v>
      </c>
      <c r="BO200">
        <v>0.86322000001653998</v>
      </c>
      <c r="BP200">
        <v>0.79524000000443495</v>
      </c>
      <c r="BQ200">
        <v>0.77316000000475604</v>
      </c>
      <c r="BR200">
        <v>0.72335999989794997</v>
      </c>
      <c r="BS200">
        <v>0.66204000012583097</v>
      </c>
      <c r="BT200">
        <v>0.6</v>
      </c>
      <c r="BU200">
        <v>0.59999999999999898</v>
      </c>
      <c r="BV200">
        <v>0.56808000045906204</v>
      </c>
      <c r="BW200">
        <v>0.55128000049231096</v>
      </c>
      <c r="BX200">
        <v>0.53321999982915902</v>
      </c>
      <c r="BY200">
        <v>0.51389999981678902</v>
      </c>
      <c r="BZ200">
        <v>0.49314000020543503</v>
      </c>
      <c r="CA200">
        <v>0.47088000065142699</v>
      </c>
      <c r="CB200">
        <v>0.44700000069868701</v>
      </c>
      <c r="CC200">
        <v>0.42138000074939103</v>
      </c>
      <c r="CD200">
        <v>0.40001999999999999</v>
      </c>
      <c r="CE200">
        <v>0.40001999999999999</v>
      </c>
      <c r="CF200">
        <v>0.40001999999999999</v>
      </c>
      <c r="CG200">
        <v>0.40001999999999999</v>
      </c>
      <c r="CH200">
        <v>0.40001999999999999</v>
      </c>
      <c r="CI200">
        <v>0.40001999999999999</v>
      </c>
      <c r="CJ200">
        <v>0.40001999999999999</v>
      </c>
      <c r="CK200">
        <v>0.40001999999999999</v>
      </c>
      <c r="CL200">
        <v>0.40001999999999999</v>
      </c>
      <c r="CM200">
        <v>0.40001999999999999</v>
      </c>
      <c r="CN200">
        <v>0.40001999999999999</v>
      </c>
      <c r="CO200">
        <v>0.40001999999999999</v>
      </c>
      <c r="CP200">
        <v>0.40001999999999999</v>
      </c>
      <c r="CQ200">
        <v>0.40001999999999999</v>
      </c>
      <c r="CR200">
        <v>0.40001999999999999</v>
      </c>
      <c r="CS200">
        <v>0.40001999999999999</v>
      </c>
      <c r="CT200">
        <v>0.40001999999999999</v>
      </c>
      <c r="CU200">
        <v>0.40001999999999999</v>
      </c>
      <c r="CV200">
        <v>0.40001999999999999</v>
      </c>
      <c r="CW200">
        <v>0.40001999999999999</v>
      </c>
    </row>
    <row r="201" spans="1:101" x14ac:dyDescent="0.25">
      <c r="A201" s="195">
        <v>0.13953488372093001</v>
      </c>
      <c r="B201">
        <v>62.976266666184202</v>
      </c>
      <c r="C201">
        <v>44.985240000026003</v>
      </c>
      <c r="D201">
        <v>36.047913333353002</v>
      </c>
      <c r="E201">
        <v>30.820246666670599</v>
      </c>
      <c r="F201">
        <v>27.451893333344099</v>
      </c>
      <c r="G201">
        <v>24.654460000001599</v>
      </c>
      <c r="H201">
        <v>21.1302266666513</v>
      </c>
      <c r="I201">
        <v>18.9110666666719</v>
      </c>
      <c r="J201">
        <v>17.292480000005</v>
      </c>
      <c r="K201">
        <v>16.188239999981299</v>
      </c>
      <c r="L201">
        <v>15.698220000002101</v>
      </c>
      <c r="M201">
        <v>14.478986666673901</v>
      </c>
      <c r="N201">
        <v>13.7683400000031</v>
      </c>
      <c r="O201">
        <v>13.222899999997701</v>
      </c>
      <c r="P201">
        <v>12.739079999999101</v>
      </c>
      <c r="Q201">
        <v>12.484220000002599</v>
      </c>
      <c r="R201">
        <v>12.0018266666647</v>
      </c>
      <c r="S201">
        <v>11.711406666672399</v>
      </c>
      <c r="T201">
        <v>11.4673800000082</v>
      </c>
      <c r="U201">
        <v>11.0850133333318</v>
      </c>
      <c r="V201">
        <v>10.770933333358499</v>
      </c>
      <c r="W201">
        <v>10.360653333334501</v>
      </c>
      <c r="X201">
        <v>9.8966266666650906</v>
      </c>
      <c r="Y201">
        <v>9.6912666666710301</v>
      </c>
      <c r="Z201">
        <v>9.2977066666588808</v>
      </c>
      <c r="AA201">
        <v>8.9418733333084894</v>
      </c>
      <c r="AB201">
        <v>8.7528066666609998</v>
      </c>
      <c r="AC201">
        <v>8.3780999999996801</v>
      </c>
      <c r="AD201">
        <v>8.1153399999938802</v>
      </c>
      <c r="AE201">
        <v>7.9148866666607898</v>
      </c>
      <c r="AF201">
        <v>7.5434199999885596</v>
      </c>
      <c r="AG201">
        <v>7.1905200000077301</v>
      </c>
      <c r="AH201">
        <v>6.9206999999884999</v>
      </c>
      <c r="AI201">
        <v>6.6586199999991296</v>
      </c>
      <c r="AJ201">
        <v>6.4147199999981197</v>
      </c>
      <c r="AK201">
        <v>6.1012799999716503</v>
      </c>
      <c r="AL201">
        <v>5.7780599999869597</v>
      </c>
      <c r="AM201">
        <v>5.4055799999767302</v>
      </c>
      <c r="AN201">
        <v>5.1303000000121903</v>
      </c>
      <c r="AO201">
        <v>4.7750399999865802</v>
      </c>
      <c r="AP201">
        <v>4.5502799999985797</v>
      </c>
      <c r="AQ201">
        <v>4.2672600000416097</v>
      </c>
      <c r="AR201">
        <v>4.0081799999801797</v>
      </c>
      <c r="AS201">
        <v>3.7503599999982198</v>
      </c>
      <c r="AT201">
        <v>3.54840000001139</v>
      </c>
      <c r="AU201">
        <v>3.3139200000387499</v>
      </c>
      <c r="AV201">
        <v>3.1222199999781299</v>
      </c>
      <c r="AW201">
        <v>2.9815999999574601</v>
      </c>
      <c r="AX201">
        <v>2.7468599999899399</v>
      </c>
      <c r="AY201">
        <v>2.5832399999757301</v>
      </c>
      <c r="AZ201">
        <v>2.4523199999739398</v>
      </c>
      <c r="BA201">
        <v>2.3063999999751599</v>
      </c>
      <c r="BB201">
        <v>2.1131999999900102</v>
      </c>
      <c r="BC201">
        <v>1.95510000003033</v>
      </c>
      <c r="BD201">
        <v>1.8300599999885101</v>
      </c>
      <c r="BE201">
        <v>1.65623999999691</v>
      </c>
      <c r="BF201">
        <v>1.5088799999779801</v>
      </c>
      <c r="BG201">
        <v>1.4259600000141699</v>
      </c>
      <c r="BH201">
        <v>1.3584000000029699</v>
      </c>
      <c r="BI201">
        <v>1.25298000001086</v>
      </c>
      <c r="BJ201">
        <v>1.1950799999183901</v>
      </c>
      <c r="BK201">
        <v>1.0926000000718901</v>
      </c>
      <c r="BL201">
        <v>1.05455999977883</v>
      </c>
      <c r="BM201">
        <v>1.00286666667772</v>
      </c>
      <c r="BN201">
        <v>0.92004000000771102</v>
      </c>
      <c r="BO201">
        <v>0.86322000001653998</v>
      </c>
      <c r="BP201">
        <v>0.83039999980927603</v>
      </c>
      <c r="BQ201">
        <v>0.78270000033297105</v>
      </c>
      <c r="BR201">
        <v>0.72341999989795003</v>
      </c>
      <c r="BS201">
        <v>0.67206000001641197</v>
      </c>
      <c r="BT201">
        <v>0.6</v>
      </c>
      <c r="BU201">
        <v>0.59999999999999898</v>
      </c>
      <c r="BV201">
        <v>0.57215999985147903</v>
      </c>
      <c r="BW201">
        <v>0.55128000049231096</v>
      </c>
      <c r="BX201">
        <v>0.53322000017860605</v>
      </c>
      <c r="BY201">
        <v>0.51390000019153803</v>
      </c>
      <c r="BZ201">
        <v>0.49314000020543503</v>
      </c>
      <c r="CA201">
        <v>0.47088000065142699</v>
      </c>
      <c r="CB201">
        <v>0.44700000069868701</v>
      </c>
      <c r="CC201">
        <v>0.42138000074939103</v>
      </c>
      <c r="CD201">
        <v>0.40001999999999999</v>
      </c>
      <c r="CE201">
        <v>0.40001999999999999</v>
      </c>
      <c r="CF201">
        <v>0.40001999999999999</v>
      </c>
      <c r="CG201">
        <v>0.40001999999999999</v>
      </c>
      <c r="CH201">
        <v>0.40001999999999999</v>
      </c>
      <c r="CI201">
        <v>0.40001999999999999</v>
      </c>
      <c r="CJ201">
        <v>0.40001999999999999</v>
      </c>
      <c r="CK201">
        <v>0.40001999999999999</v>
      </c>
      <c r="CL201">
        <v>0.40001999999999999</v>
      </c>
      <c r="CM201">
        <v>0.40001999999999999</v>
      </c>
      <c r="CN201">
        <v>0.40001999999999999</v>
      </c>
      <c r="CO201">
        <v>0.40001999999999999</v>
      </c>
      <c r="CP201">
        <v>0.40001999999999999</v>
      </c>
      <c r="CQ201">
        <v>0.40001999999999999</v>
      </c>
      <c r="CR201">
        <v>0.40001999999999999</v>
      </c>
      <c r="CS201">
        <v>0.40001999999999999</v>
      </c>
      <c r="CT201">
        <v>0.40001999999999999</v>
      </c>
      <c r="CU201">
        <v>0.40001999999999999</v>
      </c>
      <c r="CV201">
        <v>0.40001999999999999</v>
      </c>
      <c r="CW201">
        <v>0.40001999999999999</v>
      </c>
    </row>
    <row r="202" spans="1:101" x14ac:dyDescent="0.25">
      <c r="A202" s="195">
        <v>0.14000000000000001</v>
      </c>
      <c r="B202">
        <v>63.180800000006101</v>
      </c>
      <c r="C202">
        <v>45.059813333336599</v>
      </c>
      <c r="D202">
        <v>36.112980000055899</v>
      </c>
      <c r="E202">
        <v>30.941673333337</v>
      </c>
      <c r="F202">
        <v>27.502726666673901</v>
      </c>
      <c r="G202">
        <v>24.675060000006098</v>
      </c>
      <c r="H202">
        <v>21.1313666666952</v>
      </c>
      <c r="I202">
        <v>18.943846666680699</v>
      </c>
      <c r="J202">
        <v>17.310893333333901</v>
      </c>
      <c r="K202">
        <v>16.207680000004199</v>
      </c>
      <c r="L202">
        <v>15.7481666666697</v>
      </c>
      <c r="M202">
        <v>14.522420000002301</v>
      </c>
      <c r="N202">
        <v>13.79600666666</v>
      </c>
      <c r="O202">
        <v>13.261140000000101</v>
      </c>
      <c r="P202">
        <v>12.827999999997701</v>
      </c>
      <c r="Q202">
        <v>12.5147399999958</v>
      </c>
      <c r="R202">
        <v>12.034400000003799</v>
      </c>
      <c r="S202">
        <v>11.7557200000089</v>
      </c>
      <c r="T202">
        <v>11.496840000003701</v>
      </c>
      <c r="U202">
        <v>11.102040000003999</v>
      </c>
      <c r="V202">
        <v>10.777026666670301</v>
      </c>
      <c r="W202">
        <v>10.3673999999908</v>
      </c>
      <c r="X202">
        <v>9.9254333333431397</v>
      </c>
      <c r="Y202">
        <v>9.7077999999946503</v>
      </c>
      <c r="Z202">
        <v>9.3034199999958993</v>
      </c>
      <c r="AA202">
        <v>8.9552999999904301</v>
      </c>
      <c r="AB202">
        <v>8.75783999999679</v>
      </c>
      <c r="AC202">
        <v>8.4340666666569799</v>
      </c>
      <c r="AD202">
        <v>8.13513999999455</v>
      </c>
      <c r="AE202">
        <v>7.9307866666719899</v>
      </c>
      <c r="AF202">
        <v>7.56407999999466</v>
      </c>
      <c r="AG202">
        <v>7.1953533333026902</v>
      </c>
      <c r="AH202">
        <v>6.9285000000014296</v>
      </c>
      <c r="AI202">
        <v>6.7299599999788802</v>
      </c>
      <c r="AJ202">
        <v>6.4199399999990501</v>
      </c>
      <c r="AK202">
        <v>6.10385999998734</v>
      </c>
      <c r="AL202">
        <v>5.7927599999902197</v>
      </c>
      <c r="AM202">
        <v>5.4244799999895497</v>
      </c>
      <c r="AN202">
        <v>5.1502599999810403</v>
      </c>
      <c r="AO202">
        <v>4.7865600000147497</v>
      </c>
      <c r="AP202">
        <v>4.5674999999856398</v>
      </c>
      <c r="AQ202">
        <v>4.3157399999969099</v>
      </c>
      <c r="AR202">
        <v>4.0336800000297304</v>
      </c>
      <c r="AS202">
        <v>3.7583999999698401</v>
      </c>
      <c r="AT202">
        <v>3.5510400000189901</v>
      </c>
      <c r="AU202">
        <v>3.3502800001142199</v>
      </c>
      <c r="AV202">
        <v>3.14444666666376</v>
      </c>
      <c r="AW202">
        <v>2.98421999997653</v>
      </c>
      <c r="AX202">
        <v>2.7622800000232801</v>
      </c>
      <c r="AY202">
        <v>2.5915800000094298</v>
      </c>
      <c r="AZ202">
        <v>2.4533999999768299</v>
      </c>
      <c r="BA202">
        <v>2.3065799999751602</v>
      </c>
      <c r="BB202">
        <v>2.1180000000249599</v>
      </c>
      <c r="BC202">
        <v>1.9576200001356301</v>
      </c>
      <c r="BD202">
        <v>1.8526800000727199</v>
      </c>
      <c r="BE202">
        <v>1.6721933332413199</v>
      </c>
      <c r="BF202">
        <v>1.5190799999603599</v>
      </c>
      <c r="BG202">
        <v>1.4339400000992299</v>
      </c>
      <c r="BH202">
        <v>1.3598999998935799</v>
      </c>
      <c r="BI202">
        <v>1.25298000001086</v>
      </c>
      <c r="BJ202">
        <v>1.1987400000116499</v>
      </c>
      <c r="BK202">
        <v>1.09970666667631</v>
      </c>
      <c r="BL202">
        <v>1.0545600000804201</v>
      </c>
      <c r="BM202">
        <v>1.0029000000035899</v>
      </c>
      <c r="BN202">
        <v>0.93504000000385501</v>
      </c>
      <c r="BO202">
        <v>0.87167999982219102</v>
      </c>
      <c r="BP202">
        <v>0.83790000031047895</v>
      </c>
      <c r="BQ202">
        <v>0.782759999904865</v>
      </c>
      <c r="BR202">
        <v>0.72468000000255095</v>
      </c>
      <c r="BS202">
        <v>0.67206000001641297</v>
      </c>
      <c r="BT202">
        <v>0.6</v>
      </c>
      <c r="BU202">
        <v>0.6</v>
      </c>
      <c r="BV202">
        <v>0.57216000001350098</v>
      </c>
      <c r="BW202">
        <v>0.55128000049231096</v>
      </c>
      <c r="BX202">
        <v>0.53322000017860605</v>
      </c>
      <c r="BY202">
        <v>0.51390000019153803</v>
      </c>
      <c r="BZ202">
        <v>0.49314000060737301</v>
      </c>
      <c r="CA202">
        <v>0.47088000065142699</v>
      </c>
      <c r="CB202">
        <v>0.44700000069868701</v>
      </c>
      <c r="CC202">
        <v>0.42138000074939103</v>
      </c>
      <c r="CD202">
        <v>0.40001999999999999</v>
      </c>
      <c r="CE202">
        <v>0.40001999999999999</v>
      </c>
      <c r="CF202">
        <v>0.40001999999999999</v>
      </c>
      <c r="CG202">
        <v>0.40001999999999999</v>
      </c>
      <c r="CH202">
        <v>0.40001999999999999</v>
      </c>
      <c r="CI202">
        <v>0.40001999999999999</v>
      </c>
      <c r="CJ202">
        <v>0.40001999999999999</v>
      </c>
      <c r="CK202">
        <v>0.40001999999999999</v>
      </c>
      <c r="CL202">
        <v>0.40001999999999999</v>
      </c>
      <c r="CM202">
        <v>0.40001999999999999</v>
      </c>
      <c r="CN202">
        <v>0.40001999999999999</v>
      </c>
      <c r="CO202">
        <v>0.40001999999999999</v>
      </c>
      <c r="CP202">
        <v>0.40001999999999999</v>
      </c>
      <c r="CQ202">
        <v>0.40001999999999999</v>
      </c>
      <c r="CR202">
        <v>0.40001999999999999</v>
      </c>
      <c r="CS202">
        <v>0.40001999999999999</v>
      </c>
      <c r="CT202">
        <v>0.40001999999999999</v>
      </c>
      <c r="CU202">
        <v>0.40001999999999999</v>
      </c>
      <c r="CV202">
        <v>0.40001999999999999</v>
      </c>
      <c r="CW202">
        <v>0.40001999999999999</v>
      </c>
    </row>
    <row r="203" spans="1:101" x14ac:dyDescent="0.25">
      <c r="A203" s="195">
        <v>0.14046822742474899</v>
      </c>
      <c r="B203">
        <v>63.533626666771802</v>
      </c>
      <c r="C203">
        <v>45.2917066664807</v>
      </c>
      <c r="D203">
        <v>36.115686666677199</v>
      </c>
      <c r="E203">
        <v>31.089780000004499</v>
      </c>
      <c r="F203">
        <v>27.565686666675902</v>
      </c>
      <c r="G203">
        <v>24.771766666655701</v>
      </c>
      <c r="H203">
        <v>21.1417133333408</v>
      </c>
      <c r="I203">
        <v>18.980219999994699</v>
      </c>
      <c r="J203">
        <v>17.359860000000001</v>
      </c>
      <c r="K203">
        <v>16.216086666668701</v>
      </c>
      <c r="L203">
        <v>15.780959999997</v>
      </c>
      <c r="M203">
        <v>14.560126666659601</v>
      </c>
      <c r="N203">
        <v>13.798873333332599</v>
      </c>
      <c r="O203">
        <v>13.325893333335801</v>
      </c>
      <c r="P203">
        <v>12.8456533333324</v>
      </c>
      <c r="Q203">
        <v>12.581960000003599</v>
      </c>
      <c r="R203">
        <v>12.051233333334199</v>
      </c>
      <c r="S203">
        <v>11.774639999999399</v>
      </c>
      <c r="T203">
        <v>11.5251733333319</v>
      </c>
      <c r="U203">
        <v>11.172579999995</v>
      </c>
      <c r="V203">
        <v>10.8483399999926</v>
      </c>
      <c r="W203">
        <v>10.406279999988699</v>
      </c>
      <c r="X203">
        <v>9.9373066666648597</v>
      </c>
      <c r="Y203">
        <v>9.7142333333437101</v>
      </c>
      <c r="Z203">
        <v>9.3186333333229197</v>
      </c>
      <c r="AA203">
        <v>8.9629066666582506</v>
      </c>
      <c r="AB203">
        <v>8.7578999999897604</v>
      </c>
      <c r="AC203">
        <v>8.4473666666615195</v>
      </c>
      <c r="AD203">
        <v>8.1523200000087392</v>
      </c>
      <c r="AE203">
        <v>7.9327199999854399</v>
      </c>
      <c r="AF203">
        <v>7.5732599999925299</v>
      </c>
      <c r="AG203">
        <v>7.23263333335023</v>
      </c>
      <c r="AH203">
        <v>6.9674933333205198</v>
      </c>
      <c r="AI203">
        <v>6.7555800000862396</v>
      </c>
      <c r="AJ203">
        <v>6.45018000002168</v>
      </c>
      <c r="AK203">
        <v>6.1041600000101299</v>
      </c>
      <c r="AL203">
        <v>5.8067400000271601</v>
      </c>
      <c r="AM203">
        <v>5.4263800000163096</v>
      </c>
      <c r="AN203">
        <v>5.1722999999974801</v>
      </c>
      <c r="AO203">
        <v>4.7872800000429097</v>
      </c>
      <c r="AP203">
        <v>4.5799200000459397</v>
      </c>
      <c r="AQ203">
        <v>4.3238999999930501</v>
      </c>
      <c r="AR203">
        <v>4.0387800000412897</v>
      </c>
      <c r="AS203">
        <v>3.7764600001383801</v>
      </c>
      <c r="AT203">
        <v>3.5590200000075898</v>
      </c>
      <c r="AU203">
        <v>3.35192000003001</v>
      </c>
      <c r="AV203">
        <v>3.1484400000153001</v>
      </c>
      <c r="AW203">
        <v>2.9886066667569602</v>
      </c>
      <c r="AX203">
        <v>2.7954600000025098</v>
      </c>
      <c r="AY203">
        <v>2.59559999995686</v>
      </c>
      <c r="AZ203">
        <v>2.4535600000044901</v>
      </c>
      <c r="BA203">
        <v>2.3194200000186198</v>
      </c>
      <c r="BB203">
        <v>2.1394199999700398</v>
      </c>
      <c r="BC203">
        <v>1.9576799998143899</v>
      </c>
      <c r="BD203">
        <v>1.86845999991579</v>
      </c>
      <c r="BE203">
        <v>1.6833600001232101</v>
      </c>
      <c r="BF203">
        <v>1.53036000013211</v>
      </c>
      <c r="BG203">
        <v>1.4382000000614199</v>
      </c>
      <c r="BH203">
        <v>1.3647000001773599</v>
      </c>
      <c r="BI203">
        <v>1.2610533333604499</v>
      </c>
      <c r="BJ203">
        <v>1.1987400000116499</v>
      </c>
      <c r="BK203">
        <v>1.1002800001125199</v>
      </c>
      <c r="BL203">
        <v>1.05462000008042</v>
      </c>
      <c r="BM203">
        <v>1.00290000016539</v>
      </c>
      <c r="BN203">
        <v>0.93755999992288597</v>
      </c>
      <c r="BO203">
        <v>0.872186666577489</v>
      </c>
      <c r="BP203">
        <v>0.837959999911291</v>
      </c>
      <c r="BQ203">
        <v>0.782759999904865</v>
      </c>
      <c r="BR203">
        <v>0.738719999780593</v>
      </c>
      <c r="BS203">
        <v>0.67404000000547004</v>
      </c>
      <c r="BT203">
        <v>0.6</v>
      </c>
      <c r="BU203">
        <v>0.6</v>
      </c>
      <c r="BV203">
        <v>0.57635999987173203</v>
      </c>
      <c r="BW203">
        <v>0.55535999984072204</v>
      </c>
      <c r="BX203">
        <v>0.53322000052805296</v>
      </c>
      <c r="BY203">
        <v>0.51390000056628804</v>
      </c>
      <c r="BZ203">
        <v>0.49314000060737301</v>
      </c>
      <c r="CA203">
        <v>0.47088000065142699</v>
      </c>
      <c r="CB203">
        <v>0.44700000069868701</v>
      </c>
      <c r="CC203">
        <v>0.42138000074939103</v>
      </c>
      <c r="CD203">
        <v>0.40001999999999999</v>
      </c>
      <c r="CE203">
        <v>0.40001999999999999</v>
      </c>
      <c r="CF203">
        <v>0.40001999999999999</v>
      </c>
      <c r="CG203">
        <v>0.40001999999999999</v>
      </c>
      <c r="CH203">
        <v>0.40001999999999999</v>
      </c>
      <c r="CI203">
        <v>0.40001999999999999</v>
      </c>
      <c r="CJ203">
        <v>0.40001999999999999</v>
      </c>
      <c r="CK203">
        <v>0.40001999999999999</v>
      </c>
      <c r="CL203">
        <v>0.40001999999999999</v>
      </c>
      <c r="CM203">
        <v>0.40001999999999999</v>
      </c>
      <c r="CN203">
        <v>0.40001999999999999</v>
      </c>
      <c r="CO203">
        <v>0.40001999999999999</v>
      </c>
      <c r="CP203">
        <v>0.40001999999999999</v>
      </c>
      <c r="CQ203">
        <v>0.40001999999999999</v>
      </c>
      <c r="CR203">
        <v>0.40001999999999999</v>
      </c>
      <c r="CS203">
        <v>0.40001999999999999</v>
      </c>
      <c r="CT203">
        <v>0.40001999999999999</v>
      </c>
      <c r="CU203">
        <v>0.40001999999999999</v>
      </c>
      <c r="CV203">
        <v>0.40001999999999999</v>
      </c>
      <c r="CW203">
        <v>0.40001999999999999</v>
      </c>
    </row>
    <row r="204" spans="1:101" x14ac:dyDescent="0.25">
      <c r="A204" s="195">
        <v>0.14093959731543601</v>
      </c>
      <c r="B204">
        <v>63.871320000027502</v>
      </c>
      <c r="C204">
        <v>45.613120000004301</v>
      </c>
      <c r="D204">
        <v>36.224360000019502</v>
      </c>
      <c r="E204">
        <v>31.1141533333384</v>
      </c>
      <c r="F204">
        <v>27.660393333337801</v>
      </c>
      <c r="G204">
        <v>24.794280000003599</v>
      </c>
      <c r="H204">
        <v>21.145106666657799</v>
      </c>
      <c r="I204">
        <v>18.995313333332099</v>
      </c>
      <c r="J204">
        <v>17.413700000001</v>
      </c>
      <c r="K204">
        <v>16.287680000002702</v>
      </c>
      <c r="L204">
        <v>15.7916800000022</v>
      </c>
      <c r="M204">
        <v>14.652033333331</v>
      </c>
      <c r="N204">
        <v>13.821920000002599</v>
      </c>
      <c r="O204">
        <v>13.358253333340899</v>
      </c>
      <c r="P204">
        <v>12.887339999972699</v>
      </c>
      <c r="Q204">
        <v>12.594133333332501</v>
      </c>
      <c r="R204">
        <v>12.0518400000156</v>
      </c>
      <c r="S204">
        <v>11.781773333341199</v>
      </c>
      <c r="T204">
        <v>11.541779999997599</v>
      </c>
      <c r="U204">
        <v>11.2011599999973</v>
      </c>
      <c r="V204">
        <v>10.909199999997201</v>
      </c>
      <c r="W204">
        <v>10.4064466666367</v>
      </c>
      <c r="X204">
        <v>9.9749399999978792</v>
      </c>
      <c r="Y204">
        <v>9.7413599999962894</v>
      </c>
      <c r="Z204">
        <v>9.3577799999906492</v>
      </c>
      <c r="AA204">
        <v>8.9914799999899202</v>
      </c>
      <c r="AB204">
        <v>8.7964799999892307</v>
      </c>
      <c r="AC204">
        <v>8.4974999999953305</v>
      </c>
      <c r="AD204">
        <v>8.1569399999906995</v>
      </c>
      <c r="AE204">
        <v>7.9540933333287196</v>
      </c>
      <c r="AF204">
        <v>7.5839999999921703</v>
      </c>
      <c r="AG204">
        <v>7.2427200000249403</v>
      </c>
      <c r="AH204">
        <v>6.9803400000040901</v>
      </c>
      <c r="AI204">
        <v>6.7582133333479497</v>
      </c>
      <c r="AJ204">
        <v>6.4528799999736099</v>
      </c>
      <c r="AK204">
        <v>6.1048133333113199</v>
      </c>
      <c r="AL204">
        <v>5.8257599999641601</v>
      </c>
      <c r="AM204">
        <v>5.43029999999768</v>
      </c>
      <c r="AN204">
        <v>5.1729733333848502</v>
      </c>
      <c r="AO204">
        <v>4.8155399999423301</v>
      </c>
      <c r="AP204">
        <v>4.5808200000000001</v>
      </c>
      <c r="AQ204">
        <v>4.3369800000215601</v>
      </c>
      <c r="AR204">
        <v>4.0566600000231299</v>
      </c>
      <c r="AS204">
        <v>3.77699999995209</v>
      </c>
      <c r="AT204">
        <v>3.5774999999924</v>
      </c>
      <c r="AU204">
        <v>3.3635399999979598</v>
      </c>
      <c r="AV204">
        <v>3.17154000002951</v>
      </c>
      <c r="AW204">
        <v>2.9952000000351999</v>
      </c>
      <c r="AX204">
        <v>2.82078000001006</v>
      </c>
      <c r="AY204">
        <v>2.6223599999137202</v>
      </c>
      <c r="AZ204">
        <v>2.4535933333170701</v>
      </c>
      <c r="BA204">
        <v>2.3197799999953399</v>
      </c>
      <c r="BB204">
        <v>2.1422399999001498</v>
      </c>
      <c r="BC204">
        <v>1.97244000009993</v>
      </c>
      <c r="BD204">
        <v>1.87115999998851</v>
      </c>
      <c r="BE204">
        <v>1.68395999990964</v>
      </c>
      <c r="BF204">
        <v>1.54608000010569</v>
      </c>
      <c r="BG204">
        <v>1.4693999999574701</v>
      </c>
      <c r="BH204">
        <v>1.37470666673404</v>
      </c>
      <c r="BI204">
        <v>1.2662400002173699</v>
      </c>
      <c r="BJ204">
        <v>1.19910000000874</v>
      </c>
      <c r="BK204">
        <v>1.11276000007632</v>
      </c>
      <c r="BL204">
        <v>1.0697399998525501</v>
      </c>
      <c r="BM204">
        <v>1.0087200001222401</v>
      </c>
      <c r="BN204">
        <v>0.94002000001542196</v>
      </c>
      <c r="BO204">
        <v>0.88164000000827003</v>
      </c>
      <c r="BP204">
        <v>0.837959999911291</v>
      </c>
      <c r="BQ204">
        <v>0.78281999990486495</v>
      </c>
      <c r="BR204">
        <v>0.748020000015307</v>
      </c>
      <c r="BS204">
        <v>0.68807999976474898</v>
      </c>
      <c r="BT204">
        <v>0.60023999974176001</v>
      </c>
      <c r="BU204">
        <v>0.6</v>
      </c>
      <c r="BV204">
        <v>0.59999999999999898</v>
      </c>
      <c r="BW204">
        <v>0.56040666684250895</v>
      </c>
      <c r="BX204">
        <v>0.53322000052805296</v>
      </c>
      <c r="BY204">
        <v>0.51390000056628804</v>
      </c>
      <c r="BZ204">
        <v>0.49314000060737301</v>
      </c>
      <c r="CA204">
        <v>0.47088000065142699</v>
      </c>
      <c r="CB204">
        <v>0.44700000069868701</v>
      </c>
      <c r="CC204">
        <v>0.42331333333226601</v>
      </c>
      <c r="CD204">
        <v>0.40001999999999999</v>
      </c>
      <c r="CE204">
        <v>0.40001999999999999</v>
      </c>
      <c r="CF204">
        <v>0.40001999999999999</v>
      </c>
      <c r="CG204">
        <v>0.40001999999999999</v>
      </c>
      <c r="CH204">
        <v>0.40001999999999999</v>
      </c>
      <c r="CI204">
        <v>0.40001999999999999</v>
      </c>
      <c r="CJ204">
        <v>0.40001999999999999</v>
      </c>
      <c r="CK204">
        <v>0.40001999999999999</v>
      </c>
      <c r="CL204">
        <v>0.40001999999999999</v>
      </c>
      <c r="CM204">
        <v>0.40001999999999999</v>
      </c>
      <c r="CN204">
        <v>0.40001999999999999</v>
      </c>
      <c r="CO204">
        <v>0.40001999999999999</v>
      </c>
      <c r="CP204">
        <v>0.40001999999999999</v>
      </c>
      <c r="CQ204">
        <v>0.40001999999999999</v>
      </c>
      <c r="CR204">
        <v>0.40001999999999999</v>
      </c>
      <c r="CS204">
        <v>0.40001999999999999</v>
      </c>
      <c r="CT204">
        <v>0.40001999999999999</v>
      </c>
      <c r="CU204">
        <v>0.40001999999999999</v>
      </c>
      <c r="CV204">
        <v>0.40001999999999999</v>
      </c>
      <c r="CW204">
        <v>0.40001999999999999</v>
      </c>
    </row>
    <row r="205" spans="1:101" x14ac:dyDescent="0.25">
      <c r="A205" s="195">
        <v>0.14141414141414099</v>
      </c>
      <c r="B205">
        <v>64.086420000044598</v>
      </c>
      <c r="C205">
        <v>45.692653333329197</v>
      </c>
      <c r="D205">
        <v>36.524006666687796</v>
      </c>
      <c r="E205">
        <v>31.215580000019699</v>
      </c>
      <c r="F205">
        <v>27.664520000016399</v>
      </c>
      <c r="G205">
        <v>24.972433333338699</v>
      </c>
      <c r="H205">
        <v>21.1467000000121</v>
      </c>
      <c r="I205">
        <v>19.019413333335301</v>
      </c>
      <c r="J205">
        <v>17.467379999999999</v>
      </c>
      <c r="K205">
        <v>16.3887733333253</v>
      </c>
      <c r="L205">
        <v>15.825179999994999</v>
      </c>
      <c r="M205">
        <v>14.6547599999999</v>
      </c>
      <c r="N205">
        <v>13.8413733333312</v>
      </c>
      <c r="O205">
        <v>13.365166666680601</v>
      </c>
      <c r="P205">
        <v>12.8941466666713</v>
      </c>
      <c r="Q205">
        <v>12.645359999997201</v>
      </c>
      <c r="R205">
        <v>12.0730199999948</v>
      </c>
      <c r="S205">
        <v>11.807340000000201</v>
      </c>
      <c r="T205">
        <v>11.5619266666576</v>
      </c>
      <c r="U205">
        <v>11.2015799999996</v>
      </c>
      <c r="V205">
        <v>10.9410466666567</v>
      </c>
      <c r="W205">
        <v>10.4151066666704</v>
      </c>
      <c r="X205">
        <v>9.9795133333138999</v>
      </c>
      <c r="Y205">
        <v>9.7588666666649004</v>
      </c>
      <c r="Z205">
        <v>9.3649666666537197</v>
      </c>
      <c r="AA205">
        <v>9.0832799999889708</v>
      </c>
      <c r="AB205">
        <v>8.8204200000021498</v>
      </c>
      <c r="AC205">
        <v>8.5210199999889493</v>
      </c>
      <c r="AD205">
        <v>8.1599999999807196</v>
      </c>
      <c r="AE205">
        <v>7.9599599999853998</v>
      </c>
      <c r="AF205">
        <v>7.5877800000014304</v>
      </c>
      <c r="AG205">
        <v>7.3046733333467397</v>
      </c>
      <c r="AH205">
        <v>6.9805266666284798</v>
      </c>
      <c r="AI205">
        <v>6.7628400000088096</v>
      </c>
      <c r="AJ205">
        <v>6.4744800000150899</v>
      </c>
      <c r="AK205">
        <v>6.10962666667925</v>
      </c>
      <c r="AL205">
        <v>5.8396799999674096</v>
      </c>
      <c r="AM205">
        <v>5.4681600000208697</v>
      </c>
      <c r="AN205">
        <v>5.1776399999949803</v>
      </c>
      <c r="AO205">
        <v>4.8241199999678201</v>
      </c>
      <c r="AP205">
        <v>4.5978466666821403</v>
      </c>
      <c r="AQ205">
        <v>4.3388733333088396</v>
      </c>
      <c r="AR205">
        <v>4.0718199999481097</v>
      </c>
      <c r="AS205">
        <v>3.8143199999964401</v>
      </c>
      <c r="AT205">
        <v>3.5803200001177902</v>
      </c>
      <c r="AU205">
        <v>3.3928799999632901</v>
      </c>
      <c r="AV205">
        <v>3.1751400001355399</v>
      </c>
      <c r="AW205">
        <v>2.9952000001408101</v>
      </c>
      <c r="AX205">
        <v>2.8265399999899601</v>
      </c>
      <c r="AY205">
        <v>2.6418600001078398</v>
      </c>
      <c r="AZ205">
        <v>2.4567600000405299</v>
      </c>
      <c r="BA205">
        <v>2.3199000000186198</v>
      </c>
      <c r="BB205">
        <v>2.1425400000066501</v>
      </c>
      <c r="BC205">
        <v>1.9765799999892899</v>
      </c>
      <c r="BD205">
        <v>1.8739200000076499</v>
      </c>
      <c r="BE205">
        <v>1.68413999990964</v>
      </c>
      <c r="BF205">
        <v>1.5486600000021999</v>
      </c>
      <c r="BG205">
        <v>1.47522000000472</v>
      </c>
      <c r="BH205">
        <v>1.3790999999898601</v>
      </c>
      <c r="BI205">
        <v>1.26630000001358</v>
      </c>
      <c r="BJ205">
        <v>1.19910000000874</v>
      </c>
      <c r="BK205">
        <v>1.12967999993748</v>
      </c>
      <c r="BL205">
        <v>1.0727999997989299</v>
      </c>
      <c r="BM205">
        <v>1.0115400000143799</v>
      </c>
      <c r="BN205">
        <v>0.94002000001542196</v>
      </c>
      <c r="BO205">
        <v>0.88955999991729795</v>
      </c>
      <c r="BP205">
        <v>0.83801999991129095</v>
      </c>
      <c r="BQ205">
        <v>0.78623999979546</v>
      </c>
      <c r="BR205">
        <v>0.748020000015307</v>
      </c>
      <c r="BS205">
        <v>0.69606000002188295</v>
      </c>
      <c r="BT205">
        <v>0.60114000026997705</v>
      </c>
      <c r="BU205">
        <v>0.6</v>
      </c>
      <c r="BV205">
        <v>0.59999999999999898</v>
      </c>
      <c r="BW205">
        <v>0.59999999999999898</v>
      </c>
      <c r="BX205">
        <v>0.53322000052805296</v>
      </c>
      <c r="BY205">
        <v>0.51390000056628804</v>
      </c>
      <c r="BZ205">
        <v>0.49314000060737301</v>
      </c>
      <c r="CA205">
        <v>0.47088000065142699</v>
      </c>
      <c r="CB205">
        <v>0.44700000069868701</v>
      </c>
      <c r="CC205">
        <v>0.42857999999999902</v>
      </c>
      <c r="CD205">
        <v>0.40001999999999999</v>
      </c>
      <c r="CE205">
        <v>0.40001999999999999</v>
      </c>
      <c r="CF205">
        <v>0.40001999999999999</v>
      </c>
      <c r="CG205">
        <v>0.40001999999999999</v>
      </c>
      <c r="CH205">
        <v>0.40001999999999999</v>
      </c>
      <c r="CI205">
        <v>0.40001999999999999</v>
      </c>
      <c r="CJ205">
        <v>0.40001999999999999</v>
      </c>
      <c r="CK205">
        <v>0.40001999999999999</v>
      </c>
      <c r="CL205">
        <v>0.40001999999999999</v>
      </c>
      <c r="CM205">
        <v>0.40001999999999999</v>
      </c>
      <c r="CN205">
        <v>0.40001999999999999</v>
      </c>
      <c r="CO205">
        <v>0.40001999999999999</v>
      </c>
      <c r="CP205">
        <v>0.40001999999999999</v>
      </c>
      <c r="CQ205">
        <v>0.40001999999999999</v>
      </c>
      <c r="CR205">
        <v>0.40001999999999999</v>
      </c>
      <c r="CS205">
        <v>0.40001999999999999</v>
      </c>
      <c r="CT205">
        <v>0.40001999999999999</v>
      </c>
      <c r="CU205">
        <v>0.40001999999999999</v>
      </c>
      <c r="CV205">
        <v>0.40001999999999999</v>
      </c>
      <c r="CW205">
        <v>0.40001999999999999</v>
      </c>
    </row>
    <row r="206" spans="1:101" x14ac:dyDescent="0.25">
      <c r="A206" s="195">
        <v>0.141891891891891</v>
      </c>
      <c r="B206">
        <v>64.927186666651394</v>
      </c>
      <c r="C206">
        <v>45.760546666682998</v>
      </c>
      <c r="D206">
        <v>36.957253333332098</v>
      </c>
      <c r="E206">
        <v>31.578480000000098</v>
      </c>
      <c r="F206">
        <v>27.828526666667202</v>
      </c>
      <c r="G206">
        <v>24.991413333333298</v>
      </c>
      <c r="H206">
        <v>21.198646666667202</v>
      </c>
      <c r="I206">
        <v>19.049893333327201</v>
      </c>
      <c r="J206">
        <v>17.497853333334699</v>
      </c>
      <c r="K206">
        <v>16.432500000003301</v>
      </c>
      <c r="L206">
        <v>15.833279999981</v>
      </c>
      <c r="M206">
        <v>14.779173333337001</v>
      </c>
      <c r="N206">
        <v>13.8492466666589</v>
      </c>
      <c r="O206">
        <v>13.383559999993601</v>
      </c>
      <c r="P206">
        <v>12.8958200000025</v>
      </c>
      <c r="Q206">
        <v>12.6464599999927</v>
      </c>
      <c r="R206">
        <v>12.0770399999981</v>
      </c>
      <c r="S206">
        <v>11.833739999997899</v>
      </c>
      <c r="T206">
        <v>11.608593333341799</v>
      </c>
      <c r="U206">
        <v>11.227606666657</v>
      </c>
      <c r="V206">
        <v>10.9514999999954</v>
      </c>
      <c r="W206">
        <v>10.422919999980699</v>
      </c>
      <c r="X206">
        <v>10.035206666678899</v>
      </c>
      <c r="Y206">
        <v>9.7634266666765193</v>
      </c>
      <c r="Z206">
        <v>9.43758000000037</v>
      </c>
      <c r="AA206">
        <v>9.1264199999824598</v>
      </c>
      <c r="AB206">
        <v>8.8257800000037001</v>
      </c>
      <c r="AC206">
        <v>8.5460399999872507</v>
      </c>
      <c r="AD206">
        <v>8.1667799999945707</v>
      </c>
      <c r="AE206">
        <v>7.9745133333452696</v>
      </c>
      <c r="AF206">
        <v>7.6058399999953998</v>
      </c>
      <c r="AG206">
        <v>7.3103199999878496</v>
      </c>
      <c r="AH206">
        <v>6.9831600000082501</v>
      </c>
      <c r="AI206">
        <v>6.7693199999754103</v>
      </c>
      <c r="AJ206">
        <v>6.5177799999853301</v>
      </c>
      <c r="AK206">
        <v>6.1547399999990002</v>
      </c>
      <c r="AL206">
        <v>5.8602000000194998</v>
      </c>
      <c r="AM206">
        <v>5.4808199999930203</v>
      </c>
      <c r="AN206">
        <v>5.18742000000125</v>
      </c>
      <c r="AO206">
        <v>4.8244066666605496</v>
      </c>
      <c r="AP206">
        <v>4.5997800000201003</v>
      </c>
      <c r="AQ206">
        <v>4.3495200000492904</v>
      </c>
      <c r="AR206">
        <v>4.1037600000528798</v>
      </c>
      <c r="AS206">
        <v>3.8242800000141899</v>
      </c>
      <c r="AT206">
        <v>3.5869199999468</v>
      </c>
      <c r="AU206">
        <v>3.4126200000081499</v>
      </c>
      <c r="AV206">
        <v>3.1859999999409601</v>
      </c>
      <c r="AW206">
        <v>3.00263999990612</v>
      </c>
      <c r="AX206">
        <v>2.8372200000352001</v>
      </c>
      <c r="AY206">
        <v>2.64401999998113</v>
      </c>
      <c r="AZ206">
        <v>2.4579000000550102</v>
      </c>
      <c r="BA206">
        <v>2.3332200000155199</v>
      </c>
      <c r="BB206">
        <v>2.1700200001131602</v>
      </c>
      <c r="BC206">
        <v>1.9956000000035701</v>
      </c>
      <c r="BD206">
        <v>1.87403999997129</v>
      </c>
      <c r="BE206">
        <v>1.6871266666804901</v>
      </c>
      <c r="BF206">
        <v>1.56779999986347</v>
      </c>
      <c r="BG206">
        <v>1.50707999985351</v>
      </c>
      <c r="BH206">
        <v>1.3870533333586199</v>
      </c>
      <c r="BI206">
        <v>1.2724666668579301</v>
      </c>
      <c r="BJ206">
        <v>1.1992799999417101</v>
      </c>
      <c r="BK206">
        <v>1.12986000010627</v>
      </c>
      <c r="BL206">
        <v>1.0728000004021201</v>
      </c>
      <c r="BM206">
        <v>1.0115400000143799</v>
      </c>
      <c r="BN206">
        <v>0.94922666667849998</v>
      </c>
      <c r="BO206">
        <v>0.89162666667933799</v>
      </c>
      <c r="BP206">
        <v>0.84036000000887001</v>
      </c>
      <c r="BQ206">
        <v>0.79620000000951296</v>
      </c>
      <c r="BR206">
        <v>0.74868000001020496</v>
      </c>
      <c r="BS206">
        <v>0.69612000002188301</v>
      </c>
      <c r="BT206">
        <v>0.60240000000586802</v>
      </c>
      <c r="BU206">
        <v>0.6</v>
      </c>
      <c r="BV206">
        <v>0.6</v>
      </c>
      <c r="BW206">
        <v>0.59999999999999898</v>
      </c>
      <c r="BX206">
        <v>0.53322000052805296</v>
      </c>
      <c r="BY206">
        <v>0.51390000056628804</v>
      </c>
      <c r="BZ206">
        <v>0.49314000060737301</v>
      </c>
      <c r="CA206">
        <v>0.47088000065142699</v>
      </c>
      <c r="CB206">
        <v>0.44700000069868701</v>
      </c>
      <c r="CC206">
        <v>0.43331999999999998</v>
      </c>
      <c r="CD206">
        <v>0.40001999999999999</v>
      </c>
      <c r="CE206">
        <v>0.40001999999999999</v>
      </c>
      <c r="CF206">
        <v>0.40001999999999999</v>
      </c>
      <c r="CG206">
        <v>0.40001999999999999</v>
      </c>
      <c r="CH206">
        <v>0.40001999999999999</v>
      </c>
      <c r="CI206">
        <v>0.40001999999999999</v>
      </c>
      <c r="CJ206">
        <v>0.40001999999999999</v>
      </c>
      <c r="CK206">
        <v>0.40001999999999999</v>
      </c>
      <c r="CL206">
        <v>0.40001999999999999</v>
      </c>
      <c r="CM206">
        <v>0.40001999999999999</v>
      </c>
      <c r="CN206">
        <v>0.40001999999999999</v>
      </c>
      <c r="CO206">
        <v>0.40001999999999999</v>
      </c>
      <c r="CP206">
        <v>0.40001999999999999</v>
      </c>
      <c r="CQ206">
        <v>0.40001999999999999</v>
      </c>
      <c r="CR206">
        <v>0.40001999999999999</v>
      </c>
      <c r="CS206">
        <v>0.40001999999999999</v>
      </c>
      <c r="CT206">
        <v>0.40001999999999999</v>
      </c>
      <c r="CU206">
        <v>0.40001999999999999</v>
      </c>
      <c r="CV206">
        <v>0.40001999999999999</v>
      </c>
      <c r="CW206">
        <v>0.40001999999999999</v>
      </c>
    </row>
    <row r="207" spans="1:101" x14ac:dyDescent="0.25">
      <c r="A207" s="195">
        <v>0.14237288135593201</v>
      </c>
      <c r="B207">
        <v>65.079626666499607</v>
      </c>
      <c r="C207">
        <v>46.1233533333331</v>
      </c>
      <c r="D207">
        <v>36.990880000007003</v>
      </c>
      <c r="E207">
        <v>31.663813333337099</v>
      </c>
      <c r="F207">
        <v>27.848993333353299</v>
      </c>
      <c r="G207">
        <v>25.012073333333301</v>
      </c>
      <c r="H207">
        <v>21.208453333337101</v>
      </c>
      <c r="I207">
        <v>19.1369399999938</v>
      </c>
      <c r="J207">
        <v>17.517733333313899</v>
      </c>
      <c r="K207">
        <v>16.436279999998899</v>
      </c>
      <c r="L207">
        <v>15.879773333338999</v>
      </c>
      <c r="M207">
        <v>14.7805000000071</v>
      </c>
      <c r="N207">
        <v>13.887306666668399</v>
      </c>
      <c r="O207">
        <v>13.3877400000028</v>
      </c>
      <c r="P207">
        <v>12.899819999993399</v>
      </c>
      <c r="Q207">
        <v>12.6997199999989</v>
      </c>
      <c r="R207">
        <v>12.1165266666649</v>
      </c>
      <c r="S207">
        <v>11.8352400000036</v>
      </c>
      <c r="T207">
        <v>11.617186666682301</v>
      </c>
      <c r="U207">
        <v>11.236226666654201</v>
      </c>
      <c r="V207">
        <v>10.9793266666767</v>
      </c>
      <c r="W207">
        <v>10.4308266666637</v>
      </c>
      <c r="X207">
        <v>10.0531866666709</v>
      </c>
      <c r="Y207">
        <v>9.7727733333237605</v>
      </c>
      <c r="Z207">
        <v>9.4766333333443207</v>
      </c>
      <c r="AA207">
        <v>9.1682399999813899</v>
      </c>
      <c r="AB207">
        <v>8.8390799999881793</v>
      </c>
      <c r="AC207">
        <v>8.5479600000223002</v>
      </c>
      <c r="AD207">
        <v>8.1770999999770009</v>
      </c>
      <c r="AE207">
        <v>7.9982333333482396</v>
      </c>
      <c r="AF207">
        <v>7.6286333333492102</v>
      </c>
      <c r="AG207">
        <v>7.3396799999984399</v>
      </c>
      <c r="AH207">
        <v>7.0180800000269397</v>
      </c>
      <c r="AI207">
        <v>6.7763400000044101</v>
      </c>
      <c r="AJ207">
        <v>6.5225399999754803</v>
      </c>
      <c r="AK207">
        <v>6.1613399999736798</v>
      </c>
      <c r="AL207">
        <v>5.87232000007167</v>
      </c>
      <c r="AM207">
        <v>5.4820800000046397</v>
      </c>
      <c r="AN207">
        <v>5.1891000000093701</v>
      </c>
      <c r="AO207">
        <v>4.8363000000187704</v>
      </c>
      <c r="AP207">
        <v>4.6053600000157999</v>
      </c>
      <c r="AQ207">
        <v>4.3621666666846703</v>
      </c>
      <c r="AR207">
        <v>4.1053266666629202</v>
      </c>
      <c r="AS207">
        <v>3.8349600000567601</v>
      </c>
      <c r="AT207">
        <v>3.5870399999961999</v>
      </c>
      <c r="AU207">
        <v>3.4171200001264501</v>
      </c>
      <c r="AV207">
        <v>3.1869600000306</v>
      </c>
      <c r="AW207">
        <v>3.02250000003168</v>
      </c>
      <c r="AX207">
        <v>2.8402199999748601</v>
      </c>
      <c r="AY207">
        <v>2.6499600000249202</v>
      </c>
      <c r="AZ207">
        <v>2.4581999999247199</v>
      </c>
      <c r="BA207">
        <v>2.3399400000961901</v>
      </c>
      <c r="BB207">
        <v>2.1704999999833499</v>
      </c>
      <c r="BC207">
        <v>2.0378400000285501</v>
      </c>
      <c r="BD207">
        <v>1.87656000005358</v>
      </c>
      <c r="BE207">
        <v>1.6961999998028501</v>
      </c>
      <c r="BF207">
        <v>1.5947400000087999</v>
      </c>
      <c r="BG207">
        <v>1.5129600001134</v>
      </c>
      <c r="BH207">
        <v>1.39704000006587</v>
      </c>
      <c r="BI207">
        <v>1.2798000000162999</v>
      </c>
      <c r="BJ207">
        <v>1.1993999997435201</v>
      </c>
      <c r="BK207">
        <v>1.1406600000125</v>
      </c>
      <c r="BL207">
        <v>1.0787400000134</v>
      </c>
      <c r="BM207">
        <v>1.0125066666759399</v>
      </c>
      <c r="BN207">
        <v>0.97007999966070002</v>
      </c>
      <c r="BO207">
        <v>0.89484000002481001</v>
      </c>
      <c r="BP207">
        <v>0.84755999990242004</v>
      </c>
      <c r="BQ207">
        <v>0.81930000001426995</v>
      </c>
      <c r="BR207">
        <v>0.74934000000510204</v>
      </c>
      <c r="BS207">
        <v>0.69804000001094102</v>
      </c>
      <c r="BT207">
        <v>0.60245999987087995</v>
      </c>
      <c r="BU207">
        <v>0.6</v>
      </c>
      <c r="BV207">
        <v>0.6</v>
      </c>
      <c r="BW207">
        <v>0.6</v>
      </c>
      <c r="BX207">
        <v>0.53322000052805296</v>
      </c>
      <c r="BY207">
        <v>0.51390000056628804</v>
      </c>
      <c r="BZ207">
        <v>0.49314000060737301</v>
      </c>
      <c r="CA207">
        <v>0.47088000065142699</v>
      </c>
      <c r="CB207">
        <v>0.44999999999999901</v>
      </c>
      <c r="CC207">
        <v>0.43997999999999998</v>
      </c>
      <c r="CD207">
        <v>0.40001999999999999</v>
      </c>
      <c r="CE207">
        <v>0.40001999999999999</v>
      </c>
      <c r="CF207">
        <v>0.40001999999999999</v>
      </c>
      <c r="CG207">
        <v>0.40001999999999999</v>
      </c>
      <c r="CH207">
        <v>0.40001999999999999</v>
      </c>
      <c r="CI207">
        <v>0.40001999999999999</v>
      </c>
      <c r="CJ207">
        <v>0.40001999999999999</v>
      </c>
      <c r="CK207">
        <v>0.40001999999999999</v>
      </c>
      <c r="CL207">
        <v>0.40001999999999999</v>
      </c>
      <c r="CM207">
        <v>0.40001999999999999</v>
      </c>
      <c r="CN207">
        <v>0.40001999999999999</v>
      </c>
      <c r="CO207">
        <v>0.40001999999999999</v>
      </c>
      <c r="CP207">
        <v>0.40001999999999999</v>
      </c>
      <c r="CQ207">
        <v>0.40001999999999999</v>
      </c>
      <c r="CR207">
        <v>0.40001999999999999</v>
      </c>
      <c r="CS207">
        <v>0.40001999999999999</v>
      </c>
      <c r="CT207">
        <v>0.40001999999999999</v>
      </c>
      <c r="CU207">
        <v>0.40001999999999999</v>
      </c>
      <c r="CV207">
        <v>0.40001999999999999</v>
      </c>
      <c r="CW207">
        <v>0.40001999999999999</v>
      </c>
    </row>
    <row r="208" spans="1:101" x14ac:dyDescent="0.25">
      <c r="A208" s="195">
        <v>0.14285714285714199</v>
      </c>
      <c r="B208">
        <v>65.120506666671005</v>
      </c>
      <c r="C208">
        <v>46.2573000000367</v>
      </c>
      <c r="D208">
        <v>37.441373333352303</v>
      </c>
      <c r="E208">
        <v>31.684460000010599</v>
      </c>
      <c r="F208">
        <v>27.9466666666886</v>
      </c>
      <c r="G208">
        <v>25.038900000009601</v>
      </c>
      <c r="H208">
        <v>21.395526666666001</v>
      </c>
      <c r="I208">
        <v>19.155913333333601</v>
      </c>
      <c r="J208">
        <v>17.684793333343201</v>
      </c>
      <c r="K208">
        <v>16.449953333334101</v>
      </c>
      <c r="L208">
        <v>15.891446666681301</v>
      </c>
      <c r="M208">
        <v>14.857979999995299</v>
      </c>
      <c r="N208">
        <v>13.906320000000299</v>
      </c>
      <c r="O208">
        <v>13.4033000000034</v>
      </c>
      <c r="P208">
        <v>12.903660000002899</v>
      </c>
      <c r="Q208">
        <v>12.7733333333255</v>
      </c>
      <c r="R208">
        <v>12.1208400000074</v>
      </c>
      <c r="S208">
        <v>11.8585733333316</v>
      </c>
      <c r="T208">
        <v>11.617619999997499</v>
      </c>
      <c r="U208">
        <v>11.2598999999966</v>
      </c>
      <c r="V208">
        <v>10.982399999997799</v>
      </c>
      <c r="W208">
        <v>10.455653333338899</v>
      </c>
      <c r="X208">
        <v>10.109579999990901</v>
      </c>
      <c r="Y208">
        <v>9.7948066666545301</v>
      </c>
      <c r="Z208">
        <v>9.4982200000073007</v>
      </c>
      <c r="AA208">
        <v>9.1702799999894307</v>
      </c>
      <c r="AB208">
        <v>8.8476266666617391</v>
      </c>
      <c r="AC208">
        <v>8.5516533333370397</v>
      </c>
      <c r="AD208">
        <v>8.1773399999979794</v>
      </c>
      <c r="AE208">
        <v>8.0057399999900696</v>
      </c>
      <c r="AF208">
        <v>7.6463400000021702</v>
      </c>
      <c r="AG208">
        <v>7.3451999999869697</v>
      </c>
      <c r="AH208">
        <v>7.0616799999870601</v>
      </c>
      <c r="AI208">
        <v>6.7794000000290797</v>
      </c>
      <c r="AJ208">
        <v>6.5266800000313099</v>
      </c>
      <c r="AK208">
        <v>6.1711799999878396</v>
      </c>
      <c r="AL208">
        <v>5.8747800000105697</v>
      </c>
      <c r="AM208">
        <v>5.5263000000113403</v>
      </c>
      <c r="AN208">
        <v>5.2028999999868599</v>
      </c>
      <c r="AO208">
        <v>4.8763800000536</v>
      </c>
      <c r="AP208">
        <v>4.6216800000229599</v>
      </c>
      <c r="AQ208">
        <v>4.3962000000153898</v>
      </c>
      <c r="AR208">
        <v>4.1232599999859696</v>
      </c>
      <c r="AS208">
        <v>3.8823733333577302</v>
      </c>
      <c r="AT208">
        <v>3.6040200000028402</v>
      </c>
      <c r="AU208">
        <v>3.4211866666958501</v>
      </c>
      <c r="AV208">
        <v>3.19956000000546</v>
      </c>
      <c r="AW208">
        <v>3.0580800001455102</v>
      </c>
      <c r="AX208">
        <v>2.84963999998554</v>
      </c>
      <c r="AY208">
        <v>2.6500800001671601</v>
      </c>
      <c r="AZ208">
        <v>2.4632400000694799</v>
      </c>
      <c r="BA208">
        <v>2.34605999996583</v>
      </c>
      <c r="BB208">
        <v>2.17079999994009</v>
      </c>
      <c r="BC208">
        <v>2.05110000009994</v>
      </c>
      <c r="BD208">
        <v>1.88214000014545</v>
      </c>
      <c r="BE208">
        <v>1.69659333333647</v>
      </c>
      <c r="BF208">
        <v>1.5947400000087999</v>
      </c>
      <c r="BG208">
        <v>1.5376200000023601</v>
      </c>
      <c r="BH208">
        <v>1.41647999995439</v>
      </c>
      <c r="BI208">
        <v>1.3306066667388099</v>
      </c>
      <c r="BJ208">
        <v>1.19940000000582</v>
      </c>
      <c r="BK208">
        <v>1.1406600000125</v>
      </c>
      <c r="BL208">
        <v>1.0787400000134</v>
      </c>
      <c r="BM208">
        <v>1.0174200000215701</v>
      </c>
      <c r="BN208">
        <v>0.97674666667646304</v>
      </c>
      <c r="BO208">
        <v>0.91584000000413401</v>
      </c>
      <c r="BP208">
        <v>0.84762000010201399</v>
      </c>
      <c r="BQ208">
        <v>0.81930000001426995</v>
      </c>
      <c r="BR208">
        <v>0.74940000000510198</v>
      </c>
      <c r="BS208">
        <v>0.70001999999999998</v>
      </c>
      <c r="BT208">
        <v>0.60558000000000001</v>
      </c>
      <c r="BU208">
        <v>0.6</v>
      </c>
      <c r="BV208">
        <v>0.6</v>
      </c>
      <c r="BW208">
        <v>0.6</v>
      </c>
      <c r="BX208">
        <v>0.53729999982915899</v>
      </c>
      <c r="BY208">
        <v>0.51797999981678899</v>
      </c>
      <c r="BZ208">
        <v>0.49314000060737301</v>
      </c>
      <c r="CA208">
        <v>0.47495999978924303</v>
      </c>
      <c r="CB208">
        <v>0.45107999977395302</v>
      </c>
      <c r="CC208">
        <v>0.44273999951509901</v>
      </c>
      <c r="CD208">
        <v>0.40001999999999999</v>
      </c>
      <c r="CE208">
        <v>0.40001999999999999</v>
      </c>
      <c r="CF208">
        <v>0.40001999999999999</v>
      </c>
      <c r="CG208">
        <v>0.40001999999999999</v>
      </c>
      <c r="CH208">
        <v>0.40001999999999999</v>
      </c>
      <c r="CI208">
        <v>0.40001999999999999</v>
      </c>
      <c r="CJ208">
        <v>0.40001999999999999</v>
      </c>
      <c r="CK208">
        <v>0.40001999999999999</v>
      </c>
      <c r="CL208">
        <v>0.40001999999999999</v>
      </c>
      <c r="CM208">
        <v>0.40001999999999999</v>
      </c>
      <c r="CN208">
        <v>0.40001999999999999</v>
      </c>
      <c r="CO208">
        <v>0.40001999999999999</v>
      </c>
      <c r="CP208">
        <v>0.40001999999999999</v>
      </c>
      <c r="CQ208">
        <v>0.40001999999999999</v>
      </c>
      <c r="CR208">
        <v>0.40001999999999999</v>
      </c>
      <c r="CS208">
        <v>0.40001999999999999</v>
      </c>
      <c r="CT208">
        <v>0.40001999999999999</v>
      </c>
      <c r="CU208">
        <v>0.40001999999999999</v>
      </c>
      <c r="CV208">
        <v>0.40001999999999999</v>
      </c>
      <c r="CW208">
        <v>0.40001999999999999</v>
      </c>
    </row>
    <row r="209" spans="1:101" x14ac:dyDescent="0.25">
      <c r="A209" s="195">
        <v>0.14334470989761</v>
      </c>
      <c r="B209">
        <v>65.122526666840798</v>
      </c>
      <c r="C209">
        <v>46.6738800000061</v>
      </c>
      <c r="D209">
        <v>37.579133333356701</v>
      </c>
      <c r="E209">
        <v>31.764793333316302</v>
      </c>
      <c r="F209">
        <v>27.9557066666721</v>
      </c>
      <c r="G209">
        <v>25.055800000005899</v>
      </c>
      <c r="H209">
        <v>21.434426666671001</v>
      </c>
      <c r="I209">
        <v>19.2204933333377</v>
      </c>
      <c r="J209">
        <v>17.8369266666657</v>
      </c>
      <c r="K209">
        <v>16.457459999997798</v>
      </c>
      <c r="L209">
        <v>15.9103200000044</v>
      </c>
      <c r="M209">
        <v>14.873040000003501</v>
      </c>
      <c r="N209">
        <v>13.9634733333307</v>
      </c>
      <c r="O209">
        <v>13.410320000002899</v>
      </c>
      <c r="P209">
        <v>12.9470000000035</v>
      </c>
      <c r="Q209">
        <v>12.786299999992901</v>
      </c>
      <c r="R209">
        <v>12.145519999991601</v>
      </c>
      <c r="S209">
        <v>11.8662466666231</v>
      </c>
      <c r="T209">
        <v>11.639793333326899</v>
      </c>
      <c r="U209">
        <v>11.2743600000046</v>
      </c>
      <c r="V209">
        <v>10.9838133333259</v>
      </c>
      <c r="W209">
        <v>10.5079199999859</v>
      </c>
      <c r="X209">
        <v>10.1306399999966</v>
      </c>
      <c r="Y209">
        <v>9.7956533333386702</v>
      </c>
      <c r="Z209">
        <v>9.5657799999942092</v>
      </c>
      <c r="AA209">
        <v>9.2126333333449892</v>
      </c>
      <c r="AB209">
        <v>8.8733400000258005</v>
      </c>
      <c r="AC209">
        <v>8.56247999998841</v>
      </c>
      <c r="AD209">
        <v>8.2175399999996905</v>
      </c>
      <c r="AE209">
        <v>8.0184599999860602</v>
      </c>
      <c r="AF209">
        <v>7.6708800000149697</v>
      </c>
      <c r="AG209">
        <v>7.4092199999831703</v>
      </c>
      <c r="AH209">
        <v>7.0730400000574898</v>
      </c>
      <c r="AI209">
        <v>6.79749999998623</v>
      </c>
      <c r="AJ209">
        <v>6.5295600000093597</v>
      </c>
      <c r="AK209">
        <v>6.20697999998435</v>
      </c>
      <c r="AL209">
        <v>5.8762799999989097</v>
      </c>
      <c r="AM209">
        <v>5.5387599999822497</v>
      </c>
      <c r="AN209">
        <v>5.2238999999949902</v>
      </c>
      <c r="AO209">
        <v>4.8941399999859101</v>
      </c>
      <c r="AP209">
        <v>4.6224599999884903</v>
      </c>
      <c r="AQ209">
        <v>4.4042933333206697</v>
      </c>
      <c r="AR209">
        <v>4.1487599999008804</v>
      </c>
      <c r="AS209">
        <v>3.8838599999804901</v>
      </c>
      <c r="AT209">
        <v>3.6136799999677001</v>
      </c>
      <c r="AU209">
        <v>3.46296000000816</v>
      </c>
      <c r="AV209">
        <v>3.2295600000043598</v>
      </c>
      <c r="AW209">
        <v>3.05814000000706</v>
      </c>
      <c r="AX209">
        <v>2.8622400001559001</v>
      </c>
      <c r="AY209">
        <v>2.6563799999892201</v>
      </c>
      <c r="AZ209">
        <v>2.4705000000897499</v>
      </c>
      <c r="BA209">
        <v>2.34630000005899</v>
      </c>
      <c r="BB209">
        <v>2.1984600000033199</v>
      </c>
      <c r="BC209">
        <v>2.0528399999678699</v>
      </c>
      <c r="BD209">
        <v>1.88219999980095</v>
      </c>
      <c r="BE209">
        <v>1.70405999989321</v>
      </c>
      <c r="BF209">
        <v>1.6217399999559601</v>
      </c>
      <c r="BG209">
        <v>1.54463999996219</v>
      </c>
      <c r="BH209">
        <v>1.4237400002027001</v>
      </c>
      <c r="BI209">
        <v>1.33223999994565</v>
      </c>
      <c r="BJ209">
        <v>1.19940000000582</v>
      </c>
      <c r="BK209">
        <v>1.14198666674202</v>
      </c>
      <c r="BL209">
        <v>1.0816666666672901</v>
      </c>
      <c r="BM209">
        <v>1.0174800003451601</v>
      </c>
      <c r="BN209">
        <v>0.98274000012338103</v>
      </c>
      <c r="BO209">
        <v>0.92129999992556799</v>
      </c>
      <c r="BP209">
        <v>0.86186666657088196</v>
      </c>
      <c r="BQ209">
        <v>0.83651999989535097</v>
      </c>
      <c r="BR209">
        <v>0.77153999991325795</v>
      </c>
      <c r="BS209">
        <v>0.70806000039390704</v>
      </c>
      <c r="BT209">
        <v>0.60642000027128695</v>
      </c>
      <c r="BU209">
        <v>0.6</v>
      </c>
      <c r="BV209">
        <v>0.6</v>
      </c>
      <c r="BW209">
        <v>0.6</v>
      </c>
      <c r="BX209">
        <v>0.54666666666525998</v>
      </c>
      <c r="BY209">
        <v>0.52640666666191305</v>
      </c>
      <c r="BZ209">
        <v>0.49721999980349602</v>
      </c>
      <c r="CA209">
        <v>0.48164666666365902</v>
      </c>
      <c r="CB209">
        <v>0.48164666666365902</v>
      </c>
      <c r="CC209">
        <v>0.44273999951509901</v>
      </c>
      <c r="CD209">
        <v>0.40001999999999999</v>
      </c>
      <c r="CE209">
        <v>0.40001999999999999</v>
      </c>
      <c r="CF209">
        <v>0.40001999999999999</v>
      </c>
      <c r="CG209">
        <v>0.40001999999999999</v>
      </c>
      <c r="CH209">
        <v>0.40001999999999999</v>
      </c>
      <c r="CI209">
        <v>0.40001999999999999</v>
      </c>
      <c r="CJ209">
        <v>0.40001999999999999</v>
      </c>
      <c r="CK209">
        <v>0.40001999999999999</v>
      </c>
      <c r="CL209">
        <v>0.40001999999999999</v>
      </c>
      <c r="CM209">
        <v>0.40001999999999999</v>
      </c>
      <c r="CN209">
        <v>0.40001999999999999</v>
      </c>
      <c r="CO209">
        <v>0.40001999999999999</v>
      </c>
      <c r="CP209">
        <v>0.40001999999999999</v>
      </c>
      <c r="CQ209">
        <v>0.40001999999999999</v>
      </c>
      <c r="CR209">
        <v>0.40001999999999999</v>
      </c>
      <c r="CS209">
        <v>0.40001999999999999</v>
      </c>
      <c r="CT209">
        <v>0.40001999999999999</v>
      </c>
      <c r="CU209">
        <v>0.40001999999999999</v>
      </c>
      <c r="CV209">
        <v>0.40001999999999999</v>
      </c>
      <c r="CW209">
        <v>0.40001999999999999</v>
      </c>
    </row>
    <row r="210" spans="1:101" x14ac:dyDescent="0.25">
      <c r="A210" s="195">
        <v>0.14383561643835599</v>
      </c>
      <c r="B210">
        <v>65.589113333371301</v>
      </c>
      <c r="C210">
        <v>46.680126666680998</v>
      </c>
      <c r="D210">
        <v>37.780673333340097</v>
      </c>
      <c r="E210">
        <v>31.840686666676099</v>
      </c>
      <c r="F210">
        <v>28.0735600000028</v>
      </c>
      <c r="G210">
        <v>25.151799999994999</v>
      </c>
      <c r="H210">
        <v>21.471039999998698</v>
      </c>
      <c r="I210">
        <v>19.2279399999906</v>
      </c>
      <c r="J210">
        <v>17.869053333332001</v>
      </c>
      <c r="K210">
        <v>16.514486666686999</v>
      </c>
      <c r="L210">
        <v>15.914300000001001</v>
      </c>
      <c r="M210">
        <v>14.887579999993999</v>
      </c>
      <c r="N210">
        <v>14.018160000003</v>
      </c>
      <c r="O210">
        <v>13.4623999999947</v>
      </c>
      <c r="P210">
        <v>12.9740599999925</v>
      </c>
      <c r="Q210">
        <v>12.7928933333235</v>
      </c>
      <c r="R210">
        <v>12.148493333338299</v>
      </c>
      <c r="S210">
        <v>11.9021333333342</v>
      </c>
      <c r="T210">
        <v>11.6763000000003</v>
      </c>
      <c r="U210">
        <v>11.2781999999986</v>
      </c>
      <c r="V210">
        <v>11.023326666663101</v>
      </c>
      <c r="W210">
        <v>10.5199199999968</v>
      </c>
      <c r="X210">
        <v>10.1597400000334</v>
      </c>
      <c r="Y210">
        <v>9.8518800000226996</v>
      </c>
      <c r="Z210">
        <v>9.5787466666770094</v>
      </c>
      <c r="AA210">
        <v>9.2381399999911906</v>
      </c>
      <c r="AB210">
        <v>8.9475866666647406</v>
      </c>
      <c r="AC210">
        <v>8.6240999999912802</v>
      </c>
      <c r="AD210">
        <v>8.2529999999863595</v>
      </c>
      <c r="AE210">
        <v>8.0224799999794296</v>
      </c>
      <c r="AF210">
        <v>7.6822066666603304</v>
      </c>
      <c r="AG210">
        <v>7.4104200000012899</v>
      </c>
      <c r="AH210">
        <v>7.1051133333002197</v>
      </c>
      <c r="AI210">
        <v>6.8069399999859099</v>
      </c>
      <c r="AJ210">
        <v>6.5296133333129696</v>
      </c>
      <c r="AK210">
        <v>6.2077799999691097</v>
      </c>
      <c r="AL210">
        <v>5.8806399999833197</v>
      </c>
      <c r="AM210">
        <v>5.5845599999988398</v>
      </c>
      <c r="AN210">
        <v>5.2316400000087704</v>
      </c>
      <c r="AO210">
        <v>4.90397999999729</v>
      </c>
      <c r="AP210">
        <v>4.6253399999970997</v>
      </c>
      <c r="AQ210">
        <v>4.4100599999776797</v>
      </c>
      <c r="AR210">
        <v>4.1572799999636603</v>
      </c>
      <c r="AS210">
        <v>3.9199799999787102</v>
      </c>
      <c r="AT210">
        <v>3.6167400000113901</v>
      </c>
      <c r="AU210">
        <v>3.4749266666629199</v>
      </c>
      <c r="AV210">
        <v>3.2341199999606398</v>
      </c>
      <c r="AW210">
        <v>3.06324000000469</v>
      </c>
      <c r="AX210">
        <v>2.8703999999735901</v>
      </c>
      <c r="AY210">
        <v>2.6589000000107799</v>
      </c>
      <c r="AZ210">
        <v>2.5066799999536702</v>
      </c>
      <c r="BA210">
        <v>2.3465999999192699</v>
      </c>
      <c r="BB210">
        <v>2.1988200000349498</v>
      </c>
      <c r="BC210">
        <v>2.06699999998215</v>
      </c>
      <c r="BD210">
        <v>1.88814000000765</v>
      </c>
      <c r="BE210">
        <v>1.7066000000060799</v>
      </c>
      <c r="BF210">
        <v>1.6259266666813801</v>
      </c>
      <c r="BG210">
        <v>1.5505800000094501</v>
      </c>
      <c r="BH210">
        <v>1.42422000002533</v>
      </c>
      <c r="BI210">
        <v>1.33320000019019</v>
      </c>
      <c r="BJ210">
        <v>1.1994600002681299</v>
      </c>
      <c r="BK210">
        <v>1.1555400000093701</v>
      </c>
      <c r="BL210">
        <v>1.0848600000770701</v>
      </c>
      <c r="BM210">
        <v>1.0293599994391001</v>
      </c>
      <c r="BN210">
        <v>0.98502000000385503</v>
      </c>
      <c r="BO210">
        <v>0.93167999963611303</v>
      </c>
      <c r="BP210">
        <v>0.88554000001330602</v>
      </c>
      <c r="BQ210">
        <v>0.83658000010940403</v>
      </c>
      <c r="BR210">
        <v>0.77400000012245895</v>
      </c>
      <c r="BS210">
        <v>0.70811999990152297</v>
      </c>
      <c r="BT210">
        <v>0.630839999871316</v>
      </c>
      <c r="BU210">
        <v>0.6</v>
      </c>
      <c r="BV210">
        <v>0.6</v>
      </c>
      <c r="BW210">
        <v>0.6</v>
      </c>
      <c r="BX210">
        <v>0.56591999984468999</v>
      </c>
      <c r="BY210">
        <v>0.52770000000832695</v>
      </c>
      <c r="BZ210">
        <v>0.49833333333317498</v>
      </c>
      <c r="CA210">
        <v>0.48342000001915902</v>
      </c>
      <c r="CB210">
        <v>0.493979999547907</v>
      </c>
      <c r="CC210">
        <v>0.44273999951509901</v>
      </c>
      <c r="CD210">
        <v>0.40001999999999999</v>
      </c>
      <c r="CE210">
        <v>0.40001999999999999</v>
      </c>
      <c r="CF210">
        <v>0.40001999999999999</v>
      </c>
      <c r="CG210">
        <v>0.40001999999999999</v>
      </c>
      <c r="CH210">
        <v>0.40001999999999999</v>
      </c>
      <c r="CI210">
        <v>0.40001999999999999</v>
      </c>
      <c r="CJ210">
        <v>0.40001999999999999</v>
      </c>
      <c r="CK210">
        <v>0.40001999999999999</v>
      </c>
      <c r="CL210">
        <v>0.40001999999999999</v>
      </c>
      <c r="CM210">
        <v>0.40001999999999999</v>
      </c>
      <c r="CN210">
        <v>0.40001999999999999</v>
      </c>
      <c r="CO210">
        <v>0.40001999999999999</v>
      </c>
      <c r="CP210">
        <v>0.40001999999999999</v>
      </c>
      <c r="CQ210">
        <v>0.40001999999999999</v>
      </c>
      <c r="CR210">
        <v>0.40001999999999999</v>
      </c>
      <c r="CS210">
        <v>0.40001999999999999</v>
      </c>
      <c r="CT210">
        <v>0.40001999999999999</v>
      </c>
      <c r="CU210">
        <v>0.40001999999999999</v>
      </c>
      <c r="CV210">
        <v>0.40001999999999999</v>
      </c>
      <c r="CW210">
        <v>0.40001999999999999</v>
      </c>
    </row>
    <row r="211" spans="1:101" x14ac:dyDescent="0.25">
      <c r="A211" s="195">
        <v>0.14432989690721601</v>
      </c>
      <c r="B211">
        <v>65.640826666644998</v>
      </c>
      <c r="C211">
        <v>46.680166666670999</v>
      </c>
      <c r="D211">
        <v>38.094253333345897</v>
      </c>
      <c r="E211">
        <v>31.9444400000115</v>
      </c>
      <c r="F211">
        <v>28.2773600000043</v>
      </c>
      <c r="G211">
        <v>25.165686666675999</v>
      </c>
      <c r="H211">
        <v>21.490713333339698</v>
      </c>
      <c r="I211">
        <v>19.236146666667199</v>
      </c>
      <c r="J211">
        <v>17.9590066666651</v>
      </c>
      <c r="K211">
        <v>16.578746666670199</v>
      </c>
      <c r="L211">
        <v>15.934026666669</v>
      </c>
      <c r="M211">
        <v>14.912986666664001</v>
      </c>
      <c r="N211">
        <v>14.066420000004999</v>
      </c>
      <c r="O211">
        <v>13.4878800000025</v>
      </c>
      <c r="P211">
        <v>12.986373333342399</v>
      </c>
      <c r="Q211">
        <v>12.7939199999976</v>
      </c>
      <c r="R211">
        <v>12.1550599999919</v>
      </c>
      <c r="S211">
        <v>11.9024533333322</v>
      </c>
      <c r="T211">
        <v>11.723213333334099</v>
      </c>
      <c r="U211">
        <v>11.2865733333264</v>
      </c>
      <c r="V211">
        <v>11.0248199999996</v>
      </c>
      <c r="W211">
        <v>10.522226666666301</v>
      </c>
      <c r="X211">
        <v>10.1764533333243</v>
      </c>
      <c r="Y211">
        <v>9.8710199999905406</v>
      </c>
      <c r="Z211">
        <v>9.6026399999898508</v>
      </c>
      <c r="AA211">
        <v>9.3044399999891194</v>
      </c>
      <c r="AB211">
        <v>8.9486333333457004</v>
      </c>
      <c r="AC211">
        <v>8.63183333334654</v>
      </c>
      <c r="AD211">
        <v>8.2841399999881897</v>
      </c>
      <c r="AE211">
        <v>8.0472599999873804</v>
      </c>
      <c r="AF211">
        <v>7.6838799999950202</v>
      </c>
      <c r="AG211">
        <v>7.4210999999915597</v>
      </c>
      <c r="AH211">
        <v>7.1151599999835504</v>
      </c>
      <c r="AI211">
        <v>6.8216199999869502</v>
      </c>
      <c r="AJ211">
        <v>6.5455799999886697</v>
      </c>
      <c r="AK211">
        <v>6.2083199999979799</v>
      </c>
      <c r="AL211">
        <v>5.94977999998153</v>
      </c>
      <c r="AM211">
        <v>5.60592000000001</v>
      </c>
      <c r="AN211">
        <v>5.2518599999838003</v>
      </c>
      <c r="AO211">
        <v>4.9082999999986496</v>
      </c>
      <c r="AP211">
        <v>4.6437600000035797</v>
      </c>
      <c r="AQ211">
        <v>4.4188200000000002</v>
      </c>
      <c r="AR211">
        <v>4.1853600000346898</v>
      </c>
      <c r="AS211">
        <v>3.92328000004435</v>
      </c>
      <c r="AT211">
        <v>3.6402599999885998</v>
      </c>
      <c r="AU211">
        <v>3.5025599999969601</v>
      </c>
      <c r="AV211">
        <v>3.2358000000415301</v>
      </c>
      <c r="AW211">
        <v>3.0726600000399</v>
      </c>
      <c r="AX211">
        <v>2.8975200000326899</v>
      </c>
      <c r="AY211">
        <v>2.67917999992989</v>
      </c>
      <c r="AZ211">
        <v>2.50937999994209</v>
      </c>
      <c r="BA211">
        <v>2.34666000010556</v>
      </c>
      <c r="BB211">
        <v>2.2247400001029001</v>
      </c>
      <c r="BC211">
        <v>2.08013999989292</v>
      </c>
      <c r="BD211">
        <v>1.8957600000306201</v>
      </c>
      <c r="BE211">
        <v>1.73124000002464</v>
      </c>
      <c r="BF211">
        <v>1.6382000000518999</v>
      </c>
      <c r="BG211">
        <v>1.5505800000094501</v>
      </c>
      <c r="BH211">
        <v>1.4423999998429</v>
      </c>
      <c r="BI211">
        <v>1.34580000000315</v>
      </c>
      <c r="BJ211">
        <v>1.2193800000058199</v>
      </c>
      <c r="BK211">
        <v>1.1555400000093701</v>
      </c>
      <c r="BL211">
        <v>1.0895400000817299</v>
      </c>
      <c r="BM211">
        <v>1.0293599997626901</v>
      </c>
      <c r="BN211">
        <v>0.98502000017736102</v>
      </c>
      <c r="BO211">
        <v>0.93834666667702205</v>
      </c>
      <c r="BP211">
        <v>0.88554000001330602</v>
      </c>
      <c r="BQ211">
        <v>0.84623999958140705</v>
      </c>
      <c r="BR211">
        <v>0.79734000002040895</v>
      </c>
      <c r="BS211">
        <v>0.71202000000273502</v>
      </c>
      <c r="BT211">
        <v>0.63335999974762902</v>
      </c>
      <c r="BU211">
        <v>0.60126000015104097</v>
      </c>
      <c r="BV211">
        <v>0.6</v>
      </c>
      <c r="BW211">
        <v>0.6</v>
      </c>
      <c r="BX211">
        <v>0.56634000000776497</v>
      </c>
      <c r="BY211">
        <v>0.527759999633578</v>
      </c>
      <c r="BZ211">
        <v>0.49997999999999998</v>
      </c>
      <c r="CA211">
        <v>0.49833333333317498</v>
      </c>
      <c r="CB211">
        <v>0.493979999547908</v>
      </c>
      <c r="CC211">
        <v>0.44273999951509901</v>
      </c>
      <c r="CD211">
        <v>0.40001999999999999</v>
      </c>
      <c r="CE211">
        <v>0.40001999999999999</v>
      </c>
      <c r="CF211">
        <v>0.40001999999999999</v>
      </c>
      <c r="CG211">
        <v>0.40001999999999999</v>
      </c>
      <c r="CH211">
        <v>0.40001999999999999</v>
      </c>
      <c r="CI211">
        <v>0.40001999999999999</v>
      </c>
      <c r="CJ211">
        <v>0.40001999999999999</v>
      </c>
      <c r="CK211">
        <v>0.40001999999999999</v>
      </c>
      <c r="CL211">
        <v>0.40001999999999999</v>
      </c>
      <c r="CM211">
        <v>0.40001999999999999</v>
      </c>
      <c r="CN211">
        <v>0.40001999999999999</v>
      </c>
      <c r="CO211">
        <v>0.40001999999999999</v>
      </c>
      <c r="CP211">
        <v>0.40001999999999999</v>
      </c>
      <c r="CQ211">
        <v>0.40001999999999999</v>
      </c>
      <c r="CR211">
        <v>0.40001999999999999</v>
      </c>
      <c r="CS211">
        <v>0.40001999999999999</v>
      </c>
      <c r="CT211">
        <v>0.40001999999999999</v>
      </c>
      <c r="CU211">
        <v>0.40001999999999999</v>
      </c>
      <c r="CV211">
        <v>0.40001999999999999</v>
      </c>
      <c r="CW211">
        <v>0.40001999999999999</v>
      </c>
    </row>
    <row r="212" spans="1:101" x14ac:dyDescent="0.25">
      <c r="A212" s="195">
        <v>0.14482758620689601</v>
      </c>
      <c r="B212">
        <v>65.7528399999741</v>
      </c>
      <c r="C212">
        <v>46.711733333350601</v>
      </c>
      <c r="D212">
        <v>38.269053333344999</v>
      </c>
      <c r="E212">
        <v>32.075479999998301</v>
      </c>
      <c r="F212">
        <v>28.318633333400399</v>
      </c>
      <c r="G212">
        <v>25.175120000004799</v>
      </c>
      <c r="H212">
        <v>21.533086666670801</v>
      </c>
      <c r="I212">
        <v>19.299513333342901</v>
      </c>
      <c r="J212">
        <v>17.9655266666669</v>
      </c>
      <c r="K212">
        <v>16.616860000005101</v>
      </c>
      <c r="L212">
        <v>16.078706666664399</v>
      </c>
      <c r="M212">
        <v>14.918546666664</v>
      </c>
      <c r="N212">
        <v>14.164500000004001</v>
      </c>
      <c r="O212">
        <v>13.5345666666587</v>
      </c>
      <c r="P212">
        <v>13.003599999997601</v>
      </c>
      <c r="Q212">
        <v>12.799579999999199</v>
      </c>
      <c r="R212">
        <v>12.194853333328</v>
      </c>
      <c r="S212">
        <v>11.9425533333276</v>
      </c>
      <c r="T212">
        <v>11.728919999999301</v>
      </c>
      <c r="U212">
        <v>11.295180000021899</v>
      </c>
      <c r="V212">
        <v>11.041799999997099</v>
      </c>
      <c r="W212">
        <v>10.556373333360799</v>
      </c>
      <c r="X212">
        <v>10.1768866666553</v>
      </c>
      <c r="Y212">
        <v>9.9460199999864702</v>
      </c>
      <c r="Z212">
        <v>9.6038866666646694</v>
      </c>
      <c r="AA212">
        <v>9.3247799999899694</v>
      </c>
      <c r="AB212">
        <v>8.9933533333362998</v>
      </c>
      <c r="AC212">
        <v>8.6455199999965195</v>
      </c>
      <c r="AD212">
        <v>8.2905599999863799</v>
      </c>
      <c r="AE212">
        <v>8.0498199999934208</v>
      </c>
      <c r="AF212">
        <v>7.6982266666677601</v>
      </c>
      <c r="AG212">
        <v>7.4290799999942401</v>
      </c>
      <c r="AH212">
        <v>7.1580599999864498</v>
      </c>
      <c r="AI212">
        <v>6.8507399999700898</v>
      </c>
      <c r="AJ212">
        <v>6.5603400000047101</v>
      </c>
      <c r="AK212">
        <v>6.2158200000070503</v>
      </c>
      <c r="AL212">
        <v>5.9510400000364898</v>
      </c>
      <c r="AM212">
        <v>5.6421600000392598</v>
      </c>
      <c r="AN212">
        <v>5.2530599999987597</v>
      </c>
      <c r="AO212">
        <v>4.9182000000053501</v>
      </c>
      <c r="AP212">
        <v>4.6519800000021503</v>
      </c>
      <c r="AQ212">
        <v>4.4451600000169398</v>
      </c>
      <c r="AR212">
        <v>4.2180599999809996</v>
      </c>
      <c r="AS212">
        <v>3.9488400000053301</v>
      </c>
      <c r="AT212">
        <v>3.6617999999980899</v>
      </c>
      <c r="AU212">
        <v>3.5180400000265699</v>
      </c>
      <c r="AV212">
        <v>3.2457600001355398</v>
      </c>
      <c r="AW212">
        <v>3.0732599998685899</v>
      </c>
      <c r="AX212">
        <v>2.8975200001458399</v>
      </c>
      <c r="AY212">
        <v>2.6842199999730401</v>
      </c>
      <c r="AZ212">
        <v>2.5132199999710498</v>
      </c>
      <c r="BA212">
        <v>2.35084000008057</v>
      </c>
      <c r="BB212">
        <v>2.2269600000432699</v>
      </c>
      <c r="BC212">
        <v>2.0962799999357502</v>
      </c>
      <c r="BD212">
        <v>1.90955999991579</v>
      </c>
      <c r="BE212">
        <v>1.73844000005133</v>
      </c>
      <c r="BF212">
        <v>1.6492200000924799</v>
      </c>
      <c r="BG212">
        <v>1.5596866666823399</v>
      </c>
      <c r="BH212">
        <v>1.4517000000050599</v>
      </c>
      <c r="BI212">
        <v>1.34622000015215</v>
      </c>
      <c r="BJ212">
        <v>1.23880666673768</v>
      </c>
      <c r="BK212">
        <v>1.1629799999374799</v>
      </c>
      <c r="BL212">
        <v>1.0909799999329699</v>
      </c>
      <c r="BM212">
        <v>1.0293600000862899</v>
      </c>
      <c r="BN212">
        <v>1.00253999939851</v>
      </c>
      <c r="BO212">
        <v>0.94746000001240505</v>
      </c>
      <c r="BP212">
        <v>0.89039999960968297</v>
      </c>
      <c r="BQ212">
        <v>0.85082666656381301</v>
      </c>
      <c r="BR212">
        <v>0.79740000002041</v>
      </c>
      <c r="BS212">
        <v>0.72402000000546995</v>
      </c>
      <c r="BT212">
        <v>0.64500000014085701</v>
      </c>
      <c r="BU212">
        <v>0.60558000000000001</v>
      </c>
      <c r="BV212">
        <v>0.6</v>
      </c>
      <c r="BW212">
        <v>0.6</v>
      </c>
      <c r="BX212">
        <v>0.566399999658318</v>
      </c>
      <c r="BY212">
        <v>0.52776000000832701</v>
      </c>
      <c r="BZ212">
        <v>0.49997999999999998</v>
      </c>
      <c r="CA212">
        <v>0.49997999999999998</v>
      </c>
      <c r="CB212">
        <v>0.493979999547908</v>
      </c>
      <c r="CC212">
        <v>0.44273999951509901</v>
      </c>
      <c r="CD212">
        <v>0.40001999999999999</v>
      </c>
      <c r="CE212">
        <v>0.40001999999999999</v>
      </c>
      <c r="CF212">
        <v>0.40001999999999999</v>
      </c>
      <c r="CG212">
        <v>0.40001999999999999</v>
      </c>
      <c r="CH212">
        <v>0.40001999999999999</v>
      </c>
      <c r="CI212">
        <v>0.40001999999999999</v>
      </c>
      <c r="CJ212">
        <v>0.40001999999999999</v>
      </c>
      <c r="CK212">
        <v>0.40001999999999999</v>
      </c>
      <c r="CL212">
        <v>0.40001999999999999</v>
      </c>
      <c r="CM212">
        <v>0.40001999999999999</v>
      </c>
      <c r="CN212">
        <v>0.40001999999999999</v>
      </c>
      <c r="CO212">
        <v>0.40001999999999999</v>
      </c>
      <c r="CP212">
        <v>0.40001999999999999</v>
      </c>
      <c r="CQ212">
        <v>0.40355999999999997</v>
      </c>
      <c r="CR212">
        <v>0.40001999999999999</v>
      </c>
      <c r="CS212">
        <v>0.40355999999999997</v>
      </c>
      <c r="CT212">
        <v>0.40001999999999999</v>
      </c>
      <c r="CU212">
        <v>0.40355999999999997</v>
      </c>
      <c r="CV212">
        <v>0.40355999999999997</v>
      </c>
      <c r="CW212">
        <v>0.40355999999999997</v>
      </c>
    </row>
    <row r="213" spans="1:101" x14ac:dyDescent="0.25">
      <c r="A213" s="195">
        <v>0.14532871972318301</v>
      </c>
      <c r="B213">
        <v>65.813479999518293</v>
      </c>
      <c r="C213">
        <v>46.858646666667198</v>
      </c>
      <c r="D213">
        <v>38.333433333084102</v>
      </c>
      <c r="E213">
        <v>32.165453333339102</v>
      </c>
      <c r="F213">
        <v>28.3597800000002</v>
      </c>
      <c r="G213">
        <v>25.181619999999501</v>
      </c>
      <c r="H213">
        <v>21.776140000002599</v>
      </c>
      <c r="I213">
        <v>19.3195733333352</v>
      </c>
      <c r="J213">
        <v>17.977893333333199</v>
      </c>
      <c r="K213">
        <v>16.658453333324001</v>
      </c>
      <c r="L213">
        <v>16.117060000005399</v>
      </c>
      <c r="M213">
        <v>14.920480000001699</v>
      </c>
      <c r="N213">
        <v>14.233139999990801</v>
      </c>
      <c r="O213">
        <v>13.5809066666731</v>
      </c>
      <c r="P213">
        <v>13.0219466666555</v>
      </c>
      <c r="Q213">
        <v>12.8030133333432</v>
      </c>
      <c r="R213">
        <v>12.214266666665001</v>
      </c>
      <c r="S213">
        <v>11.9431133333271</v>
      </c>
      <c r="T213">
        <v>11.737686666664301</v>
      </c>
      <c r="U213">
        <v>11.4409200000089</v>
      </c>
      <c r="V213">
        <v>11.0537999999897</v>
      </c>
      <c r="W213">
        <v>10.558966666655801</v>
      </c>
      <c r="X213">
        <v>10.2463466666619</v>
      </c>
      <c r="Y213">
        <v>9.9598466666798195</v>
      </c>
      <c r="Z213">
        <v>9.6169533333257693</v>
      </c>
      <c r="AA213">
        <v>9.3651800000000804</v>
      </c>
      <c r="AB213">
        <v>9.0062399999881801</v>
      </c>
      <c r="AC213">
        <v>8.6483999999872196</v>
      </c>
      <c r="AD213">
        <v>8.3150333333473991</v>
      </c>
      <c r="AE213">
        <v>8.0569799999996601</v>
      </c>
      <c r="AF213">
        <v>7.7282400000242397</v>
      </c>
      <c r="AG213">
        <v>7.4329066666597798</v>
      </c>
      <c r="AH213">
        <v>7.1669866666592696</v>
      </c>
      <c r="AI213">
        <v>6.8732066666618801</v>
      </c>
      <c r="AJ213">
        <v>6.5734200000066201</v>
      </c>
      <c r="AK213">
        <v>6.2317800000232904</v>
      </c>
      <c r="AL213">
        <v>5.9623199999999903</v>
      </c>
      <c r="AM213">
        <v>5.6436000000000002</v>
      </c>
      <c r="AN213">
        <v>5.2677333333205896</v>
      </c>
      <c r="AO213">
        <v>4.9261200000456604</v>
      </c>
      <c r="AP213">
        <v>4.7022000000137796</v>
      </c>
      <c r="AQ213">
        <v>4.4561399999876699</v>
      </c>
      <c r="AR213">
        <v>4.2326400000165396</v>
      </c>
      <c r="AS213">
        <v>3.9580200000496801</v>
      </c>
      <c r="AT213">
        <v>3.6715799999895502</v>
      </c>
      <c r="AU213">
        <v>3.5317199999428901</v>
      </c>
      <c r="AV213">
        <v>3.25457999997978</v>
      </c>
      <c r="AW213">
        <v>3.0750599999777002</v>
      </c>
      <c r="AX213">
        <v>2.9106000000050298</v>
      </c>
      <c r="AY213">
        <v>2.70504000001349</v>
      </c>
      <c r="AZ213">
        <v>2.51592000001158</v>
      </c>
      <c r="BA213">
        <v>2.3521800000124098</v>
      </c>
      <c r="BB213">
        <v>2.2272600000632399</v>
      </c>
      <c r="BC213">
        <v>2.0989200000678099</v>
      </c>
      <c r="BD213">
        <v>1.9124399999617201</v>
      </c>
      <c r="BE213">
        <v>1.7765999999137501</v>
      </c>
      <c r="BF213">
        <v>1.66199333323479</v>
      </c>
      <c r="BG213">
        <v>1.5707400001890099</v>
      </c>
      <c r="BH213">
        <v>1.4681999999594499</v>
      </c>
      <c r="BI213">
        <v>1.35294000007064</v>
      </c>
      <c r="BJ213">
        <v>1.28314666674394</v>
      </c>
      <c r="BK213">
        <v>1.1703599997249301</v>
      </c>
      <c r="BL213">
        <v>1.0971600000335</v>
      </c>
      <c r="BM213">
        <v>1.0294200000862901</v>
      </c>
      <c r="BN213">
        <v>1.00253999974552</v>
      </c>
      <c r="BO213">
        <v>0.94746000001240505</v>
      </c>
      <c r="BP213">
        <v>0.895200000004435</v>
      </c>
      <c r="BQ213">
        <v>0.85290666667826498</v>
      </c>
      <c r="BR213">
        <v>0.79871999955098105</v>
      </c>
      <c r="BS213">
        <v>0.72408000000547101</v>
      </c>
      <c r="BT213">
        <v>0.64836000013498796</v>
      </c>
      <c r="BU213">
        <v>0.61625999986198099</v>
      </c>
      <c r="BV213">
        <v>0.6</v>
      </c>
      <c r="BW213">
        <v>0.6</v>
      </c>
      <c r="BX213">
        <v>0.56640000000776503</v>
      </c>
      <c r="BY213">
        <v>0.54161999945036698</v>
      </c>
      <c r="BZ213">
        <v>0.49997999999999998</v>
      </c>
      <c r="CA213">
        <v>0.49997999999999998</v>
      </c>
      <c r="CB213">
        <v>0.493979999547908</v>
      </c>
      <c r="CC213">
        <v>0.44273999951509901</v>
      </c>
      <c r="CD213">
        <v>0.40001999999999999</v>
      </c>
      <c r="CE213">
        <v>0.40001999999999999</v>
      </c>
      <c r="CF213">
        <v>0.40001999999999999</v>
      </c>
      <c r="CG213">
        <v>0.40001999999999999</v>
      </c>
      <c r="CH213">
        <v>0.40001999999999999</v>
      </c>
      <c r="CI213">
        <v>0.40001999999999999</v>
      </c>
      <c r="CJ213">
        <v>0.40355999999999997</v>
      </c>
      <c r="CK213">
        <v>0.40355999999999997</v>
      </c>
      <c r="CL213">
        <v>0.40355999999999997</v>
      </c>
      <c r="CM213">
        <v>0.40355999999999997</v>
      </c>
      <c r="CN213">
        <v>0.40355999999999997</v>
      </c>
      <c r="CO213">
        <v>0.40355999999999997</v>
      </c>
      <c r="CP213">
        <v>0.40355999999999997</v>
      </c>
      <c r="CQ213">
        <v>0.40571999999999903</v>
      </c>
      <c r="CR213">
        <v>0.40355999999999997</v>
      </c>
      <c r="CS213">
        <v>0.40571999999999903</v>
      </c>
      <c r="CT213">
        <v>0.40355999999999997</v>
      </c>
      <c r="CU213">
        <v>0.40571999999999903</v>
      </c>
      <c r="CV213">
        <v>0.40571999999999903</v>
      </c>
      <c r="CW213">
        <v>0.40571999999999903</v>
      </c>
    </row>
    <row r="214" spans="1:101" x14ac:dyDescent="0.25">
      <c r="A214" s="195">
        <v>0.14583333333333301</v>
      </c>
      <c r="B214">
        <v>66.301106666704001</v>
      </c>
      <c r="C214">
        <v>46.932680000171501</v>
      </c>
      <c r="D214">
        <v>38.4418466666855</v>
      </c>
      <c r="E214">
        <v>32.223546666672398</v>
      </c>
      <c r="F214">
        <v>28.3861866666448</v>
      </c>
      <c r="G214">
        <v>25.181700000031601</v>
      </c>
      <c r="H214">
        <v>21.789606666661498</v>
      </c>
      <c r="I214">
        <v>19.352519999996399</v>
      </c>
      <c r="J214">
        <v>18.003686666667601</v>
      </c>
      <c r="K214">
        <v>16.664000000001</v>
      </c>
      <c r="L214">
        <v>16.120753333325101</v>
      </c>
      <c r="M214">
        <v>14.952786666686301</v>
      </c>
      <c r="N214">
        <v>14.291106666672199</v>
      </c>
      <c r="O214">
        <v>13.591986666672399</v>
      </c>
      <c r="P214">
        <v>13.0371000000079</v>
      </c>
      <c r="Q214">
        <v>12.821280000003</v>
      </c>
      <c r="R214">
        <v>12.2168533333322</v>
      </c>
      <c r="S214">
        <v>11.9443266666648</v>
      </c>
      <c r="T214">
        <v>11.747306666665301</v>
      </c>
      <c r="U214">
        <v>11.449620000004099</v>
      </c>
      <c r="V214">
        <v>11.0674599999947</v>
      </c>
      <c r="W214">
        <v>10.580133333325101</v>
      </c>
      <c r="X214">
        <v>10.262279999990101</v>
      </c>
      <c r="Y214">
        <v>10.0887000000358</v>
      </c>
      <c r="Z214">
        <v>9.6492066666365908</v>
      </c>
      <c r="AA214">
        <v>9.3717866666647396</v>
      </c>
      <c r="AB214">
        <v>9.0252599999956793</v>
      </c>
      <c r="AC214">
        <v>8.6614599999948307</v>
      </c>
      <c r="AD214">
        <v>8.3284799999875503</v>
      </c>
      <c r="AE214">
        <v>8.0944799999867101</v>
      </c>
      <c r="AF214">
        <v>7.7708999999864901</v>
      </c>
      <c r="AG214">
        <v>7.47497999999384</v>
      </c>
      <c r="AH214">
        <v>7.1710199999720503</v>
      </c>
      <c r="AI214">
        <v>6.8854799999823904</v>
      </c>
      <c r="AJ214">
        <v>6.5894400000638296</v>
      </c>
      <c r="AK214">
        <v>6.2344200000181704</v>
      </c>
      <c r="AL214">
        <v>5.9804400000521198</v>
      </c>
      <c r="AM214">
        <v>5.6594333333226698</v>
      </c>
      <c r="AN214">
        <v>5.27633999999499</v>
      </c>
      <c r="AO214">
        <v>4.9466999999584198</v>
      </c>
      <c r="AP214">
        <v>4.7058599999799098</v>
      </c>
      <c r="AQ214">
        <v>4.4774999999845901</v>
      </c>
      <c r="AR214">
        <v>4.2460199999999997</v>
      </c>
      <c r="AS214">
        <v>3.95855999999646</v>
      </c>
      <c r="AT214">
        <v>3.7061399999828999</v>
      </c>
      <c r="AU214">
        <v>3.5389799999734999</v>
      </c>
      <c r="AV214">
        <v>3.2589000000087398</v>
      </c>
      <c r="AW214">
        <v>3.0905400000093799</v>
      </c>
      <c r="AX214">
        <v>2.9148600000100502</v>
      </c>
      <c r="AY214">
        <v>2.7091199999137201</v>
      </c>
      <c r="AZ214">
        <v>2.5268400000267102</v>
      </c>
      <c r="BA214">
        <v>2.3598000000093098</v>
      </c>
      <c r="BB214">
        <v>2.2275599999134599</v>
      </c>
      <c r="BC214">
        <v>2.0992199999071999</v>
      </c>
      <c r="BD214">
        <v>1.9366800000306199</v>
      </c>
      <c r="BE214">
        <v>1.7771400000698201</v>
      </c>
      <c r="BF214">
        <v>1.67600000000653</v>
      </c>
      <c r="BG214">
        <v>1.5941399999527399</v>
      </c>
      <c r="BH214">
        <v>1.4776800001216199</v>
      </c>
      <c r="BI214">
        <v>1.35977999995109</v>
      </c>
      <c r="BJ214">
        <v>1.2948599999883399</v>
      </c>
      <c r="BK214">
        <v>1.17036000000625</v>
      </c>
      <c r="BL214">
        <v>1.1032199999463801</v>
      </c>
      <c r="BM214">
        <v>1.04897999992809</v>
      </c>
      <c r="BN214">
        <v>1.00254000009253</v>
      </c>
      <c r="BO214">
        <v>0.96582000000413404</v>
      </c>
      <c r="BP214">
        <v>0.89706666667762303</v>
      </c>
      <c r="BQ214">
        <v>0.87312000000475598</v>
      </c>
      <c r="BR214">
        <v>0.80538666667895698</v>
      </c>
      <c r="BS214">
        <v>0.73217999966080105</v>
      </c>
      <c r="BT214">
        <v>0.64836000013498796</v>
      </c>
      <c r="BU214">
        <v>0.61800000015104095</v>
      </c>
      <c r="BV214">
        <v>0.6</v>
      </c>
      <c r="BW214">
        <v>0.6</v>
      </c>
      <c r="BX214">
        <v>0.58320000017860596</v>
      </c>
      <c r="BY214">
        <v>0.541620000199866</v>
      </c>
      <c r="BZ214">
        <v>0.49997999999999998</v>
      </c>
      <c r="CA214">
        <v>0.49997999999999998</v>
      </c>
      <c r="CB214">
        <v>0.493979999547908</v>
      </c>
      <c r="CC214">
        <v>0.44274000050694101</v>
      </c>
      <c r="CD214">
        <v>0.40355999999999997</v>
      </c>
      <c r="CE214">
        <v>0.40355999999999997</v>
      </c>
      <c r="CF214">
        <v>0.40355999999999997</v>
      </c>
      <c r="CG214">
        <v>0.40355999999999997</v>
      </c>
      <c r="CH214">
        <v>0.40355999999999997</v>
      </c>
      <c r="CI214">
        <v>0.40355999999999997</v>
      </c>
      <c r="CJ214">
        <v>0.40571999999999903</v>
      </c>
      <c r="CK214">
        <v>0.40571999999999903</v>
      </c>
      <c r="CL214">
        <v>0.40571999999999903</v>
      </c>
      <c r="CM214">
        <v>0.40571999999999903</v>
      </c>
      <c r="CN214">
        <v>0.40571999999999903</v>
      </c>
      <c r="CO214">
        <v>0.40571999999999903</v>
      </c>
      <c r="CP214">
        <v>0.40571999999999903</v>
      </c>
      <c r="CQ214">
        <v>0.40974000000131</v>
      </c>
      <c r="CR214">
        <v>0.40571999999999903</v>
      </c>
      <c r="CS214">
        <v>0.40974000000131</v>
      </c>
      <c r="CT214">
        <v>0.40571999999999903</v>
      </c>
      <c r="CU214">
        <v>0.40974000000131</v>
      </c>
      <c r="CV214">
        <v>0.40974000000131</v>
      </c>
      <c r="CW214">
        <v>0.40974000000131</v>
      </c>
    </row>
    <row r="215" spans="1:101" x14ac:dyDescent="0.25">
      <c r="A215" s="195">
        <v>0.146341463414634</v>
      </c>
      <c r="B215">
        <v>66.3800066666833</v>
      </c>
      <c r="C215">
        <v>46.986120000084298</v>
      </c>
      <c r="D215">
        <v>38.659426666669503</v>
      </c>
      <c r="E215">
        <v>32.324553333332098</v>
      </c>
      <c r="F215">
        <v>28.403206666665099</v>
      </c>
      <c r="G215">
        <v>25.351886666677299</v>
      </c>
      <c r="H215">
        <v>21.816193333341001</v>
      </c>
      <c r="I215">
        <v>19.4093200000138</v>
      </c>
      <c r="J215">
        <v>18.032853333336401</v>
      </c>
      <c r="K215">
        <v>16.7427933333318</v>
      </c>
      <c r="L215">
        <v>16.123433333334599</v>
      </c>
      <c r="M215">
        <v>15.1023800000119</v>
      </c>
      <c r="N215">
        <v>14.3689466666626</v>
      </c>
      <c r="O215">
        <v>13.6481733333314</v>
      </c>
      <c r="P215">
        <v>13.056540000000201</v>
      </c>
      <c r="Q215">
        <v>12.8263800000032</v>
      </c>
      <c r="R215">
        <v>12.225213333345801</v>
      </c>
      <c r="S215">
        <v>11.9479199999943</v>
      </c>
      <c r="T215">
        <v>11.7523733333314</v>
      </c>
      <c r="U215">
        <v>11.450366666665101</v>
      </c>
      <c r="V215">
        <v>11.0864666666536</v>
      </c>
      <c r="W215">
        <v>10.731699999992101</v>
      </c>
      <c r="X215">
        <v>10.2883066666639</v>
      </c>
      <c r="Y215">
        <v>10.1272533333651</v>
      </c>
      <c r="Z215">
        <v>9.7319333333388691</v>
      </c>
      <c r="AA215">
        <v>9.3735466666776901</v>
      </c>
      <c r="AB215">
        <v>9.0410399999801001</v>
      </c>
      <c r="AC215">
        <v>8.6658133333394805</v>
      </c>
      <c r="AD215">
        <v>8.3534266666563006</v>
      </c>
      <c r="AE215">
        <v>8.0959799999861506</v>
      </c>
      <c r="AF215">
        <v>7.8214799999857396</v>
      </c>
      <c r="AG215">
        <v>7.4835666666312299</v>
      </c>
      <c r="AH215">
        <v>7.17149999997776</v>
      </c>
      <c r="AI215">
        <v>6.8860199999876803</v>
      </c>
      <c r="AJ215">
        <v>6.5911800000150897</v>
      </c>
      <c r="AK215">
        <v>6.2458800000338401</v>
      </c>
      <c r="AL215">
        <v>5.9860600000150601</v>
      </c>
      <c r="AM215">
        <v>5.6974666666740701</v>
      </c>
      <c r="AN215">
        <v>5.2783666666611104</v>
      </c>
      <c r="AO215">
        <v>4.9574866666811399</v>
      </c>
      <c r="AP215">
        <v>4.7152800000157997</v>
      </c>
      <c r="AQ215">
        <v>4.5064800000246397</v>
      </c>
      <c r="AR215">
        <v>4.2639599999818296</v>
      </c>
      <c r="AS215">
        <v>3.9658866666718899</v>
      </c>
      <c r="AT215">
        <v>3.7186799999487001</v>
      </c>
      <c r="AU215">
        <v>3.5476799999918902</v>
      </c>
      <c r="AV215">
        <v>3.2602199999978101</v>
      </c>
      <c r="AW215">
        <v>3.1093799999624498</v>
      </c>
      <c r="AX215">
        <v>2.91629999993462</v>
      </c>
      <c r="AY215">
        <v>2.71974000001617</v>
      </c>
      <c r="AZ215">
        <v>2.54370000001013</v>
      </c>
      <c r="BA215">
        <v>2.3665200000093098</v>
      </c>
      <c r="BB215">
        <v>2.23193333308713</v>
      </c>
      <c r="BC215">
        <v>2.10033333333842</v>
      </c>
      <c r="BD215">
        <v>1.9368600000038201</v>
      </c>
      <c r="BE215">
        <v>1.8005999997864199</v>
      </c>
      <c r="BF215">
        <v>1.68129333333669</v>
      </c>
      <c r="BG215">
        <v>1.59665999999055</v>
      </c>
      <c r="BH215">
        <v>1.4848200001418901</v>
      </c>
      <c r="BI215">
        <v>1.3730999998315301</v>
      </c>
      <c r="BJ215">
        <v>1.29516000005537</v>
      </c>
      <c r="BK215">
        <v>1.17036000000625</v>
      </c>
      <c r="BL215">
        <v>1.1091000000100499</v>
      </c>
      <c r="BM215">
        <v>1.0529399998417901</v>
      </c>
      <c r="BN215">
        <v>1.0026000000925299</v>
      </c>
      <c r="BO215">
        <v>0.96582000019021297</v>
      </c>
      <c r="BP215">
        <v>0.937979999911291</v>
      </c>
      <c r="BQ215">
        <v>0.87911999997621504</v>
      </c>
      <c r="BR215">
        <v>0.82200000036737897</v>
      </c>
      <c r="BS215">
        <v>0.73602000013130198</v>
      </c>
      <c r="BT215">
        <v>0.66174000014085699</v>
      </c>
      <c r="BU215">
        <v>0.633780000144748</v>
      </c>
      <c r="BV215">
        <v>0.6</v>
      </c>
      <c r="BW215">
        <v>0.6</v>
      </c>
      <c r="BX215">
        <v>0.58320000017860596</v>
      </c>
      <c r="BY215">
        <v>0.541620000199866</v>
      </c>
      <c r="BZ215">
        <v>0.51251999999999998</v>
      </c>
      <c r="CA215">
        <v>0.49997999999999998</v>
      </c>
      <c r="CB215">
        <v>0.493979999547908</v>
      </c>
      <c r="CC215">
        <v>0.44274000050694101</v>
      </c>
      <c r="CD215">
        <v>0.40571999999999903</v>
      </c>
      <c r="CE215">
        <v>0.40571999999999903</v>
      </c>
      <c r="CF215">
        <v>0.40571999999999903</v>
      </c>
      <c r="CG215">
        <v>0.40571999999999903</v>
      </c>
      <c r="CH215">
        <v>0.40571999999999903</v>
      </c>
      <c r="CI215">
        <v>0.40571999999999903</v>
      </c>
      <c r="CJ215">
        <v>0.40974000000131</v>
      </c>
      <c r="CK215">
        <v>0.40974000000131</v>
      </c>
      <c r="CL215">
        <v>0.40974000000131</v>
      </c>
      <c r="CM215">
        <v>0.40974000000131</v>
      </c>
      <c r="CN215">
        <v>0.40974000000131</v>
      </c>
      <c r="CO215">
        <v>0.40974000000131</v>
      </c>
      <c r="CP215">
        <v>0.40974000000131</v>
      </c>
      <c r="CQ215">
        <v>0.42331333333226601</v>
      </c>
      <c r="CR215">
        <v>0.40974000000131</v>
      </c>
      <c r="CS215">
        <v>0.42331333333226601</v>
      </c>
      <c r="CT215">
        <v>0.40974000000131</v>
      </c>
      <c r="CU215">
        <v>0.42331333333226601</v>
      </c>
      <c r="CV215">
        <v>0.42331333333226601</v>
      </c>
      <c r="CW215">
        <v>0.42331333333226601</v>
      </c>
    </row>
    <row r="216" spans="1:101" x14ac:dyDescent="0.25">
      <c r="A216" s="195">
        <v>0.14685314685314599</v>
      </c>
      <c r="B216">
        <v>66.444093333503901</v>
      </c>
      <c r="C216">
        <v>47.271293333345298</v>
      </c>
      <c r="D216">
        <v>39.011013333337402</v>
      </c>
      <c r="E216">
        <v>32.335586666676697</v>
      </c>
      <c r="F216">
        <v>28.457593333340601</v>
      </c>
      <c r="G216">
        <v>25.428773333181098</v>
      </c>
      <c r="H216">
        <v>21.8570533333226</v>
      </c>
      <c r="I216">
        <v>19.417146666676398</v>
      </c>
      <c r="J216">
        <v>18.033326666670401</v>
      </c>
      <c r="K216">
        <v>16.835339999996101</v>
      </c>
      <c r="L216">
        <v>16.145733333337699</v>
      </c>
      <c r="M216">
        <v>15.165906666669301</v>
      </c>
      <c r="N216">
        <v>14.386586666674299</v>
      </c>
      <c r="O216">
        <v>13.6576266666685</v>
      </c>
      <c r="P216">
        <v>13.0594466666572</v>
      </c>
      <c r="Q216">
        <v>12.8281599999974</v>
      </c>
      <c r="R216">
        <v>12.301139999984899</v>
      </c>
      <c r="S216">
        <v>12.001866666664901</v>
      </c>
      <c r="T216">
        <v>11.7977999999939</v>
      </c>
      <c r="U216">
        <v>11.4966066666641</v>
      </c>
      <c r="V216">
        <v>11.1563266666682</v>
      </c>
      <c r="W216">
        <v>10.7513533333154</v>
      </c>
      <c r="X216">
        <v>10.2908399999873</v>
      </c>
      <c r="Y216">
        <v>10.1390466666866</v>
      </c>
      <c r="Z216">
        <v>9.7507000000061907</v>
      </c>
      <c r="AA216">
        <v>9.3756000000005706</v>
      </c>
      <c r="AB216">
        <v>9.0992999999919597</v>
      </c>
      <c r="AC216">
        <v>8.7441000000023195</v>
      </c>
      <c r="AD216">
        <v>8.3987866666717892</v>
      </c>
      <c r="AE216">
        <v>8.1131999999957092</v>
      </c>
      <c r="AF216">
        <v>7.8293399999893696</v>
      </c>
      <c r="AG216">
        <v>7.4925000000057</v>
      </c>
      <c r="AH216">
        <v>7.1745599999983201</v>
      </c>
      <c r="AI216">
        <v>6.8952600000061102</v>
      </c>
      <c r="AJ216">
        <v>6.5944266666784896</v>
      </c>
      <c r="AK216">
        <v>6.2703600000099904</v>
      </c>
      <c r="AL216">
        <v>5.9915999999978196</v>
      </c>
      <c r="AM216">
        <v>5.7010799999651001</v>
      </c>
      <c r="AN216">
        <v>5.2911600000423897</v>
      </c>
      <c r="AO216">
        <v>4.9877399999838898</v>
      </c>
      <c r="AP216">
        <v>4.7856600000387903</v>
      </c>
      <c r="AQ216">
        <v>4.5562800000007604</v>
      </c>
      <c r="AR216">
        <v>4.2742800000181704</v>
      </c>
      <c r="AS216">
        <v>3.97164000000623</v>
      </c>
      <c r="AT216">
        <v>3.7551600000151901</v>
      </c>
      <c r="AU216">
        <v>3.55914000001223</v>
      </c>
      <c r="AV216">
        <v>3.3092400000087401</v>
      </c>
      <c r="AW216">
        <v>3.1144799999835699</v>
      </c>
      <c r="AX216">
        <v>2.9166066667636601</v>
      </c>
      <c r="AY216">
        <v>2.72454000001078</v>
      </c>
      <c r="AZ216">
        <v>2.5524599999739399</v>
      </c>
      <c r="BA216">
        <v>2.3779933333158101</v>
      </c>
      <c r="BB216">
        <v>2.2564200000166399</v>
      </c>
      <c r="BC216">
        <v>2.1005400001101302</v>
      </c>
      <c r="BD216">
        <v>1.95342000010717</v>
      </c>
      <c r="BE216">
        <v>1.81224000010678</v>
      </c>
      <c r="BF216">
        <v>1.68155999983264</v>
      </c>
      <c r="BG216">
        <v>1.6141800001322999</v>
      </c>
      <c r="BH216">
        <v>1.48912666668337</v>
      </c>
      <c r="BI216">
        <v>1.38629999995652</v>
      </c>
      <c r="BJ216">
        <v>1.2958200001107401</v>
      </c>
      <c r="BK216">
        <v>1.17036000000625</v>
      </c>
      <c r="BL216">
        <v>1.1091000000100499</v>
      </c>
      <c r="BM216">
        <v>1.05870000001078</v>
      </c>
      <c r="BN216">
        <v>1.00427999992288</v>
      </c>
      <c r="BO216">
        <v>0.97373999935492805</v>
      </c>
      <c r="BP216">
        <v>0.94277999930807399</v>
      </c>
      <c r="BQ216">
        <v>0.882779999904865</v>
      </c>
      <c r="BR216">
        <v>0.82205999990815504</v>
      </c>
      <c r="BS216">
        <v>0.74418000003282503</v>
      </c>
      <c r="BT216">
        <v>0.69336000001173803</v>
      </c>
      <c r="BU216">
        <v>0.633780000144748</v>
      </c>
      <c r="BV216">
        <v>0.60053999985191597</v>
      </c>
      <c r="BW216">
        <v>0.6</v>
      </c>
      <c r="BX216">
        <v>0.59957999948747798</v>
      </c>
      <c r="BY216">
        <v>0.54666666666525998</v>
      </c>
      <c r="BZ216">
        <v>0.52640666666191305</v>
      </c>
      <c r="CA216">
        <v>0.51251999999999998</v>
      </c>
      <c r="CB216">
        <v>0.49398000047264101</v>
      </c>
      <c r="CC216">
        <v>0.44274000149878201</v>
      </c>
      <c r="CD216">
        <v>0.40974000000131</v>
      </c>
      <c r="CE216">
        <v>0.40974000000131</v>
      </c>
      <c r="CF216">
        <v>0.40974000000131</v>
      </c>
      <c r="CG216">
        <v>0.40974000000131</v>
      </c>
      <c r="CH216">
        <v>0.40974000000131</v>
      </c>
      <c r="CI216">
        <v>0.40974000000131</v>
      </c>
      <c r="CJ216">
        <v>0.42331333333226601</v>
      </c>
      <c r="CK216">
        <v>0.42331333333226601</v>
      </c>
      <c r="CL216">
        <v>0.42331333333226601</v>
      </c>
      <c r="CM216">
        <v>0.42331333333226601</v>
      </c>
      <c r="CN216">
        <v>0.42331333333226601</v>
      </c>
      <c r="CO216">
        <v>0.42331333333226601</v>
      </c>
      <c r="CP216">
        <v>0.42331333333226601</v>
      </c>
      <c r="CQ216">
        <v>0.42857999999999902</v>
      </c>
      <c r="CR216">
        <v>0.42331333333226601</v>
      </c>
      <c r="CS216">
        <v>0.42857999999999902</v>
      </c>
      <c r="CT216">
        <v>0.42331333333226601</v>
      </c>
      <c r="CU216">
        <v>0.42857999999999902</v>
      </c>
      <c r="CV216">
        <v>0.42857999999999902</v>
      </c>
      <c r="CW216">
        <v>0.42857999999999902</v>
      </c>
    </row>
    <row r="217" spans="1:101" x14ac:dyDescent="0.25">
      <c r="A217" s="195">
        <v>0.14736842105263101</v>
      </c>
      <c r="B217">
        <v>67.002206666684899</v>
      </c>
      <c r="C217">
        <v>47.360333333335802</v>
      </c>
      <c r="D217">
        <v>39.097966666671702</v>
      </c>
      <c r="E217">
        <v>32.378446666695197</v>
      </c>
      <c r="F217">
        <v>28.676273333334201</v>
      </c>
      <c r="G217">
        <v>25.487293333337199</v>
      </c>
      <c r="H217">
        <v>21.8981333333553</v>
      </c>
      <c r="I217">
        <v>19.474233333329401</v>
      </c>
      <c r="J217">
        <v>18.079619999997199</v>
      </c>
      <c r="K217">
        <v>16.8598</v>
      </c>
      <c r="L217">
        <v>16.172813333323699</v>
      </c>
      <c r="M217">
        <v>15.1881533333392</v>
      </c>
      <c r="N217">
        <v>14.4106999999936</v>
      </c>
      <c r="O217">
        <v>13.740480000003201</v>
      </c>
      <c r="P217">
        <v>13.073040000002701</v>
      </c>
      <c r="Q217">
        <v>12.8479799999714</v>
      </c>
      <c r="R217">
        <v>12.443640000002899</v>
      </c>
      <c r="S217">
        <v>12.014993333338399</v>
      </c>
      <c r="T217">
        <v>11.8547933333387</v>
      </c>
      <c r="U217">
        <v>11.514473333334101</v>
      </c>
      <c r="V217">
        <v>11.1822533333278</v>
      </c>
      <c r="W217">
        <v>10.7891399999996</v>
      </c>
      <c r="X217">
        <v>10.292973333334499</v>
      </c>
      <c r="Y217">
        <v>10.157159999989499</v>
      </c>
      <c r="Z217">
        <v>9.7959866666649091</v>
      </c>
      <c r="AA217">
        <v>9.4079799999937794</v>
      </c>
      <c r="AB217">
        <v>9.1054999999956792</v>
      </c>
      <c r="AC217">
        <v>8.7465800000039096</v>
      </c>
      <c r="AD217">
        <v>8.4076533333372705</v>
      </c>
      <c r="AE217">
        <v>8.1216599999754493</v>
      </c>
      <c r="AF217">
        <v>7.8412799999950202</v>
      </c>
      <c r="AG217">
        <v>7.5004200000764998</v>
      </c>
      <c r="AH217">
        <v>7.1992200000057398</v>
      </c>
      <c r="AI217">
        <v>6.9076066666723799</v>
      </c>
      <c r="AJ217">
        <v>6.6205533333615803</v>
      </c>
      <c r="AK217">
        <v>6.2770533333509304</v>
      </c>
      <c r="AL217">
        <v>5.9974200000238902</v>
      </c>
      <c r="AM217">
        <v>5.7130800000113497</v>
      </c>
      <c r="AN217">
        <v>5.32396666667458</v>
      </c>
      <c r="AO217">
        <v>5.0407800000013303</v>
      </c>
      <c r="AP217">
        <v>4.8025799999382697</v>
      </c>
      <c r="AQ217">
        <v>4.5686400000153897</v>
      </c>
      <c r="AR217">
        <v>4.2776866666859004</v>
      </c>
      <c r="AS217">
        <v>3.9769800000319302</v>
      </c>
      <c r="AT217">
        <v>3.8044800000474899</v>
      </c>
      <c r="AU217">
        <v>3.56339999999796</v>
      </c>
      <c r="AV217">
        <v>3.32420000003206</v>
      </c>
      <c r="AW217">
        <v>3.1260600000093999</v>
      </c>
      <c r="AX217">
        <v>2.9297599999544399</v>
      </c>
      <c r="AY217">
        <v>2.74068000008358</v>
      </c>
      <c r="AZ217">
        <v>2.5563600001158102</v>
      </c>
      <c r="BA217">
        <v>2.3866200000030999</v>
      </c>
      <c r="BB217">
        <v>2.2566599999733699</v>
      </c>
      <c r="BC217">
        <v>2.1094200000071299</v>
      </c>
      <c r="BD217">
        <v>1.9559999999808599</v>
      </c>
      <c r="BE217">
        <v>1.8237600000575001</v>
      </c>
      <c r="BF217">
        <v>1.7087400001761599</v>
      </c>
      <c r="BG217">
        <v>1.6198800001795599</v>
      </c>
      <c r="BH217">
        <v>1.50354000001013</v>
      </c>
      <c r="BI217">
        <v>1.4128200002064999</v>
      </c>
      <c r="BJ217">
        <v>1.2962400001049199</v>
      </c>
      <c r="BK217">
        <v>1.17042000028756</v>
      </c>
      <c r="BL217">
        <v>1.1182800003216899</v>
      </c>
      <c r="BM217">
        <v>1.05870000001078</v>
      </c>
      <c r="BN217">
        <v>1.0050600000115599</v>
      </c>
      <c r="BO217">
        <v>0.97373999972708503</v>
      </c>
      <c r="BP217">
        <v>0.94277999930807399</v>
      </c>
      <c r="BQ217">
        <v>0.89238000001902695</v>
      </c>
      <c r="BR217">
        <v>0.82337999989794997</v>
      </c>
      <c r="BS217">
        <v>0.74807999951855697</v>
      </c>
      <c r="BT217">
        <v>0.69671999974176002</v>
      </c>
      <c r="BU217">
        <v>0.63504000001258598</v>
      </c>
      <c r="BV217">
        <v>0.60558000000000001</v>
      </c>
      <c r="BW217">
        <v>0.6</v>
      </c>
      <c r="BX217">
        <v>0.59958000018637103</v>
      </c>
      <c r="BY217">
        <v>0.56388000019153806</v>
      </c>
      <c r="BZ217">
        <v>0.54312000020543505</v>
      </c>
      <c r="CA217">
        <v>0.52086000022033496</v>
      </c>
      <c r="CB217">
        <v>0.49398000047264101</v>
      </c>
      <c r="CC217">
        <v>0.44274000149878201</v>
      </c>
      <c r="CD217">
        <v>0.42331333333226601</v>
      </c>
      <c r="CE217">
        <v>0.42331333333226601</v>
      </c>
      <c r="CF217">
        <v>0.42331333333226601</v>
      </c>
      <c r="CG217">
        <v>0.42331333333226601</v>
      </c>
      <c r="CH217">
        <v>0.42331333333226601</v>
      </c>
      <c r="CI217">
        <v>0.42331333333226601</v>
      </c>
      <c r="CJ217">
        <v>0.42857999999999902</v>
      </c>
      <c r="CK217">
        <v>0.42857999999999902</v>
      </c>
      <c r="CL217">
        <v>0.42857999999999902</v>
      </c>
      <c r="CM217">
        <v>0.42857999999999902</v>
      </c>
      <c r="CN217">
        <v>0.42857999999999902</v>
      </c>
      <c r="CO217">
        <v>0.42857999999999902</v>
      </c>
      <c r="CP217">
        <v>0.42857999999999902</v>
      </c>
      <c r="CQ217">
        <v>0.43331999999999998</v>
      </c>
      <c r="CR217">
        <v>0.42857999999999902</v>
      </c>
      <c r="CS217">
        <v>0.43331999999999998</v>
      </c>
      <c r="CT217">
        <v>0.42857999999999902</v>
      </c>
      <c r="CU217">
        <v>0.43331999999999998</v>
      </c>
      <c r="CV217">
        <v>0.43331999999999998</v>
      </c>
      <c r="CW217">
        <v>0.43331999999999998</v>
      </c>
    </row>
    <row r="218" spans="1:101" x14ac:dyDescent="0.25">
      <c r="A218" s="195">
        <v>0.147887323943661</v>
      </c>
      <c r="B218">
        <v>67.185133333363297</v>
      </c>
      <c r="C218">
        <v>47.521400000002103</v>
      </c>
      <c r="D218">
        <v>39.366153333297198</v>
      </c>
      <c r="E218">
        <v>32.421420000003998</v>
      </c>
      <c r="F218">
        <v>28.7321333333425</v>
      </c>
      <c r="G218">
        <v>25.508419999998502</v>
      </c>
      <c r="H218">
        <v>22.009620000007502</v>
      </c>
      <c r="I218">
        <v>19.496413333327499</v>
      </c>
      <c r="J218">
        <v>18.0872800000081</v>
      </c>
      <c r="K218">
        <v>16.958606666671098</v>
      </c>
      <c r="L218">
        <v>16.1859000000035</v>
      </c>
      <c r="M218">
        <v>15.211299999993299</v>
      </c>
      <c r="N218">
        <v>14.4172199999984</v>
      </c>
      <c r="O218">
        <v>13.7405399999796</v>
      </c>
      <c r="P218">
        <v>13.3149666666576</v>
      </c>
      <c r="Q218">
        <v>12.8608399999921</v>
      </c>
      <c r="R218">
        <v>12.490619999995401</v>
      </c>
      <c r="S218">
        <v>12.022740000016601</v>
      </c>
      <c r="T218">
        <v>11.8566000000017</v>
      </c>
      <c r="U218">
        <v>11.5234200000003</v>
      </c>
      <c r="V218">
        <v>11.1958466666651</v>
      </c>
      <c r="W218">
        <v>10.8287866666643</v>
      </c>
      <c r="X218">
        <v>10.3315266666854</v>
      </c>
      <c r="Y218">
        <v>10.177766666664899</v>
      </c>
      <c r="Z218">
        <v>9.8124600000243092</v>
      </c>
      <c r="AA218">
        <v>9.4082200000078302</v>
      </c>
      <c r="AB218">
        <v>9.1126799999886998</v>
      </c>
      <c r="AC218">
        <v>8.8039933333282594</v>
      </c>
      <c r="AD218">
        <v>8.4152400000010896</v>
      </c>
      <c r="AE218">
        <v>8.1218999999978401</v>
      </c>
      <c r="AF218">
        <v>7.86107999999978</v>
      </c>
      <c r="AG218">
        <v>7.5026400000092597</v>
      </c>
      <c r="AH218">
        <v>7.2169799999835398</v>
      </c>
      <c r="AI218">
        <v>6.9119333333144999</v>
      </c>
      <c r="AJ218">
        <v>6.6226066666517003</v>
      </c>
      <c r="AK218">
        <v>6.3025200000000003</v>
      </c>
      <c r="AL218">
        <v>5.9982000000106499</v>
      </c>
      <c r="AM218">
        <v>5.7148666666616403</v>
      </c>
      <c r="AN218">
        <v>5.3282733333416399</v>
      </c>
      <c r="AO218">
        <v>5.0474399999778701</v>
      </c>
      <c r="AP218">
        <v>4.8163799999849202</v>
      </c>
      <c r="AQ218">
        <v>4.5763799999868997</v>
      </c>
      <c r="AR218">
        <v>4.2966333333069402</v>
      </c>
      <c r="AS218">
        <v>4.0084799999911498</v>
      </c>
      <c r="AT218">
        <v>3.8133000000531898</v>
      </c>
      <c r="AU218">
        <v>3.5714399999245399</v>
      </c>
      <c r="AV218">
        <v>3.3476400000087398</v>
      </c>
      <c r="AW218">
        <v>3.1281000000328598</v>
      </c>
      <c r="AX218">
        <v>2.9450399998994099</v>
      </c>
      <c r="AY218">
        <v>2.7452400000053898</v>
      </c>
      <c r="AZ218">
        <v>2.5571999999884198</v>
      </c>
      <c r="BA218">
        <v>2.3879999999627399</v>
      </c>
      <c r="BB218">
        <v>2.2823999999966702</v>
      </c>
      <c r="BC218">
        <v>2.1182399999214701</v>
      </c>
      <c r="BD218">
        <v>1.96128000007272</v>
      </c>
      <c r="BE218">
        <v>1.8244799998439201</v>
      </c>
      <c r="BF218">
        <v>1.71372000016735</v>
      </c>
      <c r="BG218">
        <v>1.6200599997542799</v>
      </c>
      <c r="BH218">
        <v>1.50354000001013</v>
      </c>
      <c r="BI218">
        <v>1.4129999997174101</v>
      </c>
      <c r="BJ218">
        <v>1.2963000001049201</v>
      </c>
      <c r="BK218">
        <v>1.1820600001375301</v>
      </c>
      <c r="BL218">
        <v>1.1187666667474301</v>
      </c>
      <c r="BM218">
        <v>1.0587599998489801</v>
      </c>
      <c r="BN218">
        <v>1.0050600000115599</v>
      </c>
      <c r="BO218">
        <v>0.973740000099241</v>
      </c>
      <c r="BP218">
        <v>0.94277999970726101</v>
      </c>
      <c r="BQ218">
        <v>0.89244000001902701</v>
      </c>
      <c r="BR218">
        <v>0.82463999988774495</v>
      </c>
      <c r="BS218">
        <v>0.75270666679699905</v>
      </c>
      <c r="BT218">
        <v>0.69671999974176002</v>
      </c>
      <c r="BU218">
        <v>0.65796666681979399</v>
      </c>
      <c r="BV218">
        <v>0.610806666830774</v>
      </c>
      <c r="BW218">
        <v>0.60126000016651604</v>
      </c>
      <c r="BX218">
        <v>0.59958000018637103</v>
      </c>
      <c r="BY218">
        <v>0.56388000019153806</v>
      </c>
      <c r="BZ218">
        <v>0.54312000020543505</v>
      </c>
      <c r="CA218">
        <v>0.52086000022033496</v>
      </c>
      <c r="CB218">
        <v>0.49398000139737402</v>
      </c>
      <c r="CC218">
        <v>0.44999999999999901</v>
      </c>
      <c r="CD218">
        <v>0.42857999999999902</v>
      </c>
      <c r="CE218">
        <v>0.42857999999999902</v>
      </c>
      <c r="CF218">
        <v>0.42857999999999902</v>
      </c>
      <c r="CG218">
        <v>0.42857999999999902</v>
      </c>
      <c r="CH218">
        <v>0.42857999999999902</v>
      </c>
      <c r="CI218">
        <v>0.42857999999999902</v>
      </c>
      <c r="CJ218">
        <v>0.43331999999999998</v>
      </c>
      <c r="CK218">
        <v>0.43331999999999998</v>
      </c>
      <c r="CL218">
        <v>0.43331999999999998</v>
      </c>
      <c r="CM218">
        <v>0.43331999999999998</v>
      </c>
      <c r="CN218">
        <v>0.43331999999999998</v>
      </c>
      <c r="CO218">
        <v>0.43331999999999998</v>
      </c>
      <c r="CP218">
        <v>0.43331999999999998</v>
      </c>
      <c r="CQ218">
        <v>0.43997999999999998</v>
      </c>
      <c r="CR218">
        <v>0.43331999999999998</v>
      </c>
      <c r="CS218">
        <v>0.43997999999999998</v>
      </c>
      <c r="CT218">
        <v>0.43331999999999998</v>
      </c>
      <c r="CU218">
        <v>0.43997999999999998</v>
      </c>
      <c r="CV218">
        <v>0.43997999999999998</v>
      </c>
      <c r="CW218">
        <v>0.43997999999999998</v>
      </c>
    </row>
    <row r="219" spans="1:101" x14ac:dyDescent="0.25">
      <c r="A219" s="195">
        <v>0.148409893992932</v>
      </c>
      <c r="B219">
        <v>67.251513333406294</v>
      </c>
      <c r="C219">
        <v>47.606140000008899</v>
      </c>
      <c r="D219">
        <v>39.387286666621797</v>
      </c>
      <c r="E219">
        <v>32.536139999999101</v>
      </c>
      <c r="F219">
        <v>28.937440000003399</v>
      </c>
      <c r="G219">
        <v>25.5963600000116</v>
      </c>
      <c r="H219">
        <v>22.0666066666859</v>
      </c>
      <c r="I219">
        <v>19.594879999996799</v>
      </c>
      <c r="J219">
        <v>18.1389266666704</v>
      </c>
      <c r="K219">
        <v>16.959426666675199</v>
      </c>
      <c r="L219">
        <v>16.2432866666678</v>
      </c>
      <c r="M219">
        <v>15.223826666663699</v>
      </c>
      <c r="N219">
        <v>14.534219999994599</v>
      </c>
      <c r="O219">
        <v>13.819113333338899</v>
      </c>
      <c r="P219">
        <v>13.337719999992601</v>
      </c>
      <c r="Q219">
        <v>12.875306666655201</v>
      </c>
      <c r="R219">
        <v>12.5279733333444</v>
      </c>
      <c r="S219">
        <v>12.0356400000079</v>
      </c>
      <c r="T219">
        <v>11.933400000008399</v>
      </c>
      <c r="U219">
        <v>11.5274133333312</v>
      </c>
      <c r="V219">
        <v>11.2001400000232</v>
      </c>
      <c r="W219">
        <v>10.8401066666625</v>
      </c>
      <c r="X219">
        <v>10.341813333362801</v>
      </c>
      <c r="Y219">
        <v>10.192053333326299</v>
      </c>
      <c r="Z219">
        <v>9.8326199999863295</v>
      </c>
      <c r="AA219">
        <v>9.4260066666613707</v>
      </c>
      <c r="AB219">
        <v>9.1683466666782998</v>
      </c>
      <c r="AC219">
        <v>8.8323000000278196</v>
      </c>
      <c r="AD219">
        <v>8.5020000000211091</v>
      </c>
      <c r="AE219">
        <v>8.1298199999967196</v>
      </c>
      <c r="AF219">
        <v>7.86203999997793</v>
      </c>
      <c r="AG219">
        <v>7.5142800000160301</v>
      </c>
      <c r="AH219">
        <v>7.2344999999819501</v>
      </c>
      <c r="AI219">
        <v>6.9585599999999701</v>
      </c>
      <c r="AJ219">
        <v>6.6238200000924099</v>
      </c>
      <c r="AK219">
        <v>6.3203400000050802</v>
      </c>
      <c r="AL219">
        <v>6.0261466666735997</v>
      </c>
      <c r="AM219">
        <v>5.7461400000081602</v>
      </c>
      <c r="AN219">
        <v>5.3380799999737496</v>
      </c>
      <c r="AO219">
        <v>5.0521200000129198</v>
      </c>
      <c r="AP219">
        <v>4.8423600000572904</v>
      </c>
      <c r="AQ219">
        <v>4.5931199999661203</v>
      </c>
      <c r="AR219">
        <v>4.3197599999967196</v>
      </c>
      <c r="AS219">
        <v>4.0225199999946799</v>
      </c>
      <c r="AT219">
        <v>3.8292599999772001</v>
      </c>
      <c r="AU219">
        <v>3.5896200000030598</v>
      </c>
      <c r="AV219">
        <v>3.3934666666979001</v>
      </c>
      <c r="AW219">
        <v>3.1438799999507099</v>
      </c>
      <c r="AX219">
        <v>2.95200000003772</v>
      </c>
      <c r="AY219">
        <v>2.7809999999844899</v>
      </c>
      <c r="AZ219">
        <v>2.56398000000579</v>
      </c>
      <c r="BA219">
        <v>2.3964599998727101</v>
      </c>
      <c r="BB219">
        <v>2.2970800000863898</v>
      </c>
      <c r="BC219">
        <v>2.1371399999357501</v>
      </c>
      <c r="BD219">
        <v>1.9615799999004799</v>
      </c>
      <c r="BE219">
        <v>1.8355200000082099</v>
      </c>
      <c r="BF219">
        <v>1.7138999997709901</v>
      </c>
      <c r="BG219">
        <v>1.62164000005575</v>
      </c>
      <c r="BH219">
        <v>1.5199200001925599</v>
      </c>
      <c r="BI219">
        <v>1.4135266666844699</v>
      </c>
      <c r="BJ219">
        <v>1.2968400000990901</v>
      </c>
      <c r="BK219">
        <v>1.1888999998124501</v>
      </c>
      <c r="BL219">
        <v>1.12427999993297</v>
      </c>
      <c r="BM219">
        <v>1.0643400000876</v>
      </c>
      <c r="BN219">
        <v>1.00511999983806</v>
      </c>
      <c r="BO219">
        <v>0.973740000099241</v>
      </c>
      <c r="BP219">
        <v>0.94278000010645002</v>
      </c>
      <c r="BQ219">
        <v>0.90221999991913504</v>
      </c>
      <c r="BR219">
        <v>0.824700000117357</v>
      </c>
      <c r="BS219">
        <v>0.75474666667969403</v>
      </c>
      <c r="BT219">
        <v>0.69672000000586898</v>
      </c>
      <c r="BU219">
        <v>0.66750000000629295</v>
      </c>
      <c r="BV219">
        <v>0.61806000015527096</v>
      </c>
      <c r="BW219">
        <v>0.60126000016651604</v>
      </c>
      <c r="BX219">
        <v>0.59999999999999898</v>
      </c>
      <c r="BY219">
        <v>0.56933999983344397</v>
      </c>
      <c r="BZ219">
        <v>0.54666666666525998</v>
      </c>
      <c r="CA219">
        <v>0.52640666666191305</v>
      </c>
      <c r="CB219">
        <v>0.49398000139737402</v>
      </c>
      <c r="CC219">
        <v>0.47136000025347002</v>
      </c>
      <c r="CD219">
        <v>0.43331999999999998</v>
      </c>
      <c r="CE219">
        <v>0.43331999999999998</v>
      </c>
      <c r="CF219">
        <v>0.43331999999999998</v>
      </c>
      <c r="CG219">
        <v>0.43331999999999998</v>
      </c>
      <c r="CH219">
        <v>0.43331999999999998</v>
      </c>
      <c r="CI219">
        <v>0.43331999999999998</v>
      </c>
      <c r="CJ219">
        <v>0.43997999999999998</v>
      </c>
      <c r="CK219">
        <v>0.43997999999999998</v>
      </c>
      <c r="CL219">
        <v>0.43997999999999998</v>
      </c>
      <c r="CM219">
        <v>0.43997999999999998</v>
      </c>
      <c r="CN219">
        <v>0.43997999999999998</v>
      </c>
      <c r="CO219">
        <v>0.43997999999999998</v>
      </c>
      <c r="CP219">
        <v>0.43997999999999998</v>
      </c>
      <c r="CQ219">
        <v>0.44999999999999901</v>
      </c>
      <c r="CR219">
        <v>0.43997999999999998</v>
      </c>
      <c r="CS219">
        <v>0.44999999999999901</v>
      </c>
      <c r="CT219">
        <v>0.43997999999999998</v>
      </c>
      <c r="CU219">
        <v>0.44999999999999901</v>
      </c>
      <c r="CV219">
        <v>0.44999999999999901</v>
      </c>
      <c r="CW219">
        <v>0.44999999999999901</v>
      </c>
    </row>
    <row r="220" spans="1:101" x14ac:dyDescent="0.25">
      <c r="A220" s="195">
        <v>0.14893617021276501</v>
      </c>
      <c r="B220">
        <v>67.513993333447104</v>
      </c>
      <c r="C220">
        <v>47.641146666833599</v>
      </c>
      <c r="D220">
        <v>39.609853333332602</v>
      </c>
      <c r="E220">
        <v>32.807460000006202</v>
      </c>
      <c r="F220">
        <v>28.9836533333388</v>
      </c>
      <c r="G220">
        <v>25.661126666676498</v>
      </c>
      <c r="H220">
        <v>22.132526666680501</v>
      </c>
      <c r="I220">
        <v>19.596520000011299</v>
      </c>
      <c r="J220">
        <v>18.1464599999996</v>
      </c>
      <c r="K220">
        <v>17.087579999999399</v>
      </c>
      <c r="L220">
        <v>16.283866666664299</v>
      </c>
      <c r="M220">
        <v>15.308373333333201</v>
      </c>
      <c r="N220">
        <v>14.6182799999998</v>
      </c>
      <c r="O220">
        <v>13.8722400000003</v>
      </c>
      <c r="P220">
        <v>13.3573999999942</v>
      </c>
      <c r="Q220">
        <v>12.8928600000002</v>
      </c>
      <c r="R220">
        <v>12.547799999997</v>
      </c>
      <c r="S220">
        <v>12.128940000003</v>
      </c>
      <c r="T220">
        <v>11.9355600000039</v>
      </c>
      <c r="U220">
        <v>11.5394399999903</v>
      </c>
      <c r="V220">
        <v>11.2085266666382</v>
      </c>
      <c r="W220">
        <v>10.848766666677299</v>
      </c>
      <c r="X220">
        <v>10.427759999984801</v>
      </c>
      <c r="Y220">
        <v>10.2068466666828</v>
      </c>
      <c r="Z220">
        <v>9.8428799999855006</v>
      </c>
      <c r="AA220">
        <v>9.4650599999960203</v>
      </c>
      <c r="AB220">
        <v>9.1877799999952394</v>
      </c>
      <c r="AC220">
        <v>8.8325066666614802</v>
      </c>
      <c r="AD220">
        <v>8.53319999999629</v>
      </c>
      <c r="AE220">
        <v>8.1448800000225994</v>
      </c>
      <c r="AF220">
        <v>7.8622200000013001</v>
      </c>
      <c r="AG220">
        <v>7.5289799999846698</v>
      </c>
      <c r="AH220">
        <v>7.2386599999932004</v>
      </c>
      <c r="AI220">
        <v>6.9958799999854797</v>
      </c>
      <c r="AJ220">
        <v>6.63868666667274</v>
      </c>
      <c r="AK220">
        <v>6.3301066666984198</v>
      </c>
      <c r="AL220">
        <v>6.05345999998642</v>
      </c>
      <c r="AM220">
        <v>5.7598199999878004</v>
      </c>
      <c r="AN220">
        <v>5.3818199999924996</v>
      </c>
      <c r="AO220">
        <v>5.0578199999858997</v>
      </c>
      <c r="AP220">
        <v>4.88364000001439</v>
      </c>
      <c r="AQ220">
        <v>4.6058400000323596</v>
      </c>
      <c r="AR220">
        <v>4.3520400000049797</v>
      </c>
      <c r="AS220">
        <v>4.0289399999929101</v>
      </c>
      <c r="AT220">
        <v>3.8540399999942898</v>
      </c>
      <c r="AU220">
        <v>3.5899200000041098</v>
      </c>
      <c r="AV220">
        <v>3.4191600000087301</v>
      </c>
      <c r="AW220">
        <v>3.1485600000211198</v>
      </c>
      <c r="AX220">
        <v>2.9520000001508699</v>
      </c>
      <c r="AY220">
        <v>2.8378799999433801</v>
      </c>
      <c r="AZ220">
        <v>2.5741800000347399</v>
      </c>
      <c r="BA220">
        <v>2.4060000000232802</v>
      </c>
      <c r="BB220">
        <v>2.29735333331447</v>
      </c>
      <c r="BC220">
        <v>2.1404399999732302</v>
      </c>
      <c r="BD220">
        <v>1.96734000011788</v>
      </c>
      <c r="BE220">
        <v>1.83624000016428</v>
      </c>
      <c r="BF220">
        <v>1.71899999996036</v>
      </c>
      <c r="BG220">
        <v>1.6428800000070101</v>
      </c>
      <c r="BH220">
        <v>1.5200999997364799</v>
      </c>
      <c r="BI220">
        <v>1.42650000000543</v>
      </c>
      <c r="BJ220">
        <v>1.2977999998251299</v>
      </c>
      <c r="BK220">
        <v>1.1903400000062501</v>
      </c>
      <c r="BL220">
        <v>1.1335199997922301</v>
      </c>
      <c r="BM220">
        <v>1.07646000008269</v>
      </c>
      <c r="BN220">
        <v>1.00769999993059</v>
      </c>
      <c r="BO220">
        <v>0.97380000009924095</v>
      </c>
      <c r="BP220">
        <v>0.94278000010645002</v>
      </c>
      <c r="BQ220">
        <v>0.90965999925795005</v>
      </c>
      <c r="BR220">
        <v>0.83894666655620598</v>
      </c>
      <c r="BS220">
        <v>0.75611999991246504</v>
      </c>
      <c r="BT220">
        <v>0.69834000000293395</v>
      </c>
      <c r="BU220">
        <v>0.66755999972308899</v>
      </c>
      <c r="BV220">
        <v>0.61806000015527096</v>
      </c>
      <c r="BW220">
        <v>0.60246000000723898</v>
      </c>
      <c r="BX220">
        <v>0.59999999999999898</v>
      </c>
      <c r="BY220">
        <v>0.59999999999999898</v>
      </c>
      <c r="BZ220">
        <v>0.57246000001786301</v>
      </c>
      <c r="CA220">
        <v>0.54173999957848795</v>
      </c>
      <c r="CB220">
        <v>0.49698000023632</v>
      </c>
      <c r="CC220">
        <v>0.47136000025347002</v>
      </c>
      <c r="CD220">
        <v>0.43997999999999998</v>
      </c>
      <c r="CE220">
        <v>0.43997999999999998</v>
      </c>
      <c r="CF220">
        <v>0.43997999999999998</v>
      </c>
      <c r="CG220">
        <v>0.43997999999999998</v>
      </c>
      <c r="CH220">
        <v>0.43997999999999998</v>
      </c>
      <c r="CI220">
        <v>0.43997999999999998</v>
      </c>
      <c r="CJ220">
        <v>0.44999999999999901</v>
      </c>
      <c r="CK220">
        <v>0.44999999999999901</v>
      </c>
      <c r="CL220">
        <v>0.44999999999999901</v>
      </c>
      <c r="CM220">
        <v>0.44999999999999901</v>
      </c>
      <c r="CN220">
        <v>0.44999999999999901</v>
      </c>
      <c r="CO220">
        <v>0.44999999999999901</v>
      </c>
      <c r="CP220">
        <v>0.44999999999999901</v>
      </c>
      <c r="CQ220">
        <v>0.44999999999999901</v>
      </c>
      <c r="CR220">
        <v>0.44999999999999901</v>
      </c>
      <c r="CS220">
        <v>0.44999999999999901</v>
      </c>
      <c r="CT220">
        <v>0.44999999999999901</v>
      </c>
      <c r="CU220">
        <v>0.44999999999999901</v>
      </c>
      <c r="CV220">
        <v>0.44999999999999901</v>
      </c>
      <c r="CW220">
        <v>0.44999999999999901</v>
      </c>
    </row>
    <row r="221" spans="1:101" x14ac:dyDescent="0.25">
      <c r="A221" s="195">
        <v>0.149466192170818</v>
      </c>
      <c r="B221">
        <v>67.668839999912905</v>
      </c>
      <c r="C221">
        <v>47.727433333342702</v>
      </c>
      <c r="D221">
        <v>39.822586666686803</v>
      </c>
      <c r="E221">
        <v>32.830780000007898</v>
      </c>
      <c r="F221">
        <v>29.067786666657199</v>
      </c>
      <c r="G221">
        <v>25.7247666666787</v>
      </c>
      <c r="H221">
        <v>22.182713333340299</v>
      </c>
      <c r="I221">
        <v>19.696306666667802</v>
      </c>
      <c r="J221">
        <v>18.195573333337599</v>
      </c>
      <c r="K221">
        <v>17.119480000005002</v>
      </c>
      <c r="L221">
        <v>16.352399999998699</v>
      </c>
      <c r="M221">
        <v>15.359999999981399</v>
      </c>
      <c r="N221">
        <v>14.6396533333353</v>
      </c>
      <c r="O221">
        <v>13.9338199999933</v>
      </c>
      <c r="P221">
        <v>13.3705266666685</v>
      </c>
      <c r="Q221">
        <v>12.9162266666648</v>
      </c>
      <c r="R221">
        <v>12.564999999997299</v>
      </c>
      <c r="S221">
        <v>12.1446333333409</v>
      </c>
      <c r="T221">
        <v>11.9878200000178</v>
      </c>
      <c r="U221">
        <v>11.550840000001701</v>
      </c>
      <c r="V221">
        <v>11.225699999996399</v>
      </c>
      <c r="W221">
        <v>10.856486666665001</v>
      </c>
      <c r="X221">
        <v>10.517126666665099</v>
      </c>
      <c r="Y221">
        <v>10.2252933333346</v>
      </c>
      <c r="Z221">
        <v>9.8750666666807092</v>
      </c>
      <c r="AA221">
        <v>9.4790399999881707</v>
      </c>
      <c r="AB221">
        <v>9.1991399999905799</v>
      </c>
      <c r="AC221">
        <v>8.8591200000196899</v>
      </c>
      <c r="AD221">
        <v>8.5480799999960002</v>
      </c>
      <c r="AE221">
        <v>8.1566133333450992</v>
      </c>
      <c r="AF221">
        <v>7.86757333332835</v>
      </c>
      <c r="AG221">
        <v>7.5362266666676998</v>
      </c>
      <c r="AH221">
        <v>7.2473399999909596</v>
      </c>
      <c r="AI221">
        <v>6.9991199999982596</v>
      </c>
      <c r="AJ221">
        <v>6.6392399999773604</v>
      </c>
      <c r="AK221">
        <v>6.3398866666731601</v>
      </c>
      <c r="AL221">
        <v>6.0537600000108602</v>
      </c>
      <c r="AM221">
        <v>5.7645599999976804</v>
      </c>
      <c r="AN221">
        <v>5.3890800000121297</v>
      </c>
      <c r="AO221">
        <v>5.0721000000100496</v>
      </c>
      <c r="AP221">
        <v>4.8885000000014296</v>
      </c>
      <c r="AQ221">
        <v>4.61147999998306</v>
      </c>
      <c r="AR221">
        <v>4.36578000009251</v>
      </c>
      <c r="AS221">
        <v>4.0360266666625497</v>
      </c>
      <c r="AT221">
        <v>3.86261999999999</v>
      </c>
      <c r="AU221">
        <v>3.61493999998113</v>
      </c>
      <c r="AV221">
        <v>3.4450200000459001</v>
      </c>
      <c r="AW221">
        <v>3.1502400000445898</v>
      </c>
      <c r="AX221">
        <v>2.9778599999824</v>
      </c>
      <c r="AY221">
        <v>2.8386066667709202</v>
      </c>
      <c r="AZ221">
        <v>2.5846199999334099</v>
      </c>
      <c r="BA221">
        <v>2.4065999999751599</v>
      </c>
      <c r="BB221">
        <v>2.30657999997337</v>
      </c>
      <c r="BC221">
        <v>2.1532733330693001</v>
      </c>
      <c r="BD221">
        <v>1.98024000004976</v>
      </c>
      <c r="BE221">
        <v>1.84769999993017</v>
      </c>
      <c r="BF221">
        <v>1.7354999999251299</v>
      </c>
      <c r="BG221">
        <v>1.6507199997968101</v>
      </c>
      <c r="BH221">
        <v>1.52586000000253</v>
      </c>
      <c r="BI221">
        <v>1.4398800001304199</v>
      </c>
      <c r="BJ221">
        <v>1.2982199999533599</v>
      </c>
      <c r="BK221">
        <v>1.19843999991247</v>
      </c>
      <c r="BL221">
        <v>1.1393999997051101</v>
      </c>
      <c r="BM221">
        <v>1.0816666666672901</v>
      </c>
      <c r="BN221">
        <v>1.01004000002313</v>
      </c>
      <c r="BO221">
        <v>0.97403999985940704</v>
      </c>
      <c r="BP221">
        <v>0.94284000010644997</v>
      </c>
      <c r="BQ221">
        <v>0.90965999925795005</v>
      </c>
      <c r="BR221">
        <v>0.846660000255124</v>
      </c>
      <c r="BS221">
        <v>0.76007999989058095</v>
      </c>
      <c r="BT221">
        <v>0.69834000013498798</v>
      </c>
      <c r="BU221">
        <v>0.66755999972308899</v>
      </c>
      <c r="BV221">
        <v>0.63606000000675</v>
      </c>
      <c r="BW221">
        <v>0.60251999968144498</v>
      </c>
      <c r="BX221">
        <v>0.59999999999999898</v>
      </c>
      <c r="BY221">
        <v>0.59999999999999898</v>
      </c>
      <c r="BZ221">
        <v>0.58625999960699304</v>
      </c>
      <c r="CA221">
        <v>0.54173999957848795</v>
      </c>
      <c r="CB221">
        <v>0.49698000023632</v>
      </c>
      <c r="CC221">
        <v>0.48164666666365902</v>
      </c>
      <c r="CD221">
        <v>0.44999999999999901</v>
      </c>
      <c r="CE221">
        <v>0.44999999999999901</v>
      </c>
      <c r="CF221">
        <v>0.44999999999999901</v>
      </c>
      <c r="CG221">
        <v>0.44999999999999901</v>
      </c>
      <c r="CH221">
        <v>0.44999999999999901</v>
      </c>
      <c r="CI221">
        <v>0.44999999999999901</v>
      </c>
      <c r="CJ221">
        <v>0.44999999999999901</v>
      </c>
      <c r="CK221">
        <v>0.44999999999999901</v>
      </c>
      <c r="CL221">
        <v>0.44999999999999901</v>
      </c>
      <c r="CM221">
        <v>0.44999999999999901</v>
      </c>
      <c r="CN221">
        <v>0.44999999999999901</v>
      </c>
      <c r="CO221">
        <v>0.44999999999999901</v>
      </c>
      <c r="CP221">
        <v>0.44999999999999901</v>
      </c>
      <c r="CQ221">
        <v>0.44999999999999901</v>
      </c>
      <c r="CR221">
        <v>0.44999999999999901</v>
      </c>
      <c r="CS221">
        <v>0.44999999999999901</v>
      </c>
      <c r="CT221">
        <v>0.44999999999999901</v>
      </c>
      <c r="CU221">
        <v>0.44999999999999901</v>
      </c>
      <c r="CV221">
        <v>0.44999999999999901</v>
      </c>
      <c r="CW221">
        <v>0.44999999999999901</v>
      </c>
    </row>
    <row r="222" spans="1:101" x14ac:dyDescent="0.25">
      <c r="A222" s="195">
        <v>0.15</v>
      </c>
      <c r="B222">
        <v>67.752093333343396</v>
      </c>
      <c r="C222">
        <v>47.869913333344201</v>
      </c>
      <c r="D222">
        <v>39.833639999780097</v>
      </c>
      <c r="E222">
        <v>32.932973333347597</v>
      </c>
      <c r="F222">
        <v>29.169366666684802</v>
      </c>
      <c r="G222">
        <v>25.7492133333282</v>
      </c>
      <c r="H222">
        <v>22.353173333337502</v>
      </c>
      <c r="I222">
        <v>19.747653333333702</v>
      </c>
      <c r="J222">
        <v>18.214140000006001</v>
      </c>
      <c r="K222">
        <v>17.123486666667301</v>
      </c>
      <c r="L222">
        <v>16.359299999999301</v>
      </c>
      <c r="M222">
        <v>15.3882599999988</v>
      </c>
      <c r="N222">
        <v>14.6712000000035</v>
      </c>
      <c r="O222">
        <v>13.9564466666719</v>
      </c>
      <c r="P222">
        <v>13.393380000003299</v>
      </c>
      <c r="Q222">
        <v>12.9612600000084</v>
      </c>
      <c r="R222">
        <v>12.588820000008999</v>
      </c>
      <c r="S222">
        <v>12.179339999984</v>
      </c>
      <c r="T222">
        <v>11.995966666652899</v>
      </c>
      <c r="U222">
        <v>11.5554599999973</v>
      </c>
      <c r="V222">
        <v>11.288760000001799</v>
      </c>
      <c r="W222">
        <v>10.868459999995</v>
      </c>
      <c r="X222">
        <v>10.5224999999897</v>
      </c>
      <c r="Y222">
        <v>10.240440000002</v>
      </c>
      <c r="Z222">
        <v>9.8858733333674795</v>
      </c>
      <c r="AA222">
        <v>9.4952999999925005</v>
      </c>
      <c r="AB222">
        <v>9.2072533333391799</v>
      </c>
      <c r="AC222">
        <v>8.8679866666743692</v>
      </c>
      <c r="AD222">
        <v>8.6014199999969492</v>
      </c>
      <c r="AE222">
        <v>8.1637199999834191</v>
      </c>
      <c r="AF222">
        <v>7.8696599999996399</v>
      </c>
      <c r="AG222">
        <v>7.6095066666896898</v>
      </c>
      <c r="AH222">
        <v>7.2850799999938296</v>
      </c>
      <c r="AI222">
        <v>7.0071599999824103</v>
      </c>
      <c r="AJ222">
        <v>6.6432000000084797</v>
      </c>
      <c r="AK222">
        <v>6.3470600000018997</v>
      </c>
      <c r="AL222">
        <v>6.0585600000282396</v>
      </c>
      <c r="AM222">
        <v>5.8043400000058201</v>
      </c>
      <c r="AN222">
        <v>5.4515999999837499</v>
      </c>
      <c r="AO222">
        <v>5.0809199999892396</v>
      </c>
      <c r="AP222">
        <v>4.9071599999849198</v>
      </c>
      <c r="AQ222">
        <v>4.63608000001694</v>
      </c>
      <c r="AR222">
        <v>4.3793333333197699</v>
      </c>
      <c r="AS222">
        <v>4.0403199999444404</v>
      </c>
      <c r="AT222">
        <v>3.8672533333593599</v>
      </c>
      <c r="AU222">
        <v>3.6264599999857201</v>
      </c>
      <c r="AV222">
        <v>3.4600799999978098</v>
      </c>
      <c r="AW222">
        <v>3.1566000000328498</v>
      </c>
      <c r="AX222">
        <v>2.9871600000779499</v>
      </c>
      <c r="AY222">
        <v>2.8502999999245202</v>
      </c>
      <c r="AZ222">
        <v>2.5932599999189301</v>
      </c>
      <c r="BA222">
        <v>2.4171600000434599</v>
      </c>
      <c r="BB222">
        <v>2.31281999992677</v>
      </c>
      <c r="BC222">
        <v>2.1735600000178401</v>
      </c>
      <c r="BD222">
        <v>2.0128799999655498</v>
      </c>
      <c r="BE222">
        <v>1.847820000115</v>
      </c>
      <c r="BF222">
        <v>1.73562000012331</v>
      </c>
      <c r="BG222">
        <v>1.65095333322772</v>
      </c>
      <c r="BH222">
        <v>1.5413999999822601</v>
      </c>
      <c r="BI222">
        <v>1.45223999992935</v>
      </c>
      <c r="BJ222">
        <v>1.2982800002797801</v>
      </c>
      <c r="BK222">
        <v>1.20383999994998</v>
      </c>
      <c r="BL222">
        <v>1.1394000000066999</v>
      </c>
      <c r="BM222">
        <v>1.0822799999280901</v>
      </c>
      <c r="BN222">
        <v>1.03505999983035</v>
      </c>
      <c r="BO222">
        <v>0.98256000000413501</v>
      </c>
      <c r="BP222">
        <v>0.94518000000443503</v>
      </c>
      <c r="BQ222">
        <v>0.90965999968605504</v>
      </c>
      <c r="BR222">
        <v>0.84936000000510203</v>
      </c>
      <c r="BS222">
        <v>0.77490000014771498</v>
      </c>
      <c r="BT222">
        <v>0.69834000013498798</v>
      </c>
      <c r="BU222">
        <v>0.66756000000629301</v>
      </c>
      <c r="BV222">
        <v>0.63611999970295896</v>
      </c>
      <c r="BW222">
        <v>0.60251999968144498</v>
      </c>
      <c r="BX222">
        <v>0.59999999999999898</v>
      </c>
      <c r="BY222">
        <v>0.59999999999999898</v>
      </c>
      <c r="BZ222">
        <v>0.58625999960699304</v>
      </c>
      <c r="CA222">
        <v>0.54173999957848795</v>
      </c>
      <c r="CB222">
        <v>0.49833333333317498</v>
      </c>
      <c r="CC222">
        <v>0.48546000002204098</v>
      </c>
      <c r="CD222">
        <v>0.44999999999999901</v>
      </c>
      <c r="CE222">
        <v>0.44999999999999901</v>
      </c>
      <c r="CF222">
        <v>0.44999999999999901</v>
      </c>
      <c r="CG222">
        <v>0.44999999999999901</v>
      </c>
      <c r="CH222">
        <v>0.44999999999999901</v>
      </c>
      <c r="CI222">
        <v>0.44999999999999901</v>
      </c>
      <c r="CJ222">
        <v>0.44999999999999901</v>
      </c>
      <c r="CK222">
        <v>0.44999999999999901</v>
      </c>
      <c r="CL222">
        <v>0.44999999999999901</v>
      </c>
      <c r="CM222">
        <v>0.44999999999999901</v>
      </c>
      <c r="CN222">
        <v>0.44999999999999901</v>
      </c>
      <c r="CO222">
        <v>0.44999999999999901</v>
      </c>
      <c r="CP222">
        <v>0.44999999999999901</v>
      </c>
      <c r="CQ222">
        <v>0.46667999999999898</v>
      </c>
      <c r="CR222">
        <v>0.44999999999999901</v>
      </c>
      <c r="CS222">
        <v>0.46667999999999898</v>
      </c>
      <c r="CT222">
        <v>0.44999999999999901</v>
      </c>
      <c r="CU222">
        <v>0.46667999999999898</v>
      </c>
      <c r="CV222">
        <v>0.46667999999999898</v>
      </c>
      <c r="CW222">
        <v>0.46667999999999898</v>
      </c>
    </row>
    <row r="223" spans="1:101" x14ac:dyDescent="0.25">
      <c r="A223" s="195">
        <v>0.15053763440860199</v>
      </c>
      <c r="B223">
        <v>68.019306666712097</v>
      </c>
      <c r="C223">
        <v>48.878619999935701</v>
      </c>
      <c r="D223">
        <v>40.1153266666729</v>
      </c>
      <c r="E223">
        <v>33.0691800000291</v>
      </c>
      <c r="F223">
        <v>29.308540000015601</v>
      </c>
      <c r="G223">
        <v>25.801033333341699</v>
      </c>
      <c r="H223">
        <v>22.4904599999997</v>
      </c>
      <c r="I223">
        <v>19.778479999998702</v>
      </c>
      <c r="J223">
        <v>18.279313333333</v>
      </c>
      <c r="K223">
        <v>17.170653333337299</v>
      </c>
      <c r="L223">
        <v>16.366840000005698</v>
      </c>
      <c r="M223">
        <v>15.3923200000026</v>
      </c>
      <c r="N223">
        <v>14.724693333327799</v>
      </c>
      <c r="O223">
        <v>14.049900000011499</v>
      </c>
      <c r="P223">
        <v>13.4066733333309</v>
      </c>
      <c r="Q223">
        <v>12.997226666658801</v>
      </c>
      <c r="R223">
        <v>12.59133333334</v>
      </c>
      <c r="S223">
        <v>12.2738266666803</v>
      </c>
      <c r="T223">
        <v>12.0237333333466</v>
      </c>
      <c r="U223">
        <v>11.6226599999935</v>
      </c>
      <c r="V223">
        <v>11.289966666663799</v>
      </c>
      <c r="W223">
        <v>10.885919999997601</v>
      </c>
      <c r="X223">
        <v>10.548026666660499</v>
      </c>
      <c r="Y223">
        <v>10.2405600000004</v>
      </c>
      <c r="Z223">
        <v>9.8912999999929792</v>
      </c>
      <c r="AA223">
        <v>9.5138400000171295</v>
      </c>
      <c r="AB223">
        <v>9.2162400000182405</v>
      </c>
      <c r="AC223">
        <v>8.8883999999785406</v>
      </c>
      <c r="AD223">
        <v>8.6453400000011307</v>
      </c>
      <c r="AE223">
        <v>8.2636533333374693</v>
      </c>
      <c r="AF223">
        <v>7.92450000000537</v>
      </c>
      <c r="AG223">
        <v>7.6242866666626501</v>
      </c>
      <c r="AH223">
        <v>7.3257600000000203</v>
      </c>
      <c r="AI223">
        <v>7.00923333329761</v>
      </c>
      <c r="AJ223">
        <v>6.68909333334895</v>
      </c>
      <c r="AK223">
        <v>6.4656466666625496</v>
      </c>
      <c r="AL223">
        <v>6.0683400000054304</v>
      </c>
      <c r="AM223">
        <v>5.82084000007674</v>
      </c>
      <c r="AN223">
        <v>5.5065599999974904</v>
      </c>
      <c r="AO223">
        <v>5.1277333333885604</v>
      </c>
      <c r="AP223">
        <v>4.9288799999555</v>
      </c>
      <c r="AQ223">
        <v>4.6411800000022998</v>
      </c>
      <c r="AR223">
        <v>4.3814999999834701</v>
      </c>
      <c r="AS223">
        <v>4.0570199999999996</v>
      </c>
      <c r="AT223">
        <v>3.89444666666602</v>
      </c>
      <c r="AU223">
        <v>3.63833999998266</v>
      </c>
      <c r="AV223">
        <v>3.4669799999792099</v>
      </c>
      <c r="AW223">
        <v>3.17082</v>
      </c>
      <c r="AX223">
        <v>2.9969999999471901</v>
      </c>
      <c r="AY223">
        <v>2.8610399999716898</v>
      </c>
      <c r="AZ223">
        <v>2.60418000001158</v>
      </c>
      <c r="BA223">
        <v>2.4199199999720502</v>
      </c>
      <c r="BB223">
        <v>2.31372000000998</v>
      </c>
      <c r="BC223">
        <v>2.1736200000178401</v>
      </c>
      <c r="BD223">
        <v>2.0135399998851602</v>
      </c>
      <c r="BE223">
        <v>1.8481200000862399</v>
      </c>
      <c r="BF223">
        <v>1.7408400001144999</v>
      </c>
      <c r="BG223">
        <v>1.6597799999007601</v>
      </c>
      <c r="BH223">
        <v>1.55849999997973</v>
      </c>
      <c r="BI223">
        <v>1.4531400000108601</v>
      </c>
      <c r="BJ223">
        <v>1.2985199998193</v>
      </c>
      <c r="BK223">
        <v>1.21116000030007</v>
      </c>
      <c r="BL223">
        <v>1.1394000000066999</v>
      </c>
      <c r="BM223">
        <v>1.0878599998345999</v>
      </c>
      <c r="BN223">
        <v>1.03752000009384</v>
      </c>
      <c r="BO223">
        <v>0.98447999956995202</v>
      </c>
      <c r="BP223">
        <v>0.94518000020402904</v>
      </c>
      <c r="BQ223">
        <v>0.90966000011416104</v>
      </c>
      <c r="BR223">
        <v>0.84936000000510203</v>
      </c>
      <c r="BS223">
        <v>0.81197999987963898</v>
      </c>
      <c r="BT223">
        <v>0.70001999999999998</v>
      </c>
      <c r="BU223">
        <v>0.67002000002517303</v>
      </c>
      <c r="BV223">
        <v>0.63611999970295896</v>
      </c>
      <c r="BW223">
        <v>0.60252000000723904</v>
      </c>
      <c r="BX223">
        <v>0.6</v>
      </c>
      <c r="BY223">
        <v>0.59999999999999898</v>
      </c>
      <c r="BZ223">
        <v>0.58625999960699304</v>
      </c>
      <c r="CA223">
        <v>0.54173999957848795</v>
      </c>
      <c r="CB223">
        <v>0.49997999999999998</v>
      </c>
      <c r="CC223">
        <v>0.48546000002204098</v>
      </c>
      <c r="CD223">
        <v>0.44999999999999901</v>
      </c>
      <c r="CE223">
        <v>0.44999999999999901</v>
      </c>
      <c r="CF223">
        <v>0.44999999999999901</v>
      </c>
      <c r="CG223">
        <v>0.44999999999999901</v>
      </c>
      <c r="CH223">
        <v>0.44999999999999901</v>
      </c>
      <c r="CI223">
        <v>0.44999999999999901</v>
      </c>
      <c r="CJ223">
        <v>0.46667999999999898</v>
      </c>
      <c r="CK223">
        <v>0.46667999999999898</v>
      </c>
      <c r="CL223">
        <v>0.46667999999999898</v>
      </c>
      <c r="CM223">
        <v>0.46667999999999898</v>
      </c>
      <c r="CN223">
        <v>0.46667999999999898</v>
      </c>
      <c r="CO223">
        <v>0.46667999999999898</v>
      </c>
      <c r="CP223">
        <v>0.46667999999999898</v>
      </c>
      <c r="CQ223">
        <v>0.48164666666365902</v>
      </c>
      <c r="CR223">
        <v>0.46667999999999898</v>
      </c>
      <c r="CS223">
        <v>0.48164666666365902</v>
      </c>
      <c r="CT223">
        <v>0.46667999999999898</v>
      </c>
      <c r="CU223">
        <v>0.48164666666365902</v>
      </c>
      <c r="CV223">
        <v>0.48164666666365902</v>
      </c>
      <c r="CW223">
        <v>0.48164666666365902</v>
      </c>
    </row>
    <row r="224" spans="1:101" x14ac:dyDescent="0.25">
      <c r="A224" s="195">
        <v>0.15107913669064699</v>
      </c>
      <c r="B224">
        <v>68.387380000131998</v>
      </c>
      <c r="C224">
        <v>48.967360000016498</v>
      </c>
      <c r="D224">
        <v>40.3221666666687</v>
      </c>
      <c r="E224">
        <v>33.451366666671497</v>
      </c>
      <c r="F224">
        <v>29.3284266666811</v>
      </c>
      <c r="G224">
        <v>26.025280000018601</v>
      </c>
      <c r="H224">
        <v>22.536033333334601</v>
      </c>
      <c r="I224">
        <v>19.895639999976702</v>
      </c>
      <c r="J224">
        <v>18.279553333334999</v>
      </c>
      <c r="K224">
        <v>17.199719999999999</v>
      </c>
      <c r="L224">
        <v>16.410119999997701</v>
      </c>
      <c r="M224">
        <v>15.400206666665101</v>
      </c>
      <c r="N224">
        <v>14.7821400000109</v>
      </c>
      <c r="O224">
        <v>14.1251399999902</v>
      </c>
      <c r="P224">
        <v>13.4208533333255</v>
      </c>
      <c r="Q224">
        <v>13.007553333327399</v>
      </c>
      <c r="R224">
        <v>12.616019999992499</v>
      </c>
      <c r="S224">
        <v>12.2987733333454</v>
      </c>
      <c r="T224">
        <v>12.033179999982799</v>
      </c>
      <c r="U224">
        <v>11.6284733333313</v>
      </c>
      <c r="V224">
        <v>11.3355533333342</v>
      </c>
      <c r="W224">
        <v>10.8867866666527</v>
      </c>
      <c r="X224">
        <v>10.5534599999996</v>
      </c>
      <c r="Y224">
        <v>10.2423599999864</v>
      </c>
      <c r="Z224">
        <v>9.9156600000102202</v>
      </c>
      <c r="AA224">
        <v>9.6176733333703304</v>
      </c>
      <c r="AB224">
        <v>9.2501799999932999</v>
      </c>
      <c r="AC224">
        <v>8.9043600000027805</v>
      </c>
      <c r="AD224">
        <v>8.6673800000041297</v>
      </c>
      <c r="AE224">
        <v>8.2727866666555805</v>
      </c>
      <c r="AF224">
        <v>7.93950000000304</v>
      </c>
      <c r="AG224">
        <v>7.6403399999885</v>
      </c>
      <c r="AH224">
        <v>7.3324200000820801</v>
      </c>
      <c r="AI224">
        <v>7.0296000000141303</v>
      </c>
      <c r="AJ224">
        <v>6.7788599999849097</v>
      </c>
      <c r="AK224">
        <v>6.4774200000992401</v>
      </c>
      <c r="AL224">
        <v>6.0779999999668703</v>
      </c>
      <c r="AM224">
        <v>5.8290600000185897</v>
      </c>
      <c r="AN224">
        <v>5.50968666660492</v>
      </c>
      <c r="AO224">
        <v>5.1757200000039996</v>
      </c>
      <c r="AP224">
        <v>4.9372799999842103</v>
      </c>
      <c r="AQ224">
        <v>4.6499999999969202</v>
      </c>
      <c r="AR224">
        <v>4.3836000000264299</v>
      </c>
      <c r="AS224">
        <v>4.0744199999893498</v>
      </c>
      <c r="AT224">
        <v>3.89514000002089</v>
      </c>
      <c r="AU224">
        <v>3.6525000000571199</v>
      </c>
      <c r="AV224">
        <v>3.47375999993878</v>
      </c>
      <c r="AW224">
        <v>3.1719600000058601</v>
      </c>
      <c r="AX224">
        <v>3.0064200000427399</v>
      </c>
      <c r="AY224">
        <v>2.8735999999511801</v>
      </c>
      <c r="AZ224">
        <v>2.6177399999189301</v>
      </c>
      <c r="BA224">
        <v>2.4265199999472098</v>
      </c>
      <c r="BB224">
        <v>2.3140799999700401</v>
      </c>
      <c r="BC224">
        <v>2.19012000006781</v>
      </c>
      <c r="BD224">
        <v>2.0163599999311002</v>
      </c>
      <c r="BE224">
        <v>1.84974000000821</v>
      </c>
      <c r="BF224">
        <v>1.74599999990751</v>
      </c>
      <c r="BG224">
        <v>1.6635600001228501</v>
      </c>
      <c r="BH224">
        <v>1.5647399999493199</v>
      </c>
      <c r="BI224">
        <v>1.4531400000108601</v>
      </c>
      <c r="BJ224">
        <v>1.2987599999475301</v>
      </c>
      <c r="BK224">
        <v>1.2170266667427501</v>
      </c>
      <c r="BL224">
        <v>1.1394000000066999</v>
      </c>
      <c r="BM224">
        <v>1.08815999993528</v>
      </c>
      <c r="BN224">
        <v>1.0375799999228801</v>
      </c>
      <c r="BO224">
        <v>0.98957999991729795</v>
      </c>
      <c r="BP224">
        <v>0.96192000000443501</v>
      </c>
      <c r="BQ224">
        <v>0.90966000011416104</v>
      </c>
      <c r="BR224">
        <v>0.87143999968364605</v>
      </c>
      <c r="BS224">
        <v>0.812040000125831</v>
      </c>
      <c r="BT224">
        <v>0.70170666680961002</v>
      </c>
      <c r="BU224">
        <v>0.68376000000314596</v>
      </c>
      <c r="BV224">
        <v>0.63612000000675095</v>
      </c>
      <c r="BW224">
        <v>0.60492000001447899</v>
      </c>
      <c r="BX224">
        <v>0.6</v>
      </c>
      <c r="BY224">
        <v>0.6</v>
      </c>
      <c r="BZ224">
        <v>0.58625999960699304</v>
      </c>
      <c r="CA224">
        <v>0.54173999957848795</v>
      </c>
      <c r="CB224">
        <v>0.49997999999999998</v>
      </c>
      <c r="CC224">
        <v>0.49833333333317498</v>
      </c>
      <c r="CD224">
        <v>0.46667999999999898</v>
      </c>
      <c r="CE224">
        <v>0.46667999999999898</v>
      </c>
      <c r="CF224">
        <v>0.46667999999999898</v>
      </c>
      <c r="CG224">
        <v>0.46667999999999898</v>
      </c>
      <c r="CH224">
        <v>0.46667999999999898</v>
      </c>
      <c r="CI224">
        <v>0.46667999999999898</v>
      </c>
      <c r="CJ224">
        <v>0.48164666666365902</v>
      </c>
      <c r="CK224">
        <v>0.48164666666365902</v>
      </c>
      <c r="CL224">
        <v>0.48164666666365902</v>
      </c>
      <c r="CM224">
        <v>0.48164666666365902</v>
      </c>
      <c r="CN224">
        <v>0.48164666666365902</v>
      </c>
      <c r="CO224">
        <v>0.48164666666365902</v>
      </c>
      <c r="CP224">
        <v>0.48164666666365902</v>
      </c>
      <c r="CQ224">
        <v>0.49833333333317498</v>
      </c>
      <c r="CR224">
        <v>0.48164666666365902</v>
      </c>
      <c r="CS224">
        <v>0.49833333333317498</v>
      </c>
      <c r="CT224">
        <v>0.48164666666365902</v>
      </c>
      <c r="CU224">
        <v>0.49833333333317498</v>
      </c>
      <c r="CV224">
        <v>0.49833333333317498</v>
      </c>
      <c r="CW224">
        <v>0.49833333333317498</v>
      </c>
    </row>
    <row r="225" spans="1:101" x14ac:dyDescent="0.25">
      <c r="A225" s="195">
        <v>0.151624548736462</v>
      </c>
      <c r="B225">
        <v>68.656286666321094</v>
      </c>
      <c r="C225">
        <v>49.023480000003502</v>
      </c>
      <c r="D225">
        <v>40.458299999979999</v>
      </c>
      <c r="E225">
        <v>33.488500000001302</v>
      </c>
      <c r="F225">
        <v>29.328620000010201</v>
      </c>
      <c r="G225">
        <v>26.032546666669202</v>
      </c>
      <c r="H225">
        <v>22.6938599999994</v>
      </c>
      <c r="I225">
        <v>19.9052600000098</v>
      </c>
      <c r="J225">
        <v>18.334453333332501</v>
      </c>
      <c r="K225">
        <v>17.312026666664</v>
      </c>
      <c r="L225">
        <v>16.4751866666615</v>
      </c>
      <c r="M225">
        <v>15.4459666666905</v>
      </c>
      <c r="N225">
        <v>14.8062866666712</v>
      </c>
      <c r="O225">
        <v>14.1263399999984</v>
      </c>
      <c r="P225">
        <v>13.484733333338299</v>
      </c>
      <c r="Q225">
        <v>13.1157000000035</v>
      </c>
      <c r="R225">
        <v>12.6406799999989</v>
      </c>
      <c r="S225">
        <v>12.3456999999971</v>
      </c>
      <c r="T225">
        <v>12.082539999997101</v>
      </c>
      <c r="U225">
        <v>11.667893333338901</v>
      </c>
      <c r="V225">
        <v>11.342346666664</v>
      </c>
      <c r="W225">
        <v>10.927299999994201</v>
      </c>
      <c r="X225">
        <v>10.589880000001999</v>
      </c>
      <c r="Y225">
        <v>10.2476999999935</v>
      </c>
      <c r="Z225">
        <v>9.9222733333405202</v>
      </c>
      <c r="AA225">
        <v>9.6263799999954607</v>
      </c>
      <c r="AB225">
        <v>9.2917799999892594</v>
      </c>
      <c r="AC225">
        <v>8.9132866666849093</v>
      </c>
      <c r="AD225">
        <v>8.6677800000024892</v>
      </c>
      <c r="AE225">
        <v>8.2839000000011094</v>
      </c>
      <c r="AF225">
        <v>7.9395866666250301</v>
      </c>
      <c r="AG225">
        <v>7.6689599999995801</v>
      </c>
      <c r="AH225">
        <v>7.3472400000171998</v>
      </c>
      <c r="AI225">
        <v>7.0300200000105697</v>
      </c>
      <c r="AJ225">
        <v>6.8133599999981103</v>
      </c>
      <c r="AK225">
        <v>6.5203000000138696</v>
      </c>
      <c r="AL225">
        <v>6.0989866666620998</v>
      </c>
      <c r="AM225">
        <v>5.8320066666837</v>
      </c>
      <c r="AN225">
        <v>5.51285999998625</v>
      </c>
      <c r="AO225">
        <v>5.1928533333196203</v>
      </c>
      <c r="AP225">
        <v>4.9506000000107599</v>
      </c>
      <c r="AQ225">
        <v>4.6516200000492898</v>
      </c>
      <c r="AR225">
        <v>4.3845600000710503</v>
      </c>
      <c r="AS225">
        <v>4.0857599998935497</v>
      </c>
      <c r="AT225">
        <v>3.9186600000341998</v>
      </c>
      <c r="AU225">
        <v>3.6567000000428398</v>
      </c>
      <c r="AV225">
        <v>3.4900799999846899</v>
      </c>
      <c r="AW225">
        <v>3.1957800000023502</v>
      </c>
      <c r="AX225">
        <v>3.0448800000226299</v>
      </c>
      <c r="AY225">
        <v>2.8756800000350502</v>
      </c>
      <c r="AZ225">
        <v>2.6221799999956499</v>
      </c>
      <c r="BA225">
        <v>2.4266999999472199</v>
      </c>
      <c r="BB225">
        <v>2.3204400000099801</v>
      </c>
      <c r="BC225">
        <v>2.2028399999714399</v>
      </c>
      <c r="BD225">
        <v>2.0434200000459302</v>
      </c>
      <c r="BE225">
        <v>1.84997999994249</v>
      </c>
      <c r="BF225">
        <v>1.74599999990751</v>
      </c>
      <c r="BG225">
        <v>1.6647333333369301</v>
      </c>
      <c r="BH225">
        <v>1.5812400001317499</v>
      </c>
      <c r="BI225">
        <v>1.45686000001086</v>
      </c>
      <c r="BJ225">
        <v>1.29930000020401</v>
      </c>
      <c r="BK225">
        <v>1.2186599998062</v>
      </c>
      <c r="BL225">
        <v>1.13946000030829</v>
      </c>
      <c r="BM225">
        <v>1.09356666675329</v>
      </c>
      <c r="BN225">
        <v>1.06674666675954</v>
      </c>
      <c r="BO225">
        <v>1.0087200001005501</v>
      </c>
      <c r="BP225">
        <v>0.97776000010775999</v>
      </c>
      <c r="BQ225">
        <v>0.90972000011416099</v>
      </c>
      <c r="BR225">
        <v>0.87276000013266397</v>
      </c>
      <c r="BS225">
        <v>0.81810000012583095</v>
      </c>
      <c r="BT225">
        <v>0.71502666653657598</v>
      </c>
      <c r="BU225">
        <v>0.68376000014474803</v>
      </c>
      <c r="BV225">
        <v>0.66804000000337505</v>
      </c>
      <c r="BW225">
        <v>0.60497999936289104</v>
      </c>
      <c r="BX225">
        <v>0.6</v>
      </c>
      <c r="BY225">
        <v>0.6</v>
      </c>
      <c r="BZ225">
        <v>0.58625999960699304</v>
      </c>
      <c r="CA225">
        <v>0.54174000044067105</v>
      </c>
      <c r="CB225">
        <v>0.49997999999999998</v>
      </c>
      <c r="CC225">
        <v>0.49997999999999998</v>
      </c>
      <c r="CD225">
        <v>0.48164666666365902</v>
      </c>
      <c r="CE225">
        <v>0.48164666666365902</v>
      </c>
      <c r="CF225">
        <v>0.48164666666365902</v>
      </c>
      <c r="CG225">
        <v>0.48164666666365902</v>
      </c>
      <c r="CH225">
        <v>0.48164666666365902</v>
      </c>
      <c r="CI225">
        <v>0.48164666666365902</v>
      </c>
      <c r="CJ225">
        <v>0.49833333333317498</v>
      </c>
      <c r="CK225">
        <v>0.49833333333317498</v>
      </c>
      <c r="CL225">
        <v>0.49833333333317498</v>
      </c>
      <c r="CM225">
        <v>0.49833333333317498</v>
      </c>
      <c r="CN225">
        <v>0.49833333333317498</v>
      </c>
      <c r="CO225">
        <v>0.49833333333317498</v>
      </c>
      <c r="CP225">
        <v>0.49833333333317498</v>
      </c>
      <c r="CQ225">
        <v>0.49997999999999998</v>
      </c>
      <c r="CR225">
        <v>0.49833333333317498</v>
      </c>
      <c r="CS225">
        <v>0.49997999999999998</v>
      </c>
      <c r="CT225">
        <v>0.49833333333317498</v>
      </c>
      <c r="CU225">
        <v>0.49997999999999998</v>
      </c>
      <c r="CV225">
        <v>0.49997999999999998</v>
      </c>
      <c r="CW225">
        <v>0.49997999999999998</v>
      </c>
    </row>
    <row r="226" spans="1:101" x14ac:dyDescent="0.25">
      <c r="A226" s="195">
        <v>0.15217391304347799</v>
      </c>
      <c r="B226">
        <v>68.8062133333286</v>
      </c>
      <c r="C226">
        <v>49.1210466666681</v>
      </c>
      <c r="D226">
        <v>40.519353333330798</v>
      </c>
      <c r="E226">
        <v>33.550486666666899</v>
      </c>
      <c r="F226">
        <v>29.354413333377</v>
      </c>
      <c r="G226">
        <v>26.1296333333398</v>
      </c>
      <c r="H226">
        <v>22.703120000005502</v>
      </c>
      <c r="I226">
        <v>19.977626666657699</v>
      </c>
      <c r="J226">
        <v>18.352059999990001</v>
      </c>
      <c r="K226">
        <v>17.34348</v>
      </c>
      <c r="L226">
        <v>16.526113333332699</v>
      </c>
      <c r="M226">
        <v>15.4764399999925</v>
      </c>
      <c r="N226">
        <v>14.8352266666747</v>
      </c>
      <c r="O226">
        <v>14.1345000000042</v>
      </c>
      <c r="P226">
        <v>13.5258266666649</v>
      </c>
      <c r="Q226">
        <v>13.1273733333389</v>
      </c>
      <c r="R226">
        <v>12.647340000000201</v>
      </c>
      <c r="S226">
        <v>12.352080000003699</v>
      </c>
      <c r="T226">
        <v>12.1060199999911</v>
      </c>
      <c r="U226">
        <v>11.6755799999993</v>
      </c>
      <c r="V226">
        <v>11.369266666664901</v>
      </c>
      <c r="W226">
        <v>10.9393200000018</v>
      </c>
      <c r="X226">
        <v>10.615059999991599</v>
      </c>
      <c r="Y226">
        <v>10.3177799999995</v>
      </c>
      <c r="Z226">
        <v>9.9225066666879798</v>
      </c>
      <c r="AA226">
        <v>9.6584533333389206</v>
      </c>
      <c r="AB226">
        <v>9.3182200000083597</v>
      </c>
      <c r="AC226">
        <v>8.9221066666790296</v>
      </c>
      <c r="AD226">
        <v>8.67330000000468</v>
      </c>
      <c r="AE226">
        <v>8.3277000000049295</v>
      </c>
      <c r="AF226">
        <v>7.9551666666338896</v>
      </c>
      <c r="AG226">
        <v>7.6851599999678601</v>
      </c>
      <c r="AH226">
        <v>7.3634266666677002</v>
      </c>
      <c r="AI226">
        <v>7.0307466666778096</v>
      </c>
      <c r="AJ226">
        <v>6.8148466666629597</v>
      </c>
      <c r="AK226">
        <v>6.5384399999756901</v>
      </c>
      <c r="AL226">
        <v>6.1437333334444499</v>
      </c>
      <c r="AM226">
        <v>5.8613399999802196</v>
      </c>
      <c r="AN226">
        <v>5.54357999996249</v>
      </c>
      <c r="AO226">
        <v>5.1983399999811999</v>
      </c>
      <c r="AP226">
        <v>4.9536599999791804</v>
      </c>
      <c r="AQ226">
        <v>4.7193000000015299</v>
      </c>
      <c r="AR226">
        <v>4.4311799999867798</v>
      </c>
      <c r="AS226">
        <v>4.08738000001952</v>
      </c>
      <c r="AT226">
        <v>3.9201599999971499</v>
      </c>
      <c r="AU226">
        <v>3.6639599999877599</v>
      </c>
      <c r="AV226">
        <v>3.4965600000306001</v>
      </c>
      <c r="AW226">
        <v>3.2146800000727498</v>
      </c>
      <c r="AX226">
        <v>3.04824000001258</v>
      </c>
      <c r="AY226">
        <v>2.87568000015637</v>
      </c>
      <c r="AZ226">
        <v>2.6634599999391999</v>
      </c>
      <c r="BA226">
        <v>2.4391600000047</v>
      </c>
      <c r="BB226">
        <v>2.34126000011649</v>
      </c>
      <c r="BC226">
        <v>2.21041333331303</v>
      </c>
      <c r="BD226">
        <v>2.0590799999865999</v>
      </c>
      <c r="BE226">
        <v>1.85027999997124</v>
      </c>
      <c r="BF226">
        <v>1.76766000006165</v>
      </c>
      <c r="BG226">
        <v>1.6693199999574699</v>
      </c>
      <c r="BH226">
        <v>1.6036799997820901</v>
      </c>
      <c r="BI226">
        <v>1.47930000009781</v>
      </c>
      <c r="BJ226">
        <v>1.3057200002040099</v>
      </c>
      <c r="BK226">
        <v>1.2323266667494399</v>
      </c>
      <c r="BL226">
        <v>1.14539999989946</v>
      </c>
      <c r="BM226">
        <v>1.1057999996835901</v>
      </c>
      <c r="BN226">
        <v>1.06752000008868</v>
      </c>
      <c r="BO226">
        <v>1.01585999981805</v>
      </c>
      <c r="BP226">
        <v>0.98070000001774205</v>
      </c>
      <c r="BQ226">
        <v>0.92310000000475601</v>
      </c>
      <c r="BR226">
        <v>0.87401999920401197</v>
      </c>
      <c r="BS226">
        <v>0.82404000000546995</v>
      </c>
      <c r="BT226">
        <v>0.78504000015846498</v>
      </c>
      <c r="BU226">
        <v>0.68376000014474803</v>
      </c>
      <c r="BV226">
        <v>0.66804000015527099</v>
      </c>
      <c r="BW226">
        <v>0.60498000001447905</v>
      </c>
      <c r="BX226">
        <v>0.6</v>
      </c>
      <c r="BY226">
        <v>0.6</v>
      </c>
      <c r="BZ226">
        <v>0.58626000041087001</v>
      </c>
      <c r="CA226">
        <v>0.54174000044067105</v>
      </c>
      <c r="CB226">
        <v>0.49997999999999998</v>
      </c>
      <c r="CC226">
        <v>0.49997999999999998</v>
      </c>
      <c r="CD226">
        <v>0.49833333333317498</v>
      </c>
      <c r="CE226">
        <v>0.49833333333317498</v>
      </c>
      <c r="CF226">
        <v>0.49833333333317498</v>
      </c>
      <c r="CG226">
        <v>0.49833333333317498</v>
      </c>
      <c r="CH226">
        <v>0.49833333333317498</v>
      </c>
      <c r="CI226">
        <v>0.49833333333317498</v>
      </c>
      <c r="CJ226">
        <v>0.49997999999999998</v>
      </c>
      <c r="CK226">
        <v>0.49997999999999998</v>
      </c>
      <c r="CL226">
        <v>0.49997999999999998</v>
      </c>
      <c r="CM226">
        <v>0.49997999999999998</v>
      </c>
      <c r="CN226">
        <v>0.49997999999999998</v>
      </c>
      <c r="CO226">
        <v>0.49997999999999998</v>
      </c>
      <c r="CP226">
        <v>0.49997999999999998</v>
      </c>
      <c r="CQ226">
        <v>0.49997999999999998</v>
      </c>
      <c r="CR226">
        <v>0.49997999999999998</v>
      </c>
      <c r="CS226">
        <v>0.49997999999999998</v>
      </c>
      <c r="CT226">
        <v>0.49997999999999998</v>
      </c>
      <c r="CU226">
        <v>0.49997999999999998</v>
      </c>
      <c r="CV226">
        <v>0.49997999999999998</v>
      </c>
      <c r="CW226">
        <v>0.49997999999999998</v>
      </c>
    </row>
    <row r="227" spans="1:101" x14ac:dyDescent="0.25">
      <c r="A227" s="195">
        <v>0.15272727272727199</v>
      </c>
      <c r="B227">
        <v>68.868226666680201</v>
      </c>
      <c r="C227">
        <v>49.188653333301403</v>
      </c>
      <c r="D227">
        <v>40.533346666686199</v>
      </c>
      <c r="E227">
        <v>33.644406666670399</v>
      </c>
      <c r="F227">
        <v>29.420426666678502</v>
      </c>
      <c r="G227">
        <v>26.174313333336301</v>
      </c>
      <c r="H227">
        <v>22.745566666679402</v>
      </c>
      <c r="I227">
        <v>20.045399999998601</v>
      </c>
      <c r="J227">
        <v>18.491833333335101</v>
      </c>
      <c r="K227">
        <v>17.402713333333502</v>
      </c>
      <c r="L227">
        <v>16.579739999996001</v>
      </c>
      <c r="M227">
        <v>15.5138400000044</v>
      </c>
      <c r="N227">
        <v>14.8777733333248</v>
      </c>
      <c r="O227">
        <v>14.2104599999945</v>
      </c>
      <c r="P227">
        <v>13.6505133333274</v>
      </c>
      <c r="Q227">
        <v>13.1392866666574</v>
      </c>
      <c r="R227">
        <v>12.6553466666549</v>
      </c>
      <c r="S227">
        <v>12.4427400000002</v>
      </c>
      <c r="T227">
        <v>12.1647066666687</v>
      </c>
      <c r="U227">
        <v>11.702853333347999</v>
      </c>
      <c r="V227">
        <v>11.392380000000299</v>
      </c>
      <c r="W227">
        <v>10.958886666669001</v>
      </c>
      <c r="X227">
        <v>10.6871066666518</v>
      </c>
      <c r="Y227">
        <v>10.327680000009501</v>
      </c>
      <c r="Z227">
        <v>9.9789399999966104</v>
      </c>
      <c r="AA227">
        <v>9.66113333333913</v>
      </c>
      <c r="AB227">
        <v>9.3494733333729698</v>
      </c>
      <c r="AC227">
        <v>9.0067800000009797</v>
      </c>
      <c r="AD227">
        <v>8.6758666666798394</v>
      </c>
      <c r="AE227">
        <v>8.3407599999952602</v>
      </c>
      <c r="AF227">
        <v>7.96437333334607</v>
      </c>
      <c r="AG227">
        <v>7.6866933333693703</v>
      </c>
      <c r="AH227">
        <v>7.43873999998765</v>
      </c>
      <c r="AI227">
        <v>7.0488599999806603</v>
      </c>
      <c r="AJ227">
        <v>6.82415999998444</v>
      </c>
      <c r="AK227">
        <v>6.5710799999715803</v>
      </c>
      <c r="AL227">
        <v>6.1913733333521801</v>
      </c>
      <c r="AM227">
        <v>5.8898399999697704</v>
      </c>
      <c r="AN227">
        <v>5.5592999999875001</v>
      </c>
      <c r="AO227">
        <v>5.2106999999476704</v>
      </c>
      <c r="AP227">
        <v>4.9570800000172097</v>
      </c>
      <c r="AQ227">
        <v>4.7299799999838203</v>
      </c>
      <c r="AR227">
        <v>4.4428200000074698</v>
      </c>
      <c r="AS227">
        <v>4.1234400000177596</v>
      </c>
      <c r="AT227">
        <v>3.93312000000379</v>
      </c>
      <c r="AU227">
        <v>3.6724800000509901</v>
      </c>
      <c r="AV227">
        <v>3.4968000000305999</v>
      </c>
      <c r="AW227">
        <v>3.2860199999835702</v>
      </c>
      <c r="AX227">
        <v>3.0609600000477699</v>
      </c>
      <c r="AY227">
        <v>2.8822199999514799</v>
      </c>
      <c r="AZ227">
        <v>2.6667599999478799</v>
      </c>
      <c r="BA227">
        <v>2.4399599999441199</v>
      </c>
      <c r="BB227">
        <v>2.3420399999434101</v>
      </c>
      <c r="BC227">
        <v>2.2111200000464</v>
      </c>
      <c r="BD227">
        <v>2.0624400000229599</v>
      </c>
      <c r="BE227">
        <v>1.85885999990964</v>
      </c>
      <c r="BF227">
        <v>1.7678400000616501</v>
      </c>
      <c r="BG227">
        <v>1.7010000000189001</v>
      </c>
      <c r="BH227">
        <v>1.60400000005986</v>
      </c>
      <c r="BI227">
        <v>1.47941999985327</v>
      </c>
      <c r="BJ227">
        <v>1.3322400000033501</v>
      </c>
      <c r="BK227">
        <v>1.2334199999437301</v>
      </c>
      <c r="BL227">
        <v>1.1593800000067001</v>
      </c>
      <c r="BM227">
        <v>1.1058000000071899</v>
      </c>
      <c r="BN227">
        <v>1.0700399996607</v>
      </c>
      <c r="BO227">
        <v>1.0316399996361101</v>
      </c>
      <c r="BP227">
        <v>0.980760000017741</v>
      </c>
      <c r="BQ227">
        <v>0.923100000218809</v>
      </c>
      <c r="BR227">
        <v>0.87401999920401197</v>
      </c>
      <c r="BS227">
        <v>0.82404000000547095</v>
      </c>
      <c r="BT227">
        <v>0.79164000015846403</v>
      </c>
      <c r="BU227">
        <v>0.70001999999999998</v>
      </c>
      <c r="BV227">
        <v>0.66804000015527099</v>
      </c>
      <c r="BW227">
        <v>0.60498000066606705</v>
      </c>
      <c r="BX227">
        <v>0.6</v>
      </c>
      <c r="BY227">
        <v>0.6</v>
      </c>
      <c r="BZ227">
        <v>0.58626000041087001</v>
      </c>
      <c r="CA227">
        <v>0.54174000130285505</v>
      </c>
      <c r="CB227">
        <v>0.51251999999999998</v>
      </c>
      <c r="CC227">
        <v>0.49997999999999998</v>
      </c>
      <c r="CD227">
        <v>0.49997999999999998</v>
      </c>
      <c r="CE227">
        <v>0.49997999999999998</v>
      </c>
      <c r="CF227">
        <v>0.49997999999999998</v>
      </c>
      <c r="CG227">
        <v>0.49997999999999998</v>
      </c>
      <c r="CH227">
        <v>0.49997999999999998</v>
      </c>
      <c r="CI227">
        <v>0.49997999999999998</v>
      </c>
      <c r="CJ227">
        <v>0.49997999999999998</v>
      </c>
      <c r="CK227">
        <v>0.49997999999999998</v>
      </c>
      <c r="CL227">
        <v>0.49997999999999998</v>
      </c>
      <c r="CM227">
        <v>0.49997999999999998</v>
      </c>
      <c r="CN227">
        <v>0.49997999999999998</v>
      </c>
      <c r="CO227">
        <v>0.49997999999999998</v>
      </c>
      <c r="CP227">
        <v>0.49997999999999998</v>
      </c>
      <c r="CQ227">
        <v>0.49997999999999998</v>
      </c>
      <c r="CR227">
        <v>0.49997999999999998</v>
      </c>
      <c r="CS227">
        <v>0.49997999999999998</v>
      </c>
      <c r="CT227">
        <v>0.49997999999999998</v>
      </c>
      <c r="CU227">
        <v>0.49997999999999998</v>
      </c>
      <c r="CV227">
        <v>0.49997999999999998</v>
      </c>
      <c r="CW227">
        <v>0.49997999999999998</v>
      </c>
    </row>
    <row r="228" spans="1:101" x14ac:dyDescent="0.25">
      <c r="A228" s="195">
        <v>0.153284671532846</v>
      </c>
      <c r="B228">
        <v>68.930580000009201</v>
      </c>
      <c r="C228">
        <v>49.2622133333454</v>
      </c>
      <c r="D228">
        <v>40.673033333333002</v>
      </c>
      <c r="E228">
        <v>33.733540000001497</v>
      </c>
      <c r="F228">
        <v>29.484513333336899</v>
      </c>
      <c r="G228">
        <v>26.191666666675399</v>
      </c>
      <c r="H228">
        <v>22.9254066666604</v>
      </c>
      <c r="I228">
        <v>20.111880000006</v>
      </c>
      <c r="J228">
        <v>18.5296466666722</v>
      </c>
      <c r="K228">
        <v>17.416393333335101</v>
      </c>
      <c r="L228">
        <v>16.662826666672998</v>
      </c>
      <c r="M228">
        <v>15.5143800000103</v>
      </c>
      <c r="N228">
        <v>14.900386666672301</v>
      </c>
      <c r="O228">
        <v>14.230253333324599</v>
      </c>
      <c r="P228">
        <v>13.6790666666591</v>
      </c>
      <c r="Q228">
        <v>13.140846666668599</v>
      </c>
      <c r="R228">
        <v>12.6661200000032</v>
      </c>
      <c r="S228">
        <v>12.462720000003401</v>
      </c>
      <c r="T228">
        <v>12.1794600000042</v>
      </c>
      <c r="U228">
        <v>11.722906666662</v>
      </c>
      <c r="V228">
        <v>11.418240000009501</v>
      </c>
      <c r="W228">
        <v>10.976806666668301</v>
      </c>
      <c r="X228">
        <v>10.6943733333522</v>
      </c>
      <c r="Y228">
        <v>10.3321333333261</v>
      </c>
      <c r="Z228">
        <v>9.9890399999976704</v>
      </c>
      <c r="AA228">
        <v>9.6694200000008799</v>
      </c>
      <c r="AB228">
        <v>9.3503866666739892</v>
      </c>
      <c r="AC228">
        <v>9.0158400000008498</v>
      </c>
      <c r="AD228">
        <v>8.6834999999870508</v>
      </c>
      <c r="AE228">
        <v>8.3475600000011294</v>
      </c>
      <c r="AF228">
        <v>7.9733799999928996</v>
      </c>
      <c r="AG228">
        <v>7.6901399999762701</v>
      </c>
      <c r="AH228">
        <v>7.4428266666771199</v>
      </c>
      <c r="AI228">
        <v>7.0627199999903301</v>
      </c>
      <c r="AJ228">
        <v>6.8418866666616296</v>
      </c>
      <c r="AK228">
        <v>6.6122933333500704</v>
      </c>
      <c r="AL228">
        <v>6.19890000000761</v>
      </c>
      <c r="AM228">
        <v>5.9212800000302304</v>
      </c>
      <c r="AN228">
        <v>5.5844333333218001</v>
      </c>
      <c r="AO228">
        <v>5.2304999999852297</v>
      </c>
      <c r="AP228">
        <v>4.9595999999971099</v>
      </c>
      <c r="AQ228">
        <v>4.7397599999838098</v>
      </c>
      <c r="AR228">
        <v>4.4660400000008202</v>
      </c>
      <c r="AS228">
        <v>4.1256599999795904</v>
      </c>
      <c r="AT228">
        <v>3.9399666666722601</v>
      </c>
      <c r="AU228">
        <v>3.6769200000367199</v>
      </c>
      <c r="AV228">
        <v>3.49721999998141</v>
      </c>
      <c r="AW228">
        <v>3.2938400000343102</v>
      </c>
      <c r="AX228">
        <v>3.06539999991953</v>
      </c>
      <c r="AY228">
        <v>2.8826399998921501</v>
      </c>
      <c r="AZ228">
        <v>2.67191999996236</v>
      </c>
      <c r="BA228">
        <v>2.4399600000372499</v>
      </c>
      <c r="BB228">
        <v>2.3566799999733701</v>
      </c>
      <c r="BC228">
        <v>2.21747999998929</v>
      </c>
      <c r="BD228">
        <v>2.0689133330501699</v>
      </c>
      <c r="BE228">
        <v>1.8709200000164199</v>
      </c>
      <c r="BF228">
        <v>1.7893200000176099</v>
      </c>
      <c r="BG228">
        <v>1.7069400000661501</v>
      </c>
      <c r="BH228">
        <v>1.6069200000202699</v>
      </c>
      <c r="BI228">
        <v>1.49304000014129</v>
      </c>
      <c r="BJ228">
        <v>1.3328866668080599</v>
      </c>
      <c r="BK228">
        <v>1.2370800001750399</v>
      </c>
      <c r="BL228">
        <v>1.1637599999396799</v>
      </c>
      <c r="BM228">
        <v>1.1058000000071899</v>
      </c>
      <c r="BN228">
        <v>1.0700400000077099</v>
      </c>
      <c r="BO228">
        <v>1.0316400000082699</v>
      </c>
      <c r="BP228">
        <v>0.99035999960968302</v>
      </c>
      <c r="BQ228">
        <v>0.92892000034248401</v>
      </c>
      <c r="BR228">
        <v>0.87401999966323596</v>
      </c>
      <c r="BS228">
        <v>0.82628666654810001</v>
      </c>
      <c r="BT228">
        <v>0.79332000001173797</v>
      </c>
      <c r="BU228">
        <v>0.70044666652724097</v>
      </c>
      <c r="BV228">
        <v>0.67212000001350203</v>
      </c>
      <c r="BW228">
        <v>0.60558000000000001</v>
      </c>
      <c r="BX228">
        <v>0.6</v>
      </c>
      <c r="BY228">
        <v>0.6</v>
      </c>
      <c r="BZ228">
        <v>0.58626000121474697</v>
      </c>
      <c r="CA228">
        <v>0.54174000130285505</v>
      </c>
      <c r="CB228">
        <v>0.52640666666191305</v>
      </c>
      <c r="CC228">
        <v>0.49997999999999998</v>
      </c>
      <c r="CD228">
        <v>0.49997999999999998</v>
      </c>
      <c r="CE228">
        <v>0.49997999999999998</v>
      </c>
      <c r="CF228">
        <v>0.49997999999999998</v>
      </c>
      <c r="CG228">
        <v>0.49997999999999998</v>
      </c>
      <c r="CH228">
        <v>0.49997999999999998</v>
      </c>
      <c r="CI228">
        <v>0.49997999999999998</v>
      </c>
      <c r="CJ228">
        <v>0.49997999999999998</v>
      </c>
      <c r="CK228">
        <v>0.49997999999999998</v>
      </c>
      <c r="CL228">
        <v>0.49997999999999998</v>
      </c>
      <c r="CM228">
        <v>0.49997999999999998</v>
      </c>
      <c r="CN228">
        <v>0.49997999999999998</v>
      </c>
      <c r="CO228">
        <v>0.49997999999999998</v>
      </c>
      <c r="CP228">
        <v>0.49997999999999998</v>
      </c>
      <c r="CQ228">
        <v>0.49997999999999998</v>
      </c>
      <c r="CR228">
        <v>0.49997999999999998</v>
      </c>
      <c r="CS228">
        <v>0.49997999999999998</v>
      </c>
      <c r="CT228">
        <v>0.49997999999999998</v>
      </c>
      <c r="CU228">
        <v>0.49997999999999998</v>
      </c>
      <c r="CV228">
        <v>0.49997999999999998</v>
      </c>
      <c r="CW228">
        <v>0.49997999999999998</v>
      </c>
    </row>
    <row r="229" spans="1:101" x14ac:dyDescent="0.25">
      <c r="A229" s="195">
        <v>0.15384615384615299</v>
      </c>
      <c r="B229">
        <v>68.977166666696505</v>
      </c>
      <c r="C229">
        <v>49.3698000000009</v>
      </c>
      <c r="D229">
        <v>40.712273333134597</v>
      </c>
      <c r="E229">
        <v>33.795553333336599</v>
      </c>
      <c r="F229">
        <v>29.489886666662802</v>
      </c>
      <c r="G229">
        <v>26.300766666670398</v>
      </c>
      <c r="H229">
        <v>23.023433333340201</v>
      </c>
      <c r="I229">
        <v>20.223133333335799</v>
      </c>
      <c r="J229">
        <v>18.582026666665399</v>
      </c>
      <c r="K229">
        <v>17.476179999989299</v>
      </c>
      <c r="L229">
        <v>16.725160000000201</v>
      </c>
      <c r="M229">
        <v>15.5252933333249</v>
      </c>
      <c r="N229">
        <v>14.912939999979301</v>
      </c>
      <c r="O229">
        <v>14.294186666674801</v>
      </c>
      <c r="P229">
        <v>13.695699999990101</v>
      </c>
      <c r="Q229">
        <v>13.213473333331001</v>
      </c>
      <c r="R229">
        <v>12.699180000003601</v>
      </c>
      <c r="S229">
        <v>12.466499999996801</v>
      </c>
      <c r="T229">
        <v>12.197220000000501</v>
      </c>
      <c r="U229">
        <v>11.7351599999974</v>
      </c>
      <c r="V229">
        <v>11.4182466666689</v>
      </c>
      <c r="W229">
        <v>11.0144466666633</v>
      </c>
      <c r="X229">
        <v>10.7032533333266</v>
      </c>
      <c r="Y229">
        <v>10.3475999999838</v>
      </c>
      <c r="Z229">
        <v>10.0087800000383</v>
      </c>
      <c r="AA229">
        <v>9.6819066666895992</v>
      </c>
      <c r="AB229">
        <v>9.3682200000010099</v>
      </c>
      <c r="AC229">
        <v>9.01890000000434</v>
      </c>
      <c r="AD229">
        <v>8.7008666666302297</v>
      </c>
      <c r="AE229">
        <v>8.3495066666277999</v>
      </c>
      <c r="AF229">
        <v>7.9756199999850397</v>
      </c>
      <c r="AG229">
        <v>7.7590199999792704</v>
      </c>
      <c r="AH229">
        <v>7.4461800000098197</v>
      </c>
      <c r="AI229">
        <v>7.1320799999934099</v>
      </c>
      <c r="AJ229">
        <v>6.8492999999867896</v>
      </c>
      <c r="AK229">
        <v>6.6131400000253597</v>
      </c>
      <c r="AL229">
        <v>6.2579400000000103</v>
      </c>
      <c r="AM229">
        <v>5.92733999999537</v>
      </c>
      <c r="AN229">
        <v>5.61323999996661</v>
      </c>
      <c r="AO229">
        <v>5.2382399999973197</v>
      </c>
      <c r="AP229">
        <v>4.9780199999971302</v>
      </c>
      <c r="AQ229">
        <v>4.7489999999784498</v>
      </c>
      <c r="AR229">
        <v>4.4678399999933802</v>
      </c>
      <c r="AS229">
        <v>4.1555999999503603</v>
      </c>
      <c r="AT229">
        <v>3.9541799999752998</v>
      </c>
      <c r="AU229">
        <v>3.6783600000163101</v>
      </c>
      <c r="AV229">
        <v>3.4986600000131101</v>
      </c>
      <c r="AW229">
        <v>3.3359400000445998</v>
      </c>
      <c r="AX229">
        <v>3.0655199999823899</v>
      </c>
      <c r="AY229">
        <v>2.9052000000404399</v>
      </c>
      <c r="AZ229">
        <v>2.6758199999739398</v>
      </c>
      <c r="BA229">
        <v>2.45082000001617</v>
      </c>
      <c r="BB229">
        <v>2.3702399999833599</v>
      </c>
      <c r="BC229">
        <v>2.2391200000926501</v>
      </c>
      <c r="BD229">
        <v>2.0705999998162601</v>
      </c>
      <c r="BE229">
        <v>1.88369999990964</v>
      </c>
      <c r="BF229">
        <v>1.7947200000087999</v>
      </c>
      <c r="BG229">
        <v>1.7071200000661499</v>
      </c>
      <c r="BH229">
        <v>1.6076000000075199</v>
      </c>
      <c r="BI229">
        <v>1.5060000001032501</v>
      </c>
      <c r="BJ229">
        <v>1.3968000001632099</v>
      </c>
      <c r="BK229">
        <v>1.2519600000312501</v>
      </c>
      <c r="BL229">
        <v>1.17814666675529</v>
      </c>
      <c r="BM229">
        <v>1.1058000000071899</v>
      </c>
      <c r="BN229">
        <v>1.0700400000077099</v>
      </c>
      <c r="BO229">
        <v>1.0316400000082699</v>
      </c>
      <c r="BP229">
        <v>0.99036000000887003</v>
      </c>
      <c r="BQ229">
        <v>0.92897999991437896</v>
      </c>
      <c r="BR229">
        <v>0.87402000012245895</v>
      </c>
      <c r="BS229">
        <v>0.82818000017506999</v>
      </c>
      <c r="BT229">
        <v>0.79338000001173803</v>
      </c>
      <c r="BU229">
        <v>0.70391999988671805</v>
      </c>
      <c r="BV229">
        <v>0.67218000001350198</v>
      </c>
      <c r="BW229">
        <v>0.65124000000361904</v>
      </c>
      <c r="BX229">
        <v>0.6</v>
      </c>
      <c r="BY229">
        <v>0.6</v>
      </c>
      <c r="BZ229">
        <v>0.58626000121474697</v>
      </c>
      <c r="CA229">
        <v>0.54666666666525998</v>
      </c>
      <c r="CB229">
        <v>0.54666666666525998</v>
      </c>
      <c r="CC229">
        <v>0.50940000001102004</v>
      </c>
      <c r="CD229">
        <v>0.49997999999999998</v>
      </c>
      <c r="CE229">
        <v>0.49997999999999998</v>
      </c>
      <c r="CF229">
        <v>0.49997999999999998</v>
      </c>
      <c r="CG229">
        <v>0.49997999999999998</v>
      </c>
      <c r="CH229">
        <v>0.49997999999999998</v>
      </c>
      <c r="CI229">
        <v>0.49997999999999998</v>
      </c>
      <c r="CJ229">
        <v>0.49997999999999998</v>
      </c>
      <c r="CK229">
        <v>0.49997999999999998</v>
      </c>
      <c r="CL229">
        <v>0.49997999999999998</v>
      </c>
      <c r="CM229">
        <v>0.49997999999999998</v>
      </c>
      <c r="CN229">
        <v>0.49997999999999998</v>
      </c>
      <c r="CO229">
        <v>0.49997999999999998</v>
      </c>
      <c r="CP229">
        <v>0.49997999999999998</v>
      </c>
      <c r="CQ229">
        <v>0.49997999999999998</v>
      </c>
      <c r="CR229">
        <v>0.49997999999999998</v>
      </c>
      <c r="CS229">
        <v>0.49997999999999998</v>
      </c>
      <c r="CT229">
        <v>0.49997999999999998</v>
      </c>
      <c r="CU229">
        <v>0.49997999999999998</v>
      </c>
      <c r="CV229">
        <v>0.49997999999999998</v>
      </c>
      <c r="CW229">
        <v>0.49997999999999998</v>
      </c>
    </row>
    <row r="230" spans="1:101" x14ac:dyDescent="0.25">
      <c r="A230" s="195">
        <v>0.154411764705882</v>
      </c>
      <c r="B230">
        <v>69.760499999414506</v>
      </c>
      <c r="C230">
        <v>49.379680000051103</v>
      </c>
      <c r="D230">
        <v>40.780753333340598</v>
      </c>
      <c r="E230">
        <v>33.869666666691003</v>
      </c>
      <c r="F230">
        <v>29.527833333332399</v>
      </c>
      <c r="G230">
        <v>26.439226666663998</v>
      </c>
      <c r="H230">
        <v>23.063000000006099</v>
      </c>
      <c r="I230">
        <v>20.332033333336501</v>
      </c>
      <c r="J230">
        <v>18.6571666666872</v>
      </c>
      <c r="K230">
        <v>17.495106666665698</v>
      </c>
      <c r="L230">
        <v>16.796346666675401</v>
      </c>
      <c r="M230">
        <v>15.539819999994499</v>
      </c>
      <c r="N230">
        <v>14.928519999991501</v>
      </c>
      <c r="O230">
        <v>14.295220000000301</v>
      </c>
      <c r="P230">
        <v>13.695813333339199</v>
      </c>
      <c r="Q230">
        <v>13.273399999993901</v>
      </c>
      <c r="R230">
        <v>12.710460000003399</v>
      </c>
      <c r="S230">
        <v>12.4705199999951</v>
      </c>
      <c r="T230">
        <v>12.218640000003701</v>
      </c>
      <c r="U230">
        <v>11.762766666668799</v>
      </c>
      <c r="V230">
        <v>11.4278133333491</v>
      </c>
      <c r="W230">
        <v>11.041586666657899</v>
      </c>
      <c r="X230">
        <v>10.7118133333265</v>
      </c>
      <c r="Y230">
        <v>10.432760000007599</v>
      </c>
      <c r="Z230">
        <v>10.0388999999888</v>
      </c>
      <c r="AA230">
        <v>9.6987399999964001</v>
      </c>
      <c r="AB230">
        <v>9.3762599999843896</v>
      </c>
      <c r="AC230">
        <v>9.0276333333762508</v>
      </c>
      <c r="AD230">
        <v>8.7056733333434302</v>
      </c>
      <c r="AE230">
        <v>8.3839533333828609</v>
      </c>
      <c r="AF230">
        <v>8.0286933333667196</v>
      </c>
      <c r="AG230">
        <v>7.7676600000099301</v>
      </c>
      <c r="AH230">
        <v>7.4548799999995703</v>
      </c>
      <c r="AI230">
        <v>7.1539200000880001</v>
      </c>
      <c r="AJ230">
        <v>6.8505599999811402</v>
      </c>
      <c r="AK230">
        <v>6.6310800000071097</v>
      </c>
      <c r="AL230">
        <v>6.2623266666826298</v>
      </c>
      <c r="AM230">
        <v>5.9406600000255798</v>
      </c>
      <c r="AN230">
        <v>5.6227800000375003</v>
      </c>
      <c r="AO230">
        <v>5.2519199999825599</v>
      </c>
      <c r="AP230">
        <v>5.0000400000301397</v>
      </c>
      <c r="AQ230">
        <v>4.78817999993377</v>
      </c>
      <c r="AR230">
        <v>4.4965199999900802</v>
      </c>
      <c r="AS230">
        <v>4.2412200000053204</v>
      </c>
      <c r="AT230">
        <v>3.9622799999382501</v>
      </c>
      <c r="AU230">
        <v>3.6845399999816402</v>
      </c>
      <c r="AV230">
        <v>3.50506666672457</v>
      </c>
      <c r="AW230">
        <v>3.34200000003286</v>
      </c>
      <c r="AX230">
        <v>3.07542000001509</v>
      </c>
      <c r="AY230">
        <v>2.9052000001617699</v>
      </c>
      <c r="AZ230">
        <v>2.6760000000217099</v>
      </c>
      <c r="BA230">
        <v>2.46623999998448</v>
      </c>
      <c r="BB230">
        <v>2.3703600001331302</v>
      </c>
      <c r="BC230">
        <v>2.2509599999393202</v>
      </c>
      <c r="BD230">
        <v>2.0736933333388001</v>
      </c>
      <c r="BE230">
        <v>1.88382000009446</v>
      </c>
      <c r="BF230">
        <v>1.8089400000088001</v>
      </c>
      <c r="BG230">
        <v>1.71287999990076</v>
      </c>
      <c r="BH230">
        <v>1.6163999999543901</v>
      </c>
      <c r="BI230">
        <v>1.5061200000217301</v>
      </c>
      <c r="BJ230">
        <v>1.39716000002914</v>
      </c>
      <c r="BK230">
        <v>1.2630000002188</v>
      </c>
      <c r="BL230">
        <v>1.1938066667481499</v>
      </c>
      <c r="BM230">
        <v>1.1058600003307799</v>
      </c>
      <c r="BN230">
        <v>1.0700400000077099</v>
      </c>
      <c r="BO230">
        <v>1.0316400000082699</v>
      </c>
      <c r="BP230">
        <v>0.99036000000887003</v>
      </c>
      <c r="BQ230">
        <v>0.93984000000475598</v>
      </c>
      <c r="BR230">
        <v>0.87402000012245895</v>
      </c>
      <c r="BS230">
        <v>0.82848000017506995</v>
      </c>
      <c r="BT230">
        <v>0.79338000053995505</v>
      </c>
      <c r="BU230">
        <v>0.73500000001258703</v>
      </c>
      <c r="BV230">
        <v>0.67218000062108496</v>
      </c>
      <c r="BW230">
        <v>0.65124000016651595</v>
      </c>
      <c r="BX230">
        <v>0.6</v>
      </c>
      <c r="BY230">
        <v>0.6</v>
      </c>
      <c r="BZ230">
        <v>0.59999999999999898</v>
      </c>
      <c r="CA230">
        <v>0.55427999980840303</v>
      </c>
      <c r="CB230">
        <v>0.56064000001027403</v>
      </c>
      <c r="CC230">
        <v>0.51251999999999998</v>
      </c>
      <c r="CD230">
        <v>0.49997999999999998</v>
      </c>
      <c r="CE230">
        <v>0.49997999999999998</v>
      </c>
      <c r="CF230">
        <v>0.49997999999999998</v>
      </c>
      <c r="CG230">
        <v>0.49997999999999998</v>
      </c>
      <c r="CH230">
        <v>0.49997999999999998</v>
      </c>
      <c r="CI230">
        <v>0.49997999999999998</v>
      </c>
      <c r="CJ230">
        <v>0.49997999999999998</v>
      </c>
      <c r="CK230">
        <v>0.49997999999999998</v>
      </c>
      <c r="CL230">
        <v>0.49997999999999998</v>
      </c>
      <c r="CM230">
        <v>0.49997999999999998</v>
      </c>
      <c r="CN230">
        <v>0.49997999999999998</v>
      </c>
      <c r="CO230">
        <v>0.49997999999999998</v>
      </c>
      <c r="CP230">
        <v>0.49997999999999998</v>
      </c>
      <c r="CQ230">
        <v>0.51251999999999998</v>
      </c>
      <c r="CR230">
        <v>0.49997999999999998</v>
      </c>
      <c r="CS230">
        <v>0.51251999999999998</v>
      </c>
      <c r="CT230">
        <v>0.49997999999999998</v>
      </c>
      <c r="CU230">
        <v>0.49997999999999998</v>
      </c>
      <c r="CV230">
        <v>0.49997999999999998</v>
      </c>
      <c r="CW230">
        <v>0.49997999999999998</v>
      </c>
    </row>
    <row r="231" spans="1:101" x14ac:dyDescent="0.25">
      <c r="A231" s="195">
        <v>0.154981549815498</v>
      </c>
      <c r="B231">
        <v>69.785120000019205</v>
      </c>
      <c r="C231">
        <v>49.5540600000041</v>
      </c>
      <c r="D231">
        <v>40.798073333289899</v>
      </c>
      <c r="E231">
        <v>33.884626666680397</v>
      </c>
      <c r="F231">
        <v>29.919753333334398</v>
      </c>
      <c r="G231">
        <v>26.500606666650398</v>
      </c>
      <c r="H231">
        <v>23.1470866666807</v>
      </c>
      <c r="I231">
        <v>20.451593333340298</v>
      </c>
      <c r="J231">
        <v>18.777913333327099</v>
      </c>
      <c r="K231">
        <v>17.524233333343702</v>
      </c>
      <c r="L231">
        <v>16.815080000001899</v>
      </c>
      <c r="M231">
        <v>15.5463000000022</v>
      </c>
      <c r="N231">
        <v>14.9856999999925</v>
      </c>
      <c r="O231">
        <v>14.358973333321901</v>
      </c>
      <c r="P231">
        <v>13.805759999993599</v>
      </c>
      <c r="Q231">
        <v>13.3726533333161</v>
      </c>
      <c r="R231">
        <v>12.726946666624899</v>
      </c>
      <c r="S231">
        <v>12.4720466666547</v>
      </c>
      <c r="T231">
        <v>12.247546666665</v>
      </c>
      <c r="U231">
        <v>11.774626666664901</v>
      </c>
      <c r="V231">
        <v>11.4711733333274</v>
      </c>
      <c r="W231">
        <v>11.0610933333507</v>
      </c>
      <c r="X231">
        <v>10.718206666677901</v>
      </c>
      <c r="Y231">
        <v>10.459719999996</v>
      </c>
      <c r="Z231">
        <v>10.051293333336201</v>
      </c>
      <c r="AA231">
        <v>9.72827999998443</v>
      </c>
      <c r="AB231">
        <v>9.40358666663513</v>
      </c>
      <c r="AC231">
        <v>9.0435599999878207</v>
      </c>
      <c r="AD231">
        <v>8.7057933333795603</v>
      </c>
      <c r="AE231">
        <v>8.3953266666362492</v>
      </c>
      <c r="AF231">
        <v>8.05697999997364</v>
      </c>
      <c r="AG231">
        <v>7.7748733333278901</v>
      </c>
      <c r="AH231">
        <v>7.4576399999655099</v>
      </c>
      <c r="AI231">
        <v>7.1573866666845198</v>
      </c>
      <c r="AJ231">
        <v>6.8522999999792704</v>
      </c>
      <c r="AK231">
        <v>6.6333599999832797</v>
      </c>
      <c r="AL231">
        <v>6.3237000001064301</v>
      </c>
      <c r="AM231">
        <v>5.9420399999645301</v>
      </c>
      <c r="AN231">
        <v>5.6790599999712796</v>
      </c>
      <c r="AO231">
        <v>5.2522200000361501</v>
      </c>
      <c r="AP231">
        <v>5.0017199999684303</v>
      </c>
      <c r="AQ231">
        <v>4.80456000006137</v>
      </c>
      <c r="AR231">
        <v>4.5161400000412897</v>
      </c>
      <c r="AS231">
        <v>4.2420000000035598</v>
      </c>
      <c r="AT231">
        <v>3.9647466666621698</v>
      </c>
      <c r="AU231">
        <v>3.68670000012645</v>
      </c>
      <c r="AV231">
        <v>3.53388000005465</v>
      </c>
      <c r="AW231">
        <v>3.3422400000328598</v>
      </c>
      <c r="AX231">
        <v>3.1060800000025299</v>
      </c>
      <c r="AY231">
        <v>2.9094599999959598</v>
      </c>
      <c r="AZ231">
        <v>2.68349999999421</v>
      </c>
      <c r="BA231">
        <v>2.4663600001241899</v>
      </c>
      <c r="BB231">
        <v>2.37402000001729</v>
      </c>
      <c r="BC231">
        <v>2.2527599999714401</v>
      </c>
      <c r="BD231">
        <v>2.07390000000765</v>
      </c>
      <c r="BE231">
        <v>1.8952800002300001</v>
      </c>
      <c r="BF231">
        <v>1.84433999990311</v>
      </c>
      <c r="BG231">
        <v>1.71287999990076</v>
      </c>
      <c r="BH231">
        <v>1.63919333322019</v>
      </c>
      <c r="BI231">
        <v>1.5132600000027101</v>
      </c>
      <c r="BJ231">
        <v>1.39812000001748</v>
      </c>
      <c r="BK231">
        <v>1.2694200002188001</v>
      </c>
      <c r="BL231">
        <v>1.2181200000201</v>
      </c>
      <c r="BM231">
        <v>1.1173200000215699</v>
      </c>
      <c r="BN231">
        <v>1.0700400000077099</v>
      </c>
      <c r="BO231">
        <v>1.0316400000082699</v>
      </c>
      <c r="BP231">
        <v>0.99036000000887103</v>
      </c>
      <c r="BQ231">
        <v>0.944640000115471</v>
      </c>
      <c r="BR231">
        <v>0.87408000012245901</v>
      </c>
      <c r="BS231">
        <v>0.83603999914653304</v>
      </c>
      <c r="BT231">
        <v>0.79500000014085703</v>
      </c>
      <c r="BU231">
        <v>0.73506000001258698</v>
      </c>
      <c r="BV231">
        <v>0.68472666651717595</v>
      </c>
      <c r="BW231">
        <v>0.65124000016651595</v>
      </c>
      <c r="BX231">
        <v>0.6</v>
      </c>
      <c r="BY231">
        <v>0.6</v>
      </c>
      <c r="BZ231">
        <v>0.59999999999999898</v>
      </c>
      <c r="CA231">
        <v>0.59999999999999898</v>
      </c>
      <c r="CB231">
        <v>0.58794000002054903</v>
      </c>
      <c r="CC231">
        <v>0.52640666666191305</v>
      </c>
      <c r="CD231">
        <v>0.49997999999999998</v>
      </c>
      <c r="CE231">
        <v>0.49997999999999998</v>
      </c>
      <c r="CF231">
        <v>0.49997999999999998</v>
      </c>
      <c r="CG231">
        <v>0.49997999999999998</v>
      </c>
      <c r="CH231">
        <v>0.49997999999999998</v>
      </c>
      <c r="CI231">
        <v>0.49997999999999998</v>
      </c>
      <c r="CJ231">
        <v>0.51251999999999998</v>
      </c>
      <c r="CK231">
        <v>0.51251999999999998</v>
      </c>
      <c r="CL231">
        <v>0.51251999999999998</v>
      </c>
      <c r="CM231">
        <v>0.51251999999999998</v>
      </c>
      <c r="CN231">
        <v>0.51251999999999998</v>
      </c>
      <c r="CO231">
        <v>0.51251999999999998</v>
      </c>
      <c r="CP231">
        <v>0.51251999999999998</v>
      </c>
      <c r="CQ231">
        <v>0.52640666666191305</v>
      </c>
      <c r="CR231">
        <v>0.51251999999999998</v>
      </c>
      <c r="CS231">
        <v>0.52640666666191305</v>
      </c>
      <c r="CT231">
        <v>0.51251999999999998</v>
      </c>
      <c r="CU231">
        <v>0.51251999999999998</v>
      </c>
      <c r="CV231">
        <v>0.51251999999999998</v>
      </c>
      <c r="CW231">
        <v>0.51251999999999998</v>
      </c>
    </row>
    <row r="232" spans="1:101" x14ac:dyDescent="0.25">
      <c r="A232" s="195">
        <v>0.155555555555555</v>
      </c>
      <c r="B232">
        <v>69.846033333352494</v>
      </c>
      <c r="C232">
        <v>49.676913333387098</v>
      </c>
      <c r="D232">
        <v>40.843206666689397</v>
      </c>
      <c r="E232">
        <v>34.010399999995101</v>
      </c>
      <c r="F232">
        <v>29.947780000019399</v>
      </c>
      <c r="G232">
        <v>26.5052666666782</v>
      </c>
      <c r="H232">
        <v>23.163626666670702</v>
      </c>
      <c r="I232">
        <v>20.453426666650302</v>
      </c>
      <c r="J232">
        <v>18.810146666659001</v>
      </c>
      <c r="K232">
        <v>17.587420000007999</v>
      </c>
      <c r="L232">
        <v>16.833673333323599</v>
      </c>
      <c r="M232">
        <v>15.5551533333287</v>
      </c>
      <c r="N232">
        <v>14.995486666679801</v>
      </c>
      <c r="O232">
        <v>14.380599999991301</v>
      </c>
      <c r="P232">
        <v>13.8066066666692</v>
      </c>
      <c r="Q232">
        <v>13.477666666676599</v>
      </c>
      <c r="R232">
        <v>12.7427999999974</v>
      </c>
      <c r="S232">
        <v>12.474119999992</v>
      </c>
      <c r="T232">
        <v>12.2520866666543</v>
      </c>
      <c r="U232">
        <v>11.7755199999967</v>
      </c>
      <c r="V232">
        <v>11.472539999993099</v>
      </c>
      <c r="W232">
        <v>11.0734200000251</v>
      </c>
      <c r="X232">
        <v>10.7389266666629</v>
      </c>
      <c r="Y232">
        <v>10.462499999989101</v>
      </c>
      <c r="Z232">
        <v>10.052639999999499</v>
      </c>
      <c r="AA232">
        <v>9.75663333331266</v>
      </c>
      <c r="AB232">
        <v>9.4185399999961295</v>
      </c>
      <c r="AC232">
        <v>9.0522266666326594</v>
      </c>
      <c r="AD232">
        <v>8.7357599999770006</v>
      </c>
      <c r="AE232">
        <v>8.4098199999952303</v>
      </c>
      <c r="AF232">
        <v>8.0572199999976792</v>
      </c>
      <c r="AG232">
        <v>7.7854799999946298</v>
      </c>
      <c r="AH232">
        <v>7.47509999999588</v>
      </c>
      <c r="AI232">
        <v>7.1697600000184796</v>
      </c>
      <c r="AJ232">
        <v>6.8672399999896196</v>
      </c>
      <c r="AK232">
        <v>6.6338999999777304</v>
      </c>
      <c r="AL232">
        <v>6.3350999999945596</v>
      </c>
      <c r="AM232">
        <v>5.97177333334115</v>
      </c>
      <c r="AN232">
        <v>5.6964600000262502</v>
      </c>
      <c r="AO232">
        <v>5.2600866666003796</v>
      </c>
      <c r="AP232">
        <v>5.0085599999763097</v>
      </c>
      <c r="AQ232">
        <v>4.8141599999799798</v>
      </c>
      <c r="AR232">
        <v>4.5388200000016496</v>
      </c>
      <c r="AS232">
        <v>4.2492000000283801</v>
      </c>
      <c r="AT232">
        <v>3.9973199999581999</v>
      </c>
      <c r="AU232">
        <v>3.6916200000652801</v>
      </c>
      <c r="AV232">
        <v>3.5340000000546499</v>
      </c>
      <c r="AW232">
        <v>3.3426599999800501</v>
      </c>
      <c r="AX232">
        <v>3.1170600000477799</v>
      </c>
      <c r="AY232">
        <v>2.9325000000202199</v>
      </c>
      <c r="AZ232">
        <v>2.68517999990735</v>
      </c>
      <c r="BA232">
        <v>2.4733799999379</v>
      </c>
      <c r="BB232">
        <v>2.3749200000465902</v>
      </c>
      <c r="BC232">
        <v>2.25654000004283</v>
      </c>
      <c r="BD232">
        <v>2.0814599999999999</v>
      </c>
      <c r="BE232">
        <v>1.9176600000041</v>
      </c>
      <c r="BF232">
        <v>1.8486599999031099</v>
      </c>
      <c r="BG232">
        <v>1.72367999998346</v>
      </c>
      <c r="BH232">
        <v>1.64226000007094</v>
      </c>
      <c r="BI232">
        <v>1.5327600000271699</v>
      </c>
      <c r="BJ232">
        <v>1.39902000007577</v>
      </c>
      <c r="BK232">
        <v>1.2893266668182</v>
      </c>
      <c r="BL232">
        <v>1.2243000002345701</v>
      </c>
      <c r="BM232">
        <v>1.1193466667616501</v>
      </c>
      <c r="BN232">
        <v>1.0701000003547201</v>
      </c>
      <c r="BO232">
        <v>1.03170000038042</v>
      </c>
      <c r="BP232">
        <v>0.99036000000887103</v>
      </c>
      <c r="BQ232">
        <v>0.94619999958140799</v>
      </c>
      <c r="BR232">
        <v>0.88884000013776698</v>
      </c>
      <c r="BS232">
        <v>0.83603999914653304</v>
      </c>
      <c r="BT232">
        <v>0.79500000014085703</v>
      </c>
      <c r="BU232">
        <v>0.73506000057899301</v>
      </c>
      <c r="BV232">
        <v>0.70001999999999998</v>
      </c>
      <c r="BW232">
        <v>0.65370000017375596</v>
      </c>
      <c r="BX232">
        <v>0.6</v>
      </c>
      <c r="BY232">
        <v>0.6</v>
      </c>
      <c r="BZ232">
        <v>0.59999999999999898</v>
      </c>
      <c r="CA232">
        <v>0.59999999999999898</v>
      </c>
      <c r="CB232">
        <v>0.58794000002054903</v>
      </c>
      <c r="CC232">
        <v>0.54269999951509895</v>
      </c>
      <c r="CD232">
        <v>0.51251999999999998</v>
      </c>
      <c r="CE232">
        <v>0.51251999999999998</v>
      </c>
      <c r="CF232">
        <v>0.51251999999999998</v>
      </c>
      <c r="CG232">
        <v>0.51251999999999998</v>
      </c>
      <c r="CH232">
        <v>0.51251999999999998</v>
      </c>
      <c r="CI232">
        <v>0.51251999999999998</v>
      </c>
      <c r="CJ232">
        <v>0.52640666666191305</v>
      </c>
      <c r="CK232">
        <v>0.52640666666191305</v>
      </c>
      <c r="CL232">
        <v>0.52640666666191305</v>
      </c>
      <c r="CM232">
        <v>0.52640666666191305</v>
      </c>
      <c r="CN232">
        <v>0.52640666666191305</v>
      </c>
      <c r="CO232">
        <v>0.52640666666191305</v>
      </c>
      <c r="CP232">
        <v>0.52640666666191305</v>
      </c>
      <c r="CQ232">
        <v>0.54666666666525998</v>
      </c>
      <c r="CR232">
        <v>0.52640666666191305</v>
      </c>
      <c r="CS232">
        <v>0.54666666666525998</v>
      </c>
      <c r="CT232">
        <v>0.52640666666191305</v>
      </c>
      <c r="CU232">
        <v>0.52640666666191305</v>
      </c>
      <c r="CV232">
        <v>0.52640666666191305</v>
      </c>
      <c r="CW232">
        <v>0.52640666666191305</v>
      </c>
    </row>
    <row r="233" spans="1:101" x14ac:dyDescent="0.25">
      <c r="A233" s="195">
        <v>0.156133828996282</v>
      </c>
      <c r="B233">
        <v>70.086320000016798</v>
      </c>
      <c r="C233">
        <v>49.862306666693897</v>
      </c>
      <c r="D233">
        <v>40.961680000007497</v>
      </c>
      <c r="E233">
        <v>34.0333133333395</v>
      </c>
      <c r="F233">
        <v>30.0226066667007</v>
      </c>
      <c r="G233">
        <v>26.5629333333295</v>
      </c>
      <c r="H233">
        <v>23.1856133333367</v>
      </c>
      <c r="I233">
        <v>20.473746666669101</v>
      </c>
      <c r="J233">
        <v>18.842406666676599</v>
      </c>
      <c r="K233">
        <v>17.5984533333332</v>
      </c>
      <c r="L233">
        <v>16.9013800000034</v>
      </c>
      <c r="M233">
        <v>15.5579466666688</v>
      </c>
      <c r="N233">
        <v>15.097173333328501</v>
      </c>
      <c r="O233">
        <v>14.383973333325301</v>
      </c>
      <c r="P233">
        <v>13.829640000000399</v>
      </c>
      <c r="Q233">
        <v>13.4819999999934</v>
      </c>
      <c r="R233">
        <v>12.7813733333415</v>
      </c>
      <c r="S233">
        <v>12.509226666668701</v>
      </c>
      <c r="T233">
        <v>12.3038399999914</v>
      </c>
      <c r="U233">
        <v>11.814120000009</v>
      </c>
      <c r="V233">
        <v>11.4764666666659</v>
      </c>
      <c r="W233">
        <v>11.091493333327101</v>
      </c>
      <c r="X233">
        <v>10.7854199999947</v>
      </c>
      <c r="Y233">
        <v>10.463406666662699</v>
      </c>
      <c r="Z233">
        <v>10.064979999995799</v>
      </c>
      <c r="AA233">
        <v>9.75803999999955</v>
      </c>
      <c r="AB233">
        <v>9.4413066666910801</v>
      </c>
      <c r="AC233">
        <v>9.0608199999927397</v>
      </c>
      <c r="AD233">
        <v>8.7460599999955306</v>
      </c>
      <c r="AE233">
        <v>8.4208799999960195</v>
      </c>
      <c r="AF233">
        <v>8.0574600000093195</v>
      </c>
      <c r="AG233">
        <v>7.8170400000536002</v>
      </c>
      <c r="AH233">
        <v>7.5011266666625902</v>
      </c>
      <c r="AI233">
        <v>7.1798266666677497</v>
      </c>
      <c r="AJ233">
        <v>6.9077133332948302</v>
      </c>
      <c r="AK233">
        <v>6.6500399999888504</v>
      </c>
      <c r="AL233">
        <v>6.3769199999543797</v>
      </c>
      <c r="AM233">
        <v>6.0006599999854702</v>
      </c>
      <c r="AN233">
        <v>5.7015000000338203</v>
      </c>
      <c r="AO233">
        <v>5.2788599999919397</v>
      </c>
      <c r="AP233">
        <v>5.0099999999992804</v>
      </c>
      <c r="AQ233">
        <v>4.8206999999969096</v>
      </c>
      <c r="AR233">
        <v>4.54230000000332</v>
      </c>
      <c r="AS233">
        <v>4.2504333333048701</v>
      </c>
      <c r="AT233">
        <v>4.0079199999406701</v>
      </c>
      <c r="AU233">
        <v>3.7159199999734902</v>
      </c>
      <c r="AV233">
        <v>3.54570000004153</v>
      </c>
      <c r="AW233">
        <v>3.3469199999976502</v>
      </c>
      <c r="AX233">
        <v>3.1249200000352002</v>
      </c>
      <c r="AY233">
        <v>2.9325600000242602</v>
      </c>
      <c r="AZ233">
        <v>2.7011999999652501</v>
      </c>
      <c r="BA233">
        <v>2.4932999999316898</v>
      </c>
      <c r="BB233">
        <v>2.3853599999700399</v>
      </c>
      <c r="BC233">
        <v>2.2640400000106999</v>
      </c>
      <c r="BD233">
        <v>2.0847600000191302</v>
      </c>
      <c r="BE233">
        <v>1.9415399998767799</v>
      </c>
      <c r="BF233">
        <v>1.8650399998678799</v>
      </c>
      <c r="BG233">
        <v>1.7505600000094499</v>
      </c>
      <c r="BH233">
        <v>1.64244000007094</v>
      </c>
      <c r="BI233">
        <v>1.5332399999456501</v>
      </c>
      <c r="BJ233">
        <v>1.39907999981347</v>
      </c>
      <c r="BK233">
        <v>1.3110000000187501</v>
      </c>
      <c r="BL233">
        <v>1.23072000023457</v>
      </c>
      <c r="BM233">
        <v>1.12578000000719</v>
      </c>
      <c r="BN233">
        <v>1.0816666666672901</v>
      </c>
      <c r="BO233">
        <v>1.03794666676624</v>
      </c>
      <c r="BP233">
        <v>0.990420000408059</v>
      </c>
      <c r="BQ233">
        <v>0.94620000000951299</v>
      </c>
      <c r="BR233">
        <v>0.89610000003061496</v>
      </c>
      <c r="BS233">
        <v>0.83603999963891795</v>
      </c>
      <c r="BT233">
        <v>0.79500000014085803</v>
      </c>
      <c r="BU233">
        <v>0.751260000151041</v>
      </c>
      <c r="BV233">
        <v>0.70410000016202201</v>
      </c>
      <c r="BW233">
        <v>0.65370000017375596</v>
      </c>
      <c r="BX233">
        <v>0.6</v>
      </c>
      <c r="BY233">
        <v>0.6</v>
      </c>
      <c r="BZ233">
        <v>0.59999999999999898</v>
      </c>
      <c r="CA233">
        <v>0.59999999999999898</v>
      </c>
      <c r="CB233">
        <v>0.59393999954790699</v>
      </c>
      <c r="CC233">
        <v>0.54666666666525998</v>
      </c>
      <c r="CD233">
        <v>0.52640666666191305</v>
      </c>
      <c r="CE233">
        <v>0.52640666666191305</v>
      </c>
      <c r="CF233">
        <v>0.52640666666191305</v>
      </c>
      <c r="CG233">
        <v>0.52640666666191305</v>
      </c>
      <c r="CH233">
        <v>0.52640666666191305</v>
      </c>
      <c r="CI233">
        <v>0.52640666666191305</v>
      </c>
      <c r="CJ233">
        <v>0.54666666666525998</v>
      </c>
      <c r="CK233">
        <v>0.54666666666525998</v>
      </c>
      <c r="CL233">
        <v>0.54666666666525998</v>
      </c>
      <c r="CM233">
        <v>0.54666666666525998</v>
      </c>
      <c r="CN233">
        <v>0.54666666666525998</v>
      </c>
      <c r="CO233">
        <v>0.54666666666525998</v>
      </c>
      <c r="CP233">
        <v>0.54666666666525998</v>
      </c>
      <c r="CQ233">
        <v>0.59999999999999898</v>
      </c>
      <c r="CR233">
        <v>0.54666666666525998</v>
      </c>
      <c r="CS233">
        <v>0.59999999999999898</v>
      </c>
      <c r="CT233">
        <v>0.54666666666525998</v>
      </c>
      <c r="CU233">
        <v>0.54666666666525998</v>
      </c>
      <c r="CV233">
        <v>0.54666666666525998</v>
      </c>
      <c r="CW233">
        <v>0.54666666666525998</v>
      </c>
    </row>
    <row r="234" spans="1:101" x14ac:dyDescent="0.25">
      <c r="A234" s="195">
        <v>0.15671641791044699</v>
      </c>
      <c r="B234">
        <v>71.124053333487694</v>
      </c>
      <c r="C234">
        <v>50.099700000029799</v>
      </c>
      <c r="D234">
        <v>40.994620000017697</v>
      </c>
      <c r="E234">
        <v>34.1030800000052</v>
      </c>
      <c r="F234">
        <v>30.037613333337902</v>
      </c>
      <c r="G234">
        <v>26.6128466666155</v>
      </c>
      <c r="H234">
        <v>23.235300000005001</v>
      </c>
      <c r="I234">
        <v>20.576946666660699</v>
      </c>
      <c r="J234">
        <v>18.926993333335101</v>
      </c>
      <c r="K234">
        <v>17.637966666662301</v>
      </c>
      <c r="L234">
        <v>16.932060000000298</v>
      </c>
      <c r="M234">
        <v>15.6070466666699</v>
      </c>
      <c r="N234">
        <v>15.1173600000044</v>
      </c>
      <c r="O234">
        <v>14.4491733333276</v>
      </c>
      <c r="P234">
        <v>13.9154266666752</v>
      </c>
      <c r="Q234">
        <v>13.588540000009401</v>
      </c>
      <c r="R234">
        <v>12.7889399999695</v>
      </c>
      <c r="S234">
        <v>12.591479999998899</v>
      </c>
      <c r="T234">
        <v>12.368939999996501</v>
      </c>
      <c r="U234">
        <v>11.8626599999814</v>
      </c>
      <c r="V234">
        <v>11.485253333338701</v>
      </c>
      <c r="W234">
        <v>11.096993333334201</v>
      </c>
      <c r="X234">
        <v>10.7871399999937</v>
      </c>
      <c r="Y234">
        <v>10.4746799999876</v>
      </c>
      <c r="Z234">
        <v>10.0992066666619</v>
      </c>
      <c r="AA234">
        <v>9.7686600000261397</v>
      </c>
      <c r="AB234">
        <v>9.4429200000201003</v>
      </c>
      <c r="AC234">
        <v>9.0757799999986108</v>
      </c>
      <c r="AD234">
        <v>8.7721199999844899</v>
      </c>
      <c r="AE234">
        <v>8.4296266666805693</v>
      </c>
      <c r="AF234">
        <v>8.0956533333377294</v>
      </c>
      <c r="AG234">
        <v>7.8306666666764801</v>
      </c>
      <c r="AH234">
        <v>7.5062266666833199</v>
      </c>
      <c r="AI234">
        <v>7.1875533333597197</v>
      </c>
      <c r="AJ234">
        <v>6.9410600000019098</v>
      </c>
      <c r="AK234">
        <v>6.6500999999949499</v>
      </c>
      <c r="AL234">
        <v>6.4045799999761099</v>
      </c>
      <c r="AM234">
        <v>6.0009600000116299</v>
      </c>
      <c r="AN234">
        <v>5.7235799999725003</v>
      </c>
      <c r="AO234">
        <v>5.3548200000281501</v>
      </c>
      <c r="AP234">
        <v>5.0242199999712902</v>
      </c>
      <c r="AQ234">
        <v>4.83041999999692</v>
      </c>
      <c r="AR234">
        <v>4.56119999998264</v>
      </c>
      <c r="AS234">
        <v>4.2700200000035604</v>
      </c>
      <c r="AT234">
        <v>4.0209599998860002</v>
      </c>
      <c r="AU234">
        <v>3.7284599999755299</v>
      </c>
      <c r="AV234">
        <v>3.5537399999650101</v>
      </c>
      <c r="AW234">
        <v>3.3631066667001499</v>
      </c>
      <c r="AX234">
        <v>3.14213999999247</v>
      </c>
      <c r="AY234">
        <v>2.9557799999649599</v>
      </c>
      <c r="AZ234">
        <v>2.7057599999833499</v>
      </c>
      <c r="BA234">
        <v>2.4933000000108598</v>
      </c>
      <c r="BB234">
        <v>2.39795999994009</v>
      </c>
      <c r="BC234">
        <v>2.2667399999821498</v>
      </c>
      <c r="BD234">
        <v>2.0848200000191301</v>
      </c>
      <c r="BE234">
        <v>1.9416600002464199</v>
      </c>
      <c r="BF234">
        <v>1.8651600002642299</v>
      </c>
      <c r="BG234">
        <v>1.75833333342306</v>
      </c>
      <c r="BH234">
        <v>1.64709333333719</v>
      </c>
      <c r="BI234">
        <v>1.5455399998260999</v>
      </c>
      <c r="BJ234">
        <v>1.3991400001398899</v>
      </c>
      <c r="BK234">
        <v>1.31772000000356</v>
      </c>
      <c r="BL234">
        <v>1.2428866668290099</v>
      </c>
      <c r="BM234">
        <v>1.15260000011505</v>
      </c>
      <c r="BN234">
        <v>1.09002000000771</v>
      </c>
      <c r="BO234">
        <v>1.0516200000082701</v>
      </c>
      <c r="BP234">
        <v>0.99521999980484099</v>
      </c>
      <c r="BQ234">
        <v>0.94620000000951299</v>
      </c>
      <c r="BR234">
        <v>0.89867999955098099</v>
      </c>
      <c r="BS234">
        <v>0.83604000013130197</v>
      </c>
      <c r="BT234">
        <v>0.79505999961264096</v>
      </c>
      <c r="BU234">
        <v>0.751260000151041</v>
      </c>
      <c r="BV234">
        <v>0.70410000016202201</v>
      </c>
      <c r="BW234">
        <v>0.65370000017375696</v>
      </c>
      <c r="BX234">
        <v>0.6</v>
      </c>
      <c r="BY234">
        <v>0.6</v>
      </c>
      <c r="BZ234">
        <v>0.59999999999999898</v>
      </c>
      <c r="CA234">
        <v>0.59999999999999898</v>
      </c>
      <c r="CB234">
        <v>0.59999999999999898</v>
      </c>
      <c r="CC234">
        <v>0.59999999999999898</v>
      </c>
      <c r="CD234">
        <v>0.54666666666525998</v>
      </c>
      <c r="CE234">
        <v>0.54666666666525998</v>
      </c>
      <c r="CF234">
        <v>0.54666666666525998</v>
      </c>
      <c r="CG234">
        <v>0.54666666666525998</v>
      </c>
      <c r="CH234">
        <v>0.54666666666525998</v>
      </c>
      <c r="CI234">
        <v>0.54666666666525998</v>
      </c>
      <c r="CJ234">
        <v>0.59999999999999898</v>
      </c>
      <c r="CK234">
        <v>0.59999999999999898</v>
      </c>
      <c r="CL234">
        <v>0.59999999999999898</v>
      </c>
      <c r="CM234">
        <v>0.59999999999999898</v>
      </c>
      <c r="CN234">
        <v>0.59999999999999898</v>
      </c>
      <c r="CO234">
        <v>0.59999999999999898</v>
      </c>
      <c r="CP234">
        <v>0.59999999999999898</v>
      </c>
      <c r="CQ234">
        <v>0.59999999999999898</v>
      </c>
      <c r="CR234">
        <v>0.59999999999999898</v>
      </c>
      <c r="CS234">
        <v>0.59999999999999898</v>
      </c>
      <c r="CT234">
        <v>0.59999999999999898</v>
      </c>
      <c r="CU234">
        <v>0.59999999999999898</v>
      </c>
      <c r="CV234">
        <v>0.59999999999999898</v>
      </c>
      <c r="CW234">
        <v>0.59999999999999898</v>
      </c>
    </row>
    <row r="235" spans="1:101" x14ac:dyDescent="0.25">
      <c r="A235" s="195">
        <v>0.15730337078651599</v>
      </c>
      <c r="B235">
        <v>71.242846666312701</v>
      </c>
      <c r="C235">
        <v>50.361706666682103</v>
      </c>
      <c r="D235">
        <v>41.229239999988302</v>
      </c>
      <c r="E235">
        <v>34.110700000046599</v>
      </c>
      <c r="F235">
        <v>30.2623000000217</v>
      </c>
      <c r="G235">
        <v>26.644746666668802</v>
      </c>
      <c r="H235">
        <v>23.286166666553498</v>
      </c>
      <c r="I235">
        <v>20.666926666666701</v>
      </c>
      <c r="J235">
        <v>18.927833333328199</v>
      </c>
      <c r="K235">
        <v>17.642666666660801</v>
      </c>
      <c r="L235">
        <v>16.936793333339399</v>
      </c>
      <c r="M235">
        <v>15.6676799999967</v>
      </c>
      <c r="N235">
        <v>15.121520000006599</v>
      </c>
      <c r="O235">
        <v>14.4542133333285</v>
      </c>
      <c r="P235">
        <v>13.9532133333415</v>
      </c>
      <c r="Q235">
        <v>13.5971733333397</v>
      </c>
      <c r="R235">
        <v>12.7963266666686</v>
      </c>
      <c r="S235">
        <v>12.591659999991901</v>
      </c>
      <c r="T235">
        <v>12.392373333336501</v>
      </c>
      <c r="U235">
        <v>11.910780000000299</v>
      </c>
      <c r="V235">
        <v>11.5021799999971</v>
      </c>
      <c r="W235">
        <v>11.1614799999964</v>
      </c>
      <c r="X235">
        <v>10.7894399999975</v>
      </c>
      <c r="Y235">
        <v>10.487426666651</v>
      </c>
      <c r="Z235">
        <v>10.1096533333385</v>
      </c>
      <c r="AA235">
        <v>9.7808666666816997</v>
      </c>
      <c r="AB235">
        <v>9.4634399999994994</v>
      </c>
      <c r="AC235">
        <v>9.0822999999958203</v>
      </c>
      <c r="AD235">
        <v>8.7726066666382891</v>
      </c>
      <c r="AE235">
        <v>8.5019999999997893</v>
      </c>
      <c r="AF235">
        <v>8.1423466666814992</v>
      </c>
      <c r="AG235">
        <v>7.8345466666823302</v>
      </c>
      <c r="AH235">
        <v>7.5067799999745297</v>
      </c>
      <c r="AI235">
        <v>7.2034799999713996</v>
      </c>
      <c r="AJ235">
        <v>6.9500999999952802</v>
      </c>
      <c r="AK235">
        <v>6.6599399999797404</v>
      </c>
      <c r="AL235">
        <v>6.42197999998805</v>
      </c>
      <c r="AM235">
        <v>6.0249600000244197</v>
      </c>
      <c r="AN235">
        <v>5.74647333334085</v>
      </c>
      <c r="AO235">
        <v>5.3694599999704797</v>
      </c>
      <c r="AP235">
        <v>5.04455999998134</v>
      </c>
      <c r="AQ235">
        <v>4.8475199999822802</v>
      </c>
      <c r="AR235">
        <v>4.5683999999785296</v>
      </c>
      <c r="AS235">
        <v>4.2764999999822502</v>
      </c>
      <c r="AT235">
        <v>4.0231199999753002</v>
      </c>
      <c r="AU235">
        <v>3.7765199999551502</v>
      </c>
      <c r="AV235">
        <v>3.5745000000032698</v>
      </c>
      <c r="AW235">
        <v>3.36504000001174</v>
      </c>
      <c r="AX235">
        <v>3.1431600000062798</v>
      </c>
      <c r="AY235">
        <v>2.9578799999595602</v>
      </c>
      <c r="AZ235">
        <v>2.7298200000173698</v>
      </c>
      <c r="BA235">
        <v>2.5200599999720499</v>
      </c>
      <c r="BB235">
        <v>2.42380000000492</v>
      </c>
      <c r="BC235">
        <v>2.2668600001427701</v>
      </c>
      <c r="BD235">
        <v>2.1091800002602801</v>
      </c>
      <c r="BE235">
        <v>1.9696799999630299</v>
      </c>
      <c r="BF235">
        <v>1.8867600000220199</v>
      </c>
      <c r="BG235">
        <v>1.76478000000945</v>
      </c>
      <c r="BH235">
        <v>1.6472399999493199</v>
      </c>
      <c r="BI235">
        <v>1.5459600001521501</v>
      </c>
      <c r="BJ235">
        <v>1.3993800000058201</v>
      </c>
      <c r="BK235">
        <v>1.3445400000125001</v>
      </c>
      <c r="BL235">
        <v>1.2645000000603099</v>
      </c>
      <c r="BM235">
        <v>1.16860666675402</v>
      </c>
      <c r="BN235">
        <v>1.1376000002698901</v>
      </c>
      <c r="BO235">
        <v>1.0579200000950999</v>
      </c>
      <c r="BP235">
        <v>1.0000199999999999</v>
      </c>
      <c r="BQ235">
        <v>0.94620000000951299</v>
      </c>
      <c r="BR235">
        <v>0.89868000001020498</v>
      </c>
      <c r="BS235">
        <v>0.83604000013130197</v>
      </c>
      <c r="BT235">
        <v>0.79506000014085798</v>
      </c>
      <c r="BU235">
        <v>0.751260000151041</v>
      </c>
      <c r="BV235">
        <v>0.70410000016202201</v>
      </c>
      <c r="BW235">
        <v>0.65375999952216801</v>
      </c>
      <c r="BX235">
        <v>0.6</v>
      </c>
      <c r="BY235">
        <v>0.6</v>
      </c>
      <c r="BZ235">
        <v>0.59999999999999898</v>
      </c>
      <c r="CA235">
        <v>0.59999999999999898</v>
      </c>
      <c r="CB235">
        <v>0.59999999999999898</v>
      </c>
      <c r="CC235">
        <v>0.59999999999999898</v>
      </c>
      <c r="CD235">
        <v>0.59999999999999898</v>
      </c>
      <c r="CE235">
        <v>0.59999999999999898</v>
      </c>
      <c r="CF235">
        <v>0.59999999999999898</v>
      </c>
      <c r="CG235">
        <v>0.59999999999999898</v>
      </c>
      <c r="CH235">
        <v>0.59999999999999898</v>
      </c>
      <c r="CI235">
        <v>0.59999999999999898</v>
      </c>
      <c r="CJ235">
        <v>0.59999999999999898</v>
      </c>
      <c r="CK235">
        <v>0.59999999999999898</v>
      </c>
      <c r="CL235">
        <v>0.59999999999999898</v>
      </c>
      <c r="CM235">
        <v>0.59999999999999898</v>
      </c>
      <c r="CN235">
        <v>0.59999999999999898</v>
      </c>
      <c r="CO235">
        <v>0.59999999999999898</v>
      </c>
      <c r="CP235">
        <v>0.59999999999999898</v>
      </c>
      <c r="CQ235">
        <v>0.59999999999999898</v>
      </c>
      <c r="CR235">
        <v>0.59999999999999898</v>
      </c>
      <c r="CS235">
        <v>0.59999999999999898</v>
      </c>
      <c r="CT235">
        <v>0.59999999999999898</v>
      </c>
      <c r="CU235">
        <v>0.59999999999999898</v>
      </c>
      <c r="CV235">
        <v>0.59999999999999898</v>
      </c>
      <c r="CW235">
        <v>0.59999999999999898</v>
      </c>
    </row>
    <row r="236" spans="1:101" x14ac:dyDescent="0.25">
      <c r="A236" s="195">
        <v>0.157894736842105</v>
      </c>
      <c r="B236">
        <v>71.310153333351707</v>
      </c>
      <c r="C236">
        <v>51.030286666676297</v>
      </c>
      <c r="D236">
        <v>41.246586666633199</v>
      </c>
      <c r="E236">
        <v>34.219160000001501</v>
      </c>
      <c r="F236">
        <v>30.2859533333387</v>
      </c>
      <c r="G236">
        <v>26.731113333332502</v>
      </c>
      <c r="H236">
        <v>23.389440000000199</v>
      </c>
      <c r="I236">
        <v>20.678946666671099</v>
      </c>
      <c r="J236">
        <v>18.9494399999944</v>
      </c>
      <c r="K236">
        <v>17.7062333333391</v>
      </c>
      <c r="L236">
        <v>16.9469066666678</v>
      </c>
      <c r="M236">
        <v>15.740133333329499</v>
      </c>
      <c r="N236">
        <v>15.149586666669499</v>
      </c>
      <c r="O236">
        <v>14.4626266666733</v>
      </c>
      <c r="P236">
        <v>13.959239999998101</v>
      </c>
      <c r="Q236">
        <v>13.640953333338899</v>
      </c>
      <c r="R236">
        <v>12.8210266666786</v>
      </c>
      <c r="S236">
        <v>12.621420000007101</v>
      </c>
      <c r="T236">
        <v>12.4127733333313</v>
      </c>
      <c r="U236">
        <v>11.933880000003899</v>
      </c>
      <c r="V236">
        <v>11.5076933333391</v>
      </c>
      <c r="W236">
        <v>11.1800999999961</v>
      </c>
      <c r="X236">
        <v>10.796913333343401</v>
      </c>
      <c r="Y236">
        <v>10.4984199999911</v>
      </c>
      <c r="Z236">
        <v>10.1469800000002</v>
      </c>
      <c r="AA236">
        <v>9.8375533333360998</v>
      </c>
      <c r="AB236">
        <v>9.4965000000010296</v>
      </c>
      <c r="AC236">
        <v>9.1153866666744694</v>
      </c>
      <c r="AD236">
        <v>8.7912600000298298</v>
      </c>
      <c r="AE236">
        <v>8.5336266666754295</v>
      </c>
      <c r="AF236">
        <v>8.1787066666547599</v>
      </c>
      <c r="AG236">
        <v>7.8378600000091403</v>
      </c>
      <c r="AH236">
        <v>7.55639999999745</v>
      </c>
      <c r="AI236">
        <v>7.2158999999630504</v>
      </c>
      <c r="AJ236">
        <v>6.9599399999603904</v>
      </c>
      <c r="AK236">
        <v>6.6730866666815896</v>
      </c>
      <c r="AL236">
        <v>6.4325999999739203</v>
      </c>
      <c r="AM236">
        <v>6.0640799999895298</v>
      </c>
      <c r="AN236">
        <v>5.7608399999787396</v>
      </c>
      <c r="AO236">
        <v>5.3869799999932804</v>
      </c>
      <c r="AP236">
        <v>5.0479333333436003</v>
      </c>
      <c r="AQ236">
        <v>4.8527999999976998</v>
      </c>
      <c r="AR236">
        <v>4.6025999999686098</v>
      </c>
      <c r="AS236">
        <v>4.2810866666660301</v>
      </c>
      <c r="AT236">
        <v>4.0306199999781498</v>
      </c>
      <c r="AU236">
        <v>3.8393400000092002</v>
      </c>
      <c r="AV236">
        <v>3.5794200000021799</v>
      </c>
      <c r="AW236">
        <v>3.3820800000586702</v>
      </c>
      <c r="AX236">
        <v>3.1665000000188601</v>
      </c>
      <c r="AY236">
        <v>2.9642400000512201</v>
      </c>
      <c r="AZ236">
        <v>2.7424199999247199</v>
      </c>
      <c r="BA236">
        <v>2.5461000000124199</v>
      </c>
      <c r="BB236">
        <v>2.4264000000432699</v>
      </c>
      <c r="BC236">
        <v>2.2707600000107</v>
      </c>
      <c r="BD236">
        <v>2.10929999991578</v>
      </c>
      <c r="BE236">
        <v>1.9777133330295</v>
      </c>
      <c r="BF236">
        <v>1.8947999999845799</v>
      </c>
      <c r="BG236">
        <v>1.7763600000236199</v>
      </c>
      <c r="BH236">
        <v>1.64951999986317</v>
      </c>
      <c r="BI236">
        <v>1.55327999976632</v>
      </c>
      <c r="BJ236">
        <v>1.39944000000582</v>
      </c>
      <c r="BK236">
        <v>1.3482000000812699</v>
      </c>
      <c r="BL236">
        <v>1.2826200000134</v>
      </c>
      <c r="BM236">
        <v>1.1823000002516799</v>
      </c>
      <c r="BN236">
        <v>1.13884666685324</v>
      </c>
      <c r="BO236">
        <v>1.06326000001654</v>
      </c>
      <c r="BP236">
        <v>1.0069866667734499</v>
      </c>
      <c r="BQ236">
        <v>0.94620000000951299</v>
      </c>
      <c r="BR236">
        <v>0.89868000001020498</v>
      </c>
      <c r="BS236">
        <v>0.83610000013130203</v>
      </c>
      <c r="BT236">
        <v>0.79506000014085798</v>
      </c>
      <c r="BU236">
        <v>0.75131999958463402</v>
      </c>
      <c r="BV236">
        <v>0.70415999955443898</v>
      </c>
      <c r="BW236">
        <v>0.65376000017375602</v>
      </c>
      <c r="BX236">
        <v>0.6</v>
      </c>
      <c r="BY236">
        <v>0.6</v>
      </c>
      <c r="BZ236">
        <v>0.59999999999999898</v>
      </c>
      <c r="CA236">
        <v>0.59999999999999898</v>
      </c>
      <c r="CB236">
        <v>0.59999999999999898</v>
      </c>
      <c r="CC236">
        <v>0.59999999999999898</v>
      </c>
      <c r="CD236">
        <v>0.59999999999999898</v>
      </c>
      <c r="CE236">
        <v>0.59999999999999898</v>
      </c>
      <c r="CF236">
        <v>0.59999999999999898</v>
      </c>
      <c r="CG236">
        <v>0.59999999999999898</v>
      </c>
      <c r="CH236">
        <v>0.59999999999999898</v>
      </c>
      <c r="CI236">
        <v>0.59999999999999898</v>
      </c>
      <c r="CJ236">
        <v>0.59999999999999898</v>
      </c>
      <c r="CK236">
        <v>0.59999999999999898</v>
      </c>
      <c r="CL236">
        <v>0.59999999999999898</v>
      </c>
      <c r="CM236">
        <v>0.59999999999999898</v>
      </c>
      <c r="CN236">
        <v>0.59999999999999898</v>
      </c>
      <c r="CO236">
        <v>0.59999999999999898</v>
      </c>
      <c r="CP236">
        <v>0.59999999999999898</v>
      </c>
      <c r="CQ236">
        <v>0.59999999999999898</v>
      </c>
      <c r="CR236">
        <v>0.59999999999999898</v>
      </c>
      <c r="CS236">
        <v>0.59999999999999898</v>
      </c>
      <c r="CT236">
        <v>0.59999999999999898</v>
      </c>
      <c r="CU236">
        <v>0.59999999999999898</v>
      </c>
      <c r="CV236">
        <v>0.59999999999999898</v>
      </c>
      <c r="CW236">
        <v>0.59999999999999898</v>
      </c>
    </row>
    <row r="237" spans="1:101" x14ac:dyDescent="0.25">
      <c r="A237" s="195">
        <v>0.15849056603773501</v>
      </c>
      <c r="B237">
        <v>71.517540000061899</v>
      </c>
      <c r="C237">
        <v>51.222100000163799</v>
      </c>
      <c r="D237">
        <v>41.344013333301604</v>
      </c>
      <c r="E237">
        <v>34.227286666677898</v>
      </c>
      <c r="F237">
        <v>30.333206666662601</v>
      </c>
      <c r="G237">
        <v>26.781059999998298</v>
      </c>
      <c r="H237">
        <v>23.392339999997301</v>
      </c>
      <c r="I237">
        <v>20.8039133333336</v>
      </c>
      <c r="J237">
        <v>18.998920000015001</v>
      </c>
      <c r="K237">
        <v>17.910226666665</v>
      </c>
      <c r="L237">
        <v>17.006853333328301</v>
      </c>
      <c r="M237">
        <v>15.7599266666828</v>
      </c>
      <c r="N237">
        <v>15.167646666664799</v>
      </c>
      <c r="O237">
        <v>14.4693600000041</v>
      </c>
      <c r="P237">
        <v>13.990139999989401</v>
      </c>
      <c r="Q237">
        <v>13.685739999993499</v>
      </c>
      <c r="R237">
        <v>12.8475000000091</v>
      </c>
      <c r="S237">
        <v>12.652906666665601</v>
      </c>
      <c r="T237">
        <v>12.428993333311301</v>
      </c>
      <c r="U237">
        <v>11.9470800000192</v>
      </c>
      <c r="V237">
        <v>11.512359999996599</v>
      </c>
      <c r="W237">
        <v>11.1941533333306</v>
      </c>
      <c r="X237">
        <v>10.7972866666685</v>
      </c>
      <c r="Y237">
        <v>10.5157333333384</v>
      </c>
      <c r="Z237">
        <v>10.155966666645799</v>
      </c>
      <c r="AA237">
        <v>9.8390399999974907</v>
      </c>
      <c r="AB237">
        <v>9.5061600000008397</v>
      </c>
      <c r="AC237">
        <v>9.1364999999968397</v>
      </c>
      <c r="AD237">
        <v>8.8154400000121793</v>
      </c>
      <c r="AE237">
        <v>8.5477800000079807</v>
      </c>
      <c r="AF237">
        <v>8.1938400000085192</v>
      </c>
      <c r="AG237">
        <v>7.8637799999938602</v>
      </c>
      <c r="AH237">
        <v>7.5569399999752296</v>
      </c>
      <c r="AI237">
        <v>7.2200999999956101</v>
      </c>
      <c r="AJ237">
        <v>6.9649200000942901</v>
      </c>
      <c r="AK237">
        <v>6.67553999995748</v>
      </c>
      <c r="AL237">
        <v>6.4330199999820703</v>
      </c>
      <c r="AM237">
        <v>6.1016133333534803</v>
      </c>
      <c r="AN237">
        <v>5.76234000008251</v>
      </c>
      <c r="AO237">
        <v>5.3997399999631401</v>
      </c>
      <c r="AP237">
        <v>5.0807533333924297</v>
      </c>
      <c r="AQ237">
        <v>4.8691199999938197</v>
      </c>
      <c r="AR237">
        <v>4.6135800000363103</v>
      </c>
      <c r="AS237">
        <v>4.2959999999973499</v>
      </c>
      <c r="AT237">
        <v>4.0583399999942902</v>
      </c>
      <c r="AU237">
        <v>3.8504533333611799</v>
      </c>
      <c r="AV237">
        <v>3.5836199999846898</v>
      </c>
      <c r="AW237">
        <v>3.3822000000586701</v>
      </c>
      <c r="AX237">
        <v>3.18072000003521</v>
      </c>
      <c r="AY237">
        <v>2.9797199999245101</v>
      </c>
      <c r="AZ237">
        <v>2.7531066667788799</v>
      </c>
      <c r="BA237">
        <v>2.5463400000124201</v>
      </c>
      <c r="BB237">
        <v>2.42844000003993</v>
      </c>
      <c r="BC237">
        <v>2.2733400000321198</v>
      </c>
      <c r="BD237">
        <v>2.1094200000880301</v>
      </c>
      <c r="BE237">
        <v>1.9887600000205301</v>
      </c>
      <c r="BF237">
        <v>1.8972600000044</v>
      </c>
      <c r="BG237">
        <v>1.7882399999054901</v>
      </c>
      <c r="BH237">
        <v>1.6543199999695899</v>
      </c>
      <c r="BI237">
        <v>1.5594600001141099</v>
      </c>
      <c r="BJ237">
        <v>1.40262000001165</v>
      </c>
      <c r="BK237">
        <v>1.34825999979995</v>
      </c>
      <c r="BL237">
        <v>1.29402000008712</v>
      </c>
      <c r="BM237">
        <v>1.18872000025168</v>
      </c>
      <c r="BN237">
        <v>1.1417866667602601</v>
      </c>
      <c r="BO237">
        <v>1.0633200000165399</v>
      </c>
      <c r="BP237">
        <v>1.01034000000887</v>
      </c>
      <c r="BQ237">
        <v>0.94626000043761904</v>
      </c>
      <c r="BR237">
        <v>0.89868000001020498</v>
      </c>
      <c r="BS237">
        <v>0.84803999951855702</v>
      </c>
      <c r="BT237">
        <v>0.79668000026997698</v>
      </c>
      <c r="BU237">
        <v>0.75132000015104194</v>
      </c>
      <c r="BV237">
        <v>0.70416000016202196</v>
      </c>
      <c r="BW237">
        <v>0.65376000017375602</v>
      </c>
      <c r="BX237">
        <v>0.6</v>
      </c>
      <c r="BY237">
        <v>0.6</v>
      </c>
      <c r="BZ237">
        <v>0.59999999999999898</v>
      </c>
      <c r="CA237">
        <v>0.59999999999999898</v>
      </c>
      <c r="CB237">
        <v>0.59999999999999898</v>
      </c>
      <c r="CC237">
        <v>0.59999999999999898</v>
      </c>
      <c r="CD237">
        <v>0.59999999999999898</v>
      </c>
      <c r="CE237">
        <v>0.59999999999999898</v>
      </c>
      <c r="CF237">
        <v>0.59999999999999898</v>
      </c>
      <c r="CG237">
        <v>0.59999999999999898</v>
      </c>
      <c r="CH237">
        <v>0.59999999999999898</v>
      </c>
      <c r="CI237">
        <v>0.59999999999999898</v>
      </c>
      <c r="CJ237">
        <v>0.59999999999999898</v>
      </c>
      <c r="CK237">
        <v>0.59999999999999898</v>
      </c>
      <c r="CL237">
        <v>0.59999999999999898</v>
      </c>
      <c r="CM237">
        <v>0.59999999999999898</v>
      </c>
      <c r="CN237">
        <v>0.59999999999999898</v>
      </c>
      <c r="CO237">
        <v>0.59999999999999898</v>
      </c>
      <c r="CP237">
        <v>0.59999999999999898</v>
      </c>
      <c r="CQ237">
        <v>0.59999999999999898</v>
      </c>
      <c r="CR237">
        <v>0.59999999999999898</v>
      </c>
      <c r="CS237">
        <v>0.59999999999999898</v>
      </c>
      <c r="CT237">
        <v>0.59999999999999898</v>
      </c>
      <c r="CU237">
        <v>0.59999999999999898</v>
      </c>
      <c r="CV237">
        <v>0.59999999999999898</v>
      </c>
      <c r="CW237">
        <v>0.59999999999999898</v>
      </c>
    </row>
    <row r="238" spans="1:101" x14ac:dyDescent="0.25">
      <c r="A238" s="195">
        <v>0.15909090909090901</v>
      </c>
      <c r="B238">
        <v>72.425500000035797</v>
      </c>
      <c r="C238">
        <v>51.352786666663398</v>
      </c>
      <c r="D238">
        <v>41.4936533333412</v>
      </c>
      <c r="E238">
        <v>34.493393333315197</v>
      </c>
      <c r="F238">
        <v>30.427500000004301</v>
      </c>
      <c r="G238">
        <v>26.786279999966101</v>
      </c>
      <c r="H238">
        <v>23.439020000012501</v>
      </c>
      <c r="I238">
        <v>20.871233333339099</v>
      </c>
      <c r="J238">
        <v>19.016339999977198</v>
      </c>
      <c r="K238">
        <v>17.9343933333367</v>
      </c>
      <c r="L238">
        <v>17.087560000008601</v>
      </c>
      <c r="M238">
        <v>15.7633933333243</v>
      </c>
      <c r="N238">
        <v>15.173733333332899</v>
      </c>
      <c r="O238">
        <v>14.4785000000052</v>
      </c>
      <c r="P238">
        <v>14.0970000000046</v>
      </c>
      <c r="Q238">
        <v>13.7597866666269</v>
      </c>
      <c r="R238">
        <v>12.9087466666639</v>
      </c>
      <c r="S238">
        <v>12.682173333330301</v>
      </c>
      <c r="T238">
        <v>12.4463999999947</v>
      </c>
      <c r="U238">
        <v>11.989373333328301</v>
      </c>
      <c r="V238">
        <v>11.522273333331301</v>
      </c>
      <c r="W238">
        <v>11.214453333327</v>
      </c>
      <c r="X238">
        <v>10.810599999996301</v>
      </c>
      <c r="Y238">
        <v>10.5876466666786</v>
      </c>
      <c r="Z238">
        <v>10.1764199999986</v>
      </c>
      <c r="AA238">
        <v>9.8415666666441304</v>
      </c>
      <c r="AB238">
        <v>9.5271666666423993</v>
      </c>
      <c r="AC238">
        <v>9.1498866666403504</v>
      </c>
      <c r="AD238">
        <v>8.8173866666612408</v>
      </c>
      <c r="AE238">
        <v>8.5800933333453493</v>
      </c>
      <c r="AF238">
        <v>8.1942666666759507</v>
      </c>
      <c r="AG238">
        <v>7.8914799999922902</v>
      </c>
      <c r="AH238">
        <v>7.6304799999878004</v>
      </c>
      <c r="AI238">
        <v>7.2245399999868303</v>
      </c>
      <c r="AJ238">
        <v>6.9700799999929304</v>
      </c>
      <c r="AK238">
        <v>6.6765599999797498</v>
      </c>
      <c r="AL238">
        <v>6.4481400000173599</v>
      </c>
      <c r="AM238">
        <v>6.1067999999884099</v>
      </c>
      <c r="AN238">
        <v>5.7652800000325097</v>
      </c>
      <c r="AO238">
        <v>5.4355800000402201</v>
      </c>
      <c r="AP238">
        <v>5.0989199999440196</v>
      </c>
      <c r="AQ238">
        <v>4.8822600000862497</v>
      </c>
      <c r="AR238">
        <v>4.6279799999917701</v>
      </c>
      <c r="AS238">
        <v>4.2995999999769303</v>
      </c>
      <c r="AT238">
        <v>4.0802399999296997</v>
      </c>
      <c r="AU238">
        <v>3.8538600000367098</v>
      </c>
      <c r="AV238">
        <v>3.5880600000065499</v>
      </c>
      <c r="AW238">
        <v>3.4037400000140901</v>
      </c>
      <c r="AX238">
        <v>3.1809600000352098</v>
      </c>
      <c r="AY238">
        <v>2.9816999999217999</v>
      </c>
      <c r="AZ238">
        <v>2.8094400000260502</v>
      </c>
      <c r="BA238">
        <v>2.5465800000124101</v>
      </c>
      <c r="BB238">
        <v>2.4349799999334301</v>
      </c>
      <c r="BC238">
        <v>2.27681999996787</v>
      </c>
      <c r="BD238">
        <v>2.1171733333114799</v>
      </c>
      <c r="BE238">
        <v>1.9888200000205301</v>
      </c>
      <c r="BF238">
        <v>1.89738000020258</v>
      </c>
      <c r="BG238">
        <v>1.79335333330609</v>
      </c>
      <c r="BH238">
        <v>1.65876000002533</v>
      </c>
      <c r="BI238">
        <v>1.5596999999510901</v>
      </c>
      <c r="BJ238">
        <v>1.4452799999183901</v>
      </c>
      <c r="BK238">
        <v>1.35558000015003</v>
      </c>
      <c r="BL238">
        <v>1.2940799997855299</v>
      </c>
      <c r="BM238">
        <v>1.1924866668407501</v>
      </c>
      <c r="BN238">
        <v>1.1427599997609399</v>
      </c>
      <c r="BO238">
        <v>1.07376000009924</v>
      </c>
      <c r="BP238">
        <v>1.0236599999245899</v>
      </c>
      <c r="BQ238">
        <v>0.95592000012367495</v>
      </c>
      <c r="BR238">
        <v>0.89874000046942804</v>
      </c>
      <c r="BS238">
        <v>0.84804000001094104</v>
      </c>
      <c r="BT238">
        <v>0.79673999974176002</v>
      </c>
      <c r="BU238">
        <v>0.75132000015104194</v>
      </c>
      <c r="BV238">
        <v>0.70416000016202196</v>
      </c>
      <c r="BW238">
        <v>0.65376000017375602</v>
      </c>
      <c r="BX238">
        <v>0.60558000000000001</v>
      </c>
      <c r="BY238">
        <v>0.6</v>
      </c>
      <c r="BZ238">
        <v>0.59999999999999898</v>
      </c>
      <c r="CA238">
        <v>0.59999999999999898</v>
      </c>
      <c r="CB238">
        <v>0.59999999999999898</v>
      </c>
      <c r="CC238">
        <v>0.59999999999999898</v>
      </c>
      <c r="CD238">
        <v>0.59999999999999898</v>
      </c>
      <c r="CE238">
        <v>0.59999999999999898</v>
      </c>
      <c r="CF238">
        <v>0.59999999999999898</v>
      </c>
      <c r="CG238">
        <v>0.59999999999999898</v>
      </c>
      <c r="CH238">
        <v>0.59999999999999898</v>
      </c>
      <c r="CI238">
        <v>0.59999999999999898</v>
      </c>
      <c r="CJ238">
        <v>0.59999999999999898</v>
      </c>
      <c r="CK238">
        <v>0.59999999999999898</v>
      </c>
      <c r="CL238">
        <v>0.59999999999999898</v>
      </c>
      <c r="CM238">
        <v>0.59999999999999898</v>
      </c>
      <c r="CN238">
        <v>0.59999999999999898</v>
      </c>
      <c r="CO238">
        <v>0.59999999999999898</v>
      </c>
      <c r="CP238">
        <v>0.59999999999999898</v>
      </c>
      <c r="CQ238">
        <v>0.59999999999999898</v>
      </c>
      <c r="CR238">
        <v>0.59999999999999898</v>
      </c>
      <c r="CS238">
        <v>0.59999999999999898</v>
      </c>
      <c r="CT238">
        <v>0.59999999999999898</v>
      </c>
      <c r="CU238">
        <v>0.59999999999999898</v>
      </c>
      <c r="CV238">
        <v>0.59999999999999898</v>
      </c>
      <c r="CW238">
        <v>0.59999999999999898</v>
      </c>
    </row>
    <row r="239" spans="1:101" x14ac:dyDescent="0.25">
      <c r="A239" s="195">
        <v>0.159695817490494</v>
      </c>
      <c r="B239">
        <v>72.656426666777406</v>
      </c>
      <c r="C239">
        <v>51.840673333332603</v>
      </c>
      <c r="D239">
        <v>41.508546666649899</v>
      </c>
      <c r="E239">
        <v>34.646146666652697</v>
      </c>
      <c r="F239">
        <v>30.437953333363598</v>
      </c>
      <c r="G239">
        <v>26.800946666656799</v>
      </c>
      <c r="H239">
        <v>23.512846666656401</v>
      </c>
      <c r="I239">
        <v>20.876086666670201</v>
      </c>
      <c r="J239">
        <v>19.094880000019401</v>
      </c>
      <c r="K239">
        <v>17.962259999997102</v>
      </c>
      <c r="L239">
        <v>17.126753333330601</v>
      </c>
      <c r="M239">
        <v>15.8571000000035</v>
      </c>
      <c r="N239">
        <v>15.1889466666722</v>
      </c>
      <c r="O239">
        <v>14.531366666660199</v>
      </c>
      <c r="P239">
        <v>14.104773333327</v>
      </c>
      <c r="Q239">
        <v>13.7955600000004</v>
      </c>
      <c r="R239">
        <v>12.923673333330701</v>
      </c>
      <c r="S239">
        <v>12.700199999997199</v>
      </c>
      <c r="T239">
        <v>12.5028466666631</v>
      </c>
      <c r="U239">
        <v>11.9954666666539</v>
      </c>
      <c r="V239">
        <v>11.5231933333166</v>
      </c>
      <c r="W239">
        <v>11.217660000000301</v>
      </c>
      <c r="X239">
        <v>10.8584333333343</v>
      </c>
      <c r="Y239">
        <v>10.6177666666685</v>
      </c>
      <c r="Z239">
        <v>10.1878199999855</v>
      </c>
      <c r="AA239">
        <v>9.9057000000009605</v>
      </c>
      <c r="AB239">
        <v>9.5903333333393697</v>
      </c>
      <c r="AC239">
        <v>9.1523399999898398</v>
      </c>
      <c r="AD239">
        <v>8.8245066666749707</v>
      </c>
      <c r="AE239">
        <v>8.5831199999754606</v>
      </c>
      <c r="AF239">
        <v>8.2050600000085492</v>
      </c>
      <c r="AG239">
        <v>7.9156533333379597</v>
      </c>
      <c r="AH239">
        <v>7.67849999999342</v>
      </c>
      <c r="AI239">
        <v>7.2295666666528202</v>
      </c>
      <c r="AJ239">
        <v>6.9818400000197904</v>
      </c>
      <c r="AK239">
        <v>6.6943199999959404</v>
      </c>
      <c r="AL239">
        <v>6.4502399999934799</v>
      </c>
      <c r="AM239">
        <v>6.1335000000314004</v>
      </c>
      <c r="AN239">
        <v>5.7875399999618597</v>
      </c>
      <c r="AO239">
        <v>5.4428999999805399</v>
      </c>
      <c r="AP239">
        <v>5.1044399999497596</v>
      </c>
      <c r="AQ239">
        <v>4.8824399999907602</v>
      </c>
      <c r="AR239">
        <v>4.6296600000024704</v>
      </c>
      <c r="AS239">
        <v>4.3278599999769396</v>
      </c>
      <c r="AT239">
        <v>4.1109600000303903</v>
      </c>
      <c r="AU239">
        <v>3.8758800000112301</v>
      </c>
      <c r="AV239">
        <v>3.5936400000120199</v>
      </c>
      <c r="AW239">
        <v>3.4102799999342799</v>
      </c>
      <c r="AX239">
        <v>3.1813799999786201</v>
      </c>
      <c r="AY239">
        <v>2.9987399999676398</v>
      </c>
      <c r="AZ239">
        <v>2.81203999994759</v>
      </c>
      <c r="BA239">
        <v>2.6135399999736002</v>
      </c>
      <c r="BB239">
        <v>2.4395400000116401</v>
      </c>
      <c r="BC239">
        <v>2.2785600000285502</v>
      </c>
      <c r="BD239">
        <v>2.1451199999693702</v>
      </c>
      <c r="BE239">
        <v>2.0163733333098</v>
      </c>
      <c r="BF239">
        <v>1.9092733333080201</v>
      </c>
      <c r="BG239">
        <v>1.7941200001653801</v>
      </c>
      <c r="BH239">
        <v>1.6698733333040401</v>
      </c>
      <c r="BI239">
        <v>1.5698000000080701</v>
      </c>
      <c r="BJ239">
        <v>1.4942400001282301</v>
      </c>
      <c r="BK239">
        <v>1.37034000000625</v>
      </c>
      <c r="BL239">
        <v>1.3022400000037799</v>
      </c>
      <c r="BM239">
        <v>1.21542000001438</v>
      </c>
      <c r="BN239">
        <v>1.14390000001542</v>
      </c>
      <c r="BO239">
        <v>1.0742399998594001</v>
      </c>
      <c r="BP239">
        <v>1.02828000031935</v>
      </c>
      <c r="BQ239">
        <v>0.96546000023783596</v>
      </c>
      <c r="BR239">
        <v>0.89934000000510195</v>
      </c>
      <c r="BS239">
        <v>0.84804000001094204</v>
      </c>
      <c r="BT239">
        <v>0.79673999974176002</v>
      </c>
      <c r="BU239">
        <v>0.76752000028949696</v>
      </c>
      <c r="BV239">
        <v>0.70416000016202196</v>
      </c>
      <c r="BW239">
        <v>0.65621999985520196</v>
      </c>
      <c r="BX239">
        <v>0.63318000000388197</v>
      </c>
      <c r="BY239">
        <v>0.60558000000000001</v>
      </c>
      <c r="BZ239">
        <v>0.6</v>
      </c>
      <c r="CA239">
        <v>0.59999999999999898</v>
      </c>
      <c r="CB239">
        <v>0.59999999999999898</v>
      </c>
      <c r="CC239">
        <v>0.59999999999999898</v>
      </c>
      <c r="CD239">
        <v>0.59999999999999898</v>
      </c>
      <c r="CE239">
        <v>0.59999999999999898</v>
      </c>
      <c r="CF239">
        <v>0.59999999999999898</v>
      </c>
      <c r="CG239">
        <v>0.59999999999999898</v>
      </c>
      <c r="CH239">
        <v>0.59999999999999898</v>
      </c>
      <c r="CI239">
        <v>0.59999999999999898</v>
      </c>
      <c r="CJ239">
        <v>0.59999999999999898</v>
      </c>
      <c r="CK239">
        <v>0.59999999999999898</v>
      </c>
      <c r="CL239">
        <v>0.59999999999999898</v>
      </c>
      <c r="CM239">
        <v>0.59999999999999898</v>
      </c>
      <c r="CN239">
        <v>0.59999999999999898</v>
      </c>
      <c r="CO239">
        <v>0.59999999999999898</v>
      </c>
      <c r="CP239">
        <v>0.59999999999999898</v>
      </c>
      <c r="CQ239">
        <v>0.59999999999999898</v>
      </c>
      <c r="CR239">
        <v>0.59999999999999898</v>
      </c>
      <c r="CS239">
        <v>0.59999999999999898</v>
      </c>
      <c r="CT239">
        <v>0.59999999999999898</v>
      </c>
      <c r="CU239">
        <v>0.59999999999999898</v>
      </c>
      <c r="CV239">
        <v>0.59999999999999898</v>
      </c>
      <c r="CW239">
        <v>0.59999999999999898</v>
      </c>
    </row>
    <row r="240" spans="1:101" x14ac:dyDescent="0.25">
      <c r="A240" s="195">
        <v>0.16030534351145001</v>
      </c>
      <c r="B240">
        <v>72.849533333340204</v>
      </c>
      <c r="C240">
        <v>51.870280000013402</v>
      </c>
      <c r="D240">
        <v>41.676426666674097</v>
      </c>
      <c r="E240">
        <v>34.679433333296402</v>
      </c>
      <c r="F240">
        <v>30.760106666672002</v>
      </c>
      <c r="G240">
        <v>26.972780000008601</v>
      </c>
      <c r="H240">
        <v>23.6187399999923</v>
      </c>
      <c r="I240">
        <v>20.879973333328198</v>
      </c>
      <c r="J240">
        <v>19.1334933333337</v>
      </c>
      <c r="K240">
        <v>17.964253333334899</v>
      </c>
      <c r="L240">
        <v>17.1532866666657</v>
      </c>
      <c r="M240">
        <v>15.8950466666612</v>
      </c>
      <c r="N240">
        <v>15.2132066666603</v>
      </c>
      <c r="O240">
        <v>14.581799999999699</v>
      </c>
      <c r="P240">
        <v>14.178686666675601</v>
      </c>
      <c r="Q240">
        <v>13.798773333320501</v>
      </c>
      <c r="R240">
        <v>12.975053333327001</v>
      </c>
      <c r="S240">
        <v>12.7242466666636</v>
      </c>
      <c r="T240">
        <v>12.5206200000076</v>
      </c>
      <c r="U240">
        <v>12.0243600000033</v>
      </c>
      <c r="V240">
        <v>11.618879999989799</v>
      </c>
      <c r="W240">
        <v>11.2723799999925</v>
      </c>
      <c r="X240">
        <v>10.876693333338</v>
      </c>
      <c r="Y240">
        <v>10.619873333334199</v>
      </c>
      <c r="Z240">
        <v>10.249833333314101</v>
      </c>
      <c r="AA240">
        <v>9.9074999999879996</v>
      </c>
      <c r="AB240">
        <v>9.61367999998334</v>
      </c>
      <c r="AC240">
        <v>9.1525866666929403</v>
      </c>
      <c r="AD240">
        <v>8.8415400000074893</v>
      </c>
      <c r="AE240">
        <v>8.5881800000043391</v>
      </c>
      <c r="AF240">
        <v>8.2640933333344808</v>
      </c>
      <c r="AG240">
        <v>7.9297199999839201</v>
      </c>
      <c r="AH240">
        <v>7.68295333334631</v>
      </c>
      <c r="AI240">
        <v>7.2391799999964803</v>
      </c>
      <c r="AJ240">
        <v>6.9854266666677303</v>
      </c>
      <c r="AK240">
        <v>6.7457399999848198</v>
      </c>
      <c r="AL240">
        <v>6.4653599999717803</v>
      </c>
      <c r="AM240">
        <v>6.1485599999732603</v>
      </c>
      <c r="AN240">
        <v>5.7975599999699901</v>
      </c>
      <c r="AO240">
        <v>5.47224000001607</v>
      </c>
      <c r="AP240">
        <v>5.1150933333186401</v>
      </c>
      <c r="AQ240">
        <v>4.9090799999522501</v>
      </c>
      <c r="AR240">
        <v>4.6378199999826499</v>
      </c>
      <c r="AS240">
        <v>4.3414200000017704</v>
      </c>
      <c r="AT240">
        <v>4.1307600001368101</v>
      </c>
      <c r="AU240">
        <v>3.88054666672079</v>
      </c>
      <c r="AV240">
        <v>3.59772000001748</v>
      </c>
      <c r="AW240">
        <v>3.41646000000235</v>
      </c>
      <c r="AX240">
        <v>3.2051399999849099</v>
      </c>
      <c r="AY240">
        <v>3.00600000003775</v>
      </c>
      <c r="AZ240">
        <v>2.8142399998841898</v>
      </c>
      <c r="BA240">
        <v>2.6265599999821498</v>
      </c>
      <c r="BB240">
        <v>2.45526000003994</v>
      </c>
      <c r="BC240">
        <v>2.2912200000184999</v>
      </c>
      <c r="BD240">
        <v>2.1532799999349201</v>
      </c>
      <c r="BE240">
        <v>2.0355000000082102</v>
      </c>
      <c r="BF240">
        <v>1.9191000000099001</v>
      </c>
      <c r="BG240">
        <v>1.8082799998724099</v>
      </c>
      <c r="BH240">
        <v>1.67759999989358</v>
      </c>
      <c r="BI240">
        <v>1.5729600000760799</v>
      </c>
      <c r="BJ240">
        <v>1.4984999998193</v>
      </c>
      <c r="BK240">
        <v>1.37040000000625</v>
      </c>
      <c r="BL240">
        <v>1.30914000016084</v>
      </c>
      <c r="BM240">
        <v>1.2352200000934801</v>
      </c>
      <c r="BN240">
        <v>1.1440200002698899</v>
      </c>
      <c r="BO240">
        <v>1.0816666666672901</v>
      </c>
      <c r="BP240">
        <v>1.0283399999201599</v>
      </c>
      <c r="BQ240">
        <v>0.96618000000951298</v>
      </c>
      <c r="BR240">
        <v>0.89934000023471405</v>
      </c>
      <c r="BS240">
        <v>0.84804000001094204</v>
      </c>
      <c r="BT240">
        <v>0.79674000026997704</v>
      </c>
      <c r="BU240">
        <v>0.76757999972308899</v>
      </c>
      <c r="BV240">
        <v>0.71238000048606598</v>
      </c>
      <c r="BW240">
        <v>0.65867999953664802</v>
      </c>
      <c r="BX240">
        <v>0.63318000017860598</v>
      </c>
      <c r="BY240">
        <v>0.61386000000416296</v>
      </c>
      <c r="BZ240">
        <v>0.6</v>
      </c>
      <c r="CA240">
        <v>0.59999999999999898</v>
      </c>
      <c r="CB240">
        <v>0.59999999999999898</v>
      </c>
      <c r="CC240">
        <v>0.59999999999999898</v>
      </c>
      <c r="CD240">
        <v>0.59999999999999898</v>
      </c>
      <c r="CE240">
        <v>0.59999999999999898</v>
      </c>
      <c r="CF240">
        <v>0.59999999999999898</v>
      </c>
      <c r="CG240">
        <v>0.59999999999999898</v>
      </c>
      <c r="CH240">
        <v>0.59999999999999898</v>
      </c>
      <c r="CI240">
        <v>0.59999999999999898</v>
      </c>
      <c r="CJ240">
        <v>0.59999999999999898</v>
      </c>
      <c r="CK240">
        <v>0.59999999999999898</v>
      </c>
      <c r="CL240">
        <v>0.59999999999999898</v>
      </c>
      <c r="CM240">
        <v>0.59999999999999898</v>
      </c>
      <c r="CN240">
        <v>0.59999999999999898</v>
      </c>
      <c r="CO240">
        <v>0.59999999999999898</v>
      </c>
      <c r="CP240">
        <v>0.59999999999999898</v>
      </c>
      <c r="CQ240">
        <v>0.59999999999999898</v>
      </c>
      <c r="CR240">
        <v>0.59999999999999898</v>
      </c>
      <c r="CS240">
        <v>0.59999999999999898</v>
      </c>
      <c r="CT240">
        <v>0.59999999999999898</v>
      </c>
      <c r="CU240">
        <v>0.59999999999999898</v>
      </c>
      <c r="CV240">
        <v>0.59999999999999898</v>
      </c>
      <c r="CW240">
        <v>0.59999999999999898</v>
      </c>
    </row>
    <row r="241" spans="1:101" x14ac:dyDescent="0.25">
      <c r="A241" s="195">
        <v>0.160919540229885</v>
      </c>
      <c r="B241">
        <v>73.193473333376204</v>
      </c>
      <c r="C241">
        <v>52.081453333258402</v>
      </c>
      <c r="D241">
        <v>41.865986666709297</v>
      </c>
      <c r="E241">
        <v>35.006286666679699</v>
      </c>
      <c r="F241">
        <v>31.131513333297001</v>
      </c>
      <c r="G241">
        <v>27.0073600000099</v>
      </c>
      <c r="H241">
        <v>23.7740800000091</v>
      </c>
      <c r="I241">
        <v>20.9197933333215</v>
      </c>
      <c r="J241">
        <v>19.237813333335801</v>
      </c>
      <c r="K241">
        <v>18.026293333335101</v>
      </c>
      <c r="L241">
        <v>17.219013333333201</v>
      </c>
      <c r="M241">
        <v>15.900479999997099</v>
      </c>
      <c r="N241">
        <v>15.229360000002499</v>
      </c>
      <c r="O241">
        <v>14.688586666675301</v>
      </c>
      <c r="P241">
        <v>14.217060000004199</v>
      </c>
      <c r="Q241">
        <v>13.8255599999982</v>
      </c>
      <c r="R241">
        <v>12.990706666665499</v>
      </c>
      <c r="S241">
        <v>12.739739999967799</v>
      </c>
      <c r="T241">
        <v>12.5324399999988</v>
      </c>
      <c r="U241">
        <v>12.025986666664201</v>
      </c>
      <c r="V241">
        <v>11.629859999999301</v>
      </c>
      <c r="W241">
        <v>11.294093333339401</v>
      </c>
      <c r="X241">
        <v>10.946700000026899</v>
      </c>
      <c r="Y241">
        <v>10.646979999993301</v>
      </c>
      <c r="Z241">
        <v>10.2574199999826</v>
      </c>
      <c r="AA241">
        <v>9.9147600000007898</v>
      </c>
      <c r="AB241">
        <v>9.6168000000440692</v>
      </c>
      <c r="AC241">
        <v>9.2102200000089791</v>
      </c>
      <c r="AD241">
        <v>8.8638666666948005</v>
      </c>
      <c r="AE241">
        <v>8.5914600000026606</v>
      </c>
      <c r="AF241">
        <v>8.2686000000011699</v>
      </c>
      <c r="AG241">
        <v>7.9346599999936798</v>
      </c>
      <c r="AH241">
        <v>7.7230533333578801</v>
      </c>
      <c r="AI241">
        <v>7.3119599999727303</v>
      </c>
      <c r="AJ241">
        <v>6.9953933333450404</v>
      </c>
      <c r="AK241">
        <v>6.7476599999837896</v>
      </c>
      <c r="AL241">
        <v>6.4921800000021799</v>
      </c>
      <c r="AM241">
        <v>6.1626600001139602</v>
      </c>
      <c r="AN241">
        <v>5.85681999996575</v>
      </c>
      <c r="AO241">
        <v>5.4767399999952797</v>
      </c>
      <c r="AP241">
        <v>5.1719399999913902</v>
      </c>
      <c r="AQ241">
        <v>4.9388399999922896</v>
      </c>
      <c r="AR241">
        <v>4.6569866666660804</v>
      </c>
      <c r="AS241">
        <v>4.3520333333187997</v>
      </c>
      <c r="AT241">
        <v>4.1383800000019004</v>
      </c>
      <c r="AU241">
        <v>3.8855466666617602</v>
      </c>
      <c r="AV241">
        <v>3.6110399999868799</v>
      </c>
      <c r="AW241">
        <v>3.4324200000140799</v>
      </c>
      <c r="AX241">
        <v>3.2147399999673101</v>
      </c>
      <c r="AY241">
        <v>3.0066599999770798</v>
      </c>
      <c r="AZ241">
        <v>2.8144800000405299</v>
      </c>
      <c r="BA241">
        <v>2.6599799999006399</v>
      </c>
      <c r="BB241">
        <v>2.4676799999883499</v>
      </c>
      <c r="BC241">
        <v>2.3028599999714401</v>
      </c>
      <c r="BD241">
        <v>2.15573999998086</v>
      </c>
      <c r="BE241">
        <v>2.0471399999589202</v>
      </c>
      <c r="BF241">
        <v>1.92377999996036</v>
      </c>
      <c r="BG241">
        <v>1.8139200001322999</v>
      </c>
      <c r="BH241">
        <v>1.67759999989358</v>
      </c>
      <c r="BI241">
        <v>1.5730799998315299</v>
      </c>
      <c r="BJ241">
        <v>1.49862000020984</v>
      </c>
      <c r="BK241">
        <v>1.3775999999062201</v>
      </c>
      <c r="BL241">
        <v>1.31220000010723</v>
      </c>
      <c r="BM241">
        <v>1.23527999976988</v>
      </c>
      <c r="BN241">
        <v>1.1450999995064699</v>
      </c>
      <c r="BO241">
        <v>1.0896000002894499</v>
      </c>
      <c r="BP241">
        <v>1.0332000001153201</v>
      </c>
      <c r="BQ241">
        <v>0.97313999979070298</v>
      </c>
      <c r="BR241">
        <v>0.90900000012376903</v>
      </c>
      <c r="BS241">
        <v>0.84810000050332601</v>
      </c>
      <c r="BT241">
        <v>0.79835999987088002</v>
      </c>
      <c r="BU241">
        <v>0.76757999972308899</v>
      </c>
      <c r="BV241">
        <v>0.736080000006751</v>
      </c>
      <c r="BW241">
        <v>0.658680000025339</v>
      </c>
      <c r="BX241">
        <v>0.63318000017860598</v>
      </c>
      <c r="BY241">
        <v>0.61386000019153797</v>
      </c>
      <c r="BZ241">
        <v>0.6</v>
      </c>
      <c r="CA241">
        <v>0.6</v>
      </c>
      <c r="CB241">
        <v>0.59999999999999898</v>
      </c>
      <c r="CC241">
        <v>0.59999999999999898</v>
      </c>
      <c r="CD241">
        <v>0.59999999999999898</v>
      </c>
      <c r="CE241">
        <v>0.59999999999999898</v>
      </c>
      <c r="CF241">
        <v>0.59999999999999898</v>
      </c>
      <c r="CG241">
        <v>0.59999999999999898</v>
      </c>
      <c r="CH241">
        <v>0.59999999999999898</v>
      </c>
      <c r="CI241">
        <v>0.59999999999999898</v>
      </c>
      <c r="CJ241">
        <v>0.59999999999999898</v>
      </c>
      <c r="CK241">
        <v>0.59999999999999898</v>
      </c>
      <c r="CL241">
        <v>0.59999999999999898</v>
      </c>
      <c r="CM241">
        <v>0.59999999999999898</v>
      </c>
      <c r="CN241">
        <v>0.59999999999999898</v>
      </c>
      <c r="CO241">
        <v>0.59999999999999898</v>
      </c>
      <c r="CP241">
        <v>0.59999999999999898</v>
      </c>
      <c r="CQ241">
        <v>0.59999999999999898</v>
      </c>
      <c r="CR241">
        <v>0.59999999999999898</v>
      </c>
      <c r="CS241">
        <v>0.59999999999999898</v>
      </c>
      <c r="CT241">
        <v>0.59999999999999898</v>
      </c>
      <c r="CU241">
        <v>0.59999999999999898</v>
      </c>
      <c r="CV241">
        <v>0.59999999999999898</v>
      </c>
      <c r="CW241">
        <v>0.59999999999999898</v>
      </c>
    </row>
    <row r="242" spans="1:101" x14ac:dyDescent="0.25">
      <c r="A242" s="195">
        <v>0.16153846153846099</v>
      </c>
      <c r="B242">
        <v>73.208093333327994</v>
      </c>
      <c r="C242">
        <v>52.155680000021</v>
      </c>
      <c r="D242">
        <v>42.0803133333415</v>
      </c>
      <c r="E242">
        <v>35.017106666687802</v>
      </c>
      <c r="F242">
        <v>31.240213333336399</v>
      </c>
      <c r="G242">
        <v>27.2308666666626</v>
      </c>
      <c r="H242">
        <v>23.820920000007401</v>
      </c>
      <c r="I242">
        <v>20.945840000007198</v>
      </c>
      <c r="J242">
        <v>19.255893333329201</v>
      </c>
      <c r="K242">
        <v>18.115499999999699</v>
      </c>
      <c r="L242">
        <v>17.257739999978</v>
      </c>
      <c r="M242">
        <v>15.9534133333357</v>
      </c>
      <c r="N242">
        <v>15.2544599999936</v>
      </c>
      <c r="O242">
        <v>14.7600999999924</v>
      </c>
      <c r="P242">
        <v>14.255020000007899</v>
      </c>
      <c r="Q242">
        <v>13.8292533333268</v>
      </c>
      <c r="R242">
        <v>12.996359999992601</v>
      </c>
      <c r="S242">
        <v>12.7527000000097</v>
      </c>
      <c r="T242">
        <v>12.544079999997701</v>
      </c>
      <c r="U242">
        <v>12.070233333334</v>
      </c>
      <c r="V242">
        <v>11.665260000000201</v>
      </c>
      <c r="W242">
        <v>11.337900000000401</v>
      </c>
      <c r="X242">
        <v>10.9487600000071</v>
      </c>
      <c r="Y242">
        <v>10.683180000000799</v>
      </c>
      <c r="Z242">
        <v>10.262786666649999</v>
      </c>
      <c r="AA242">
        <v>9.9199800000412601</v>
      </c>
      <c r="AB242">
        <v>9.6193799999987402</v>
      </c>
      <c r="AC242">
        <v>9.2521799999884191</v>
      </c>
      <c r="AD242">
        <v>8.8714599999922292</v>
      </c>
      <c r="AE242">
        <v>8.6073600000128305</v>
      </c>
      <c r="AF242">
        <v>8.2898399999957295</v>
      </c>
      <c r="AG242">
        <v>7.9876799999716903</v>
      </c>
      <c r="AH242">
        <v>7.7236533333382296</v>
      </c>
      <c r="AI242">
        <v>7.4081200000095198</v>
      </c>
      <c r="AJ242">
        <v>6.9977399999858596</v>
      </c>
      <c r="AK242">
        <v>6.7626599999959396</v>
      </c>
      <c r="AL242">
        <v>6.4993199999956399</v>
      </c>
      <c r="AM242">
        <v>6.1643399999744304</v>
      </c>
      <c r="AN242">
        <v>5.8761600000275003</v>
      </c>
      <c r="AO242">
        <v>5.5015199999678002</v>
      </c>
      <c r="AP242">
        <v>5.2060200000459496</v>
      </c>
      <c r="AQ242">
        <v>4.9514399999460901</v>
      </c>
      <c r="AR242">
        <v>4.6625400000058201</v>
      </c>
      <c r="AS242">
        <v>4.3618799999423397</v>
      </c>
      <c r="AT242">
        <v>4.1650199999800499</v>
      </c>
      <c r="AU242">
        <v>3.9082799999428901</v>
      </c>
      <c r="AV242">
        <v>3.6226199999737601</v>
      </c>
      <c r="AW242">
        <v>3.4537799999694898</v>
      </c>
      <c r="AX242">
        <v>3.2236800000628598</v>
      </c>
      <c r="AY242">
        <v>3.01247999998112</v>
      </c>
      <c r="AZ242">
        <v>2.8151399999753899</v>
      </c>
      <c r="BA242">
        <v>2.6659799999844802</v>
      </c>
      <c r="BB242">
        <v>2.4851400000133101</v>
      </c>
      <c r="BC242">
        <v>2.3181000000820902</v>
      </c>
      <c r="BD242">
        <v>2.1558600001530999</v>
      </c>
      <c r="BE242">
        <v>2.0475600001149998</v>
      </c>
      <c r="BF242">
        <v>1.93536000012331</v>
      </c>
      <c r="BG242">
        <v>1.8376199998960401</v>
      </c>
      <c r="BH242">
        <v>1.6845600001418899</v>
      </c>
      <c r="BI242">
        <v>1.57314000007607</v>
      </c>
      <c r="BJ242">
        <v>1.49867999994753</v>
      </c>
      <c r="BK242">
        <v>1.4186399998062</v>
      </c>
      <c r="BL242">
        <v>1.3334999997922301</v>
      </c>
      <c r="BM242">
        <v>1.24109999977708</v>
      </c>
      <c r="BN242">
        <v>1.1452799998534799</v>
      </c>
      <c r="BO242">
        <v>1.0896000002894499</v>
      </c>
      <c r="BP242">
        <v>1.0380000003104699</v>
      </c>
      <c r="BQ242">
        <v>0.97386666678116696</v>
      </c>
      <c r="BR242">
        <v>0.91608000000510204</v>
      </c>
      <c r="BS242">
        <v>0.85223999993434796</v>
      </c>
      <c r="BT242">
        <v>0.79835999987088002</v>
      </c>
      <c r="BU242">
        <v>0.76758000028949602</v>
      </c>
      <c r="BV242">
        <v>0.73608000031054199</v>
      </c>
      <c r="BW242">
        <v>0.66792666650641896</v>
      </c>
      <c r="BX242">
        <v>0.64986666649485503</v>
      </c>
      <c r="BY242">
        <v>0.61386000019153797</v>
      </c>
      <c r="BZ242">
        <v>0.6</v>
      </c>
      <c r="CA242">
        <v>0.6</v>
      </c>
      <c r="CB242">
        <v>0.59999999999999898</v>
      </c>
      <c r="CC242">
        <v>0.59999999999999898</v>
      </c>
      <c r="CD242">
        <v>0.59999999999999898</v>
      </c>
      <c r="CE242">
        <v>0.59999999999999898</v>
      </c>
      <c r="CF242">
        <v>0.59999999999999898</v>
      </c>
      <c r="CG242">
        <v>0.59999999999999898</v>
      </c>
      <c r="CH242">
        <v>0.59999999999999898</v>
      </c>
      <c r="CI242">
        <v>0.59999999999999898</v>
      </c>
      <c r="CJ242">
        <v>0.59999999999999898</v>
      </c>
      <c r="CK242">
        <v>0.59999999999999898</v>
      </c>
      <c r="CL242">
        <v>0.59999999999999898</v>
      </c>
      <c r="CM242">
        <v>0.59999999999999898</v>
      </c>
      <c r="CN242">
        <v>0.59999999999999898</v>
      </c>
      <c r="CO242">
        <v>0.59999999999999898</v>
      </c>
      <c r="CP242">
        <v>0.59999999999999898</v>
      </c>
      <c r="CQ242">
        <v>0.59999999999999898</v>
      </c>
      <c r="CR242">
        <v>0.59999999999999898</v>
      </c>
      <c r="CS242">
        <v>0.59999999999999898</v>
      </c>
      <c r="CT242">
        <v>0.59999999999999898</v>
      </c>
      <c r="CU242">
        <v>0.59999999999999898</v>
      </c>
      <c r="CV242">
        <v>0.59999999999999898</v>
      </c>
      <c r="CW242">
        <v>0.59999999999999898</v>
      </c>
    </row>
    <row r="243" spans="1:101" x14ac:dyDescent="0.25">
      <c r="A243" s="195">
        <v>0.162162162162162</v>
      </c>
      <c r="B243">
        <v>73.486473333335795</v>
      </c>
      <c r="C243">
        <v>52.218446666671099</v>
      </c>
      <c r="D243">
        <v>42.118520000022599</v>
      </c>
      <c r="E243">
        <v>35.019226666675003</v>
      </c>
      <c r="F243">
        <v>31.246513333315999</v>
      </c>
      <c r="G243">
        <v>27.350153333337101</v>
      </c>
      <c r="H243">
        <v>23.824100000008901</v>
      </c>
      <c r="I243">
        <v>20.946320000020901</v>
      </c>
      <c r="J243">
        <v>19.2929000000046</v>
      </c>
      <c r="K243">
        <v>18.137039999977901</v>
      </c>
      <c r="L243">
        <v>17.267173333336</v>
      </c>
      <c r="M243">
        <v>16.027406666673699</v>
      </c>
      <c r="N243">
        <v>15.3943800000023</v>
      </c>
      <c r="O243">
        <v>14.8270266666729</v>
      </c>
      <c r="P243">
        <v>14.3746266666728</v>
      </c>
      <c r="Q243">
        <v>13.879686666681501</v>
      </c>
      <c r="R243">
        <v>13.0141133333279</v>
      </c>
      <c r="S243">
        <v>12.801646666653999</v>
      </c>
      <c r="T243">
        <v>12.5906266666631</v>
      </c>
      <c r="U243">
        <v>12.0970000000327</v>
      </c>
      <c r="V243">
        <v>11.6898000000041</v>
      </c>
      <c r="W243">
        <v>11.3643600000046</v>
      </c>
      <c r="X243">
        <v>10.954320000000299</v>
      </c>
      <c r="Y243">
        <v>10.6911000000007</v>
      </c>
      <c r="Z243">
        <v>10.3149000000009</v>
      </c>
      <c r="AA243">
        <v>9.9405600000060605</v>
      </c>
      <c r="AB243">
        <v>9.6688199999994406</v>
      </c>
      <c r="AC243">
        <v>9.2653799999831694</v>
      </c>
      <c r="AD243">
        <v>8.9037999999956003</v>
      </c>
      <c r="AE243">
        <v>8.6290866666767592</v>
      </c>
      <c r="AF243">
        <v>8.2914266666659309</v>
      </c>
      <c r="AG243">
        <v>7.9879199999974997</v>
      </c>
      <c r="AH243">
        <v>7.7259599999942399</v>
      </c>
      <c r="AI243">
        <v>7.4163666666797496</v>
      </c>
      <c r="AJ243">
        <v>7.00367999996935</v>
      </c>
      <c r="AK243">
        <v>6.7635600000526299</v>
      </c>
      <c r="AL243">
        <v>6.5042999999967401</v>
      </c>
      <c r="AM243">
        <v>6.1830599999872202</v>
      </c>
      <c r="AN243">
        <v>5.8834199999925003</v>
      </c>
      <c r="AO243">
        <v>5.5064333333208904</v>
      </c>
      <c r="AP243">
        <v>5.2151999999799301</v>
      </c>
      <c r="AQ243">
        <v>4.9653599999745799</v>
      </c>
      <c r="AR243">
        <v>4.6626599999818303</v>
      </c>
      <c r="AS243">
        <v>4.3658999999813703</v>
      </c>
      <c r="AT243">
        <v>4.1659799999762503</v>
      </c>
      <c r="AU243">
        <v>3.9111666666726901</v>
      </c>
      <c r="AV243">
        <v>3.6618599999803201</v>
      </c>
      <c r="AW243">
        <v>3.4699800000563399</v>
      </c>
      <c r="AX243">
        <v>3.2238000000628602</v>
      </c>
      <c r="AY243">
        <v>3.01439999997574</v>
      </c>
      <c r="AZ243">
        <v>2.8507799999696002</v>
      </c>
      <c r="BA243">
        <v>2.6661000000776198</v>
      </c>
      <c r="BB243">
        <v>2.48549999997004</v>
      </c>
      <c r="BC243">
        <v>2.3293800000499698</v>
      </c>
      <c r="BD243">
        <v>2.1769600000993701</v>
      </c>
      <c r="BE243">
        <v>2.0528999999856201</v>
      </c>
      <c r="BF243">
        <v>1.94129999990751</v>
      </c>
      <c r="BG243">
        <v>1.8565800001039501</v>
      </c>
      <c r="BH243">
        <v>1.6916399999341201</v>
      </c>
      <c r="BI243">
        <v>1.5851000000642601</v>
      </c>
      <c r="BJ243">
        <v>1.4992800002040101</v>
      </c>
      <c r="BK243">
        <v>1.4332800002250501</v>
      </c>
      <c r="BL243">
        <v>1.3393800000067</v>
      </c>
      <c r="BM243">
        <v>1.2587400001725799</v>
      </c>
      <c r="BN243">
        <v>1.1476799995990099</v>
      </c>
      <c r="BO243">
        <v>1.0896000002894499</v>
      </c>
      <c r="BP243">
        <v>1.0380000003104799</v>
      </c>
      <c r="BQ243">
        <v>0.98280000033297099</v>
      </c>
      <c r="BR243">
        <v>0.91866000001020498</v>
      </c>
      <c r="BS243">
        <v>0.86010000038296497</v>
      </c>
      <c r="BT243">
        <v>0.79836000000293394</v>
      </c>
      <c r="BU243">
        <v>0.76758000028949702</v>
      </c>
      <c r="BV243">
        <v>0.73613999970295896</v>
      </c>
      <c r="BW243">
        <v>0.70001999999999998</v>
      </c>
      <c r="BX243">
        <v>0.66593999984468999</v>
      </c>
      <c r="BY243">
        <v>0.62772000000832695</v>
      </c>
      <c r="BZ243">
        <v>0.6</v>
      </c>
      <c r="CA243">
        <v>0.6</v>
      </c>
      <c r="CB243">
        <v>0.59999999999999898</v>
      </c>
      <c r="CC243">
        <v>0.59999999999999898</v>
      </c>
      <c r="CD243">
        <v>0.59999999999999898</v>
      </c>
      <c r="CE243">
        <v>0.59999999999999898</v>
      </c>
      <c r="CF243">
        <v>0.59999999999999898</v>
      </c>
      <c r="CG243">
        <v>0.59999999999999898</v>
      </c>
      <c r="CH243">
        <v>0.59999999999999898</v>
      </c>
      <c r="CI243">
        <v>0.59999999999999898</v>
      </c>
      <c r="CJ243">
        <v>0.59999999999999898</v>
      </c>
      <c r="CK243">
        <v>0.59999999999999898</v>
      </c>
      <c r="CL243">
        <v>0.59999999999999898</v>
      </c>
      <c r="CM243">
        <v>0.59999999999999898</v>
      </c>
      <c r="CN243">
        <v>0.59999999999999898</v>
      </c>
      <c r="CO243">
        <v>0.59999999999999898</v>
      </c>
      <c r="CP243">
        <v>0.59999999999999898</v>
      </c>
      <c r="CQ243">
        <v>0.59999999999999898</v>
      </c>
      <c r="CR243">
        <v>0.59999999999999898</v>
      </c>
      <c r="CS243">
        <v>0.59999999999999898</v>
      </c>
      <c r="CT243">
        <v>0.59999999999999898</v>
      </c>
      <c r="CU243">
        <v>0.59999999999999898</v>
      </c>
      <c r="CV243">
        <v>0.59999999999999898</v>
      </c>
      <c r="CW243">
        <v>0.59999999999999898</v>
      </c>
    </row>
    <row r="244" spans="1:101" x14ac:dyDescent="0.25">
      <c r="A244" s="195">
        <v>0.16279069767441801</v>
      </c>
      <c r="B244">
        <v>73.789480000038793</v>
      </c>
      <c r="C244">
        <v>52.339646666691102</v>
      </c>
      <c r="D244">
        <v>42.191693333357698</v>
      </c>
      <c r="E244">
        <v>35.151580000014803</v>
      </c>
      <c r="F244">
        <v>31.2917333333485</v>
      </c>
      <c r="G244">
        <v>27.5142266666717</v>
      </c>
      <c r="H244">
        <v>23.8371400000158</v>
      </c>
      <c r="I244">
        <v>20.950880000005199</v>
      </c>
      <c r="J244">
        <v>19.304999999996198</v>
      </c>
      <c r="K244">
        <v>18.148226666673398</v>
      </c>
      <c r="L244">
        <v>17.327100000000002</v>
      </c>
      <c r="M244">
        <v>16.085339999978999</v>
      </c>
      <c r="N244">
        <v>15.4060333333234</v>
      </c>
      <c r="O244">
        <v>14.889780000007301</v>
      </c>
      <c r="P244">
        <v>14.3951799999942</v>
      </c>
      <c r="Q244">
        <v>13.8821399999888</v>
      </c>
      <c r="R244">
        <v>13.1473999999934</v>
      </c>
      <c r="S244">
        <v>12.9378533333268</v>
      </c>
      <c r="T244">
        <v>12.6062533333393</v>
      </c>
      <c r="U244">
        <v>12.1020733333176</v>
      </c>
      <c r="V244">
        <v>11.7118800000096</v>
      </c>
      <c r="W244">
        <v>11.380673333331</v>
      </c>
      <c r="X244">
        <v>11.010540000000701</v>
      </c>
      <c r="Y244">
        <v>10.692959999997299</v>
      </c>
      <c r="Z244">
        <v>10.323360000000701</v>
      </c>
      <c r="AA244">
        <v>9.97674000003218</v>
      </c>
      <c r="AB244">
        <v>9.68666666668266</v>
      </c>
      <c r="AC244">
        <v>9.2710199999878409</v>
      </c>
      <c r="AD244">
        <v>8.9744399999869504</v>
      </c>
      <c r="AE244">
        <v>8.6711400000027101</v>
      </c>
      <c r="AF244">
        <v>8.3098199999808209</v>
      </c>
      <c r="AG244">
        <v>7.9920599999831401</v>
      </c>
      <c r="AH244">
        <v>7.7418266666390796</v>
      </c>
      <c r="AI244">
        <v>7.42278000001407</v>
      </c>
      <c r="AJ244">
        <v>7.0134599999962202</v>
      </c>
      <c r="AK244">
        <v>6.76824000000002</v>
      </c>
      <c r="AL244">
        <v>6.5136600000293496</v>
      </c>
      <c r="AM244">
        <v>6.1849199999930304</v>
      </c>
      <c r="AN244">
        <v>5.8913399999724998</v>
      </c>
      <c r="AO244">
        <v>5.5698599999919498</v>
      </c>
      <c r="AP244">
        <v>5.2306800000007101</v>
      </c>
      <c r="AQ244">
        <v>4.9747199999399099</v>
      </c>
      <c r="AR244">
        <v>4.6648200000032798</v>
      </c>
      <c r="AS244">
        <v>4.3942199999946698</v>
      </c>
      <c r="AT244">
        <v>4.168499999981</v>
      </c>
      <c r="AU244">
        <v>3.9127800000020501</v>
      </c>
      <c r="AV244">
        <v>3.67590000000218</v>
      </c>
      <c r="AW244">
        <v>3.4743599999249</v>
      </c>
      <c r="AX244">
        <v>3.2288399999974802</v>
      </c>
      <c r="AY244">
        <v>3.0231000000620201</v>
      </c>
      <c r="AZ244">
        <v>2.8517400000376298</v>
      </c>
      <c r="BA244">
        <v>2.6663999999844701</v>
      </c>
      <c r="BB244">
        <v>2.50476000006323</v>
      </c>
      <c r="BC244">
        <v>2.3337799998863602</v>
      </c>
      <c r="BD244">
        <v>2.1950399999693699</v>
      </c>
      <c r="BE244">
        <v>2.07108000001642</v>
      </c>
      <c r="BF244">
        <v>1.95731999988109</v>
      </c>
      <c r="BG244">
        <v>1.86942000001063</v>
      </c>
      <c r="BH244">
        <v>1.7013000000962799</v>
      </c>
      <c r="BI244">
        <v>1.6265933332121301</v>
      </c>
      <c r="BJ244">
        <v>1.4993399999417101</v>
      </c>
      <c r="BK244">
        <v>1.43333999994373</v>
      </c>
      <c r="BL244">
        <v>1.3394400000066999</v>
      </c>
      <c r="BM244">
        <v>1.2702599995397701</v>
      </c>
      <c r="BN244">
        <v>1.16831999999228</v>
      </c>
      <c r="BO244">
        <v>1.09602000028945</v>
      </c>
      <c r="BP244">
        <v>1.0380000003104799</v>
      </c>
      <c r="BQ244">
        <v>0.98280000033297099</v>
      </c>
      <c r="BR244">
        <v>0.92069999991836005</v>
      </c>
      <c r="BS244">
        <v>0.86010000038296497</v>
      </c>
      <c r="BT244">
        <v>0.79836000013498798</v>
      </c>
      <c r="BU244">
        <v>0.76883999987413099</v>
      </c>
      <c r="BV244">
        <v>0.73613999970295896</v>
      </c>
      <c r="BW244">
        <v>0.70248000000723898</v>
      </c>
      <c r="BX244">
        <v>0.66636000000776496</v>
      </c>
      <c r="BY244">
        <v>0.62772000000832695</v>
      </c>
      <c r="BZ244">
        <v>0.6</v>
      </c>
      <c r="CA244">
        <v>0.6</v>
      </c>
      <c r="CB244">
        <v>0.59999999999999898</v>
      </c>
      <c r="CC244">
        <v>0.6</v>
      </c>
      <c r="CD244">
        <v>0.59999999999999898</v>
      </c>
      <c r="CE244">
        <v>0.59999999999999898</v>
      </c>
      <c r="CF244">
        <v>0.59999999999999898</v>
      </c>
      <c r="CG244">
        <v>0.59999999999999898</v>
      </c>
      <c r="CH244">
        <v>0.59999999999999898</v>
      </c>
      <c r="CI244">
        <v>0.59999999999999898</v>
      </c>
      <c r="CJ244">
        <v>0.59999999999999898</v>
      </c>
      <c r="CK244">
        <v>0.59999999999999898</v>
      </c>
      <c r="CL244">
        <v>0.59999999999999898</v>
      </c>
      <c r="CM244">
        <v>0.59999999999999898</v>
      </c>
      <c r="CN244">
        <v>0.59999999999999898</v>
      </c>
      <c r="CO244">
        <v>0.59999999999999898</v>
      </c>
      <c r="CP244">
        <v>0.59999999999999898</v>
      </c>
      <c r="CQ244">
        <v>0.59999999999999898</v>
      </c>
      <c r="CR244">
        <v>0.59999999999999898</v>
      </c>
      <c r="CS244">
        <v>0.59999999999999898</v>
      </c>
      <c r="CT244">
        <v>0.59999999999999898</v>
      </c>
      <c r="CU244">
        <v>0.59999999999999898</v>
      </c>
      <c r="CV244">
        <v>0.59999999999999898</v>
      </c>
      <c r="CW244">
        <v>0.59999999999999898</v>
      </c>
    </row>
    <row r="245" spans="1:101" x14ac:dyDescent="0.25">
      <c r="A245" s="195">
        <v>0.16342412451361801</v>
      </c>
      <c r="B245">
        <v>73.810906666727902</v>
      </c>
      <c r="C245">
        <v>52.373833333360999</v>
      </c>
      <c r="D245">
        <v>42.478753333383402</v>
      </c>
      <c r="E245">
        <v>35.217160000005997</v>
      </c>
      <c r="F245">
        <v>31.361519999999999</v>
      </c>
      <c r="G245">
        <v>27.5540933333269</v>
      </c>
      <c r="H245">
        <v>23.886633333337201</v>
      </c>
      <c r="I245">
        <v>21.0029133333394</v>
      </c>
      <c r="J245">
        <v>19.326899999999998</v>
      </c>
      <c r="K245">
        <v>18.173713333332699</v>
      </c>
      <c r="L245">
        <v>17.330093333339601</v>
      </c>
      <c r="M245">
        <v>16.143193333322699</v>
      </c>
      <c r="N245">
        <v>15.445013333325701</v>
      </c>
      <c r="O245">
        <v>14.9350866666648</v>
      </c>
      <c r="P245">
        <v>14.448346666628501</v>
      </c>
      <c r="Q245">
        <v>13.893386666661099</v>
      </c>
      <c r="R245">
        <v>13.1924399999989</v>
      </c>
      <c r="S245">
        <v>13.034713333344399</v>
      </c>
      <c r="T245">
        <v>12.6389400000104</v>
      </c>
      <c r="U245">
        <v>12.1051799999907</v>
      </c>
      <c r="V245">
        <v>11.716499999980201</v>
      </c>
      <c r="W245">
        <v>11.3880000000102</v>
      </c>
      <c r="X245">
        <v>11.038920000004801</v>
      </c>
      <c r="Y245">
        <v>10.702379999994299</v>
      </c>
      <c r="Z245">
        <v>10.3473600000055</v>
      </c>
      <c r="AA245">
        <v>10.011226666672099</v>
      </c>
      <c r="AB245">
        <v>9.6890399999973198</v>
      </c>
      <c r="AC245">
        <v>9.3805199999854292</v>
      </c>
      <c r="AD245">
        <v>9.0394133333344708</v>
      </c>
      <c r="AE245">
        <v>8.68157333333445</v>
      </c>
      <c r="AF245">
        <v>8.3552466666774201</v>
      </c>
      <c r="AG245">
        <v>7.9945666666628998</v>
      </c>
      <c r="AH245">
        <v>7.7488866666789402</v>
      </c>
      <c r="AI245">
        <v>7.4756600000019304</v>
      </c>
      <c r="AJ245">
        <v>7.0291000000127504</v>
      </c>
      <c r="AK245">
        <v>6.7694266666677398</v>
      </c>
      <c r="AL245">
        <v>6.5339399999782701</v>
      </c>
      <c r="AM245">
        <v>6.2231399999808099</v>
      </c>
      <c r="AN245">
        <v>5.8920866666661498</v>
      </c>
      <c r="AO245">
        <v>5.5838999999945997</v>
      </c>
      <c r="AP245">
        <v>5.2411800000430597</v>
      </c>
      <c r="AQ245">
        <v>4.9840800000007599</v>
      </c>
      <c r="AR245">
        <v>4.6729799999967003</v>
      </c>
      <c r="AS245">
        <v>4.4038799999857998</v>
      </c>
      <c r="AT245">
        <v>4.1830200001253903</v>
      </c>
      <c r="AU245">
        <v>3.9250199999765401</v>
      </c>
      <c r="AV245">
        <v>3.7074599999770399</v>
      </c>
      <c r="AW245">
        <v>3.5066999999718398</v>
      </c>
      <c r="AX245">
        <v>3.2621600000366602</v>
      </c>
      <c r="AY245">
        <v>3.039479999938</v>
      </c>
      <c r="AZ245">
        <v>2.8517400001679198</v>
      </c>
      <c r="BA245">
        <v>2.6794200000745101</v>
      </c>
      <c r="BB245">
        <v>2.5126800000765499</v>
      </c>
      <c r="BC245">
        <v>2.3393399999875002</v>
      </c>
      <c r="BD245">
        <v>2.2016999999865998</v>
      </c>
      <c r="BE245">
        <v>2.0826599999671398</v>
      </c>
      <c r="BF245">
        <v>1.9894800000176101</v>
      </c>
      <c r="BG245">
        <v>1.8740999999574699</v>
      </c>
      <c r="BH245">
        <v>1.70352000001013</v>
      </c>
      <c r="BI245">
        <v>1.6281933333374601</v>
      </c>
      <c r="BJ245">
        <v>1.49939999994171</v>
      </c>
      <c r="BK245">
        <v>1.45926000010002</v>
      </c>
      <c r="BL245">
        <v>1.3636200002412699</v>
      </c>
      <c r="BM245">
        <v>1.27043999986337</v>
      </c>
      <c r="BN245">
        <v>1.1726400001002399</v>
      </c>
      <c r="BO245">
        <v>1.10544000010751</v>
      </c>
      <c r="BP245">
        <v>1.0428000001064499</v>
      </c>
      <c r="BQ245">
        <v>0.98280000033297099</v>
      </c>
      <c r="BR245">
        <v>0.92340000035717396</v>
      </c>
      <c r="BS245">
        <v>0.86652000038296495</v>
      </c>
      <c r="BT245">
        <v>0.79836000039909705</v>
      </c>
      <c r="BU245">
        <v>0.78377999986154401</v>
      </c>
      <c r="BV245">
        <v>0.73614000031054205</v>
      </c>
      <c r="BW245">
        <v>0.70248000000723998</v>
      </c>
      <c r="BX245">
        <v>0.66636000000776496</v>
      </c>
      <c r="BY245">
        <v>0.62772000038307696</v>
      </c>
      <c r="BZ245">
        <v>0.6</v>
      </c>
      <c r="CA245">
        <v>0.6</v>
      </c>
      <c r="CB245">
        <v>0.6</v>
      </c>
      <c r="CC245">
        <v>0.6</v>
      </c>
      <c r="CD245">
        <v>0.59999999999999898</v>
      </c>
      <c r="CE245">
        <v>0.59999999999999898</v>
      </c>
      <c r="CF245">
        <v>0.59999999999999898</v>
      </c>
      <c r="CG245">
        <v>0.59999999999999898</v>
      </c>
      <c r="CH245">
        <v>0.59999999999999898</v>
      </c>
      <c r="CI245">
        <v>0.59999999999999898</v>
      </c>
      <c r="CJ245">
        <v>0.59999999999999898</v>
      </c>
      <c r="CK245">
        <v>0.59999999999999898</v>
      </c>
      <c r="CL245">
        <v>0.59999999999999898</v>
      </c>
      <c r="CM245">
        <v>0.59999999999999898</v>
      </c>
      <c r="CN245">
        <v>0.59999999999999898</v>
      </c>
      <c r="CO245">
        <v>0.59999999999999898</v>
      </c>
      <c r="CP245">
        <v>0.59999999999999898</v>
      </c>
      <c r="CQ245">
        <v>0.59999999999999898</v>
      </c>
      <c r="CR245">
        <v>0.59999999999999898</v>
      </c>
      <c r="CS245">
        <v>0.59999999999999898</v>
      </c>
      <c r="CT245">
        <v>0.59999999999999898</v>
      </c>
      <c r="CU245">
        <v>0.59999999999999898</v>
      </c>
      <c r="CV245">
        <v>0.59999999999999898</v>
      </c>
      <c r="CW245">
        <v>0.59999999999999898</v>
      </c>
    </row>
    <row r="246" spans="1:101" x14ac:dyDescent="0.25">
      <c r="A246" s="195">
        <v>0.1640625</v>
      </c>
      <c r="B246">
        <v>73.960119999989899</v>
      </c>
      <c r="C246">
        <v>52.947299999762201</v>
      </c>
      <c r="D246">
        <v>42.604126666653201</v>
      </c>
      <c r="E246">
        <v>35.255606666684002</v>
      </c>
      <c r="F246">
        <v>31.420253333345599</v>
      </c>
      <c r="G246">
        <v>27.626613333347802</v>
      </c>
      <c r="H246">
        <v>23.9451933333395</v>
      </c>
      <c r="I246">
        <v>21.048026666629202</v>
      </c>
      <c r="J246">
        <v>19.3846533333287</v>
      </c>
      <c r="K246">
        <v>18.1957533333286</v>
      </c>
      <c r="L246">
        <v>17.363673333344199</v>
      </c>
      <c r="M246">
        <v>16.238939999995502</v>
      </c>
      <c r="N246">
        <v>15.465926666669899</v>
      </c>
      <c r="O246">
        <v>14.9690999999938</v>
      </c>
      <c r="P246">
        <v>14.4780999999915</v>
      </c>
      <c r="Q246">
        <v>13.9808933333415</v>
      </c>
      <c r="R246">
        <v>13.4159733333261</v>
      </c>
      <c r="S246">
        <v>13.042399999992901</v>
      </c>
      <c r="T246">
        <v>12.649079999996999</v>
      </c>
      <c r="U246">
        <v>12.176133333324399</v>
      </c>
      <c r="V246">
        <v>11.7628533333239</v>
      </c>
      <c r="W246">
        <v>11.425953333334</v>
      </c>
      <c r="X246">
        <v>11.042940000000399</v>
      </c>
      <c r="Y246">
        <v>10.7050866666623</v>
      </c>
      <c r="Z246">
        <v>10.3514933333343</v>
      </c>
      <c r="AA246">
        <v>10.013186666648901</v>
      </c>
      <c r="AB246">
        <v>9.7179666666667099</v>
      </c>
      <c r="AC246">
        <v>9.3972533333344206</v>
      </c>
      <c r="AD246">
        <v>9.0737399999943307</v>
      </c>
      <c r="AE246">
        <v>8.6820999999916797</v>
      </c>
      <c r="AF246">
        <v>8.3646000000136596</v>
      </c>
      <c r="AG246">
        <v>8.0618466666781696</v>
      </c>
      <c r="AH246">
        <v>7.8028066666536704</v>
      </c>
      <c r="AI246">
        <v>7.4759933333444302</v>
      </c>
      <c r="AJ246">
        <v>7.0633066666963797</v>
      </c>
      <c r="AK246">
        <v>6.77304000002127</v>
      </c>
      <c r="AL246">
        <v>6.5369333333360302</v>
      </c>
      <c r="AM246">
        <v>6.2234399999953496</v>
      </c>
      <c r="AN246">
        <v>5.9099399999949798</v>
      </c>
      <c r="AO246">
        <v>5.6035933333429</v>
      </c>
      <c r="AP246">
        <v>5.2442399999913896</v>
      </c>
      <c r="AQ246">
        <v>4.99823999997228</v>
      </c>
      <c r="AR246">
        <v>4.6911599999785203</v>
      </c>
      <c r="AS246">
        <v>4.4467799999778199</v>
      </c>
      <c r="AT246">
        <v>4.20291333330273</v>
      </c>
      <c r="AU246">
        <v>3.9418199999785899</v>
      </c>
      <c r="AV246">
        <v>3.7183800000131102</v>
      </c>
      <c r="AW246">
        <v>3.5094000000187702</v>
      </c>
      <c r="AX246">
        <v>3.2861399999849099</v>
      </c>
      <c r="AY246">
        <v>3.0520800000674</v>
      </c>
      <c r="AZ246">
        <v>2.8539000000434198</v>
      </c>
      <c r="BA246">
        <v>2.6794800000279402</v>
      </c>
      <c r="BB246">
        <v>2.5403999999900102</v>
      </c>
      <c r="BC246">
        <v>2.3414400000928</v>
      </c>
      <c r="BD246">
        <v>2.2107600000114802</v>
      </c>
      <c r="BE246">
        <v>2.0827199999671402</v>
      </c>
      <c r="BF246">
        <v>1.9947000000088</v>
      </c>
      <c r="BG246">
        <v>1.8751800000047201</v>
      </c>
      <c r="BH246">
        <v>1.7177400000101299</v>
      </c>
      <c r="BI246">
        <v>1.6384199999673901</v>
      </c>
      <c r="BJ246">
        <v>1.4997000000029099</v>
      </c>
      <c r="BK246">
        <v>1.4629800002188</v>
      </c>
      <c r="BL246">
        <v>1.36367999993968</v>
      </c>
      <c r="BM246">
        <v>1.28544000000403</v>
      </c>
      <c r="BN246">
        <v>1.1726999997532299</v>
      </c>
      <c r="BO246">
        <v>1.1054999997353501</v>
      </c>
      <c r="BP246">
        <v>1.0428600001064501</v>
      </c>
      <c r="BQ246">
        <v>0.98922000033297097</v>
      </c>
      <c r="BR246">
        <v>0.92340000035717396</v>
      </c>
      <c r="BS246">
        <v>0.86802000001094104</v>
      </c>
      <c r="BT246">
        <v>0.79836000039909705</v>
      </c>
      <c r="BU246">
        <v>0.78377999986154401</v>
      </c>
      <c r="BV246">
        <v>0.73614000031054205</v>
      </c>
      <c r="BW246">
        <v>0.70248000033303304</v>
      </c>
      <c r="BX246">
        <v>0.66636000035721199</v>
      </c>
      <c r="BY246">
        <v>0.627779999633577</v>
      </c>
      <c r="BZ246">
        <v>0.6</v>
      </c>
      <c r="CA246">
        <v>0.6</v>
      </c>
      <c r="CB246">
        <v>0.6</v>
      </c>
      <c r="CC246">
        <v>0.6</v>
      </c>
      <c r="CD246">
        <v>0.59999999999999898</v>
      </c>
      <c r="CE246">
        <v>0.59999999999999898</v>
      </c>
      <c r="CF246">
        <v>0.59999999999999898</v>
      </c>
      <c r="CG246">
        <v>0.59999999999999898</v>
      </c>
      <c r="CH246">
        <v>0.59999999999999898</v>
      </c>
      <c r="CI246">
        <v>0.59999999999999898</v>
      </c>
      <c r="CJ246">
        <v>0.59999999999999898</v>
      </c>
      <c r="CK246">
        <v>0.59999999999999898</v>
      </c>
      <c r="CL246">
        <v>0.59999999999999898</v>
      </c>
      <c r="CM246">
        <v>0.59999999999999898</v>
      </c>
      <c r="CN246">
        <v>0.59999999999999898</v>
      </c>
      <c r="CO246">
        <v>0.59999999999999898</v>
      </c>
      <c r="CP246">
        <v>0.59999999999999898</v>
      </c>
      <c r="CQ246">
        <v>0.59999999999999898</v>
      </c>
      <c r="CR246">
        <v>0.59999999999999898</v>
      </c>
      <c r="CS246">
        <v>0.59999999999999898</v>
      </c>
      <c r="CT246">
        <v>0.59999999999999898</v>
      </c>
      <c r="CU246">
        <v>0.59999999999999898</v>
      </c>
      <c r="CV246">
        <v>0.59999999999999898</v>
      </c>
      <c r="CW246">
        <v>0.59999999999999898</v>
      </c>
    </row>
    <row r="247" spans="1:101" x14ac:dyDescent="0.25">
      <c r="A247" s="195">
        <v>0.16470588235294101</v>
      </c>
      <c r="B247">
        <v>74.072399999566898</v>
      </c>
      <c r="C247">
        <v>53.702886666664099</v>
      </c>
      <c r="D247">
        <v>42.704440000004801</v>
      </c>
      <c r="E247">
        <v>35.346093333335901</v>
      </c>
      <c r="F247">
        <v>31.491320000036701</v>
      </c>
      <c r="G247">
        <v>27.628853333342001</v>
      </c>
      <c r="H247">
        <v>23.9720200000001</v>
      </c>
      <c r="I247">
        <v>21.049786666679399</v>
      </c>
      <c r="J247">
        <v>19.398493333327099</v>
      </c>
      <c r="K247">
        <v>18.248273333338901</v>
      </c>
      <c r="L247">
        <v>17.371686666610699</v>
      </c>
      <c r="M247">
        <v>16.240559999998499</v>
      </c>
      <c r="N247">
        <v>15.528300000003499</v>
      </c>
      <c r="O247">
        <v>15.0390933333332</v>
      </c>
      <c r="P247">
        <v>14.505286666675699</v>
      </c>
      <c r="Q247">
        <v>14.0127066666735</v>
      </c>
      <c r="R247">
        <v>13.449213333340101</v>
      </c>
      <c r="S247">
        <v>13.0622399999989</v>
      </c>
      <c r="T247">
        <v>12.658293333325</v>
      </c>
      <c r="U247">
        <v>12.192146666666099</v>
      </c>
      <c r="V247">
        <v>11.7755066666536</v>
      </c>
      <c r="W247">
        <v>11.431139999996899</v>
      </c>
      <c r="X247">
        <v>11.045399999988</v>
      </c>
      <c r="Y247">
        <v>10.7134800000052</v>
      </c>
      <c r="Z247">
        <v>10.354800000000299</v>
      </c>
      <c r="AA247">
        <v>10.0532933333344</v>
      </c>
      <c r="AB247">
        <v>9.7248600000279506</v>
      </c>
      <c r="AC247">
        <v>9.4640666666465592</v>
      </c>
      <c r="AD247">
        <v>9.1022200000096198</v>
      </c>
      <c r="AE247">
        <v>8.7502200000318506</v>
      </c>
      <c r="AF247">
        <v>8.4050399999736491</v>
      </c>
      <c r="AG247">
        <v>8.0632799999976505</v>
      </c>
      <c r="AH247">
        <v>7.8041199999916699</v>
      </c>
      <c r="AI247">
        <v>7.4816399999929599</v>
      </c>
      <c r="AJ247">
        <v>7.0642866666806396</v>
      </c>
      <c r="AK247">
        <v>6.7807800000020597</v>
      </c>
      <c r="AL247">
        <v>6.5426266666677302</v>
      </c>
      <c r="AM247">
        <v>6.2440200000023296</v>
      </c>
      <c r="AN247">
        <v>5.9115599999862498</v>
      </c>
      <c r="AO247">
        <v>5.6106000000469303</v>
      </c>
      <c r="AP247">
        <v>5.2453199999942299</v>
      </c>
      <c r="AQ247">
        <v>5.0006399999784596</v>
      </c>
      <c r="AR247">
        <v>4.6965599999768601</v>
      </c>
      <c r="AS247">
        <v>4.4951400000443504</v>
      </c>
      <c r="AT247">
        <v>4.20654000000855</v>
      </c>
      <c r="AU247">
        <v>3.9489599998776201</v>
      </c>
      <c r="AV247">
        <v>3.7411199999868701</v>
      </c>
      <c r="AW247">
        <v>3.5248199999859202</v>
      </c>
      <c r="AX247">
        <v>3.3314266667024999</v>
      </c>
      <c r="AY247">
        <v>3.0522000000674101</v>
      </c>
      <c r="AZ247">
        <v>2.8539000001737098</v>
      </c>
      <c r="BA247">
        <v>2.6798400000279399</v>
      </c>
      <c r="BB247">
        <v>2.5416000000299501</v>
      </c>
      <c r="BC247">
        <v>2.3480999999678702</v>
      </c>
      <c r="BD247">
        <v>2.2138199999712902</v>
      </c>
      <c r="BE247">
        <v>2.0950199998891001</v>
      </c>
      <c r="BF247">
        <v>2.0163599999647599</v>
      </c>
      <c r="BG247">
        <v>1.8753000002173601</v>
      </c>
      <c r="BH247">
        <v>1.7294399998986401</v>
      </c>
      <c r="BI247">
        <v>1.6397999998858801</v>
      </c>
      <c r="BJ247">
        <v>1.52912000000867</v>
      </c>
      <c r="BK247">
        <v>1.4630399999374799</v>
      </c>
      <c r="BL247">
        <v>1.4124000001072301</v>
      </c>
      <c r="BM247">
        <v>1.28802000025887</v>
      </c>
      <c r="BN247">
        <v>1.1852399998689001</v>
      </c>
      <c r="BO247">
        <v>1.1129866667669699</v>
      </c>
      <c r="BP247">
        <v>1.04442000031047</v>
      </c>
      <c r="BQ247">
        <v>0.99576000012843102</v>
      </c>
      <c r="BR247">
        <v>0.92340000035717396</v>
      </c>
      <c r="BS247">
        <v>0.87102000013261205</v>
      </c>
      <c r="BT247">
        <v>0.79836000039909705</v>
      </c>
      <c r="BU247">
        <v>0.78377999986154401</v>
      </c>
      <c r="BV247">
        <v>0.74021999986498099</v>
      </c>
      <c r="BW247">
        <v>0.70253999968144498</v>
      </c>
      <c r="BX247">
        <v>0.666419999658318</v>
      </c>
      <c r="BY247">
        <v>0.627779999633578</v>
      </c>
      <c r="BZ247">
        <v>0.6</v>
      </c>
      <c r="CA247">
        <v>0.6</v>
      </c>
      <c r="CB247">
        <v>0.6</v>
      </c>
      <c r="CC247">
        <v>0.6</v>
      </c>
      <c r="CD247">
        <v>0.59999999999999898</v>
      </c>
      <c r="CE247">
        <v>0.59999999999999898</v>
      </c>
      <c r="CF247">
        <v>0.59999999999999898</v>
      </c>
      <c r="CG247">
        <v>0.59999999999999898</v>
      </c>
      <c r="CH247">
        <v>0.59999999999999898</v>
      </c>
      <c r="CI247">
        <v>0.59999999999999898</v>
      </c>
      <c r="CJ247">
        <v>0.59999999999999898</v>
      </c>
      <c r="CK247">
        <v>0.59999999999999898</v>
      </c>
      <c r="CL247">
        <v>0.59999999999999898</v>
      </c>
      <c r="CM247">
        <v>0.59999999999999898</v>
      </c>
      <c r="CN247">
        <v>0.59999999999999898</v>
      </c>
      <c r="CO247">
        <v>0.59999999999999898</v>
      </c>
      <c r="CP247">
        <v>0.59999999999999898</v>
      </c>
      <c r="CQ247">
        <v>0.59999999999999898</v>
      </c>
      <c r="CR247">
        <v>0.59999999999999898</v>
      </c>
      <c r="CS247">
        <v>0.59999999999999898</v>
      </c>
      <c r="CT247">
        <v>0.59999999999999898</v>
      </c>
      <c r="CU247">
        <v>0.59999999999999898</v>
      </c>
      <c r="CV247">
        <v>0.59999999999999898</v>
      </c>
      <c r="CW247">
        <v>0.59999999999999898</v>
      </c>
    </row>
    <row r="248" spans="1:101" x14ac:dyDescent="0.25">
      <c r="A248" s="195">
        <v>0.16535433070866101</v>
      </c>
      <c r="B248">
        <v>74.338480000076601</v>
      </c>
      <c r="C248">
        <v>53.848793333344197</v>
      </c>
      <c r="D248">
        <v>42.730060000010397</v>
      </c>
      <c r="E248">
        <v>35.433973333330499</v>
      </c>
      <c r="F248">
        <v>31.492039999998799</v>
      </c>
      <c r="G248">
        <v>27.633326666735201</v>
      </c>
      <c r="H248">
        <v>24.1292000000184</v>
      </c>
      <c r="I248">
        <v>21.053513333331999</v>
      </c>
      <c r="J248">
        <v>19.3989999999588</v>
      </c>
      <c r="K248">
        <v>18.2524933333356</v>
      </c>
      <c r="L248">
        <v>17.436673333334699</v>
      </c>
      <c r="M248">
        <v>16.3469999999975</v>
      </c>
      <c r="N248">
        <v>15.554399999996299</v>
      </c>
      <c r="O248">
        <v>15.048673333323199</v>
      </c>
      <c r="P248">
        <v>14.536199999999599</v>
      </c>
      <c r="Q248">
        <v>14.0152200000047</v>
      </c>
      <c r="R248">
        <v>13.469826666673599</v>
      </c>
      <c r="S248">
        <v>13.0715733333258</v>
      </c>
      <c r="T248">
        <v>12.692340000007301</v>
      </c>
      <c r="U248">
        <v>12.244546666662799</v>
      </c>
      <c r="V248">
        <v>11.794113333334099</v>
      </c>
      <c r="W248">
        <v>11.449780000009801</v>
      </c>
      <c r="X248">
        <v>11.0577933333342</v>
      </c>
      <c r="Y248">
        <v>10.759813333346401</v>
      </c>
      <c r="Z248">
        <v>10.3642399999832</v>
      </c>
      <c r="AA248">
        <v>10.0723799999988</v>
      </c>
      <c r="AB248">
        <v>9.7550933333344396</v>
      </c>
      <c r="AC248">
        <v>9.4668399999957895</v>
      </c>
      <c r="AD248">
        <v>9.1055399999891193</v>
      </c>
      <c r="AE248">
        <v>8.8022666666609801</v>
      </c>
      <c r="AF248">
        <v>8.4249066666886101</v>
      </c>
      <c r="AG248">
        <v>8.0779066666538295</v>
      </c>
      <c r="AH248">
        <v>7.8270600000152601</v>
      </c>
      <c r="AI248">
        <v>7.4870200000117597</v>
      </c>
      <c r="AJ248">
        <v>7.1165999999783098</v>
      </c>
      <c r="AK248">
        <v>6.7816799999670803</v>
      </c>
      <c r="AL248">
        <v>6.5485799999646996</v>
      </c>
      <c r="AM248">
        <v>6.2963199999681496</v>
      </c>
      <c r="AN248">
        <v>5.9269800000156296</v>
      </c>
      <c r="AO248">
        <v>5.6128466666661296</v>
      </c>
      <c r="AP248">
        <v>5.2735799999928199</v>
      </c>
      <c r="AQ248">
        <v>5.0006666666661301</v>
      </c>
      <c r="AR248">
        <v>4.7210400000008201</v>
      </c>
      <c r="AS248">
        <v>4.5007799999964497</v>
      </c>
      <c r="AT248">
        <v>4.2153000000056897</v>
      </c>
      <c r="AU248">
        <v>3.9549600000081901</v>
      </c>
      <c r="AV248">
        <v>3.78582000003935</v>
      </c>
      <c r="AW248">
        <v>3.5366999999835702</v>
      </c>
      <c r="AX248">
        <v>3.3322799999295998</v>
      </c>
      <c r="AY248">
        <v>3.0906000000377398</v>
      </c>
      <c r="AZ248">
        <v>2.8545600000173699</v>
      </c>
      <c r="BA248">
        <v>2.69243999997826</v>
      </c>
      <c r="BB248">
        <v>2.5420799999808601</v>
      </c>
      <c r="BC248">
        <v>2.3688000000214098</v>
      </c>
      <c r="BD248">
        <v>2.2174800000114798</v>
      </c>
      <c r="BE248">
        <v>2.1097600001066401</v>
      </c>
      <c r="BF248">
        <v>2.0164199999647598</v>
      </c>
      <c r="BG248">
        <v>1.88358000008978</v>
      </c>
      <c r="BH248">
        <v>1.7434800001672199</v>
      </c>
      <c r="BI248">
        <v>1.6397999998858801</v>
      </c>
      <c r="BJ248">
        <v>1.5647600000690001</v>
      </c>
      <c r="BK248">
        <v>1.4630999999374801</v>
      </c>
      <c r="BL248">
        <v>1.4242800002345699</v>
      </c>
      <c r="BM248">
        <v>1.2880799999352801</v>
      </c>
      <c r="BN248">
        <v>1.20510000018507</v>
      </c>
      <c r="BO248">
        <v>1.12116000029772</v>
      </c>
      <c r="BP248">
        <v>1.04760000010201</v>
      </c>
      <c r="BQ248">
        <v>1.0000199999999999</v>
      </c>
      <c r="BR248">
        <v>0.92465999988774505</v>
      </c>
      <c r="BS248">
        <v>0.87402000000546998</v>
      </c>
      <c r="BT248">
        <v>0.79836000039909705</v>
      </c>
      <c r="BU248">
        <v>0.78378000000314596</v>
      </c>
      <c r="BV248">
        <v>0.74430000002700303</v>
      </c>
      <c r="BW248">
        <v>0.70253999968144498</v>
      </c>
      <c r="BX248">
        <v>0.666419999658318</v>
      </c>
      <c r="BY248">
        <v>0.627779999633578</v>
      </c>
      <c r="BZ248">
        <v>0.6</v>
      </c>
      <c r="CA248">
        <v>0.6</v>
      </c>
      <c r="CB248">
        <v>0.6</v>
      </c>
      <c r="CC248">
        <v>0.6</v>
      </c>
      <c r="CD248">
        <v>0.59999999999999898</v>
      </c>
      <c r="CE248">
        <v>0.59999999999999898</v>
      </c>
      <c r="CF248">
        <v>0.59999999999999898</v>
      </c>
      <c r="CG248">
        <v>0.59999999999999898</v>
      </c>
      <c r="CH248">
        <v>0.59999999999999898</v>
      </c>
      <c r="CI248">
        <v>0.59999999999999898</v>
      </c>
      <c r="CJ248">
        <v>0.59999999999999898</v>
      </c>
      <c r="CK248">
        <v>0.59999999999999898</v>
      </c>
      <c r="CL248">
        <v>0.59999999999999898</v>
      </c>
      <c r="CM248">
        <v>0.59999999999999898</v>
      </c>
      <c r="CN248">
        <v>0.59999999999999898</v>
      </c>
      <c r="CO248">
        <v>0.59999999999999898</v>
      </c>
      <c r="CP248">
        <v>0.59999999999999898</v>
      </c>
      <c r="CQ248">
        <v>0.59999999999999898</v>
      </c>
      <c r="CR248">
        <v>0.59999999999999898</v>
      </c>
      <c r="CS248">
        <v>0.59999999999999898</v>
      </c>
      <c r="CT248">
        <v>0.59999999999999898</v>
      </c>
      <c r="CU248">
        <v>0.59999999999999898</v>
      </c>
      <c r="CV248">
        <v>0.59999999999999898</v>
      </c>
      <c r="CW248">
        <v>0.59999999999999898</v>
      </c>
    </row>
    <row r="249" spans="1:101" x14ac:dyDescent="0.25">
      <c r="A249" s="195">
        <v>0.16600790513833899</v>
      </c>
      <c r="B249">
        <v>74.433573333281004</v>
      </c>
      <c r="C249">
        <v>54.161046666688399</v>
      </c>
      <c r="D249">
        <v>42.791406666657998</v>
      </c>
      <c r="E249">
        <v>35.495373333343501</v>
      </c>
      <c r="F249">
        <v>31.640586666672601</v>
      </c>
      <c r="G249">
        <v>27.896466666686901</v>
      </c>
      <c r="H249">
        <v>24.171033333344202</v>
      </c>
      <c r="I249">
        <v>21.077826666665398</v>
      </c>
      <c r="J249">
        <v>19.436873333359699</v>
      </c>
      <c r="K249">
        <v>18.267666666676799</v>
      </c>
      <c r="L249">
        <v>17.4937200000034</v>
      </c>
      <c r="M249">
        <v>16.364646666676901</v>
      </c>
      <c r="N249">
        <v>15.608653333322501</v>
      </c>
      <c r="O249">
        <v>15.0664000000027</v>
      </c>
      <c r="P249">
        <v>14.6120933333231</v>
      </c>
      <c r="Q249">
        <v>14.067000000004899</v>
      </c>
      <c r="R249">
        <v>13.473046666654801</v>
      </c>
      <c r="S249">
        <v>13.171653333331999</v>
      </c>
      <c r="T249">
        <v>12.6973199999932</v>
      </c>
      <c r="U249">
        <v>12.2510400000009</v>
      </c>
      <c r="V249">
        <v>11.798640000003701</v>
      </c>
      <c r="W249">
        <v>11.4783066666716</v>
      </c>
      <c r="X249">
        <v>11.072219999992001</v>
      </c>
      <c r="Y249">
        <v>10.819980000028799</v>
      </c>
      <c r="Z249">
        <v>10.3937399999859</v>
      </c>
      <c r="AA249">
        <v>10.127219999984399</v>
      </c>
      <c r="AB249">
        <v>9.7635866666478606</v>
      </c>
      <c r="AC249">
        <v>9.4761599999820305</v>
      </c>
      <c r="AD249">
        <v>9.1078533333447602</v>
      </c>
      <c r="AE249">
        <v>8.8389600000080293</v>
      </c>
      <c r="AF249">
        <v>8.4610066666662096</v>
      </c>
      <c r="AG249">
        <v>8.1045000000143794</v>
      </c>
      <c r="AH249">
        <v>7.88075999998276</v>
      </c>
      <c r="AI249">
        <v>7.5196533333385602</v>
      </c>
      <c r="AJ249">
        <v>7.1386799999736104</v>
      </c>
      <c r="AK249">
        <v>6.7900799999924004</v>
      </c>
      <c r="AL249">
        <v>6.5538000000228003</v>
      </c>
      <c r="AM249">
        <v>6.3043799999622001</v>
      </c>
      <c r="AN249">
        <v>5.9406599999843701</v>
      </c>
      <c r="AO249">
        <v>5.6149799999825403</v>
      </c>
      <c r="AP249">
        <v>5.3228666666661502</v>
      </c>
      <c r="AQ249">
        <v>5.0101799999830403</v>
      </c>
      <c r="AR249">
        <v>4.7484600000231296</v>
      </c>
      <c r="AS249">
        <v>4.5370199999813696</v>
      </c>
      <c r="AT249">
        <v>4.2196199999620001</v>
      </c>
      <c r="AU249">
        <v>3.9573600000326401</v>
      </c>
      <c r="AV249">
        <v>3.7960800000349701</v>
      </c>
      <c r="AW249">
        <v>3.5530799999859202</v>
      </c>
      <c r="AX249">
        <v>3.3440399999295898</v>
      </c>
      <c r="AY249">
        <v>3.1009199999972998</v>
      </c>
      <c r="AZ249">
        <v>2.8549800000463201</v>
      </c>
      <c r="BA249">
        <v>2.6928000000248402</v>
      </c>
      <c r="BB249">
        <v>2.5425600000066502</v>
      </c>
      <c r="BC249">
        <v>2.38158000001249</v>
      </c>
      <c r="BD249">
        <v>2.2327200000344498</v>
      </c>
      <c r="BE249">
        <v>2.11955999991785</v>
      </c>
      <c r="BF249">
        <v>2.02163999995595</v>
      </c>
      <c r="BG249">
        <v>1.9011600000189</v>
      </c>
      <c r="BH249">
        <v>1.76472000017736</v>
      </c>
      <c r="BI249">
        <v>1.6531200000108599</v>
      </c>
      <c r="BJ249">
        <v>1.5953999999125601</v>
      </c>
      <c r="BK249">
        <v>1.4851800000031199</v>
      </c>
      <c r="BL249">
        <v>1.42433999993297</v>
      </c>
      <c r="BM249">
        <v>1.29965999962606</v>
      </c>
      <c r="BN249">
        <v>1.2075600002775999</v>
      </c>
      <c r="BO249">
        <v>1.1212199999255601</v>
      </c>
      <c r="BP249">
        <v>1.07586000022177</v>
      </c>
      <c r="BQ249">
        <v>1.00211999970508</v>
      </c>
      <c r="BR249">
        <v>0.92982000035717405</v>
      </c>
      <c r="BS249">
        <v>0.87402000025166304</v>
      </c>
      <c r="BT249">
        <v>0.79980000001173801</v>
      </c>
      <c r="BU249">
        <v>0.78378000014474802</v>
      </c>
      <c r="BV249">
        <v>0.76805999985147899</v>
      </c>
      <c r="BW249">
        <v>0.70254000033303299</v>
      </c>
      <c r="BX249">
        <v>0.666419999658318</v>
      </c>
      <c r="BY249">
        <v>0.62778000038307702</v>
      </c>
      <c r="BZ249">
        <v>0.6</v>
      </c>
      <c r="CA249">
        <v>0.6</v>
      </c>
      <c r="CB249">
        <v>0.6</v>
      </c>
      <c r="CC249">
        <v>0.6</v>
      </c>
      <c r="CD249">
        <v>0.59999999999999898</v>
      </c>
      <c r="CE249">
        <v>0.59999999999999898</v>
      </c>
      <c r="CF249">
        <v>0.59999999999999898</v>
      </c>
      <c r="CG249">
        <v>0.59999999999999898</v>
      </c>
      <c r="CH249">
        <v>0.59999999999999898</v>
      </c>
      <c r="CI249">
        <v>0.59999999999999898</v>
      </c>
      <c r="CJ249">
        <v>0.59999999999999898</v>
      </c>
      <c r="CK249">
        <v>0.59999999999999898</v>
      </c>
      <c r="CL249">
        <v>0.59999999999999898</v>
      </c>
      <c r="CM249">
        <v>0.59999999999999898</v>
      </c>
      <c r="CN249">
        <v>0.59999999999999898</v>
      </c>
      <c r="CO249">
        <v>0.59999999999999898</v>
      </c>
      <c r="CP249">
        <v>0.59999999999999898</v>
      </c>
      <c r="CQ249">
        <v>0.59999999999999898</v>
      </c>
      <c r="CR249">
        <v>0.59999999999999898</v>
      </c>
      <c r="CS249">
        <v>0.59999999999999898</v>
      </c>
      <c r="CT249">
        <v>0.59999999999999898</v>
      </c>
      <c r="CU249">
        <v>0.59999999999999898</v>
      </c>
      <c r="CV249">
        <v>0.59999999999999898</v>
      </c>
      <c r="CW249">
        <v>0.59999999999999898</v>
      </c>
    </row>
    <row r="250" spans="1:101" x14ac:dyDescent="0.25">
      <c r="A250" s="195">
        <v>0.16666666666666599</v>
      </c>
      <c r="B250">
        <v>74.542633333348903</v>
      </c>
      <c r="C250">
        <v>54.205960000000303</v>
      </c>
      <c r="D250">
        <v>42.979633333375503</v>
      </c>
      <c r="E250">
        <v>36.002086666668497</v>
      </c>
      <c r="F250">
        <v>31.6420266666807</v>
      </c>
      <c r="G250">
        <v>27.909773333337</v>
      </c>
      <c r="H250">
        <v>24.193113333350201</v>
      </c>
      <c r="I250">
        <v>21.111626666676798</v>
      </c>
      <c r="J250">
        <v>19.464953333330801</v>
      </c>
      <c r="K250">
        <v>18.295853333330498</v>
      </c>
      <c r="L250">
        <v>17.584260000008602</v>
      </c>
      <c r="M250">
        <v>16.4210800000082</v>
      </c>
      <c r="N250">
        <v>15.628406666684</v>
      </c>
      <c r="O250">
        <v>15.088120000009001</v>
      </c>
      <c r="P250">
        <v>14.6123999999928</v>
      </c>
      <c r="Q250">
        <v>14.0862866666761</v>
      </c>
      <c r="R250">
        <v>13.625039999998</v>
      </c>
      <c r="S250">
        <v>13.1962533333386</v>
      </c>
      <c r="T250">
        <v>12.7485133333447</v>
      </c>
      <c r="U250">
        <v>12.2551199999963</v>
      </c>
      <c r="V250">
        <v>11.8303999999931</v>
      </c>
      <c r="W250">
        <v>11.482226666653199</v>
      </c>
      <c r="X250">
        <v>11.0804933333396</v>
      </c>
      <c r="Y250">
        <v>10.850600000000099</v>
      </c>
      <c r="Z250">
        <v>10.3949999999883</v>
      </c>
      <c r="AA250">
        <v>10.1296199999985</v>
      </c>
      <c r="AB250">
        <v>9.7715266666837799</v>
      </c>
      <c r="AC250">
        <v>9.4778400000475003</v>
      </c>
      <c r="AD250">
        <v>9.1544999999819705</v>
      </c>
      <c r="AE250">
        <v>8.8650266666439705</v>
      </c>
      <c r="AF250">
        <v>8.4618599999986195</v>
      </c>
      <c r="AG250">
        <v>8.1411866666408201</v>
      </c>
      <c r="AH250">
        <v>7.9004599999935001</v>
      </c>
      <c r="AI250">
        <v>7.5331800000238101</v>
      </c>
      <c r="AJ250">
        <v>7.1509199999858604</v>
      </c>
      <c r="AK250">
        <v>6.7949133332917704</v>
      </c>
      <c r="AL250">
        <v>6.5581800000564598</v>
      </c>
      <c r="AM250">
        <v>6.3050266666677297</v>
      </c>
      <c r="AN250">
        <v>5.9409600000125096</v>
      </c>
      <c r="AO250">
        <v>5.6268599999590796</v>
      </c>
      <c r="AP250">
        <v>5.3347199999813402</v>
      </c>
      <c r="AQ250">
        <v>5.0233199999799698</v>
      </c>
      <c r="AR250">
        <v>4.7496599999966902</v>
      </c>
      <c r="AS250">
        <v>4.5370200000079901</v>
      </c>
      <c r="AT250">
        <v>4.2381466667171299</v>
      </c>
      <c r="AU250">
        <v>3.9693000000102199</v>
      </c>
      <c r="AV250">
        <v>3.80238666666131</v>
      </c>
      <c r="AW250">
        <v>3.5579400000035202</v>
      </c>
      <c r="AX250">
        <v>3.3615600000138399</v>
      </c>
      <c r="AY250">
        <v>3.1119600000067398</v>
      </c>
      <c r="AZ250">
        <v>2.85822000005501</v>
      </c>
      <c r="BA250">
        <v>2.6931600000714102</v>
      </c>
      <c r="BB250">
        <v>2.5490599998940699</v>
      </c>
      <c r="BC250">
        <v>2.3925600000321201</v>
      </c>
      <c r="BD250">
        <v>2.2368599999655499</v>
      </c>
      <c r="BE250">
        <v>2.1326399999671399</v>
      </c>
      <c r="BF250">
        <v>2.0383600001143498</v>
      </c>
      <c r="BG250">
        <v>1.9150799999385699</v>
      </c>
      <c r="BH250">
        <v>1.8051600001064201</v>
      </c>
      <c r="BI250">
        <v>1.66643999989131</v>
      </c>
      <c r="BJ250">
        <v>1.59720000009326</v>
      </c>
      <c r="BK250">
        <v>1.4855600000093001</v>
      </c>
      <c r="BL250">
        <v>1.42439999993297</v>
      </c>
      <c r="BM250">
        <v>1.30578000000719</v>
      </c>
      <c r="BN250">
        <v>1.2076199999305901</v>
      </c>
      <c r="BO250">
        <v>1.1371799999297001</v>
      </c>
      <c r="BP250">
        <v>1.0816666666672901</v>
      </c>
      <c r="BQ250">
        <v>1.00433999983827</v>
      </c>
      <c r="BR250">
        <v>0.93822666678946498</v>
      </c>
      <c r="BS250">
        <v>0.88410000014224399</v>
      </c>
      <c r="BT250">
        <v>0.79997999999999903</v>
      </c>
      <c r="BU250">
        <v>0.78378000042795104</v>
      </c>
      <c r="BV250">
        <v>0.76805999985147899</v>
      </c>
      <c r="BW250">
        <v>0.70254000033303399</v>
      </c>
      <c r="BX250">
        <v>0.66642000035721205</v>
      </c>
      <c r="BY250">
        <v>0.62778000038307702</v>
      </c>
      <c r="BZ250">
        <v>0.6</v>
      </c>
      <c r="CA250">
        <v>0.6</v>
      </c>
      <c r="CB250">
        <v>0.6</v>
      </c>
      <c r="CC250">
        <v>0.6</v>
      </c>
      <c r="CD250">
        <v>0.59999999999999898</v>
      </c>
      <c r="CE250">
        <v>0.59999999999999898</v>
      </c>
      <c r="CF250">
        <v>0.59999999999999898</v>
      </c>
      <c r="CG250">
        <v>0.59999999999999898</v>
      </c>
      <c r="CH250">
        <v>0.59999999999999898</v>
      </c>
      <c r="CI250">
        <v>0.59999999999999898</v>
      </c>
      <c r="CJ250">
        <v>0.59999999999999898</v>
      </c>
      <c r="CK250">
        <v>0.59999999999999898</v>
      </c>
      <c r="CL250">
        <v>0.59999999999999898</v>
      </c>
      <c r="CM250">
        <v>0.59999999999999898</v>
      </c>
      <c r="CN250">
        <v>0.59999999999999898</v>
      </c>
      <c r="CO250">
        <v>0.59999999999999898</v>
      </c>
      <c r="CP250">
        <v>0.59999999999999898</v>
      </c>
      <c r="CQ250">
        <v>0.59999999999999898</v>
      </c>
      <c r="CR250">
        <v>0.59999999999999898</v>
      </c>
      <c r="CS250">
        <v>0.59999999999999898</v>
      </c>
      <c r="CT250">
        <v>0.59999999999999898</v>
      </c>
      <c r="CU250">
        <v>0.59999999999999898</v>
      </c>
      <c r="CV250">
        <v>0.59999999999999898</v>
      </c>
      <c r="CW250">
        <v>0.59999999999999898</v>
      </c>
    </row>
    <row r="251" spans="1:101" x14ac:dyDescent="0.25">
      <c r="A251" s="195">
        <v>0.16733067729083601</v>
      </c>
      <c r="B251">
        <v>75.436546666679206</v>
      </c>
      <c r="C251">
        <v>54.313120000054397</v>
      </c>
      <c r="D251">
        <v>43.1758333333498</v>
      </c>
      <c r="E251">
        <v>36.109766666668797</v>
      </c>
      <c r="F251">
        <v>31.6588000000074</v>
      </c>
      <c r="G251">
        <v>27.9532066666644</v>
      </c>
      <c r="H251">
        <v>24.225186666678301</v>
      </c>
      <c r="I251">
        <v>21.185666666670901</v>
      </c>
      <c r="J251">
        <v>19.486953333336398</v>
      </c>
      <c r="K251">
        <v>18.3123866666655</v>
      </c>
      <c r="L251">
        <v>17.692926666677302</v>
      </c>
      <c r="M251">
        <v>16.4944400000016</v>
      </c>
      <c r="N251">
        <v>15.671833333323599</v>
      </c>
      <c r="O251">
        <v>15.133266666669799</v>
      </c>
      <c r="P251">
        <v>14.6443866666643</v>
      </c>
      <c r="Q251">
        <v>14.2524999999914</v>
      </c>
      <c r="R251">
        <v>13.712460000004899</v>
      </c>
      <c r="S251">
        <v>13.2213666666732</v>
      </c>
      <c r="T251">
        <v>12.7774333333188</v>
      </c>
      <c r="U251">
        <v>12.2574533333384</v>
      </c>
      <c r="V251">
        <v>11.9121600000204</v>
      </c>
      <c r="W251">
        <v>11.484506666660799</v>
      </c>
      <c r="X251">
        <v>11.1344999999958</v>
      </c>
      <c r="Y251">
        <v>10.86689333334</v>
      </c>
      <c r="Z251">
        <v>10.415806666668599</v>
      </c>
      <c r="AA251">
        <v>10.157219999981301</v>
      </c>
      <c r="AB251">
        <v>9.7760999999871494</v>
      </c>
      <c r="AC251">
        <v>9.4932200000230793</v>
      </c>
      <c r="AD251">
        <v>9.1645466666452506</v>
      </c>
      <c r="AE251">
        <v>8.9053199999860695</v>
      </c>
      <c r="AF251">
        <v>8.49578000000459</v>
      </c>
      <c r="AG251">
        <v>8.1494399999953693</v>
      </c>
      <c r="AH251">
        <v>7.9037399999819096</v>
      </c>
      <c r="AI251">
        <v>7.5526200000088703</v>
      </c>
      <c r="AJ251">
        <v>7.1683800000018998</v>
      </c>
      <c r="AK251">
        <v>6.8070866666613501</v>
      </c>
      <c r="AL251">
        <v>6.5617199999750202</v>
      </c>
      <c r="AM251">
        <v>6.3217199999720801</v>
      </c>
      <c r="AN251">
        <v>5.9462999999956203</v>
      </c>
      <c r="AO251">
        <v>5.62919999998521</v>
      </c>
      <c r="AP251">
        <v>5.3359799999842004</v>
      </c>
      <c r="AQ251">
        <v>5.0251800000462001</v>
      </c>
      <c r="AR251">
        <v>4.7503799999463201</v>
      </c>
      <c r="AS251">
        <v>4.5381599999343596</v>
      </c>
      <c r="AT251">
        <v>4.2835800000569897</v>
      </c>
      <c r="AU251">
        <v>3.97191999993648</v>
      </c>
      <c r="AV251">
        <v>3.81413999997485</v>
      </c>
      <c r="AW251">
        <v>3.5580599999906499</v>
      </c>
      <c r="AX251">
        <v>3.3633000000150801</v>
      </c>
      <c r="AY251">
        <v>3.1303800000364199</v>
      </c>
      <c r="AZ251">
        <v>2.8623600000665901</v>
      </c>
      <c r="BA251">
        <v>2.7166866664954101</v>
      </c>
      <c r="BB251">
        <v>2.5660799999267798</v>
      </c>
      <c r="BC251">
        <v>2.39357999992861</v>
      </c>
      <c r="BD251">
        <v>2.24513999996937</v>
      </c>
      <c r="BE251">
        <v>2.14181999996919</v>
      </c>
      <c r="BF251">
        <v>2.0547000000836699</v>
      </c>
      <c r="BG251">
        <v>1.9412399999527401</v>
      </c>
      <c r="BH251">
        <v>1.80708000002027</v>
      </c>
      <c r="BI251">
        <v>1.66734000001086</v>
      </c>
      <c r="BJ251">
        <v>1.5984000000816001</v>
      </c>
      <c r="BK251">
        <v>1.51854000008752</v>
      </c>
      <c r="BL251">
        <v>1.4334000000938201</v>
      </c>
      <c r="BM251">
        <v>1.3058400000071899</v>
      </c>
      <c r="BN251">
        <v>1.24277999993445</v>
      </c>
      <c r="BO251">
        <v>1.1475000001984801</v>
      </c>
      <c r="BP251">
        <v>1.08202666677418</v>
      </c>
      <c r="BQ251">
        <v>1.0096800001141599</v>
      </c>
      <c r="BR251">
        <v>0.94937999977549004</v>
      </c>
      <c r="BS251">
        <v>0.88410000014224399</v>
      </c>
      <c r="BT251">
        <v>0.80442000013498804</v>
      </c>
      <c r="BU251">
        <v>0.78378000042795104</v>
      </c>
      <c r="BV251">
        <v>0.76805999985147899</v>
      </c>
      <c r="BW251">
        <v>0.70254000098462199</v>
      </c>
      <c r="BX251">
        <v>0.66642000035721205</v>
      </c>
      <c r="BY251">
        <v>0.62778000113257604</v>
      </c>
      <c r="BZ251">
        <v>0.6</v>
      </c>
      <c r="CA251">
        <v>0.6</v>
      </c>
      <c r="CB251">
        <v>0.6</v>
      </c>
      <c r="CC251">
        <v>0.6</v>
      </c>
      <c r="CD251">
        <v>0.59999999999999898</v>
      </c>
      <c r="CE251">
        <v>0.59999999999999898</v>
      </c>
      <c r="CF251">
        <v>0.59999999999999898</v>
      </c>
      <c r="CG251">
        <v>0.59999999999999898</v>
      </c>
      <c r="CH251">
        <v>0.59999999999999898</v>
      </c>
      <c r="CI251">
        <v>0.59999999999999898</v>
      </c>
      <c r="CJ251">
        <v>0.59999999999999898</v>
      </c>
      <c r="CK251">
        <v>0.59999999999999898</v>
      </c>
      <c r="CL251">
        <v>0.59999999999999898</v>
      </c>
      <c r="CM251">
        <v>0.59999999999999898</v>
      </c>
      <c r="CN251">
        <v>0.59999999999999898</v>
      </c>
      <c r="CO251">
        <v>0.59999999999999898</v>
      </c>
      <c r="CP251">
        <v>0.59999999999999898</v>
      </c>
      <c r="CQ251">
        <v>0.59999999999999898</v>
      </c>
      <c r="CR251">
        <v>0.59999999999999898</v>
      </c>
      <c r="CS251">
        <v>0.59999999999999898</v>
      </c>
      <c r="CT251">
        <v>0.59999999999999898</v>
      </c>
      <c r="CU251">
        <v>0.59999999999999898</v>
      </c>
      <c r="CV251">
        <v>0.59999999999999898</v>
      </c>
      <c r="CW251">
        <v>0.59999999999999898</v>
      </c>
    </row>
    <row r="252" spans="1:101" x14ac:dyDescent="0.25">
      <c r="A252" s="195">
        <v>0.16800000000000001</v>
      </c>
      <c r="B252">
        <v>75.542479999917404</v>
      </c>
      <c r="C252">
        <v>54.849993333339398</v>
      </c>
      <c r="D252">
        <v>43.199419999989601</v>
      </c>
      <c r="E252">
        <v>36.310240000001798</v>
      </c>
      <c r="F252">
        <v>31.679779999868099</v>
      </c>
      <c r="G252">
        <v>27.969919999991401</v>
      </c>
      <c r="H252">
        <v>24.331453333339301</v>
      </c>
      <c r="I252">
        <v>21.359153333335801</v>
      </c>
      <c r="J252">
        <v>19.532693333336901</v>
      </c>
      <c r="K252">
        <v>18.332906666668102</v>
      </c>
      <c r="L252">
        <v>17.760233333289499</v>
      </c>
      <c r="M252">
        <v>16.545640000000201</v>
      </c>
      <c r="N252">
        <v>15.7546000000074</v>
      </c>
      <c r="O252">
        <v>15.199500000003701</v>
      </c>
      <c r="P252">
        <v>14.6497800000075</v>
      </c>
      <c r="Q252">
        <v>14.2787266666558</v>
      </c>
      <c r="R252">
        <v>13.720139999987801</v>
      </c>
      <c r="S252">
        <v>13.2374399999979</v>
      </c>
      <c r="T252">
        <v>12.8235666666644</v>
      </c>
      <c r="U252">
        <v>12.3554400000037</v>
      </c>
      <c r="V252">
        <v>11.93489999999</v>
      </c>
      <c r="W252">
        <v>11.5216199999787</v>
      </c>
      <c r="X252">
        <v>11.188946666652701</v>
      </c>
      <c r="Y252">
        <v>10.868220000000401</v>
      </c>
      <c r="Z252">
        <v>10.4407666666793</v>
      </c>
      <c r="AA252">
        <v>10.1887200000183</v>
      </c>
      <c r="AB252">
        <v>9.8311800000440908</v>
      </c>
      <c r="AC252">
        <v>9.5016133333523491</v>
      </c>
      <c r="AD252">
        <v>9.2125799999875806</v>
      </c>
      <c r="AE252">
        <v>8.9062066666663195</v>
      </c>
      <c r="AF252">
        <v>8.50242000000285</v>
      </c>
      <c r="AG252">
        <v>8.1840000000011894</v>
      </c>
      <c r="AH252">
        <v>7.9137599999696198</v>
      </c>
      <c r="AI252">
        <v>7.6207199999868402</v>
      </c>
      <c r="AJ252">
        <v>7.2221400000254699</v>
      </c>
      <c r="AK252">
        <v>6.8084999999858198</v>
      </c>
      <c r="AL252">
        <v>6.5885999999891398</v>
      </c>
      <c r="AM252">
        <v>6.3241200000244202</v>
      </c>
      <c r="AN252">
        <v>5.9620200000025401</v>
      </c>
      <c r="AO252">
        <v>5.6347799999811903</v>
      </c>
      <c r="AP252">
        <v>5.3641800000029098</v>
      </c>
      <c r="AQ252">
        <v>5.0257800000030697</v>
      </c>
      <c r="AR252">
        <v>4.7630399999810002</v>
      </c>
      <c r="AS252">
        <v>4.5427800000532104</v>
      </c>
      <c r="AT252">
        <v>4.3164600000417996</v>
      </c>
      <c r="AU252">
        <v>3.9738599999959399</v>
      </c>
      <c r="AV252">
        <v>3.8328133333630801</v>
      </c>
      <c r="AW252">
        <v>3.61944000003755</v>
      </c>
      <c r="AX252">
        <v>3.3857399999698199</v>
      </c>
      <c r="AY252">
        <v>3.1349999998921501</v>
      </c>
      <c r="AZ252">
        <v>2.8639800000723801</v>
      </c>
      <c r="BA252">
        <v>2.7422399998758098</v>
      </c>
      <c r="BB252">
        <v>2.57039999998335</v>
      </c>
      <c r="BC252">
        <v>2.4072400000051699</v>
      </c>
      <c r="BD252">
        <v>2.2792800000995199</v>
      </c>
      <c r="BE252">
        <v>2.1598800000123202</v>
      </c>
      <c r="BF252">
        <v>2.0653199999669698</v>
      </c>
      <c r="BG252">
        <v>1.9445999999621899</v>
      </c>
      <c r="BH252">
        <v>1.8165000000114</v>
      </c>
      <c r="BI252">
        <v>1.6757999999239199</v>
      </c>
      <c r="BJ252">
        <v>1.59863999988342</v>
      </c>
      <c r="BK252">
        <v>1.51865999994686</v>
      </c>
      <c r="BL252">
        <v>1.4335199999430299</v>
      </c>
      <c r="BM252">
        <v>1.3410000001006701</v>
      </c>
      <c r="BN252">
        <v>1.2675600000042899</v>
      </c>
      <c r="BO252">
        <v>1.1790600002067499</v>
      </c>
      <c r="BP252">
        <v>1.0903800000088699</v>
      </c>
      <c r="BQ252">
        <v>1.0097400001141601</v>
      </c>
      <c r="BR252">
        <v>0.97272000013266402</v>
      </c>
      <c r="BS252">
        <v>0.89070000025166296</v>
      </c>
      <c r="BT252">
        <v>0.80597999988261804</v>
      </c>
      <c r="BU252">
        <v>0.78378000042795104</v>
      </c>
      <c r="BV252">
        <v>0.76806000000337504</v>
      </c>
      <c r="BW252">
        <v>0.751259999840722</v>
      </c>
      <c r="BX252">
        <v>0.66642000105610499</v>
      </c>
      <c r="BY252">
        <v>0.63054666648248503</v>
      </c>
      <c r="BZ252">
        <v>0.6</v>
      </c>
      <c r="CA252">
        <v>0.6</v>
      </c>
      <c r="CB252">
        <v>0.6</v>
      </c>
      <c r="CC252">
        <v>0.6</v>
      </c>
      <c r="CD252">
        <v>0.59999999999999898</v>
      </c>
      <c r="CE252">
        <v>0.59999999999999898</v>
      </c>
      <c r="CF252">
        <v>0.59999999999999898</v>
      </c>
      <c r="CG252">
        <v>0.59999999999999898</v>
      </c>
      <c r="CH252">
        <v>0.59999999999999898</v>
      </c>
      <c r="CI252">
        <v>0.59999999999999898</v>
      </c>
      <c r="CJ252">
        <v>0.59999999999999898</v>
      </c>
      <c r="CK252">
        <v>0.59999999999999898</v>
      </c>
      <c r="CL252">
        <v>0.59999999999999898</v>
      </c>
      <c r="CM252">
        <v>0.59999999999999898</v>
      </c>
      <c r="CN252">
        <v>0.59999999999999898</v>
      </c>
      <c r="CO252">
        <v>0.59999999999999898</v>
      </c>
      <c r="CP252">
        <v>0.59999999999999898</v>
      </c>
      <c r="CQ252">
        <v>0.59999999999999898</v>
      </c>
      <c r="CR252">
        <v>0.59999999999999898</v>
      </c>
      <c r="CS252">
        <v>0.59999999999999898</v>
      </c>
      <c r="CT252">
        <v>0.59999999999999898</v>
      </c>
      <c r="CU252">
        <v>0.59999999999999898</v>
      </c>
      <c r="CV252">
        <v>0.59999999999999898</v>
      </c>
      <c r="CW252">
        <v>0.59999999999999898</v>
      </c>
    </row>
    <row r="253" spans="1:101" x14ac:dyDescent="0.25">
      <c r="A253" s="195">
        <v>0.16867469879517999</v>
      </c>
      <c r="B253">
        <v>75.704706666707494</v>
      </c>
      <c r="C253">
        <v>55.009953333331502</v>
      </c>
      <c r="D253">
        <v>43.389606666671</v>
      </c>
      <c r="E253">
        <v>36.364359999840097</v>
      </c>
      <c r="F253">
        <v>31.681173333336002</v>
      </c>
      <c r="G253">
        <v>28.016253333334799</v>
      </c>
      <c r="H253">
        <v>24.341340000008</v>
      </c>
      <c r="I253">
        <v>21.4293066666649</v>
      </c>
      <c r="J253">
        <v>19.559753333339199</v>
      </c>
      <c r="K253">
        <v>18.430786666672599</v>
      </c>
      <c r="L253">
        <v>17.7668066666733</v>
      </c>
      <c r="M253">
        <v>16.575180000000099</v>
      </c>
      <c r="N253">
        <v>15.774479999996601</v>
      </c>
      <c r="O253">
        <v>15.2424600000026</v>
      </c>
      <c r="P253">
        <v>14.6823599999951</v>
      </c>
      <c r="Q253">
        <v>14.3068999999991</v>
      </c>
      <c r="R253">
        <v>13.744440000000401</v>
      </c>
      <c r="S253">
        <v>13.325913333340701</v>
      </c>
      <c r="T253">
        <v>12.8932133333265</v>
      </c>
      <c r="U253">
        <v>12.403020000008301</v>
      </c>
      <c r="V253">
        <v>12.023146666662599</v>
      </c>
      <c r="W253">
        <v>11.5402200000029</v>
      </c>
      <c r="X253">
        <v>11.206873333333199</v>
      </c>
      <c r="Y253">
        <v>10.8720599999915</v>
      </c>
      <c r="Z253">
        <v>10.489299999992699</v>
      </c>
      <c r="AA253">
        <v>10.191406666668801</v>
      </c>
      <c r="AB253">
        <v>9.8501400000343793</v>
      </c>
      <c r="AC253">
        <v>9.5053733333396604</v>
      </c>
      <c r="AD253">
        <v>9.2458733333724794</v>
      </c>
      <c r="AE253">
        <v>8.9239466666660601</v>
      </c>
      <c r="AF253">
        <v>8.5145400000498697</v>
      </c>
      <c r="AG253">
        <v>8.2142399999716904</v>
      </c>
      <c r="AH253">
        <v>7.9139999999973298</v>
      </c>
      <c r="AI253">
        <v>7.6217533333472103</v>
      </c>
      <c r="AJ253">
        <v>7.2542400000000198</v>
      </c>
      <c r="AK253">
        <v>6.8765400000273598</v>
      </c>
      <c r="AL253">
        <v>6.5923533333026496</v>
      </c>
      <c r="AM253">
        <v>6.3347399999688703</v>
      </c>
      <c r="AN253">
        <v>5.9683200000149998</v>
      </c>
      <c r="AO253">
        <v>5.6512933333626103</v>
      </c>
      <c r="AP253">
        <v>5.3664600000803899</v>
      </c>
      <c r="AQ253">
        <v>5.0285533333967196</v>
      </c>
      <c r="AR253">
        <v>4.7642400000657297</v>
      </c>
      <c r="AS253">
        <v>4.5599866667138604</v>
      </c>
      <c r="AT253">
        <v>4.3229399999942899</v>
      </c>
      <c r="AU253">
        <v>4.0056600000122398</v>
      </c>
      <c r="AV253">
        <v>3.8335199998556999</v>
      </c>
      <c r="AW253">
        <v>3.6259799999929898</v>
      </c>
      <c r="AX253">
        <v>3.4172400000201102</v>
      </c>
      <c r="AY253">
        <v>3.1365600000404399</v>
      </c>
      <c r="AZ253">
        <v>2.86410000007238</v>
      </c>
      <c r="BA253">
        <v>2.7466200000589902</v>
      </c>
      <c r="BB253">
        <v>2.5711800000465899</v>
      </c>
      <c r="BC253">
        <v>2.4160200000428298</v>
      </c>
      <c r="BD253">
        <v>2.28054000005358</v>
      </c>
      <c r="BE253">
        <v>2.16485999996303</v>
      </c>
      <c r="BF253">
        <v>2.06633999996476</v>
      </c>
      <c r="BG253">
        <v>1.9446599999621901</v>
      </c>
      <c r="BH253">
        <v>1.8211799999543901</v>
      </c>
      <c r="BI253">
        <v>1.6786800000163</v>
      </c>
      <c r="BJ253">
        <v>1.59911999987759</v>
      </c>
      <c r="BK253">
        <v>1.5260399998749701</v>
      </c>
      <c r="BL253">
        <v>1.44245999965149</v>
      </c>
      <c r="BM253">
        <v>1.3411199999388701</v>
      </c>
      <c r="BN253">
        <v>1.27002000000771</v>
      </c>
      <c r="BO253">
        <v>1.1792399998345899</v>
      </c>
      <c r="BP253">
        <v>1.0904400004080499</v>
      </c>
      <c r="BQ253">
        <v>1.0365600001094</v>
      </c>
      <c r="BR253">
        <v>0.97272000013266402</v>
      </c>
      <c r="BS253">
        <v>0.89076000000546995</v>
      </c>
      <c r="BT253">
        <v>0.81260666653934099</v>
      </c>
      <c r="BU253">
        <v>0.78378000042795104</v>
      </c>
      <c r="BV253">
        <v>0.76806000015527098</v>
      </c>
      <c r="BW253">
        <v>0.751259999840722</v>
      </c>
      <c r="BX253">
        <v>0.69960000018637103</v>
      </c>
      <c r="BY253">
        <v>0.641640000199866</v>
      </c>
      <c r="BZ253">
        <v>0.6</v>
      </c>
      <c r="CA253">
        <v>0.6</v>
      </c>
      <c r="CB253">
        <v>0.6</v>
      </c>
      <c r="CC253">
        <v>0.6</v>
      </c>
      <c r="CD253">
        <v>0.59999999999999898</v>
      </c>
      <c r="CE253">
        <v>0.59999999999999898</v>
      </c>
      <c r="CF253">
        <v>0.59999999999999898</v>
      </c>
      <c r="CG253">
        <v>0.59999999999999898</v>
      </c>
      <c r="CH253">
        <v>0.59999999999999898</v>
      </c>
      <c r="CI253">
        <v>0.59999999999999898</v>
      </c>
      <c r="CJ253">
        <v>0.59999999999999898</v>
      </c>
      <c r="CK253">
        <v>0.59999999999999898</v>
      </c>
      <c r="CL253">
        <v>0.59999999999999898</v>
      </c>
      <c r="CM253">
        <v>0.59999999999999898</v>
      </c>
      <c r="CN253">
        <v>0.59999999999999898</v>
      </c>
      <c r="CO253">
        <v>0.59999999999999898</v>
      </c>
      <c r="CP253">
        <v>0.59999999999999898</v>
      </c>
      <c r="CQ253">
        <v>0.59999999999999898</v>
      </c>
      <c r="CR253">
        <v>0.59999999999999898</v>
      </c>
      <c r="CS253">
        <v>0.59999999999999898</v>
      </c>
      <c r="CT253">
        <v>0.59999999999999898</v>
      </c>
      <c r="CU253">
        <v>0.59999999999999898</v>
      </c>
      <c r="CV253">
        <v>0.59999999999999898</v>
      </c>
      <c r="CW253">
        <v>0.59999999999999898</v>
      </c>
    </row>
    <row r="254" spans="1:101" x14ac:dyDescent="0.25">
      <c r="A254" s="195">
        <v>0.16935483870967699</v>
      </c>
      <c r="B254">
        <v>75.713880000093496</v>
      </c>
      <c r="C254">
        <v>55.1520800000037</v>
      </c>
      <c r="D254">
        <v>43.699240000064798</v>
      </c>
      <c r="E254">
        <v>36.443746666673697</v>
      </c>
      <c r="F254">
        <v>31.708360000041299</v>
      </c>
      <c r="G254">
        <v>28.027353333336201</v>
      </c>
      <c r="H254">
        <v>24.383626666676999</v>
      </c>
      <c r="I254">
        <v>21.475793333339102</v>
      </c>
      <c r="J254">
        <v>19.718906666668399</v>
      </c>
      <c r="K254">
        <v>18.505933333327199</v>
      </c>
      <c r="L254">
        <v>17.773033333335299</v>
      </c>
      <c r="M254">
        <v>16.578906666675799</v>
      </c>
      <c r="N254">
        <v>15.8981399999948</v>
      </c>
      <c r="O254">
        <v>15.285913333323199</v>
      </c>
      <c r="P254">
        <v>14.7805733333412</v>
      </c>
      <c r="Q254">
        <v>14.327039999993</v>
      </c>
      <c r="R254">
        <v>13.8040533333319</v>
      </c>
      <c r="S254">
        <v>13.334386666662301</v>
      </c>
      <c r="T254">
        <v>12.902580000004599</v>
      </c>
      <c r="U254">
        <v>12.414613333345599</v>
      </c>
      <c r="V254">
        <v>12.052320000001099</v>
      </c>
      <c r="W254">
        <v>11.5529399999901</v>
      </c>
      <c r="X254">
        <v>11.2390733333309</v>
      </c>
      <c r="Y254">
        <v>10.890453333336</v>
      </c>
      <c r="Z254">
        <v>10.5325800000016</v>
      </c>
      <c r="AA254">
        <v>10.1920999999953</v>
      </c>
      <c r="AB254">
        <v>9.8585399999887908</v>
      </c>
      <c r="AC254">
        <v>9.5091599999904393</v>
      </c>
      <c r="AD254">
        <v>9.2680800000024899</v>
      </c>
      <c r="AE254">
        <v>8.9819999999980507</v>
      </c>
      <c r="AF254">
        <v>8.5155866666424398</v>
      </c>
      <c r="AG254">
        <v>8.2260599999984496</v>
      </c>
      <c r="AH254">
        <v>7.9220200000321697</v>
      </c>
      <c r="AI254">
        <v>7.62720000007387</v>
      </c>
      <c r="AJ254">
        <v>7.2731999999924497</v>
      </c>
      <c r="AK254">
        <v>6.9116399999736702</v>
      </c>
      <c r="AL254">
        <v>6.6010799999918497</v>
      </c>
      <c r="AM254">
        <v>6.3419399999965202</v>
      </c>
      <c r="AN254">
        <v>5.9796600001225304</v>
      </c>
      <c r="AO254">
        <v>5.6563199999771898</v>
      </c>
      <c r="AP254">
        <v>5.4254333333199503</v>
      </c>
      <c r="AQ254">
        <v>5.0402133333491204</v>
      </c>
      <c r="AR254">
        <v>4.7728199999289602</v>
      </c>
      <c r="AS254">
        <v>4.57319999996629</v>
      </c>
      <c r="AT254">
        <v>4.3239533333177897</v>
      </c>
      <c r="AU254">
        <v>4.0484999999796001</v>
      </c>
      <c r="AV254">
        <v>3.8434799999650102</v>
      </c>
      <c r="AW254">
        <v>3.6370199999788699</v>
      </c>
      <c r="AX254">
        <v>3.45443999994218</v>
      </c>
      <c r="AY254">
        <v>3.1471200000000099</v>
      </c>
      <c r="AZ254">
        <v>2.89290000002027</v>
      </c>
      <c r="BA254">
        <v>2.7472399999438202</v>
      </c>
      <c r="BB254">
        <v>2.59734000002662</v>
      </c>
      <c r="BC254">
        <v>2.4169199998286701</v>
      </c>
      <c r="BD254">
        <v>2.2869400000045501</v>
      </c>
      <c r="BE254">
        <v>2.18273999996714</v>
      </c>
      <c r="BF254">
        <v>2.0986800000132102</v>
      </c>
      <c r="BG254">
        <v>1.9505400000094499</v>
      </c>
      <c r="BH254">
        <v>1.85166000000506</v>
      </c>
      <c r="BI254">
        <v>1.7045400000217299</v>
      </c>
      <c r="BJ254">
        <v>1.59912000000874</v>
      </c>
      <c r="BK254">
        <v>1.5429800000740701</v>
      </c>
      <c r="BL254">
        <v>1.44863999986595</v>
      </c>
      <c r="BM254">
        <v>1.36446000017977</v>
      </c>
      <c r="BN254">
        <v>1.2700800000077099</v>
      </c>
      <c r="BO254">
        <v>1.18800000011164</v>
      </c>
      <c r="BP254">
        <v>1.0951200001197501</v>
      </c>
      <c r="BQ254">
        <v>1.03866000002854</v>
      </c>
      <c r="BR254">
        <v>0.97404000012245895</v>
      </c>
      <c r="BS254">
        <v>0.89616000002188401</v>
      </c>
      <c r="BT254">
        <v>0.81666000000586803</v>
      </c>
      <c r="BU254">
        <v>0.78984000014474798</v>
      </c>
      <c r="BV254">
        <v>0.76806000045906198</v>
      </c>
      <c r="BW254">
        <v>0.751259999840722</v>
      </c>
      <c r="BX254">
        <v>0.69960000018637103</v>
      </c>
      <c r="BY254">
        <v>0.641640000199866</v>
      </c>
      <c r="BZ254">
        <v>0.6</v>
      </c>
      <c r="CA254">
        <v>0.6</v>
      </c>
      <c r="CB254">
        <v>0.6</v>
      </c>
      <c r="CC254">
        <v>0.6</v>
      </c>
      <c r="CD254">
        <v>0.59999999999999898</v>
      </c>
      <c r="CE254">
        <v>0.59999999999999898</v>
      </c>
      <c r="CF254">
        <v>0.59999999999999898</v>
      </c>
      <c r="CG254">
        <v>0.59999999999999898</v>
      </c>
      <c r="CH254">
        <v>0.59999999999999898</v>
      </c>
      <c r="CI254">
        <v>0.59999999999999898</v>
      </c>
      <c r="CJ254">
        <v>0.59999999999999898</v>
      </c>
      <c r="CK254">
        <v>0.59999999999999898</v>
      </c>
      <c r="CL254">
        <v>0.59999999999999898</v>
      </c>
      <c r="CM254">
        <v>0.59999999999999898</v>
      </c>
      <c r="CN254">
        <v>0.59999999999999898</v>
      </c>
      <c r="CO254">
        <v>0.59999999999999898</v>
      </c>
      <c r="CP254">
        <v>0.59999999999999898</v>
      </c>
      <c r="CQ254">
        <v>0.59999999999999898</v>
      </c>
      <c r="CR254">
        <v>0.59999999999999898</v>
      </c>
      <c r="CS254">
        <v>0.59999999999999898</v>
      </c>
      <c r="CT254">
        <v>0.59999999999999898</v>
      </c>
      <c r="CU254">
        <v>0.59999999999999898</v>
      </c>
      <c r="CV254">
        <v>0.59999999999999898</v>
      </c>
      <c r="CW254">
        <v>0.59999999999999898</v>
      </c>
    </row>
    <row r="255" spans="1:101" x14ac:dyDescent="0.25">
      <c r="A255" s="195">
        <v>0.17004048582995901</v>
      </c>
      <c r="B255">
        <v>75.983519999549202</v>
      </c>
      <c r="C255">
        <v>55.343160000086897</v>
      </c>
      <c r="D255">
        <v>43.713039999968899</v>
      </c>
      <c r="E255">
        <v>36.581686666658101</v>
      </c>
      <c r="F255">
        <v>31.828780000007999</v>
      </c>
      <c r="G255">
        <v>28.045986666643898</v>
      </c>
      <c r="H255">
        <v>24.3897466666753</v>
      </c>
      <c r="I255">
        <v>21.526253333336602</v>
      </c>
      <c r="J255">
        <v>19.761473333340099</v>
      </c>
      <c r="K255">
        <v>18.519333333333702</v>
      </c>
      <c r="L255">
        <v>17.835933333336701</v>
      </c>
      <c r="M255">
        <v>16.625806666680301</v>
      </c>
      <c r="N255">
        <v>15.908020000000199</v>
      </c>
      <c r="O255">
        <v>15.309046666630101</v>
      </c>
      <c r="P255">
        <v>14.788500000003699</v>
      </c>
      <c r="Q255">
        <v>14.358646666676201</v>
      </c>
      <c r="R255">
        <v>13.8066733333395</v>
      </c>
      <c r="S255">
        <v>13.356313333319701</v>
      </c>
      <c r="T255">
        <v>12.9059999999987</v>
      </c>
      <c r="U255">
        <v>12.4182599999943</v>
      </c>
      <c r="V255">
        <v>12.0750000000013</v>
      </c>
      <c r="W255">
        <v>11.5688999999992</v>
      </c>
      <c r="X255">
        <v>11.2436466666627</v>
      </c>
      <c r="Y255">
        <v>10.9241200000037</v>
      </c>
      <c r="Z255">
        <v>10.584419999997101</v>
      </c>
      <c r="AA255">
        <v>10.2775666666801</v>
      </c>
      <c r="AB255">
        <v>9.9034333333288203</v>
      </c>
      <c r="AC255">
        <v>9.5736266666838201</v>
      </c>
      <c r="AD255">
        <v>9.2953666666692598</v>
      </c>
      <c r="AE255">
        <v>8.9942200000102499</v>
      </c>
      <c r="AF255">
        <v>8.5384799999979499</v>
      </c>
      <c r="AG255">
        <v>8.2270533333562099</v>
      </c>
      <c r="AH255">
        <v>7.92989333334378</v>
      </c>
      <c r="AI255">
        <v>7.6495199999753396</v>
      </c>
      <c r="AJ255">
        <v>7.30365333333887</v>
      </c>
      <c r="AK255">
        <v>6.9560999999767201</v>
      </c>
      <c r="AL255">
        <v>6.6577799999956504</v>
      </c>
      <c r="AM255">
        <v>6.3430200000604398</v>
      </c>
      <c r="AN255">
        <v>5.98463999997937</v>
      </c>
      <c r="AO255">
        <v>5.66874000000265</v>
      </c>
      <c r="AP255">
        <v>5.4275400000296896</v>
      </c>
      <c r="AQ255">
        <v>5.0531399999907496</v>
      </c>
      <c r="AR255">
        <v>4.7882399999421796</v>
      </c>
      <c r="AS255">
        <v>4.6097399999378998</v>
      </c>
      <c r="AT255">
        <v>4.3413000000094897</v>
      </c>
      <c r="AU255">
        <v>4.0867200000346999</v>
      </c>
      <c r="AV255">
        <v>3.8662799999300299</v>
      </c>
      <c r="AW255">
        <v>3.6577199999342902</v>
      </c>
      <c r="AX255">
        <v>3.4641600000377202</v>
      </c>
      <c r="AY255">
        <v>3.2278400000391998</v>
      </c>
      <c r="AZ255">
        <v>2.9277000000115798</v>
      </c>
      <c r="BA255">
        <v>2.7487399999012299</v>
      </c>
      <c r="BB255">
        <v>2.6224200000932001</v>
      </c>
      <c r="BC255">
        <v>2.4189000000142702</v>
      </c>
      <c r="BD255">
        <v>2.3081399999655501</v>
      </c>
      <c r="BE255">
        <v>2.19365999996303</v>
      </c>
      <c r="BF255">
        <v>2.1164399999647601</v>
      </c>
      <c r="BG255">
        <v>1.96108000012271</v>
      </c>
      <c r="BH255">
        <v>1.8517800002331</v>
      </c>
      <c r="BI255">
        <v>1.70628000002173</v>
      </c>
      <c r="BJ255">
        <v>1.5993600000058199</v>
      </c>
      <c r="BK255">
        <v>1.5431400000562601</v>
      </c>
      <c r="BL255">
        <v>1.4545199999296199</v>
      </c>
      <c r="BM255">
        <v>1.36463999985618</v>
      </c>
      <c r="BN255">
        <v>1.27260000010024</v>
      </c>
      <c r="BO255">
        <v>1.20540000010751</v>
      </c>
      <c r="BP255">
        <v>1.1235599997250001</v>
      </c>
      <c r="BQ255">
        <v>1.0462200000095101</v>
      </c>
      <c r="BR255">
        <v>0.97410000012245901</v>
      </c>
      <c r="BS255">
        <v>0.89952000002188304</v>
      </c>
      <c r="BT255">
        <v>0.83334000013629805</v>
      </c>
      <c r="BU255">
        <v>0.79802666653000598</v>
      </c>
      <c r="BV255">
        <v>0.76806000045906198</v>
      </c>
      <c r="BW255">
        <v>0.751259999840722</v>
      </c>
      <c r="BX255">
        <v>0.70001999999999998</v>
      </c>
      <c r="BY255">
        <v>0.65550000001665498</v>
      </c>
      <c r="BZ255">
        <v>0.60558000000000001</v>
      </c>
      <c r="CA255">
        <v>0.6</v>
      </c>
      <c r="CB255">
        <v>0.6</v>
      </c>
      <c r="CC255">
        <v>0.6</v>
      </c>
      <c r="CD255">
        <v>0.59999999999999898</v>
      </c>
      <c r="CE255">
        <v>0.59999999999999898</v>
      </c>
      <c r="CF255">
        <v>0.59999999999999898</v>
      </c>
      <c r="CG255">
        <v>0.59999999999999898</v>
      </c>
      <c r="CH255">
        <v>0.59999999999999898</v>
      </c>
      <c r="CI255">
        <v>0.59999999999999898</v>
      </c>
      <c r="CJ255">
        <v>0.59999999999999898</v>
      </c>
      <c r="CK255">
        <v>0.59999999999999898</v>
      </c>
      <c r="CL255">
        <v>0.59999999999999898</v>
      </c>
      <c r="CM255">
        <v>0.59999999999999898</v>
      </c>
      <c r="CN255">
        <v>0.59999999999999898</v>
      </c>
      <c r="CO255">
        <v>0.59999999999999898</v>
      </c>
      <c r="CP255">
        <v>0.59999999999999898</v>
      </c>
      <c r="CQ255">
        <v>0.59999999999999898</v>
      </c>
      <c r="CR255">
        <v>0.59999999999999898</v>
      </c>
      <c r="CS255">
        <v>0.59999999999999898</v>
      </c>
      <c r="CT255">
        <v>0.59999999999999898</v>
      </c>
      <c r="CU255">
        <v>0.59999999999999898</v>
      </c>
      <c r="CV255">
        <v>0.59999999999999898</v>
      </c>
      <c r="CW255">
        <v>0.59999999999999898</v>
      </c>
    </row>
    <row r="256" spans="1:101" x14ac:dyDescent="0.25">
      <c r="A256" s="195">
        <v>0.17073170731707299</v>
      </c>
      <c r="B256">
        <v>76.278973333422002</v>
      </c>
      <c r="C256">
        <v>55.4614733333391</v>
      </c>
      <c r="D256">
        <v>43.855793333346497</v>
      </c>
      <c r="E256">
        <v>36.863686666669999</v>
      </c>
      <c r="F256">
        <v>31.860060000003699</v>
      </c>
      <c r="G256">
        <v>28.076920000003</v>
      </c>
      <c r="H256">
        <v>24.412633333343301</v>
      </c>
      <c r="I256">
        <v>21.565880000005102</v>
      </c>
      <c r="J256">
        <v>19.788253333336701</v>
      </c>
      <c r="K256">
        <v>18.534413333334999</v>
      </c>
      <c r="L256">
        <v>17.844899999996901</v>
      </c>
      <c r="M256">
        <v>16.637840000006499</v>
      </c>
      <c r="N256">
        <v>16.010900000002799</v>
      </c>
      <c r="O256">
        <v>15.324806666670201</v>
      </c>
      <c r="P256">
        <v>14.7942199999999</v>
      </c>
      <c r="Q256">
        <v>14.4118266666643</v>
      </c>
      <c r="R256">
        <v>13.815239999998401</v>
      </c>
      <c r="S256">
        <v>13.4000866666662</v>
      </c>
      <c r="T256">
        <v>12.9163999999924</v>
      </c>
      <c r="U256">
        <v>12.463559999998701</v>
      </c>
      <c r="V256">
        <v>12.116500000009699</v>
      </c>
      <c r="W256">
        <v>11.5755600000103</v>
      </c>
      <c r="X256">
        <v>11.326739999977001</v>
      </c>
      <c r="Y256">
        <v>10.9532400000015</v>
      </c>
      <c r="Z256">
        <v>10.6089599999939</v>
      </c>
      <c r="AA256">
        <v>10.2777666666668</v>
      </c>
      <c r="AB256">
        <v>9.9670066666689596</v>
      </c>
      <c r="AC256">
        <v>9.6184199999861306</v>
      </c>
      <c r="AD256">
        <v>9.2982600000025606</v>
      </c>
      <c r="AE256">
        <v>9.0436199999807503</v>
      </c>
      <c r="AF256">
        <v>8.5871599999943804</v>
      </c>
      <c r="AG256">
        <v>8.2532666666796892</v>
      </c>
      <c r="AH256">
        <v>7.9606200000081699</v>
      </c>
      <c r="AI256">
        <v>7.6627199999938398</v>
      </c>
      <c r="AJ256">
        <v>7.3316999999783103</v>
      </c>
      <c r="AK256">
        <v>7.0147199999736998</v>
      </c>
      <c r="AL256">
        <v>6.6764733332885404</v>
      </c>
      <c r="AM256">
        <v>6.3977999999959501</v>
      </c>
      <c r="AN256">
        <v>5.9996133333549704</v>
      </c>
      <c r="AO256">
        <v>5.7015000000885001</v>
      </c>
      <c r="AP256">
        <v>5.4383399999655504</v>
      </c>
      <c r="AQ256">
        <v>5.1055799999499403</v>
      </c>
      <c r="AR256">
        <v>4.7947800000495597</v>
      </c>
      <c r="AS256">
        <v>4.6170600000026596</v>
      </c>
      <c r="AT256">
        <v>4.3477200000113996</v>
      </c>
      <c r="AU256">
        <v>4.0876199999592</v>
      </c>
      <c r="AV256">
        <v>3.8809266666731199</v>
      </c>
      <c r="AW256">
        <v>3.6841200000129102</v>
      </c>
      <c r="AX256">
        <v>3.4726799999622902</v>
      </c>
      <c r="AY256">
        <v>3.2533800001833399</v>
      </c>
      <c r="AZ256">
        <v>2.9368999997805401</v>
      </c>
      <c r="BA256">
        <v>2.7865800000496699</v>
      </c>
      <c r="BB256">
        <v>2.6275800000632299</v>
      </c>
      <c r="BC256">
        <v>2.4226199999321798</v>
      </c>
      <c r="BD256">
        <v>2.3194200000133902</v>
      </c>
      <c r="BE256">
        <v>2.2013999999137401</v>
      </c>
      <c r="BF256">
        <v>2.1189599999603601</v>
      </c>
      <c r="BG256">
        <v>1.98251999996456</v>
      </c>
      <c r="BH256">
        <v>1.86821999995946</v>
      </c>
      <c r="BI256">
        <v>1.7332200001901901</v>
      </c>
      <c r="BJ256">
        <v>1.60785333333776</v>
      </c>
      <c r="BK256">
        <v>1.5550200000125001</v>
      </c>
      <c r="BL256">
        <v>1.46970000000335</v>
      </c>
      <c r="BM256">
        <v>1.38191999987775</v>
      </c>
      <c r="BN256">
        <v>1.2750600001927801</v>
      </c>
      <c r="BO256">
        <v>1.20540000010751</v>
      </c>
      <c r="BP256">
        <v>1.1331600001153199</v>
      </c>
      <c r="BQ256">
        <v>1.04628000043761</v>
      </c>
      <c r="BR256">
        <v>0.997440000020409</v>
      </c>
      <c r="BS256">
        <v>0.900246666798308</v>
      </c>
      <c r="BT256">
        <v>0.83513999989435606</v>
      </c>
      <c r="BU256">
        <v>0.79997999999999903</v>
      </c>
      <c r="BV256">
        <v>0.76806000045906198</v>
      </c>
      <c r="BW256">
        <v>0.75126000000361903</v>
      </c>
      <c r="BX256">
        <v>0.71634000035721201</v>
      </c>
      <c r="BY256">
        <v>0.66856666799493802</v>
      </c>
      <c r="BZ256">
        <v>0.60978666646919299</v>
      </c>
      <c r="CA256">
        <v>0.6</v>
      </c>
      <c r="CB256">
        <v>0.6</v>
      </c>
      <c r="CC256">
        <v>0.6</v>
      </c>
      <c r="CD256">
        <v>0.59999999999999898</v>
      </c>
      <c r="CE256">
        <v>0.59999999999999898</v>
      </c>
      <c r="CF256">
        <v>0.59999999999999898</v>
      </c>
      <c r="CG256">
        <v>0.59999999999999898</v>
      </c>
      <c r="CH256">
        <v>0.59999999999999898</v>
      </c>
      <c r="CI256">
        <v>0.59999999999999898</v>
      </c>
      <c r="CJ256">
        <v>0.59999999999999898</v>
      </c>
      <c r="CK256">
        <v>0.59999999999999898</v>
      </c>
      <c r="CL256">
        <v>0.59999999999999898</v>
      </c>
      <c r="CM256">
        <v>0.59999999999999898</v>
      </c>
      <c r="CN256">
        <v>0.59999999999999898</v>
      </c>
      <c r="CO256">
        <v>0.59999999999999898</v>
      </c>
      <c r="CP256">
        <v>0.59999999999999898</v>
      </c>
      <c r="CQ256">
        <v>0.59999999999999898</v>
      </c>
      <c r="CR256">
        <v>0.59999999999999898</v>
      </c>
      <c r="CS256">
        <v>0.59999999999999898</v>
      </c>
      <c r="CT256">
        <v>0.59999999999999898</v>
      </c>
      <c r="CU256">
        <v>0.59999999999999898</v>
      </c>
      <c r="CV256">
        <v>0.59999999999999898</v>
      </c>
      <c r="CW256">
        <v>0.59999999999999898</v>
      </c>
    </row>
    <row r="257" spans="1:101" x14ac:dyDescent="0.25">
      <c r="A257" s="195">
        <v>0.17142857142857101</v>
      </c>
      <c r="B257">
        <v>76.390120000049393</v>
      </c>
      <c r="C257">
        <v>55.651439999906103</v>
      </c>
      <c r="D257">
        <v>44.079973333322101</v>
      </c>
      <c r="E257">
        <v>36.879299999980198</v>
      </c>
      <c r="F257">
        <v>32.036633333373999</v>
      </c>
      <c r="G257">
        <v>28.0880133333545</v>
      </c>
      <c r="H257">
        <v>24.626766666679799</v>
      </c>
      <c r="I257">
        <v>21.64283333333</v>
      </c>
      <c r="J257">
        <v>19.822753333331999</v>
      </c>
      <c r="K257">
        <v>18.5885200000168</v>
      </c>
      <c r="L257">
        <v>17.8614466666649</v>
      </c>
      <c r="M257">
        <v>16.677806666660501</v>
      </c>
      <c r="N257">
        <v>16.016619999984499</v>
      </c>
      <c r="O257">
        <v>15.4022599999946</v>
      </c>
      <c r="P257">
        <v>14.803513333322201</v>
      </c>
      <c r="Q257">
        <v>14.4175933333216</v>
      </c>
      <c r="R257">
        <v>13.8387133333206</v>
      </c>
      <c r="S257">
        <v>13.457939999998001</v>
      </c>
      <c r="T257">
        <v>12.931013333328901</v>
      </c>
      <c r="U257">
        <v>12.506220000011201</v>
      </c>
      <c r="V257">
        <v>12.128413333346399</v>
      </c>
      <c r="W257">
        <v>11.616119999988801</v>
      </c>
      <c r="X257">
        <v>11.3271600000015</v>
      </c>
      <c r="Y257">
        <v>11.0014399999839</v>
      </c>
      <c r="Z257">
        <v>10.6265933333402</v>
      </c>
      <c r="AA257">
        <v>10.3037399999849</v>
      </c>
      <c r="AB257">
        <v>9.9889199999865195</v>
      </c>
      <c r="AC257">
        <v>9.6356133333441001</v>
      </c>
      <c r="AD257">
        <v>9.3298799999897604</v>
      </c>
      <c r="AE257">
        <v>9.0446999999867401</v>
      </c>
      <c r="AF257">
        <v>8.6268466666694401</v>
      </c>
      <c r="AG257">
        <v>8.3038666666779193</v>
      </c>
      <c r="AH257">
        <v>7.9703866666528702</v>
      </c>
      <c r="AI257">
        <v>7.6945199999828597</v>
      </c>
      <c r="AJ257">
        <v>7.3692400000100804</v>
      </c>
      <c r="AK257">
        <v>7.0390800000161899</v>
      </c>
      <c r="AL257">
        <v>6.7077600000054298</v>
      </c>
      <c r="AM257">
        <v>6.4018466666689697</v>
      </c>
      <c r="AN257">
        <v>6.0002399999849798</v>
      </c>
      <c r="AO257">
        <v>5.7049800000428696</v>
      </c>
      <c r="AP257">
        <v>5.4385799999533404</v>
      </c>
      <c r="AQ257">
        <v>5.1475799999922902</v>
      </c>
      <c r="AR257">
        <v>4.8422399999355497</v>
      </c>
      <c r="AS257">
        <v>4.65780000001243</v>
      </c>
      <c r="AT257">
        <v>4.3511399999696003</v>
      </c>
      <c r="AU257">
        <v>4.1486400000163304</v>
      </c>
      <c r="AV257">
        <v>3.8862599998382099</v>
      </c>
      <c r="AW257">
        <v>3.6926999999730099</v>
      </c>
      <c r="AX257">
        <v>3.4877399999823901</v>
      </c>
      <c r="AY257">
        <v>3.2546999999676398</v>
      </c>
      <c r="AZ257">
        <v>2.94948000000289</v>
      </c>
      <c r="BA257">
        <v>2.7966000000589801</v>
      </c>
      <c r="BB257">
        <v>2.6330999998934899</v>
      </c>
      <c r="BC257">
        <v>2.4227400000928001</v>
      </c>
      <c r="BD257">
        <v>2.3478600000153098</v>
      </c>
      <c r="BE257">
        <v>2.2128000000780301</v>
      </c>
      <c r="BF257">
        <v>2.13540000012331</v>
      </c>
      <c r="BG257">
        <v>1.9904400001559299</v>
      </c>
      <c r="BH257">
        <v>1.87763999989358</v>
      </c>
      <c r="BI257">
        <v>1.7460000001521501</v>
      </c>
      <c r="BJ257">
        <v>1.6130333332034399</v>
      </c>
      <c r="BK257">
        <v>1.55555999986871</v>
      </c>
      <c r="BL257">
        <v>1.47282000010053</v>
      </c>
      <c r="BM257">
        <v>1.38228000025168</v>
      </c>
      <c r="BN257">
        <v>1.27523999984577</v>
      </c>
      <c r="BO257">
        <v>1.23162000000827</v>
      </c>
      <c r="BP257">
        <v>1.1331600001153199</v>
      </c>
      <c r="BQ257">
        <v>1.04890666678189</v>
      </c>
      <c r="BR257">
        <v>0.99870000001020498</v>
      </c>
      <c r="BS257">
        <v>0.91038000002188302</v>
      </c>
      <c r="BT257">
        <v>0.84173999988261805</v>
      </c>
      <c r="BU257">
        <v>0.79997999999999903</v>
      </c>
      <c r="BV257">
        <v>0.76806000045906198</v>
      </c>
      <c r="BW257">
        <v>0.75126000016651595</v>
      </c>
      <c r="BX257">
        <v>0.73278000001553001</v>
      </c>
      <c r="BY257">
        <v>0.67770000038307698</v>
      </c>
      <c r="BZ257">
        <v>0.63618000041086997</v>
      </c>
      <c r="CA257">
        <v>0.6</v>
      </c>
      <c r="CB257">
        <v>0.6</v>
      </c>
      <c r="CC257">
        <v>0.6</v>
      </c>
      <c r="CD257">
        <v>0.59999999999999898</v>
      </c>
      <c r="CE257">
        <v>0.59999999999999898</v>
      </c>
      <c r="CF257">
        <v>0.59999999999999898</v>
      </c>
      <c r="CG257">
        <v>0.59999999999999898</v>
      </c>
      <c r="CH257">
        <v>0.59999999999999898</v>
      </c>
      <c r="CI257">
        <v>0.59999999999999898</v>
      </c>
      <c r="CJ257">
        <v>0.59999999999999898</v>
      </c>
      <c r="CK257">
        <v>0.59999999999999898</v>
      </c>
      <c r="CL257">
        <v>0.59999999999999898</v>
      </c>
      <c r="CM257">
        <v>0.59999999999999898</v>
      </c>
      <c r="CN257">
        <v>0.59999999999999898</v>
      </c>
      <c r="CO257">
        <v>0.59999999999999898</v>
      </c>
      <c r="CP257">
        <v>0.59999999999999898</v>
      </c>
      <c r="CQ257">
        <v>0.59999999999999898</v>
      </c>
      <c r="CR257">
        <v>0.59999999999999898</v>
      </c>
      <c r="CS257">
        <v>0.59999999999999898</v>
      </c>
      <c r="CT257">
        <v>0.59999999999999898</v>
      </c>
      <c r="CU257">
        <v>0.59999999999999898</v>
      </c>
      <c r="CV257">
        <v>0.59999999999999898</v>
      </c>
      <c r="CW257">
        <v>0.59999999999999898</v>
      </c>
    </row>
    <row r="258" spans="1:101" x14ac:dyDescent="0.25">
      <c r="A258" s="195">
        <v>0.17213114754098299</v>
      </c>
      <c r="B258">
        <v>76.826200000095497</v>
      </c>
      <c r="C258">
        <v>55.795199999790299</v>
      </c>
      <c r="D258">
        <v>44.200400000006198</v>
      </c>
      <c r="E258">
        <v>37.420040000011099</v>
      </c>
      <c r="F258">
        <v>32.069366666683401</v>
      </c>
      <c r="G258">
        <v>28.104080000004501</v>
      </c>
      <c r="H258">
        <v>24.683580000010799</v>
      </c>
      <c r="I258">
        <v>21.6763200000035</v>
      </c>
      <c r="J258">
        <v>19.9281533333391</v>
      </c>
      <c r="K258">
        <v>18.677906666663802</v>
      </c>
      <c r="L258">
        <v>17.9051733333336</v>
      </c>
      <c r="M258">
        <v>16.6975266666655</v>
      </c>
      <c r="N258">
        <v>16.024366666657802</v>
      </c>
      <c r="O258">
        <v>15.4411199999963</v>
      </c>
      <c r="P258">
        <v>14.8158466666564</v>
      </c>
      <c r="Q258">
        <v>14.457806666675699</v>
      </c>
      <c r="R258">
        <v>13.898999999992</v>
      </c>
      <c r="S258">
        <v>13.4601600000055</v>
      </c>
      <c r="T258">
        <v>13.027106666666199</v>
      </c>
      <c r="U258">
        <v>12.589439999996801</v>
      </c>
      <c r="V258">
        <v>12.157559999996099</v>
      </c>
      <c r="W258">
        <v>11.6328133333342</v>
      </c>
      <c r="X258">
        <v>11.3304600000032</v>
      </c>
      <c r="Y258">
        <v>11.035993333333099</v>
      </c>
      <c r="Z258">
        <v>10.6468799999908</v>
      </c>
      <c r="AA258">
        <v>10.3140999999922</v>
      </c>
      <c r="AB258">
        <v>10.029879999996099</v>
      </c>
      <c r="AC258">
        <v>9.6619799999945997</v>
      </c>
      <c r="AD258">
        <v>9.3386399999807193</v>
      </c>
      <c r="AE258">
        <v>9.0587399999883793</v>
      </c>
      <c r="AF258">
        <v>8.6465333333461398</v>
      </c>
      <c r="AG258">
        <v>8.3446200000076303</v>
      </c>
      <c r="AH258">
        <v>7.9745399999983198</v>
      </c>
      <c r="AI258">
        <v>7.7072999999982699</v>
      </c>
      <c r="AJ258">
        <v>7.3811400000236098</v>
      </c>
      <c r="AK258">
        <v>7.0419599999888502</v>
      </c>
      <c r="AL258">
        <v>6.7148999999826096</v>
      </c>
      <c r="AM258">
        <v>6.4019399999767304</v>
      </c>
      <c r="AN258">
        <v>6.0268799999593599</v>
      </c>
      <c r="AO258">
        <v>5.70942000002771</v>
      </c>
      <c r="AP258">
        <v>5.4567000000502404</v>
      </c>
      <c r="AQ258">
        <v>5.1520800000069196</v>
      </c>
      <c r="AR258">
        <v>4.8583200000074402</v>
      </c>
      <c r="AS258">
        <v>4.6706399999795902</v>
      </c>
      <c r="AT258">
        <v>4.3757999999847996</v>
      </c>
      <c r="AU258">
        <v>4.1501133333003501</v>
      </c>
      <c r="AV258">
        <v>3.9224999999781298</v>
      </c>
      <c r="AW258">
        <v>3.71130000004224</v>
      </c>
      <c r="AX258">
        <v>3.4925999999849102</v>
      </c>
      <c r="AY258">
        <v>3.2709600000027002</v>
      </c>
      <c r="AZ258">
        <v>2.9543399999797302</v>
      </c>
      <c r="BA258">
        <v>2.7999000000465699</v>
      </c>
      <c r="BB258">
        <v>2.6544600000199599</v>
      </c>
      <c r="BC258">
        <v>2.4482399999678699</v>
      </c>
      <c r="BD258">
        <v>2.34917999992344</v>
      </c>
      <c r="BE258">
        <v>2.2277400000575001</v>
      </c>
      <c r="BF258">
        <v>2.14775999996036</v>
      </c>
      <c r="BG258">
        <v>1.9936199999811</v>
      </c>
      <c r="BH258">
        <v>1.87876000013161</v>
      </c>
      <c r="BI258">
        <v>1.75980000001222</v>
      </c>
      <c r="BJ258">
        <v>1.61310000001165</v>
      </c>
      <c r="BK258">
        <v>1.5555600000093699</v>
      </c>
      <c r="BL258">
        <v>1.47341999977883</v>
      </c>
      <c r="BM258">
        <v>1.3823399999280901</v>
      </c>
      <c r="BN258">
        <v>1.2854399998688999</v>
      </c>
      <c r="BO258">
        <v>1.2316799998221899</v>
      </c>
      <c r="BP258">
        <v>1.1711400000266099</v>
      </c>
      <c r="BQ258">
        <v>1.0558800001236699</v>
      </c>
      <c r="BR258">
        <v>0.99876000046942803</v>
      </c>
      <c r="BS258">
        <v>0.91199999987963898</v>
      </c>
      <c r="BT258">
        <v>0.84666000026997701</v>
      </c>
      <c r="BU258">
        <v>0.81546666681804802</v>
      </c>
      <c r="BV258">
        <v>0.76830666682902804</v>
      </c>
      <c r="BW258">
        <v>0.75126000016651695</v>
      </c>
      <c r="BX258">
        <v>0.73308000000776496</v>
      </c>
      <c r="BY258">
        <v>0.69444000000832695</v>
      </c>
      <c r="BZ258">
        <v>0.65292000000893102</v>
      </c>
      <c r="CA258">
        <v>0.6</v>
      </c>
      <c r="CB258">
        <v>0.6</v>
      </c>
      <c r="CC258">
        <v>0.6</v>
      </c>
      <c r="CD258">
        <v>0.59999999999999898</v>
      </c>
      <c r="CE258">
        <v>0.59999999999999898</v>
      </c>
      <c r="CF258">
        <v>0.59999999999999898</v>
      </c>
      <c r="CG258">
        <v>0.59999999999999898</v>
      </c>
      <c r="CH258">
        <v>0.59999999999999898</v>
      </c>
      <c r="CI258">
        <v>0.59999999999999898</v>
      </c>
      <c r="CJ258">
        <v>0.59999999999999898</v>
      </c>
      <c r="CK258">
        <v>0.59999999999999898</v>
      </c>
      <c r="CL258">
        <v>0.59999999999999898</v>
      </c>
      <c r="CM258">
        <v>0.59999999999999898</v>
      </c>
      <c r="CN258">
        <v>0.59999999999999898</v>
      </c>
      <c r="CO258">
        <v>0.59999999999999898</v>
      </c>
      <c r="CP258">
        <v>0.59999999999999898</v>
      </c>
      <c r="CQ258">
        <v>0.59999999999999898</v>
      </c>
      <c r="CR258">
        <v>0.59999999999999898</v>
      </c>
      <c r="CS258">
        <v>0.59999999999999898</v>
      </c>
      <c r="CT258">
        <v>0.59999999999999898</v>
      </c>
      <c r="CU258">
        <v>0.59999999999999898</v>
      </c>
      <c r="CV258">
        <v>0.59999999999999898</v>
      </c>
      <c r="CW258">
        <v>0.59999999999999898</v>
      </c>
    </row>
    <row r="259" spans="1:101" x14ac:dyDescent="0.25">
      <c r="A259" s="195">
        <v>0.172839506172839</v>
      </c>
      <c r="B259">
        <v>76.854626666682094</v>
      </c>
      <c r="C259">
        <v>55.850299999980599</v>
      </c>
      <c r="D259">
        <v>44.219080000032903</v>
      </c>
      <c r="E259">
        <v>37.4691333333326</v>
      </c>
      <c r="F259">
        <v>32.255020000001998</v>
      </c>
      <c r="G259">
        <v>28.184459999999699</v>
      </c>
      <c r="H259">
        <v>24.718013333338099</v>
      </c>
      <c r="I259">
        <v>21.7160733333364</v>
      </c>
      <c r="J259">
        <v>19.982533333321499</v>
      </c>
      <c r="K259">
        <v>18.776379999998699</v>
      </c>
      <c r="L259">
        <v>18.012973333332301</v>
      </c>
      <c r="M259">
        <v>16.713093333332999</v>
      </c>
      <c r="N259">
        <v>16.109586666669301</v>
      </c>
      <c r="O259">
        <v>15.4872466666574</v>
      </c>
      <c r="P259">
        <v>14.862700000002601</v>
      </c>
      <c r="Q259">
        <v>14.459700000003901</v>
      </c>
      <c r="R259">
        <v>13.922199999990401</v>
      </c>
      <c r="S259">
        <v>13.5072066666644</v>
      </c>
      <c r="T259">
        <v>13.0344400000301</v>
      </c>
      <c r="U259">
        <v>12.6148799999904</v>
      </c>
      <c r="V259">
        <v>12.1868399999901</v>
      </c>
      <c r="W259">
        <v>11.636440000000601</v>
      </c>
      <c r="X259">
        <v>11.357760000011</v>
      </c>
      <c r="Y259">
        <v>11.0847599999961</v>
      </c>
      <c r="Z259">
        <v>10.6716600000005</v>
      </c>
      <c r="AA259">
        <v>10.314599999996799</v>
      </c>
      <c r="AB259">
        <v>10.05701999998</v>
      </c>
      <c r="AC259">
        <v>9.6723000000301198</v>
      </c>
      <c r="AD259">
        <v>9.3388800000509598</v>
      </c>
      <c r="AE259">
        <v>9.0834133333200793</v>
      </c>
      <c r="AF259">
        <v>8.6995533333547197</v>
      </c>
      <c r="AG259">
        <v>8.3452000000068693</v>
      </c>
      <c r="AH259">
        <v>7.98290000001378</v>
      </c>
      <c r="AI259">
        <v>7.7112999999910397</v>
      </c>
      <c r="AJ259">
        <v>7.4243399999981197</v>
      </c>
      <c r="AK259">
        <v>7.0484999999898799</v>
      </c>
      <c r="AL259">
        <v>6.7151199999931297</v>
      </c>
      <c r="AM259">
        <v>6.4030799999912897</v>
      </c>
      <c r="AN259">
        <v>6.0350266666677497</v>
      </c>
      <c r="AO259">
        <v>5.7365999999778499</v>
      </c>
      <c r="AP259">
        <v>5.4599999999562101</v>
      </c>
      <c r="AQ259">
        <v>5.1769666666815901</v>
      </c>
      <c r="AR259">
        <v>4.8728866667106798</v>
      </c>
      <c r="AS259">
        <v>4.6719599999964503</v>
      </c>
      <c r="AT259">
        <v>4.3776000000379902</v>
      </c>
      <c r="AU259">
        <v>4.1506199999959197</v>
      </c>
      <c r="AV259">
        <v>3.9341199999320802</v>
      </c>
      <c r="AW259">
        <v>3.7113066666608301</v>
      </c>
      <c r="AX259">
        <v>3.4978400000173102</v>
      </c>
      <c r="AY259">
        <v>3.2722799999244998</v>
      </c>
      <c r="AZ259">
        <v>2.9606999999971002</v>
      </c>
      <c r="BA259">
        <v>2.7999000001862799</v>
      </c>
      <c r="BB259">
        <v>2.6654399998668601</v>
      </c>
      <c r="BC259">
        <v>2.4509999999794698</v>
      </c>
      <c r="BD259">
        <v>2.3533199999779901</v>
      </c>
      <c r="BE259">
        <v>2.2476000001149901</v>
      </c>
      <c r="BF259">
        <v>2.1716400000616498</v>
      </c>
      <c r="BG259">
        <v>1.9940399999527401</v>
      </c>
      <c r="BH259">
        <v>1.8846000001418901</v>
      </c>
      <c r="BI259">
        <v>1.7644799999510901</v>
      </c>
      <c r="BJ259">
        <v>1.6964999999067301</v>
      </c>
      <c r="BK259">
        <v>1.5594600001000201</v>
      </c>
      <c r="BL259">
        <v>1.4788800000133999</v>
      </c>
      <c r="BM259">
        <v>1.38239999992809</v>
      </c>
      <c r="BN259">
        <v>1.31802000012723</v>
      </c>
      <c r="BO259">
        <v>1.2316800000082699</v>
      </c>
      <c r="BP259">
        <v>1.1808000000177401</v>
      </c>
      <c r="BQ259">
        <v>1.0558800001236699</v>
      </c>
      <c r="BR259">
        <v>1.0000199999999999</v>
      </c>
      <c r="BS259">
        <v>0.91476000014771497</v>
      </c>
      <c r="BT259">
        <v>0.848340000134988</v>
      </c>
      <c r="BU259">
        <v>0.81750000028949699</v>
      </c>
      <c r="BV259">
        <v>0.77412000015527105</v>
      </c>
      <c r="BW259">
        <v>0.75126000049231101</v>
      </c>
      <c r="BX259">
        <v>0.73314000017860603</v>
      </c>
      <c r="BY259">
        <v>0.70001999999999998</v>
      </c>
      <c r="BZ259">
        <v>0.66557999982135996</v>
      </c>
      <c r="CA259">
        <v>0.6</v>
      </c>
      <c r="CB259">
        <v>0.6</v>
      </c>
      <c r="CC259">
        <v>0.6</v>
      </c>
      <c r="CD259">
        <v>0.59999999999999898</v>
      </c>
      <c r="CE259">
        <v>0.59999999999999898</v>
      </c>
      <c r="CF259">
        <v>0.59999999999999898</v>
      </c>
      <c r="CG259">
        <v>0.59999999999999898</v>
      </c>
      <c r="CH259">
        <v>0.59999999999999898</v>
      </c>
      <c r="CI259">
        <v>0.59999999999999898</v>
      </c>
      <c r="CJ259">
        <v>0.59999999999999898</v>
      </c>
      <c r="CK259">
        <v>0.59999999999999898</v>
      </c>
      <c r="CL259">
        <v>0.59999999999999898</v>
      </c>
      <c r="CM259">
        <v>0.59999999999999898</v>
      </c>
      <c r="CN259">
        <v>0.59999999999999898</v>
      </c>
      <c r="CO259">
        <v>0.59999999999999898</v>
      </c>
      <c r="CP259">
        <v>0.59999999999999898</v>
      </c>
      <c r="CQ259">
        <v>0.59999999999999898</v>
      </c>
      <c r="CR259">
        <v>0.59999999999999898</v>
      </c>
      <c r="CS259">
        <v>0.59999999999999898</v>
      </c>
      <c r="CT259">
        <v>0.59999999999999898</v>
      </c>
      <c r="CU259">
        <v>0.59999999999999898</v>
      </c>
      <c r="CV259">
        <v>0.59999999999999898</v>
      </c>
      <c r="CW259">
        <v>0.59999999999999898</v>
      </c>
    </row>
    <row r="260" spans="1:101" x14ac:dyDescent="0.25">
      <c r="A260" s="195">
        <v>0.173553719008264</v>
      </c>
      <c r="B260">
        <v>76.905453332819306</v>
      </c>
      <c r="C260">
        <v>55.986440000006503</v>
      </c>
      <c r="D260">
        <v>44.7036133331776</v>
      </c>
      <c r="E260">
        <v>37.671653333347599</v>
      </c>
      <c r="F260">
        <v>32.312726666677797</v>
      </c>
      <c r="G260">
        <v>28.249626666656901</v>
      </c>
      <c r="H260">
        <v>24.728986666676999</v>
      </c>
      <c r="I260">
        <v>21.7268599999902</v>
      </c>
      <c r="J260">
        <v>20.019479999998602</v>
      </c>
      <c r="K260">
        <v>18.824153333327899</v>
      </c>
      <c r="L260">
        <v>18.042746666665401</v>
      </c>
      <c r="M260">
        <v>16.7332333333344</v>
      </c>
      <c r="N260">
        <v>16.128719999998399</v>
      </c>
      <c r="O260">
        <v>15.4968866666851</v>
      </c>
      <c r="P260">
        <v>14.892179999995999</v>
      </c>
      <c r="Q260">
        <v>14.4963599999951</v>
      </c>
      <c r="R260">
        <v>13.947686666677001</v>
      </c>
      <c r="S260">
        <v>13.507693333339001</v>
      </c>
      <c r="T260">
        <v>13.1142599999908</v>
      </c>
      <c r="U260">
        <v>12.616540000009</v>
      </c>
      <c r="V260">
        <v>12.2003066666578</v>
      </c>
      <c r="W260">
        <v>11.668080000000099</v>
      </c>
      <c r="X260">
        <v>11.360099999996599</v>
      </c>
      <c r="Y260">
        <v>11.087819999995601</v>
      </c>
      <c r="Z260">
        <v>10.675180000004101</v>
      </c>
      <c r="AA260">
        <v>10.319999999987401</v>
      </c>
      <c r="AB260">
        <v>10.066619999983301</v>
      </c>
      <c r="AC260">
        <v>9.6899266666691108</v>
      </c>
      <c r="AD260">
        <v>9.3621599999981893</v>
      </c>
      <c r="AE260">
        <v>9.1313933333422597</v>
      </c>
      <c r="AF260">
        <v>8.7023400000341997</v>
      </c>
      <c r="AG260">
        <v>8.3570933333432293</v>
      </c>
      <c r="AH260">
        <v>7.9996799999950596</v>
      </c>
      <c r="AI260">
        <v>7.7231866666945796</v>
      </c>
      <c r="AJ260">
        <v>7.4864999999905804</v>
      </c>
      <c r="AK260">
        <v>7.06365333333921</v>
      </c>
      <c r="AL260">
        <v>6.7656599999847904</v>
      </c>
      <c r="AM260">
        <v>6.4069800000145598</v>
      </c>
      <c r="AN260">
        <v>6.0409799999975302</v>
      </c>
      <c r="AO260">
        <v>5.7382799999564096</v>
      </c>
      <c r="AP260">
        <v>5.4847666666806703</v>
      </c>
      <c r="AQ260">
        <v>5.1943799999922904</v>
      </c>
      <c r="AR260">
        <v>4.8879599999487802</v>
      </c>
      <c r="AS260">
        <v>4.6761000000088702</v>
      </c>
      <c r="AT260">
        <v>4.3866599999961897</v>
      </c>
      <c r="AU260">
        <v>4.1821200000122403</v>
      </c>
      <c r="AV260">
        <v>3.9490199999562701</v>
      </c>
      <c r="AW260">
        <v>3.7354199999859099</v>
      </c>
      <c r="AX260">
        <v>3.5406600000037698</v>
      </c>
      <c r="AY260">
        <v>3.2884200000161701</v>
      </c>
      <c r="AZ260">
        <v>2.9751600000376399</v>
      </c>
      <c r="BA260">
        <v>2.8265400000403602</v>
      </c>
      <c r="BB260">
        <v>2.6781199999398</v>
      </c>
      <c r="BC260">
        <v>2.4668999999821501</v>
      </c>
      <c r="BD260">
        <v>2.3558999999808599</v>
      </c>
      <c r="BE260">
        <v>2.2522200000143702</v>
      </c>
      <c r="BF260">
        <v>2.1778533334169499</v>
      </c>
      <c r="BG260">
        <v>1.99457999996219</v>
      </c>
      <c r="BH260">
        <v>1.8897000000202699</v>
      </c>
      <c r="BI260">
        <v>1.7857800001195501</v>
      </c>
      <c r="BJ260">
        <v>1.6974000000932601</v>
      </c>
      <c r="BK260">
        <v>1.57032000000625</v>
      </c>
      <c r="BL260">
        <v>1.4931000000134</v>
      </c>
      <c r="BM260">
        <v>1.4116800000143801</v>
      </c>
      <c r="BN260">
        <v>1.3276799999383</v>
      </c>
      <c r="BO260">
        <v>1.2370799997436199</v>
      </c>
      <c r="BP260">
        <v>1.1841600000177399</v>
      </c>
      <c r="BQ260">
        <v>1.0816666666672901</v>
      </c>
      <c r="BR260">
        <v>1.0008000000204</v>
      </c>
      <c r="BS260">
        <v>0.92405999975927799</v>
      </c>
      <c r="BT260">
        <v>0.85920666680786395</v>
      </c>
      <c r="BU260">
        <v>0.81876000014605799</v>
      </c>
      <c r="BV260">
        <v>0.77627999956794003</v>
      </c>
      <c r="BW260">
        <v>0.75126000049231101</v>
      </c>
      <c r="BX260">
        <v>0.73319999982915895</v>
      </c>
      <c r="BY260">
        <v>0.71382000019153802</v>
      </c>
      <c r="BZ260">
        <v>0.66557999982135996</v>
      </c>
      <c r="CA260">
        <v>0.60558000000000001</v>
      </c>
      <c r="CB260">
        <v>0.6</v>
      </c>
      <c r="CC260">
        <v>0.6</v>
      </c>
      <c r="CD260">
        <v>0.59999999999999898</v>
      </c>
      <c r="CE260">
        <v>0.59999999999999898</v>
      </c>
      <c r="CF260">
        <v>0.59999999999999898</v>
      </c>
      <c r="CG260">
        <v>0.59999999999999898</v>
      </c>
      <c r="CH260">
        <v>0.59999999999999898</v>
      </c>
      <c r="CI260">
        <v>0.59999999999999898</v>
      </c>
      <c r="CJ260">
        <v>0.59999999999999898</v>
      </c>
      <c r="CK260">
        <v>0.59999999999999898</v>
      </c>
      <c r="CL260">
        <v>0.59999999999999898</v>
      </c>
      <c r="CM260">
        <v>0.59999999999999898</v>
      </c>
      <c r="CN260">
        <v>0.59999999999999898</v>
      </c>
      <c r="CO260">
        <v>0.59999999999999898</v>
      </c>
      <c r="CP260">
        <v>0.59999999999999898</v>
      </c>
      <c r="CQ260">
        <v>0.59999999999999898</v>
      </c>
      <c r="CR260">
        <v>0.59999999999999898</v>
      </c>
      <c r="CS260">
        <v>0.59999999999999898</v>
      </c>
      <c r="CT260">
        <v>0.59999999999999898</v>
      </c>
      <c r="CU260">
        <v>0.59999999999999898</v>
      </c>
      <c r="CV260">
        <v>0.59999999999999898</v>
      </c>
      <c r="CW260">
        <v>0.59999999999999898</v>
      </c>
    </row>
    <row r="261" spans="1:101" x14ac:dyDescent="0.25">
      <c r="A261" s="195">
        <v>0.17427385892116101</v>
      </c>
      <c r="B261">
        <v>77.125633333380406</v>
      </c>
      <c r="C261">
        <v>56.159846666453198</v>
      </c>
      <c r="D261">
        <v>44.977133333336297</v>
      </c>
      <c r="E261">
        <v>37.741773333355397</v>
      </c>
      <c r="F261">
        <v>32.3316066666697</v>
      </c>
      <c r="G261">
        <v>28.279686666662901</v>
      </c>
      <c r="H261">
        <v>24.7355066666304</v>
      </c>
      <c r="I261">
        <v>21.790226666673998</v>
      </c>
      <c r="J261">
        <v>20.117340000003502</v>
      </c>
      <c r="K261">
        <v>18.918659999994102</v>
      </c>
      <c r="L261">
        <v>18.0845399999995</v>
      </c>
      <c r="M261">
        <v>16.763153333329999</v>
      </c>
      <c r="N261">
        <v>16.173800000001801</v>
      </c>
      <c r="O261">
        <v>15.557339999994801</v>
      </c>
      <c r="P261">
        <v>15.0525600000027</v>
      </c>
      <c r="Q261">
        <v>14.499719999999501</v>
      </c>
      <c r="R261">
        <v>13.954186666662601</v>
      </c>
      <c r="S261">
        <v>13.542299999992</v>
      </c>
      <c r="T261">
        <v>13.1574000000056</v>
      </c>
      <c r="U261">
        <v>12.6171066666458</v>
      </c>
      <c r="V261">
        <v>12.234539999990901</v>
      </c>
      <c r="W261">
        <v>11.7010800000012</v>
      </c>
      <c r="X261">
        <v>11.3875333333417</v>
      </c>
      <c r="Y261">
        <v>11.088899999995601</v>
      </c>
      <c r="Z261">
        <v>10.6774200000308</v>
      </c>
      <c r="AA261">
        <v>10.348139999989501</v>
      </c>
      <c r="AB261">
        <v>10.082819999998399</v>
      </c>
      <c r="AC261">
        <v>9.6977266666690891</v>
      </c>
      <c r="AD261">
        <v>9.3919200000073992</v>
      </c>
      <c r="AE261">
        <v>9.1334200000056498</v>
      </c>
      <c r="AF261">
        <v>8.7046200000071199</v>
      </c>
      <c r="AG261">
        <v>8.3917599999886505</v>
      </c>
      <c r="AH261">
        <v>8.0107199999696093</v>
      </c>
      <c r="AI261">
        <v>7.7928666666424302</v>
      </c>
      <c r="AJ261">
        <v>7.5436799999783304</v>
      </c>
      <c r="AK261">
        <v>7.10993999999799</v>
      </c>
      <c r="AL261">
        <v>6.7705466666610601</v>
      </c>
      <c r="AM261">
        <v>6.4339799999976801</v>
      </c>
      <c r="AN261">
        <v>6.0711000000062496</v>
      </c>
      <c r="AO261">
        <v>5.7617866666797797</v>
      </c>
      <c r="AP261">
        <v>5.4961799999834797</v>
      </c>
      <c r="AQ261">
        <v>5.2549799999822699</v>
      </c>
      <c r="AR261">
        <v>4.89083999999173</v>
      </c>
      <c r="AS261">
        <v>4.6973399999307999</v>
      </c>
      <c r="AT261">
        <v>4.4261399999334996</v>
      </c>
      <c r="AU261">
        <v>4.1865000000061103</v>
      </c>
      <c r="AV261">
        <v>4.0082400000131102</v>
      </c>
      <c r="AW261">
        <v>3.7656000000023799</v>
      </c>
      <c r="AX261">
        <v>3.5642400000025201</v>
      </c>
      <c r="AY261">
        <v>3.2902200000107902</v>
      </c>
      <c r="AZ261">
        <v>3.0236399999363002</v>
      </c>
      <c r="BA261">
        <v>2.8265400001800698</v>
      </c>
      <c r="BB261">
        <v>2.6821266664833399</v>
      </c>
      <c r="BC261">
        <v>2.4810599999999998</v>
      </c>
      <c r="BD261">
        <v>2.3616000000727202</v>
      </c>
      <c r="BE261">
        <v>2.2649399999630302</v>
      </c>
      <c r="BF261">
        <v>2.1808200000154101</v>
      </c>
      <c r="BG261">
        <v>2.0139600001322999</v>
      </c>
      <c r="BH261">
        <v>1.8940200000760099</v>
      </c>
      <c r="BI261">
        <v>1.78631999995652</v>
      </c>
      <c r="BJ261">
        <v>1.6978200000874299</v>
      </c>
      <c r="BK261">
        <v>1.5860733333380801</v>
      </c>
      <c r="BL261">
        <v>1.5091199998592499</v>
      </c>
      <c r="BM261">
        <v>1.42590000001438</v>
      </c>
      <c r="BN261">
        <v>1.3375800002698901</v>
      </c>
      <c r="BO261">
        <v>1.2372599999297</v>
      </c>
      <c r="BP261">
        <v>1.19034000000887</v>
      </c>
      <c r="BQ261">
        <v>1.09248000001902</v>
      </c>
      <c r="BR261">
        <v>1.0116600000204099</v>
      </c>
      <c r="BS261">
        <v>0.93215999990699405</v>
      </c>
      <c r="BT261">
        <v>0.86340000000586903</v>
      </c>
      <c r="BU261">
        <v>0.81881999987413101</v>
      </c>
      <c r="BV261">
        <v>0.77628000002362796</v>
      </c>
      <c r="BW261">
        <v>0.75126000049231101</v>
      </c>
      <c r="BX261">
        <v>0.73319999982915895</v>
      </c>
      <c r="BY261">
        <v>0.71387999981678896</v>
      </c>
      <c r="BZ261">
        <v>0.66557999982135996</v>
      </c>
      <c r="CA261">
        <v>0.60840000000957895</v>
      </c>
      <c r="CB261">
        <v>0.6</v>
      </c>
      <c r="CC261">
        <v>0.6</v>
      </c>
      <c r="CD261">
        <v>0.59999999999999898</v>
      </c>
      <c r="CE261">
        <v>0.59999999999999898</v>
      </c>
      <c r="CF261">
        <v>0.59999999999999898</v>
      </c>
      <c r="CG261">
        <v>0.59999999999999898</v>
      </c>
      <c r="CH261">
        <v>0.59999999999999898</v>
      </c>
      <c r="CI261">
        <v>0.59999999999999898</v>
      </c>
      <c r="CJ261">
        <v>0.59999999999999898</v>
      </c>
      <c r="CK261">
        <v>0.59999999999999898</v>
      </c>
      <c r="CL261">
        <v>0.59999999999999898</v>
      </c>
      <c r="CM261">
        <v>0.59999999999999898</v>
      </c>
      <c r="CN261">
        <v>0.59999999999999898</v>
      </c>
      <c r="CO261">
        <v>0.59999999999999898</v>
      </c>
      <c r="CP261">
        <v>0.59999999999999898</v>
      </c>
      <c r="CQ261">
        <v>0.59999999999999898</v>
      </c>
      <c r="CR261">
        <v>0.59999999999999898</v>
      </c>
      <c r="CS261">
        <v>0.59999999999999898</v>
      </c>
      <c r="CT261">
        <v>0.59999999999999898</v>
      </c>
      <c r="CU261">
        <v>0.59999999999999898</v>
      </c>
      <c r="CV261">
        <v>0.59999999999999898</v>
      </c>
      <c r="CW261">
        <v>0.59999999999999898</v>
      </c>
    </row>
    <row r="262" spans="1:101" x14ac:dyDescent="0.25">
      <c r="A262" s="195">
        <v>0.17499999999999999</v>
      </c>
      <c r="B262">
        <v>77.515613333418202</v>
      </c>
      <c r="C262">
        <v>56.2127866666195</v>
      </c>
      <c r="D262">
        <v>45.061873333366499</v>
      </c>
      <c r="E262">
        <v>37.749913333364702</v>
      </c>
      <c r="F262">
        <v>32.3465266666716</v>
      </c>
      <c r="G262">
        <v>28.300480000017799</v>
      </c>
      <c r="H262">
        <v>24.742306666669901</v>
      </c>
      <c r="I262">
        <v>21.840819999996398</v>
      </c>
      <c r="J262">
        <v>20.135206666666701</v>
      </c>
      <c r="K262">
        <v>18.9836400000003</v>
      </c>
      <c r="L262">
        <v>18.108013333321701</v>
      </c>
      <c r="M262">
        <v>16.858333333322701</v>
      </c>
      <c r="N262">
        <v>16.207173333332499</v>
      </c>
      <c r="O262">
        <v>15.5925999999968</v>
      </c>
      <c r="P262">
        <v>15.0688533333322</v>
      </c>
      <c r="Q262">
        <v>14.5085999999986</v>
      </c>
      <c r="R262">
        <v>13.966500000003901</v>
      </c>
      <c r="S262">
        <v>13.5555000000041</v>
      </c>
      <c r="T262">
        <v>13.165153333340999</v>
      </c>
      <c r="U262">
        <v>12.6520200000079</v>
      </c>
      <c r="V262">
        <v>12.3022200000088</v>
      </c>
      <c r="W262">
        <v>11.707859999989299</v>
      </c>
      <c r="X262">
        <v>11.432746666661799</v>
      </c>
      <c r="Y262">
        <v>11.0974733333308</v>
      </c>
      <c r="Z262">
        <v>10.681753333335999</v>
      </c>
      <c r="AA262">
        <v>10.3595933333406</v>
      </c>
      <c r="AB262">
        <v>10.0844866666691</v>
      </c>
      <c r="AC262">
        <v>9.69822000003707</v>
      </c>
      <c r="AD262">
        <v>9.4082999999875607</v>
      </c>
      <c r="AE262">
        <v>9.1466733333486001</v>
      </c>
      <c r="AF262">
        <v>8.7529000000062194</v>
      </c>
      <c r="AG262">
        <v>8.3967800000048296</v>
      </c>
      <c r="AH262">
        <v>8.0583866666806294</v>
      </c>
      <c r="AI262">
        <v>7.7944799999674403</v>
      </c>
      <c r="AJ262">
        <v>7.5522133333403998</v>
      </c>
      <c r="AK262">
        <v>7.1743799999964599</v>
      </c>
      <c r="AL262">
        <v>6.7798199999978399</v>
      </c>
      <c r="AM262">
        <v>6.4453200000139601</v>
      </c>
      <c r="AN262">
        <v>6.0727333333494196</v>
      </c>
      <c r="AO262">
        <v>5.7893400001314204</v>
      </c>
      <c r="AP262">
        <v>5.5477799999755897</v>
      </c>
      <c r="AQ262">
        <v>5.2745999999530104</v>
      </c>
      <c r="AR262">
        <v>4.9192799999727397</v>
      </c>
      <c r="AS262">
        <v>4.7201400000704998</v>
      </c>
      <c r="AT262">
        <v>4.43333999998005</v>
      </c>
      <c r="AU262">
        <v>4.2241199999347296</v>
      </c>
      <c r="AV262">
        <v>4.0301399999956198</v>
      </c>
      <c r="AW262">
        <v>3.7905000000704101</v>
      </c>
      <c r="AX262">
        <v>3.5683199999999999</v>
      </c>
      <c r="AY262">
        <v>3.2971066667050399</v>
      </c>
      <c r="AZ262">
        <v>3.0529800000405301</v>
      </c>
      <c r="BA262">
        <v>2.8399199999906801</v>
      </c>
      <c r="BB262">
        <v>2.71362000005325</v>
      </c>
      <c r="BC262">
        <v>2.4992400000678101</v>
      </c>
      <c r="BD262">
        <v>2.3800799999904299</v>
      </c>
      <c r="BE262">
        <v>2.2677400000048298</v>
      </c>
      <c r="BF262">
        <v>2.1894600000176099</v>
      </c>
      <c r="BG262">
        <v>2.0324400000141698</v>
      </c>
      <c r="BH262">
        <v>1.89431999996199</v>
      </c>
      <c r="BI262">
        <v>1.7905600001411399</v>
      </c>
      <c r="BJ262">
        <v>1.6978799998251299</v>
      </c>
      <c r="BK262">
        <v>1.58892000009377</v>
      </c>
      <c r="BL262">
        <v>1.50912000001005</v>
      </c>
      <c r="BM262">
        <v>1.4293199999244901</v>
      </c>
      <c r="BN262">
        <v>1.3376399999228801</v>
      </c>
      <c r="BO262">
        <v>1.24836000000457</v>
      </c>
      <c r="BP262">
        <v>1.19039999980927</v>
      </c>
      <c r="BQ262">
        <v>1.0943999997241001</v>
      </c>
      <c r="BR262">
        <v>1.01326666679019</v>
      </c>
      <c r="BS262">
        <v>0.93606000013130197</v>
      </c>
      <c r="BT262">
        <v>0.86502000039909699</v>
      </c>
      <c r="BU262">
        <v>0.83376000014474805</v>
      </c>
      <c r="BV262">
        <v>0.77633999987173197</v>
      </c>
      <c r="BW262">
        <v>0.75126000049231101</v>
      </c>
      <c r="BX262">
        <v>0.73319999982915895</v>
      </c>
      <c r="BY262">
        <v>0.71387999981678896</v>
      </c>
      <c r="BZ262">
        <v>0.68616000000893096</v>
      </c>
      <c r="CA262">
        <v>0.64164000000957899</v>
      </c>
      <c r="CB262">
        <v>0.6</v>
      </c>
      <c r="CC262">
        <v>0.6</v>
      </c>
      <c r="CD262">
        <v>0.6</v>
      </c>
      <c r="CE262">
        <v>0.6</v>
      </c>
      <c r="CF262">
        <v>0.59999999999999898</v>
      </c>
      <c r="CG262">
        <v>0.59999999999999898</v>
      </c>
      <c r="CH262">
        <v>0.59999999999999898</v>
      </c>
      <c r="CI262">
        <v>0.59999999999999898</v>
      </c>
      <c r="CJ262">
        <v>0.59999999999999898</v>
      </c>
      <c r="CK262">
        <v>0.59999999999999898</v>
      </c>
      <c r="CL262">
        <v>0.59999999999999898</v>
      </c>
      <c r="CM262">
        <v>0.59999999999999898</v>
      </c>
      <c r="CN262">
        <v>0.59999999999999898</v>
      </c>
      <c r="CO262">
        <v>0.59999999999999898</v>
      </c>
      <c r="CP262">
        <v>0.59999999999999898</v>
      </c>
      <c r="CQ262">
        <v>0.59999999999999898</v>
      </c>
      <c r="CR262">
        <v>0.59999999999999898</v>
      </c>
      <c r="CS262">
        <v>0.59999999999999898</v>
      </c>
      <c r="CT262">
        <v>0.59999999999999898</v>
      </c>
      <c r="CU262">
        <v>0.59999999999999898</v>
      </c>
      <c r="CV262">
        <v>0.59999999999999898</v>
      </c>
      <c r="CW262">
        <v>0.59999999999999898</v>
      </c>
    </row>
    <row r="263" spans="1:101" x14ac:dyDescent="0.25">
      <c r="A263" s="195">
        <v>0.17573221757322099</v>
      </c>
      <c r="B263">
        <v>77.538073333334395</v>
      </c>
      <c r="C263">
        <v>56.405926666684699</v>
      </c>
      <c r="D263">
        <v>45.556600000047602</v>
      </c>
      <c r="E263">
        <v>37.853980000005699</v>
      </c>
      <c r="F263">
        <v>32.354579999998499</v>
      </c>
      <c r="G263">
        <v>28.422986666628201</v>
      </c>
      <c r="H263">
        <v>24.753386666674501</v>
      </c>
      <c r="I263">
        <v>21.9218133333361</v>
      </c>
      <c r="J263">
        <v>20.1773333333335</v>
      </c>
      <c r="K263">
        <v>18.997186666674299</v>
      </c>
      <c r="L263">
        <v>18.118153333332799</v>
      </c>
      <c r="M263">
        <v>16.920893333339901</v>
      </c>
      <c r="N263">
        <v>16.218299999999601</v>
      </c>
      <c r="O263">
        <v>15.648479999996701</v>
      </c>
      <c r="P263">
        <v>15.081866666660501</v>
      </c>
      <c r="Q263">
        <v>14.562933333332399</v>
      </c>
      <c r="R263">
        <v>13.993166666668699</v>
      </c>
      <c r="S263">
        <v>13.585139999987099</v>
      </c>
      <c r="T263">
        <v>13.169153333333901</v>
      </c>
      <c r="U263">
        <v>12.7237199999987</v>
      </c>
      <c r="V263">
        <v>12.338466666656901</v>
      </c>
      <c r="W263">
        <v>11.727946666662</v>
      </c>
      <c r="X263">
        <v>11.439240000011001</v>
      </c>
      <c r="Y263">
        <v>11.120700000003399</v>
      </c>
      <c r="Z263">
        <v>10.7882999999958</v>
      </c>
      <c r="AA263">
        <v>10.3966799999902</v>
      </c>
      <c r="AB263">
        <v>10.092593333340901</v>
      </c>
      <c r="AC263">
        <v>9.7246200000475298</v>
      </c>
      <c r="AD263">
        <v>9.42041333333996</v>
      </c>
      <c r="AE263">
        <v>9.1553999999864093</v>
      </c>
      <c r="AF263">
        <v>8.7575933333427702</v>
      </c>
      <c r="AG263">
        <v>8.4070200000030599</v>
      </c>
      <c r="AH263">
        <v>8.0644199999876207</v>
      </c>
      <c r="AI263">
        <v>7.8098999999806402</v>
      </c>
      <c r="AJ263">
        <v>7.55695333334815</v>
      </c>
      <c r="AK263">
        <v>7.1901399999936304</v>
      </c>
      <c r="AL263">
        <v>6.7951199999962002</v>
      </c>
      <c r="AM263">
        <v>6.4574733333402499</v>
      </c>
      <c r="AN263">
        <v>6.0985200000650099</v>
      </c>
      <c r="AO263">
        <v>5.8022400000750904</v>
      </c>
      <c r="AP263">
        <v>5.5782000000071799</v>
      </c>
      <c r="AQ263">
        <v>5.2857000000539003</v>
      </c>
      <c r="AR263">
        <v>4.9266600000082503</v>
      </c>
      <c r="AS263">
        <v>4.7297399999964496</v>
      </c>
      <c r="AT263">
        <v>4.4554199999961996</v>
      </c>
      <c r="AU263">
        <v>4.2322199999714503</v>
      </c>
      <c r="AV263">
        <v>4.0331399999693804</v>
      </c>
      <c r="AW263">
        <v>3.79721999995306</v>
      </c>
      <c r="AX263">
        <v>3.5796600000339498</v>
      </c>
      <c r="AY263">
        <v>3.3069000000350499</v>
      </c>
      <c r="AZ263">
        <v>3.0709199999594601</v>
      </c>
      <c r="BA263">
        <v>2.8399799999674</v>
      </c>
      <c r="BB263">
        <v>2.7193799999974999</v>
      </c>
      <c r="BC263">
        <v>2.50944000000713</v>
      </c>
      <c r="BD263">
        <v>2.3894800000054199</v>
      </c>
      <c r="BE263">
        <v>2.2710600000164201</v>
      </c>
      <c r="BF263">
        <v>2.1895200000176098</v>
      </c>
      <c r="BG263">
        <v>2.0423999999716398</v>
      </c>
      <c r="BH263">
        <v>1.9035000000101301</v>
      </c>
      <c r="BI263">
        <v>1.7995200000815099</v>
      </c>
      <c r="BJ263">
        <v>1.69812000021566</v>
      </c>
      <c r="BK263">
        <v>1.5889799998124501</v>
      </c>
      <c r="BL263">
        <v>1.5160199997319099</v>
      </c>
      <c r="BM263">
        <v>1.4410199997770801</v>
      </c>
      <c r="BN263">
        <v>1.33769999992288</v>
      </c>
      <c r="BO263">
        <v>1.2633600000165399</v>
      </c>
      <c r="BP263">
        <v>1.1904000000088699</v>
      </c>
      <c r="BQ263">
        <v>1.09584000001902</v>
      </c>
      <c r="BR263">
        <v>1.0246800001173499</v>
      </c>
      <c r="BS263">
        <v>0.93612000013130203</v>
      </c>
      <c r="BT263">
        <v>0.89171999988261796</v>
      </c>
      <c r="BU263">
        <v>0.83424000000629295</v>
      </c>
      <c r="BV263">
        <v>0.78230666651994096</v>
      </c>
      <c r="BW263">
        <v>0.75246000033303395</v>
      </c>
      <c r="BX263">
        <v>0.73319999982915895</v>
      </c>
      <c r="BY263">
        <v>0.71387999981678896</v>
      </c>
      <c r="BZ263">
        <v>0.68621999960699298</v>
      </c>
      <c r="CA263">
        <v>0.641699999578488</v>
      </c>
      <c r="CB263">
        <v>0.6</v>
      </c>
      <c r="CC263">
        <v>0.6</v>
      </c>
      <c r="CD263">
        <v>0.6</v>
      </c>
      <c r="CE263">
        <v>0.6</v>
      </c>
      <c r="CF263">
        <v>0.59999999999999898</v>
      </c>
      <c r="CG263">
        <v>0.59999999999999898</v>
      </c>
      <c r="CH263">
        <v>0.59999999999999898</v>
      </c>
      <c r="CI263">
        <v>0.59999999999999898</v>
      </c>
      <c r="CJ263">
        <v>0.59999999999999898</v>
      </c>
      <c r="CK263">
        <v>0.59999999999999898</v>
      </c>
      <c r="CL263">
        <v>0.59999999999999898</v>
      </c>
      <c r="CM263">
        <v>0.59999999999999898</v>
      </c>
      <c r="CN263">
        <v>0.59999999999999898</v>
      </c>
      <c r="CO263">
        <v>0.59999999999999898</v>
      </c>
      <c r="CP263">
        <v>0.59999999999999898</v>
      </c>
      <c r="CQ263">
        <v>0.59999999999999898</v>
      </c>
      <c r="CR263">
        <v>0.59999999999999898</v>
      </c>
      <c r="CS263">
        <v>0.59999999999999898</v>
      </c>
      <c r="CT263">
        <v>0.59999999999999898</v>
      </c>
      <c r="CU263">
        <v>0.59999999999999898</v>
      </c>
      <c r="CV263">
        <v>0.59999999999999898</v>
      </c>
      <c r="CW263">
        <v>0.59999999999999898</v>
      </c>
    </row>
    <row r="264" spans="1:101" x14ac:dyDescent="0.25">
      <c r="A264" s="195">
        <v>0.17647058823529399</v>
      </c>
      <c r="B264">
        <v>77.612106666663394</v>
      </c>
      <c r="C264">
        <v>57.252793333386698</v>
      </c>
      <c r="D264">
        <v>45.615926666676899</v>
      </c>
      <c r="E264">
        <v>37.927493333335299</v>
      </c>
      <c r="F264">
        <v>32.421406666678301</v>
      </c>
      <c r="G264">
        <v>28.441253333338501</v>
      </c>
      <c r="H264">
        <v>24.878013333333602</v>
      </c>
      <c r="I264">
        <v>21.924346666680201</v>
      </c>
      <c r="J264">
        <v>20.198746666672399</v>
      </c>
      <c r="K264">
        <v>19.0375533333291</v>
      </c>
      <c r="L264">
        <v>18.1418333333352</v>
      </c>
      <c r="M264">
        <v>16.9266066666776</v>
      </c>
      <c r="N264">
        <v>16.240099999993099</v>
      </c>
      <c r="O264">
        <v>15.7012533333327</v>
      </c>
      <c r="P264">
        <v>15.11286666667</v>
      </c>
      <c r="Q264">
        <v>14.6997400000027</v>
      </c>
      <c r="R264">
        <v>14.0220000000054</v>
      </c>
      <c r="S264">
        <v>13.653699999990099</v>
      </c>
      <c r="T264">
        <v>13.177953333341</v>
      </c>
      <c r="U264">
        <v>12.7457399999914</v>
      </c>
      <c r="V264">
        <v>12.3818400000001</v>
      </c>
      <c r="W264">
        <v>11.746813333346999</v>
      </c>
      <c r="X264">
        <v>11.4760400000003</v>
      </c>
      <c r="Y264">
        <v>11.1318599999755</v>
      </c>
      <c r="Z264">
        <v>10.797966666680299</v>
      </c>
      <c r="AA264">
        <v>10.398580000004699</v>
      </c>
      <c r="AB264">
        <v>10.114366666680899</v>
      </c>
      <c r="AC264">
        <v>9.7423199999982604</v>
      </c>
      <c r="AD264">
        <v>9.43067999999192</v>
      </c>
      <c r="AE264">
        <v>9.1655400000464908</v>
      </c>
      <c r="AF264">
        <v>8.7846266666606905</v>
      </c>
      <c r="AG264">
        <v>8.4705800000129496</v>
      </c>
      <c r="AH264">
        <v>8.0937600000012306</v>
      </c>
      <c r="AI264">
        <v>7.8287399999815204</v>
      </c>
      <c r="AJ264">
        <v>7.5655199999651099</v>
      </c>
      <c r="AK264">
        <v>7.1947333333464503</v>
      </c>
      <c r="AL264">
        <v>6.8116533333395797</v>
      </c>
      <c r="AM264">
        <v>6.4669733333361803</v>
      </c>
      <c r="AN264">
        <v>6.1386733333423198</v>
      </c>
      <c r="AO264">
        <v>5.8090800000294998</v>
      </c>
      <c r="AP264">
        <v>5.5801800000746402</v>
      </c>
      <c r="AQ264">
        <v>5.2867800000800997</v>
      </c>
      <c r="AR264">
        <v>4.9273199999900799</v>
      </c>
      <c r="AS264">
        <v>4.7532600001170797</v>
      </c>
      <c r="AT264">
        <v>4.4735400000474899</v>
      </c>
      <c r="AU264">
        <v>4.2437399999938803</v>
      </c>
      <c r="AV264">
        <v>4.0896599999934198</v>
      </c>
      <c r="AW264">
        <v>3.8134933333651699</v>
      </c>
      <c r="AX264">
        <v>3.5875799999647899</v>
      </c>
      <c r="AY264">
        <v>3.3101399999299002</v>
      </c>
      <c r="AZ264">
        <v>3.0776399999797301</v>
      </c>
      <c r="BA264">
        <v>2.8531799999875802</v>
      </c>
      <c r="BB264">
        <v>2.7398399998402301</v>
      </c>
      <c r="BC264">
        <v>2.5256400000499601</v>
      </c>
      <c r="BD264">
        <v>2.3943599999349199</v>
      </c>
      <c r="BE264">
        <v>2.27112000001642</v>
      </c>
      <c r="BF264">
        <v>2.1900000000088</v>
      </c>
      <c r="BG264">
        <v>2.0446799999621899</v>
      </c>
      <c r="BH264">
        <v>1.9181399999594499</v>
      </c>
      <c r="BI264">
        <v>1.7998199999592399</v>
      </c>
      <c r="BJ264">
        <v>1.6984199998192999</v>
      </c>
      <c r="BK264">
        <v>1.5985133331941499</v>
      </c>
      <c r="BL264">
        <v>1.51976000007947</v>
      </c>
      <c r="BM264">
        <v>1.44119999993887</v>
      </c>
      <c r="BN264">
        <v>1.3401600000154199</v>
      </c>
      <c r="BO264">
        <v>1.27758000001654</v>
      </c>
      <c r="BP264">
        <v>1.1904000000088699</v>
      </c>
      <c r="BQ264">
        <v>1.1067000000190199</v>
      </c>
      <c r="BR264">
        <v>1.02870000013776</v>
      </c>
      <c r="BS264">
        <v>0.94806000001094104</v>
      </c>
      <c r="BT264">
        <v>0.89508000014085698</v>
      </c>
      <c r="BU264">
        <v>0.85044000042795098</v>
      </c>
      <c r="BV264">
        <v>0.78606000031054202</v>
      </c>
      <c r="BW264">
        <v>0.75378000017375602</v>
      </c>
      <c r="BX264">
        <v>0.73320000000388197</v>
      </c>
      <c r="BY264">
        <v>0.71387999981678896</v>
      </c>
      <c r="BZ264">
        <v>0.68622000000893202</v>
      </c>
      <c r="CA264">
        <v>0.64170000000957905</v>
      </c>
      <c r="CB264">
        <v>0.6</v>
      </c>
      <c r="CC264">
        <v>0.6</v>
      </c>
      <c r="CD264">
        <v>0.6</v>
      </c>
      <c r="CE264">
        <v>0.6</v>
      </c>
      <c r="CF264">
        <v>0.6</v>
      </c>
      <c r="CG264">
        <v>0.6</v>
      </c>
      <c r="CH264">
        <v>0.6</v>
      </c>
      <c r="CI264">
        <v>0.6</v>
      </c>
      <c r="CJ264">
        <v>0.59999999999999898</v>
      </c>
      <c r="CK264">
        <v>0.59999999999999898</v>
      </c>
      <c r="CL264">
        <v>0.59999999999999898</v>
      </c>
      <c r="CM264">
        <v>0.59999999999999898</v>
      </c>
      <c r="CN264">
        <v>0.59999999999999898</v>
      </c>
      <c r="CO264">
        <v>0.59999999999999898</v>
      </c>
      <c r="CP264">
        <v>0.59999999999999898</v>
      </c>
      <c r="CQ264">
        <v>0.59999999999999898</v>
      </c>
      <c r="CR264">
        <v>0.59999999999999898</v>
      </c>
      <c r="CS264">
        <v>0.59999999999999898</v>
      </c>
      <c r="CT264">
        <v>0.59999999999999898</v>
      </c>
      <c r="CU264">
        <v>0.59999999999999898</v>
      </c>
      <c r="CV264">
        <v>0.59999999999999898</v>
      </c>
      <c r="CW264">
        <v>0.59999999999999898</v>
      </c>
    </row>
    <row r="265" spans="1:101" x14ac:dyDescent="0.25">
      <c r="A265" s="195">
        <v>0.177215189873417</v>
      </c>
      <c r="B265">
        <v>77.736886666771099</v>
      </c>
      <c r="C265">
        <v>57.470586666708002</v>
      </c>
      <c r="D265">
        <v>45.687720000009101</v>
      </c>
      <c r="E265">
        <v>38.037273333332401</v>
      </c>
      <c r="F265">
        <v>32.721693333343502</v>
      </c>
      <c r="G265">
        <v>28.547353333335</v>
      </c>
      <c r="H265">
        <v>24.903466666676</v>
      </c>
      <c r="I265">
        <v>21.9834400000078</v>
      </c>
      <c r="J265">
        <v>20.219086666670002</v>
      </c>
      <c r="K265">
        <v>19.045273333322498</v>
      </c>
      <c r="L265">
        <v>18.154160000006001</v>
      </c>
      <c r="M265">
        <v>16.960920000003899</v>
      </c>
      <c r="N265">
        <v>16.2417666666651</v>
      </c>
      <c r="O265">
        <v>15.7236666666695</v>
      </c>
      <c r="P265">
        <v>15.131339999993999</v>
      </c>
      <c r="Q265">
        <v>14.706046666663299</v>
      </c>
      <c r="R265">
        <v>14.0629866666639</v>
      </c>
      <c r="S265">
        <v>13.6999600000083</v>
      </c>
      <c r="T265">
        <v>13.1999200000082</v>
      </c>
      <c r="U265">
        <v>12.7518000000049</v>
      </c>
      <c r="V265">
        <v>12.3924600000119</v>
      </c>
      <c r="W265">
        <v>11.7822066666629</v>
      </c>
      <c r="X265">
        <v>11.4808199999884</v>
      </c>
      <c r="Y265">
        <v>11.137546666661301</v>
      </c>
      <c r="Z265">
        <v>10.805446666660901</v>
      </c>
      <c r="AA265">
        <v>10.436446666660499</v>
      </c>
      <c r="AB265">
        <v>10.121980000005101</v>
      </c>
      <c r="AC265">
        <v>9.7548333333378903</v>
      </c>
      <c r="AD265">
        <v>9.4517933333418398</v>
      </c>
      <c r="AE265">
        <v>9.1729799999867296</v>
      </c>
      <c r="AF265">
        <v>8.8246799999850492</v>
      </c>
      <c r="AG265">
        <v>8.4979533333611599</v>
      </c>
      <c r="AH265">
        <v>8.1064533333476394</v>
      </c>
      <c r="AI265">
        <v>7.8352199999674301</v>
      </c>
      <c r="AJ265">
        <v>7.5688199999943597</v>
      </c>
      <c r="AK265">
        <v>7.2494999999954501</v>
      </c>
      <c r="AL265">
        <v>6.8293800000135798</v>
      </c>
      <c r="AM265">
        <v>6.4852333333483303</v>
      </c>
      <c r="AN265">
        <v>6.1574399999962504</v>
      </c>
      <c r="AO265">
        <v>5.8293000000066897</v>
      </c>
      <c r="AP265">
        <v>5.6112000000861197</v>
      </c>
      <c r="AQ265">
        <v>5.2942200000053798</v>
      </c>
      <c r="AR265">
        <v>4.9634133333502302</v>
      </c>
      <c r="AS265">
        <v>4.7560199999237103</v>
      </c>
      <c r="AT265">
        <v>4.5034799999467996</v>
      </c>
      <c r="AU265">
        <v>4.2887399999673601</v>
      </c>
      <c r="AV265">
        <v>4.0944000000021799</v>
      </c>
      <c r="AW265">
        <v>3.8150999999671402</v>
      </c>
      <c r="AX265">
        <v>3.6025799999270798</v>
      </c>
      <c r="AY265">
        <v>3.31740000002157</v>
      </c>
      <c r="AZ265">
        <v>3.0777600000072298</v>
      </c>
      <c r="BA265">
        <v>2.8930200000248401</v>
      </c>
      <c r="BB265">
        <v>2.7418199999866801</v>
      </c>
      <c r="BC265">
        <v>2.5826399998572298</v>
      </c>
      <c r="BD265">
        <v>2.4027000000459302</v>
      </c>
      <c r="BE265">
        <v>2.3011799999178502</v>
      </c>
      <c r="BF265">
        <v>2.2172399999559498</v>
      </c>
      <c r="BG265">
        <v>2.06927999995747</v>
      </c>
      <c r="BH265">
        <v>1.92305999999746</v>
      </c>
      <c r="BI265">
        <v>1.8121200000434701</v>
      </c>
      <c r="BJ265">
        <v>1.69859999995045</v>
      </c>
      <c r="BK265">
        <v>1.6037400002313</v>
      </c>
      <c r="BL265">
        <v>1.53341999979223</v>
      </c>
      <c r="BM265">
        <v>1.44389999994247</v>
      </c>
      <c r="BN265">
        <v>1.34267999976094</v>
      </c>
      <c r="BO265">
        <v>1.28958000028945</v>
      </c>
      <c r="BP265">
        <v>1.19502000001774</v>
      </c>
      <c r="BQ265">
        <v>1.13562000012843</v>
      </c>
      <c r="BR265">
        <v>1.06872000016327</v>
      </c>
      <c r="BS265">
        <v>0.94812000050332601</v>
      </c>
      <c r="BT265">
        <v>0.89508000014085698</v>
      </c>
      <c r="BU265">
        <v>0.85134000015104105</v>
      </c>
      <c r="BV265">
        <v>0.79997999999999903</v>
      </c>
      <c r="BW265">
        <v>0.75378000017375602</v>
      </c>
      <c r="BX265">
        <v>0.73320000017860598</v>
      </c>
      <c r="BY265">
        <v>0.71388000000416296</v>
      </c>
      <c r="BZ265">
        <v>0.69306000020543501</v>
      </c>
      <c r="CA265">
        <v>0.67080000022033603</v>
      </c>
      <c r="CB265">
        <v>0.60558000000000001</v>
      </c>
      <c r="CC265">
        <v>0.6</v>
      </c>
      <c r="CD265">
        <v>0.6</v>
      </c>
      <c r="CE265">
        <v>0.6</v>
      </c>
      <c r="CF265">
        <v>0.6</v>
      </c>
      <c r="CG265">
        <v>0.6</v>
      </c>
      <c r="CH265">
        <v>0.6</v>
      </c>
      <c r="CI265">
        <v>0.6</v>
      </c>
      <c r="CJ265">
        <v>0.6</v>
      </c>
      <c r="CK265">
        <v>0.6</v>
      </c>
      <c r="CL265">
        <v>0.6</v>
      </c>
      <c r="CM265">
        <v>0.6</v>
      </c>
      <c r="CN265">
        <v>0.6</v>
      </c>
      <c r="CO265">
        <v>0.6</v>
      </c>
      <c r="CP265">
        <v>0.6</v>
      </c>
      <c r="CQ265">
        <v>0.6</v>
      </c>
      <c r="CR265">
        <v>0.6</v>
      </c>
      <c r="CS265">
        <v>0.6</v>
      </c>
      <c r="CT265">
        <v>0.6</v>
      </c>
      <c r="CU265">
        <v>0.6</v>
      </c>
      <c r="CV265">
        <v>0.6</v>
      </c>
      <c r="CW265">
        <v>0.6</v>
      </c>
    </row>
    <row r="266" spans="1:101" x14ac:dyDescent="0.25">
      <c r="A266" s="195">
        <v>0.177966101694915</v>
      </c>
      <c r="B266">
        <v>78.031080000116404</v>
      </c>
      <c r="C266">
        <v>57.652646666674002</v>
      </c>
      <c r="D266">
        <v>45.737306666624498</v>
      </c>
      <c r="E266">
        <v>38.049100000003399</v>
      </c>
      <c r="F266">
        <v>32.914893333355302</v>
      </c>
      <c r="G266">
        <v>28.612306666674101</v>
      </c>
      <c r="H266">
        <v>24.963546666655802</v>
      </c>
      <c r="I266">
        <v>22.008059999998899</v>
      </c>
      <c r="J266">
        <v>20.2425666666735</v>
      </c>
      <c r="K266">
        <v>19.071353333340198</v>
      </c>
      <c r="L266">
        <v>18.178120000017501</v>
      </c>
      <c r="M266">
        <v>17.086293333333799</v>
      </c>
      <c r="N266">
        <v>16.2674133333336</v>
      </c>
      <c r="O266">
        <v>15.783353333342101</v>
      </c>
      <c r="P266">
        <v>15.1336866666806</v>
      </c>
      <c r="Q266">
        <v>14.760546666665</v>
      </c>
      <c r="R266">
        <v>14.076906666664801</v>
      </c>
      <c r="S266">
        <v>13.7018400000004</v>
      </c>
      <c r="T266">
        <v>13.2574199999976</v>
      </c>
      <c r="U266">
        <v>12.7693999999918</v>
      </c>
      <c r="V266">
        <v>12.394139999994</v>
      </c>
      <c r="W266">
        <v>11.787360000001099</v>
      </c>
      <c r="X266">
        <v>11.507939999999101</v>
      </c>
      <c r="Y266">
        <v>11.188686666653901</v>
      </c>
      <c r="Z266">
        <v>10.8375666666669</v>
      </c>
      <c r="AA266">
        <v>10.453260000000499</v>
      </c>
      <c r="AB266">
        <v>10.122479999998401</v>
      </c>
      <c r="AC266">
        <v>9.7718999999884204</v>
      </c>
      <c r="AD266">
        <v>9.4595800000051096</v>
      </c>
      <c r="AE266">
        <v>9.1816199999960002</v>
      </c>
      <c r="AF266">
        <v>8.8420666666772192</v>
      </c>
      <c r="AG266">
        <v>8.5035133333273407</v>
      </c>
      <c r="AH266">
        <v>8.1198599999839907</v>
      </c>
      <c r="AI266">
        <v>7.8354599999971297</v>
      </c>
      <c r="AJ266">
        <v>7.5957599999934002</v>
      </c>
      <c r="AK266">
        <v>7.2657600000121603</v>
      </c>
      <c r="AL266">
        <v>6.8482333333473697</v>
      </c>
      <c r="AM266">
        <v>6.5031600000185996</v>
      </c>
      <c r="AN266">
        <v>6.1780799999906204</v>
      </c>
      <c r="AO266">
        <v>5.8442400000697301</v>
      </c>
      <c r="AP266">
        <v>5.6383200000947298</v>
      </c>
      <c r="AQ266">
        <v>5.2992000000077004</v>
      </c>
      <c r="AR266">
        <v>4.9728733334013002</v>
      </c>
      <c r="AS266">
        <v>4.7581799999964502</v>
      </c>
      <c r="AT266">
        <v>4.5333600000076002</v>
      </c>
      <c r="AU266">
        <v>4.2927533333166696</v>
      </c>
      <c r="AV266">
        <v>4.0946733332978598</v>
      </c>
      <c r="AW266">
        <v>3.8178000000140799</v>
      </c>
      <c r="AX266">
        <v>3.6110999999773599</v>
      </c>
      <c r="AY266">
        <v>3.3382799999406898</v>
      </c>
      <c r="AZ266">
        <v>3.1110599999652502</v>
      </c>
      <c r="BA266">
        <v>2.8931399999782599</v>
      </c>
      <c r="BB266">
        <v>2.7423000000499198</v>
      </c>
      <c r="BC266">
        <v>2.59631999998751</v>
      </c>
      <c r="BD266">
        <v>2.45148000018373</v>
      </c>
      <c r="BE266">
        <v>2.30574000023821</v>
      </c>
      <c r="BF266">
        <v>2.2190399999603598</v>
      </c>
      <c r="BG266">
        <v>2.0710200000236201</v>
      </c>
      <c r="BH266">
        <v>1.9618800000151999</v>
      </c>
      <c r="BI266">
        <v>1.8264600000054301</v>
      </c>
      <c r="BJ266">
        <v>1.6992600000072799</v>
      </c>
      <c r="BK266">
        <v>1.6185599998061999</v>
      </c>
      <c r="BL266">
        <v>1.5335999999430301</v>
      </c>
      <c r="BM266">
        <v>1.4529000000035901</v>
      </c>
      <c r="BN266">
        <v>1.3428599999344499</v>
      </c>
      <c r="BO266">
        <v>1.2896399999172901</v>
      </c>
      <c r="BP266">
        <v>1.22772000000487</v>
      </c>
      <c r="BQ266">
        <v>1.1461800000095099</v>
      </c>
      <c r="BR266">
        <v>1.0690200001632699</v>
      </c>
      <c r="BS266">
        <v>0.97026000002735402</v>
      </c>
      <c r="BT266">
        <v>0.89669999974175996</v>
      </c>
      <c r="BU266">
        <v>0.85134000015104105</v>
      </c>
      <c r="BV266">
        <v>0.79997999999999903</v>
      </c>
      <c r="BW266">
        <v>0.75623999985520196</v>
      </c>
      <c r="BX266">
        <v>0.73320000017860598</v>
      </c>
      <c r="BY266">
        <v>0.71388000019153797</v>
      </c>
      <c r="BZ266">
        <v>0.69311999899961896</v>
      </c>
      <c r="CA266">
        <v>0.67085999892706005</v>
      </c>
      <c r="CB266">
        <v>0.607559999321862</v>
      </c>
      <c r="CC266">
        <v>0.6</v>
      </c>
      <c r="CD266">
        <v>0.6</v>
      </c>
      <c r="CE266">
        <v>0.6</v>
      </c>
      <c r="CF266">
        <v>0.6</v>
      </c>
      <c r="CG266">
        <v>0.6</v>
      </c>
      <c r="CH266">
        <v>0.6</v>
      </c>
      <c r="CI266">
        <v>0.6</v>
      </c>
      <c r="CJ266">
        <v>0.6</v>
      </c>
      <c r="CK266">
        <v>0.6</v>
      </c>
      <c r="CL266">
        <v>0.6</v>
      </c>
      <c r="CM266">
        <v>0.6</v>
      </c>
      <c r="CN266">
        <v>0.6</v>
      </c>
      <c r="CO266">
        <v>0.6</v>
      </c>
      <c r="CP266">
        <v>0.6</v>
      </c>
      <c r="CQ266">
        <v>0.6</v>
      </c>
      <c r="CR266">
        <v>0.6</v>
      </c>
      <c r="CS266">
        <v>0.6</v>
      </c>
      <c r="CT266">
        <v>0.6</v>
      </c>
      <c r="CU266">
        <v>0.6</v>
      </c>
      <c r="CV266">
        <v>0.6</v>
      </c>
      <c r="CW266">
        <v>0.6</v>
      </c>
    </row>
    <row r="267" spans="1:101" x14ac:dyDescent="0.25">
      <c r="A267" s="195">
        <v>0.17872340425531899</v>
      </c>
      <c r="B267">
        <v>78.222906666814794</v>
      </c>
      <c r="C267">
        <v>57.791760000025697</v>
      </c>
      <c r="D267">
        <v>45.900806666695502</v>
      </c>
      <c r="E267">
        <v>38.124566666681801</v>
      </c>
      <c r="F267">
        <v>32.977900000007999</v>
      </c>
      <c r="G267">
        <v>28.631573333357998</v>
      </c>
      <c r="H267">
        <v>25.0317133333382</v>
      </c>
      <c r="I267">
        <v>22.0529333333374</v>
      </c>
      <c r="J267">
        <v>20.3331666666692</v>
      </c>
      <c r="K267">
        <v>19.119673333329999</v>
      </c>
      <c r="L267">
        <v>18.239113333326699</v>
      </c>
      <c r="M267">
        <v>17.1495933333449</v>
      </c>
      <c r="N267">
        <v>16.2838799999972</v>
      </c>
      <c r="O267">
        <v>15.786006666665401</v>
      </c>
      <c r="P267">
        <v>15.148406666670301</v>
      </c>
      <c r="Q267">
        <v>14.7784199999961</v>
      </c>
      <c r="R267">
        <v>14.0884600000073</v>
      </c>
      <c r="S267">
        <v>13.725566666669</v>
      </c>
      <c r="T267">
        <v>13.3314999999889</v>
      </c>
      <c r="U267">
        <v>12.7827066666581</v>
      </c>
      <c r="V267">
        <v>12.404519999998501</v>
      </c>
      <c r="W267">
        <v>11.865600000022001</v>
      </c>
      <c r="X267">
        <v>11.5294200000044</v>
      </c>
      <c r="Y267">
        <v>11.236080000000699</v>
      </c>
      <c r="Z267">
        <v>10.8377399999902</v>
      </c>
      <c r="AA267">
        <v>10.454306666659599</v>
      </c>
      <c r="AB267">
        <v>10.1354999999892</v>
      </c>
      <c r="AC267">
        <v>9.7721933333413595</v>
      </c>
      <c r="AD267">
        <v>9.4605866666849892</v>
      </c>
      <c r="AE267">
        <v>9.1859466666873306</v>
      </c>
      <c r="AF267">
        <v>8.8549133333313605</v>
      </c>
      <c r="AG267">
        <v>8.5061400000083598</v>
      </c>
      <c r="AH267">
        <v>8.1319799999770606</v>
      </c>
      <c r="AI267">
        <v>7.84055999999467</v>
      </c>
      <c r="AJ267">
        <v>7.6130199999903398</v>
      </c>
      <c r="AK267">
        <v>7.31111999996254</v>
      </c>
      <c r="AL267">
        <v>6.8650800000130197</v>
      </c>
      <c r="AM267">
        <v>6.5476533333399596</v>
      </c>
      <c r="AN267">
        <v>6.1957199999699997</v>
      </c>
      <c r="AO267">
        <v>5.8782599999832197</v>
      </c>
      <c r="AP267">
        <v>5.6519999999978401</v>
      </c>
      <c r="AQ267">
        <v>5.31960000006623</v>
      </c>
      <c r="AR267">
        <v>4.9833599999388696</v>
      </c>
      <c r="AS267">
        <v>4.7887199999893397</v>
      </c>
      <c r="AT267">
        <v>4.5429599999638999</v>
      </c>
      <c r="AU267">
        <v>4.3181399999785803</v>
      </c>
      <c r="AV267">
        <v>4.1441999999519004</v>
      </c>
      <c r="AW267">
        <v>3.83381999982632</v>
      </c>
      <c r="AX267">
        <v>3.6178199999635301</v>
      </c>
      <c r="AY267">
        <v>3.3410999999622502</v>
      </c>
      <c r="AZ267">
        <v>3.12071999999131</v>
      </c>
      <c r="BA267">
        <v>2.9194200000186301</v>
      </c>
      <c r="BB267">
        <v>2.7423000001996898</v>
      </c>
      <c r="BC267">
        <v>2.6035999999354602</v>
      </c>
      <c r="BD267">
        <v>2.4569999999310999</v>
      </c>
      <c r="BE267">
        <v>2.3702800000057</v>
      </c>
      <c r="BF267">
        <v>2.22228000014533</v>
      </c>
      <c r="BG267">
        <v>2.0892600001370298</v>
      </c>
      <c r="BH267">
        <v>1.96463999994932</v>
      </c>
      <c r="BI267">
        <v>1.8265800002499699</v>
      </c>
      <c r="BJ267">
        <v>1.6993200002040101</v>
      </c>
      <c r="BK267">
        <v>1.6187399999468599</v>
      </c>
      <c r="BL267">
        <v>1.5393600000067</v>
      </c>
      <c r="BM267">
        <v>1.4587199998489799</v>
      </c>
      <c r="BN267">
        <v>1.34532000002698</v>
      </c>
      <c r="BO267">
        <v>1.28969999991729</v>
      </c>
      <c r="BP267">
        <v>1.23498000011975</v>
      </c>
      <c r="BQ267">
        <v>1.14623999979546</v>
      </c>
      <c r="BR267">
        <v>1.0714199999132501</v>
      </c>
      <c r="BS267">
        <v>0.97528666679903597</v>
      </c>
      <c r="BT267">
        <v>0.89669999974175996</v>
      </c>
      <c r="BU267">
        <v>0.85379999988671895</v>
      </c>
      <c r="BV267">
        <v>0.80280000000675</v>
      </c>
      <c r="BW267">
        <v>0.75732000016651702</v>
      </c>
      <c r="BX267">
        <v>0.73320000052805201</v>
      </c>
      <c r="BY267">
        <v>0.71388000019153797</v>
      </c>
      <c r="BZ267">
        <v>0.69311999980349603</v>
      </c>
      <c r="CA267">
        <v>0.67085999978924304</v>
      </c>
      <c r="CB267">
        <v>0.63335999999999903</v>
      </c>
      <c r="CC267">
        <v>0.60558000000000001</v>
      </c>
      <c r="CD267">
        <v>0.6</v>
      </c>
      <c r="CE267">
        <v>0.6</v>
      </c>
      <c r="CF267">
        <v>0.6</v>
      </c>
      <c r="CG267">
        <v>0.6</v>
      </c>
      <c r="CH267">
        <v>0.6</v>
      </c>
      <c r="CI267">
        <v>0.6</v>
      </c>
      <c r="CJ267">
        <v>0.6</v>
      </c>
      <c r="CK267">
        <v>0.6</v>
      </c>
      <c r="CL267">
        <v>0.6</v>
      </c>
      <c r="CM267">
        <v>0.6</v>
      </c>
      <c r="CN267">
        <v>0.6</v>
      </c>
      <c r="CO267">
        <v>0.6</v>
      </c>
      <c r="CP267">
        <v>0.6</v>
      </c>
      <c r="CQ267">
        <v>0.6</v>
      </c>
      <c r="CR267">
        <v>0.6</v>
      </c>
      <c r="CS267">
        <v>0.6</v>
      </c>
      <c r="CT267">
        <v>0.6</v>
      </c>
      <c r="CU267">
        <v>0.6</v>
      </c>
      <c r="CV267">
        <v>0.6</v>
      </c>
      <c r="CW267">
        <v>0.6</v>
      </c>
    </row>
    <row r="268" spans="1:101" x14ac:dyDescent="0.25">
      <c r="A268" s="195">
        <v>0.17948717948717899</v>
      </c>
      <c r="B268">
        <v>78.373286666672598</v>
      </c>
      <c r="C268">
        <v>57.836113333354596</v>
      </c>
      <c r="D268">
        <v>45.950246666590097</v>
      </c>
      <c r="E268">
        <v>38.189946666633197</v>
      </c>
      <c r="F268">
        <v>32.999746666674</v>
      </c>
      <c r="G268">
        <v>28.679980000019</v>
      </c>
      <c r="H268">
        <v>25.0809933333415</v>
      </c>
      <c r="I268">
        <v>22.064273333333301</v>
      </c>
      <c r="J268">
        <v>20.428640000005402</v>
      </c>
      <c r="K268">
        <v>19.1522400000033</v>
      </c>
      <c r="L268">
        <v>18.256126666680299</v>
      </c>
      <c r="M268">
        <v>17.234660000008699</v>
      </c>
      <c r="N268">
        <v>16.361466666676002</v>
      </c>
      <c r="O268">
        <v>15.845986666663499</v>
      </c>
      <c r="P268">
        <v>15.182659999998201</v>
      </c>
      <c r="Q268">
        <v>14.7905399999939</v>
      </c>
      <c r="R268">
        <v>14.116660000007499</v>
      </c>
      <c r="S268">
        <v>13.7381333333295</v>
      </c>
      <c r="T268">
        <v>13.342139999992099</v>
      </c>
      <c r="U268">
        <v>12.791106666665801</v>
      </c>
      <c r="V268">
        <v>12.420986666661401</v>
      </c>
      <c r="W268">
        <v>11.9759733333405</v>
      </c>
      <c r="X268">
        <v>11.5678399999844</v>
      </c>
      <c r="Y268">
        <v>11.250580000009</v>
      </c>
      <c r="Z268">
        <v>10.843753333333</v>
      </c>
      <c r="AA268">
        <v>10.4588999999955</v>
      </c>
      <c r="AB268">
        <v>10.138899999991599</v>
      </c>
      <c r="AC268">
        <v>9.7900600000057896</v>
      </c>
      <c r="AD268">
        <v>9.4607399999851296</v>
      </c>
      <c r="AE268">
        <v>9.1917600000026702</v>
      </c>
      <c r="AF268">
        <v>8.8682200000109894</v>
      </c>
      <c r="AG268">
        <v>8.5201799999850891</v>
      </c>
      <c r="AH268">
        <v>8.1780133333395106</v>
      </c>
      <c r="AI268">
        <v>7.8561466666518998</v>
      </c>
      <c r="AJ268">
        <v>7.6289999999849103</v>
      </c>
      <c r="AK268">
        <v>7.3260400000107104</v>
      </c>
      <c r="AL268">
        <v>6.8777399999913102</v>
      </c>
      <c r="AM268">
        <v>6.5523933332851598</v>
      </c>
      <c r="AN268">
        <v>6.2005400000303803</v>
      </c>
      <c r="AO268">
        <v>5.8785600000134002</v>
      </c>
      <c r="AP268">
        <v>5.6723733333643001</v>
      </c>
      <c r="AQ268">
        <v>5.3354333333188899</v>
      </c>
      <c r="AR268">
        <v>4.9976999999809797</v>
      </c>
      <c r="AS268">
        <v>4.8100199999946698</v>
      </c>
      <c r="AT268">
        <v>4.5482999999259004</v>
      </c>
      <c r="AU268">
        <v>4.3445999999836804</v>
      </c>
      <c r="AV268">
        <v>4.1562600000065499</v>
      </c>
      <c r="AW268">
        <v>3.8349600000023498</v>
      </c>
      <c r="AX268">
        <v>3.61908000001509</v>
      </c>
      <c r="AY268">
        <v>3.4038000000161799</v>
      </c>
      <c r="AZ268">
        <v>3.16782000001737</v>
      </c>
      <c r="BA268">
        <v>2.9330999998757998</v>
      </c>
      <c r="BB268">
        <v>2.7949800000299598</v>
      </c>
      <c r="BC268">
        <v>2.6041199998857798</v>
      </c>
      <c r="BD268">
        <v>2.4640800000956902</v>
      </c>
      <c r="BE268">
        <v>2.3766000000985699</v>
      </c>
      <c r="BF268">
        <v>2.2327800001277098</v>
      </c>
      <c r="BG268">
        <v>2.09807999995747</v>
      </c>
      <c r="BH268">
        <v>1.96823999995946</v>
      </c>
      <c r="BI268">
        <v>1.83623999995652</v>
      </c>
      <c r="BJ268">
        <v>1.7036999999446201</v>
      </c>
      <c r="BK268">
        <v>1.648800000025</v>
      </c>
      <c r="BL268">
        <v>1.5394800000066999</v>
      </c>
      <c r="BM268">
        <v>1.4587200000107801</v>
      </c>
      <c r="BN268">
        <v>1.35438000001542</v>
      </c>
      <c r="BO268">
        <v>1.29498000002481</v>
      </c>
      <c r="BP268">
        <v>1.23798000031047</v>
      </c>
      <c r="BQ268">
        <v>1.1462400000095101</v>
      </c>
      <c r="BR268">
        <v>1.0816666666672901</v>
      </c>
      <c r="BS268">
        <v>0.98009999967174299</v>
      </c>
      <c r="BT268">
        <v>0.89670000000586902</v>
      </c>
      <c r="BU268">
        <v>0.85386000045312505</v>
      </c>
      <c r="BV268">
        <v>0.80304000015658095</v>
      </c>
      <c r="BW268">
        <v>0.76115999986968197</v>
      </c>
      <c r="BX268">
        <v>0.73320000052805201</v>
      </c>
      <c r="BY268">
        <v>0.71388000056628798</v>
      </c>
      <c r="BZ268">
        <v>0.69311999980349603</v>
      </c>
      <c r="CA268">
        <v>0.67085999978924304</v>
      </c>
      <c r="CB268">
        <v>0.64092000024659501</v>
      </c>
      <c r="CC268">
        <v>0.62135999876570802</v>
      </c>
      <c r="CD268">
        <v>0.6</v>
      </c>
      <c r="CE268">
        <v>0.6</v>
      </c>
      <c r="CF268">
        <v>0.6</v>
      </c>
      <c r="CG268">
        <v>0.6</v>
      </c>
      <c r="CH268">
        <v>0.6</v>
      </c>
      <c r="CI268">
        <v>0.6</v>
      </c>
      <c r="CJ268">
        <v>0.6</v>
      </c>
      <c r="CK268">
        <v>0.6</v>
      </c>
      <c r="CL268">
        <v>0.6</v>
      </c>
      <c r="CM268">
        <v>0.6</v>
      </c>
      <c r="CN268">
        <v>0.6</v>
      </c>
      <c r="CO268">
        <v>0.6</v>
      </c>
      <c r="CP268">
        <v>0.6</v>
      </c>
      <c r="CQ268">
        <v>0.6</v>
      </c>
      <c r="CR268">
        <v>0.6</v>
      </c>
      <c r="CS268">
        <v>0.6</v>
      </c>
      <c r="CT268">
        <v>0.6</v>
      </c>
      <c r="CU268">
        <v>0.6</v>
      </c>
      <c r="CV268">
        <v>0.6</v>
      </c>
      <c r="CW268">
        <v>0.6</v>
      </c>
    </row>
    <row r="269" spans="1:101" x14ac:dyDescent="0.25">
      <c r="A269" s="195">
        <v>0.18025751072961299</v>
      </c>
      <c r="B269">
        <v>78.522693333363506</v>
      </c>
      <c r="C269">
        <v>57.889060000017203</v>
      </c>
      <c r="D269">
        <v>46.1302866666882</v>
      </c>
      <c r="E269">
        <v>38.603993333289097</v>
      </c>
      <c r="F269">
        <v>33.151613333354398</v>
      </c>
      <c r="G269">
        <v>28.738473333349699</v>
      </c>
      <c r="H269">
        <v>25.1186733333295</v>
      </c>
      <c r="I269">
        <v>22.334279999998401</v>
      </c>
      <c r="J269">
        <v>20.515113333339499</v>
      </c>
      <c r="K269">
        <v>19.244473333337101</v>
      </c>
      <c r="L269">
        <v>18.264593333329699</v>
      </c>
      <c r="M269">
        <v>17.258246666674399</v>
      </c>
      <c r="N269">
        <v>16.366120000000301</v>
      </c>
      <c r="O269">
        <v>15.8531600000018</v>
      </c>
      <c r="P269">
        <v>15.211893333323699</v>
      </c>
      <c r="Q269">
        <v>14.8246399999876</v>
      </c>
      <c r="R269">
        <v>14.138686666676699</v>
      </c>
      <c r="S269">
        <v>13.742786666666399</v>
      </c>
      <c r="T269">
        <v>13.4044466666685</v>
      </c>
      <c r="U269">
        <v>12.8041800000063</v>
      </c>
      <c r="V269">
        <v>12.501420000006799</v>
      </c>
      <c r="W269">
        <v>12.0274799999958</v>
      </c>
      <c r="X269">
        <v>11.6363733333359</v>
      </c>
      <c r="Y269">
        <v>11.2537799999877</v>
      </c>
      <c r="Z269">
        <v>10.8847200000037</v>
      </c>
      <c r="AA269">
        <v>10.4638199999969</v>
      </c>
      <c r="AB269">
        <v>10.1464799999895</v>
      </c>
      <c r="AC269">
        <v>9.8462399999887094</v>
      </c>
      <c r="AD269">
        <v>9.4661066666661799</v>
      </c>
      <c r="AE269">
        <v>9.1961599999948298</v>
      </c>
      <c r="AF269">
        <v>8.8954799999861205</v>
      </c>
      <c r="AG269">
        <v>8.5400399999984593</v>
      </c>
      <c r="AH269">
        <v>8.2744199999950396</v>
      </c>
      <c r="AI269">
        <v>7.8595799999973703</v>
      </c>
      <c r="AJ269">
        <v>7.6425399999941197</v>
      </c>
      <c r="AK269">
        <v>7.3279799999797097</v>
      </c>
      <c r="AL269">
        <v>6.90814000001075</v>
      </c>
      <c r="AM269">
        <v>6.6194999999953401</v>
      </c>
      <c r="AN269">
        <v>6.2010600000500498</v>
      </c>
      <c r="AO269">
        <v>5.8935333333565003</v>
      </c>
      <c r="AP269">
        <v>5.7010799999892203</v>
      </c>
      <c r="AQ269">
        <v>5.3681399999630299</v>
      </c>
      <c r="AR269">
        <v>5.0016000000082599</v>
      </c>
      <c r="AS269">
        <v>4.8167399999893501</v>
      </c>
      <c r="AT269">
        <v>4.5494400000151902</v>
      </c>
      <c r="AU269">
        <v>4.3501799999959196</v>
      </c>
      <c r="AV269">
        <v>4.1605799999934296</v>
      </c>
      <c r="AW269">
        <v>3.8374799999460301</v>
      </c>
      <c r="AX269">
        <v>3.6207600000100602</v>
      </c>
      <c r="AY269">
        <v>3.41048000001858</v>
      </c>
      <c r="AZ269">
        <v>3.1702200000231602</v>
      </c>
      <c r="BA269">
        <v>2.95985999996274</v>
      </c>
      <c r="BB269">
        <v>2.7988799998735199</v>
      </c>
      <c r="BC269">
        <v>2.62175999998572</v>
      </c>
      <c r="BD269">
        <v>2.47392000000765</v>
      </c>
      <c r="BE269">
        <v>2.3883000000492798</v>
      </c>
      <c r="BF269">
        <v>2.24734000000513</v>
      </c>
      <c r="BG269">
        <v>2.1011400000189</v>
      </c>
      <c r="BH269">
        <v>1.9789799999898601</v>
      </c>
      <c r="BI269">
        <v>1.8398399998858801</v>
      </c>
      <c r="BJ269">
        <v>1.74809999995336</v>
      </c>
      <c r="BK269">
        <v>1.6528799999406101</v>
      </c>
      <c r="BL269">
        <v>1.5530999999463799</v>
      </c>
      <c r="BM269">
        <v>1.4704800000251601</v>
      </c>
      <c r="BN269">
        <v>1.40249999991903</v>
      </c>
      <c r="BO269">
        <v>1.2984599998387301</v>
      </c>
      <c r="BP269">
        <v>1.2380399999112901</v>
      </c>
      <c r="BQ269">
        <v>1.1462400000095101</v>
      </c>
      <c r="BR269">
        <v>1.09686000002551</v>
      </c>
      <c r="BS269">
        <v>1.0000199999999999</v>
      </c>
      <c r="BT269">
        <v>0.89831999987087996</v>
      </c>
      <c r="BU269">
        <v>0.86753999972308904</v>
      </c>
      <c r="BV269">
        <v>0.80418000016202196</v>
      </c>
      <c r="BW269">
        <v>0.76550666650918398</v>
      </c>
      <c r="BX269">
        <v>0.73320000052805201</v>
      </c>
      <c r="BY269">
        <v>0.71388000056628798</v>
      </c>
      <c r="BZ269">
        <v>0.69311999980349603</v>
      </c>
      <c r="CA269">
        <v>0.67085999978924304</v>
      </c>
      <c r="CB269">
        <v>0.64697999884921997</v>
      </c>
      <c r="CC269">
        <v>0.62135999975754896</v>
      </c>
      <c r="CD269">
        <v>0.6</v>
      </c>
      <c r="CE269">
        <v>0.6</v>
      </c>
      <c r="CF269">
        <v>0.6</v>
      </c>
      <c r="CG269">
        <v>0.6</v>
      </c>
      <c r="CH269">
        <v>0.6</v>
      </c>
      <c r="CI269">
        <v>0.6</v>
      </c>
      <c r="CJ269">
        <v>0.6</v>
      </c>
      <c r="CK269">
        <v>0.6</v>
      </c>
      <c r="CL269">
        <v>0.6</v>
      </c>
      <c r="CM269">
        <v>0.6</v>
      </c>
      <c r="CN269">
        <v>0.6</v>
      </c>
      <c r="CO269">
        <v>0.6</v>
      </c>
      <c r="CP269">
        <v>0.6</v>
      </c>
      <c r="CQ269">
        <v>0.6</v>
      </c>
      <c r="CR269">
        <v>0.6</v>
      </c>
      <c r="CS269">
        <v>0.6</v>
      </c>
      <c r="CT269">
        <v>0.6</v>
      </c>
      <c r="CU269">
        <v>0.6</v>
      </c>
      <c r="CV269">
        <v>0.6</v>
      </c>
      <c r="CW269">
        <v>0.6</v>
      </c>
    </row>
    <row r="270" spans="1:101" x14ac:dyDescent="0.25">
      <c r="A270" s="195">
        <v>0.18103448275862</v>
      </c>
      <c r="B270">
        <v>78.680239999536596</v>
      </c>
      <c r="C270">
        <v>57.9244533332324</v>
      </c>
      <c r="D270">
        <v>46.1942066666683</v>
      </c>
      <c r="E270">
        <v>38.685279999968401</v>
      </c>
      <c r="F270">
        <v>33.300299999980403</v>
      </c>
      <c r="G270">
        <v>28.770146666671501</v>
      </c>
      <c r="H270">
        <v>25.314213333349699</v>
      </c>
      <c r="I270">
        <v>22.425299999999702</v>
      </c>
      <c r="J270">
        <v>20.516753333330001</v>
      </c>
      <c r="K270">
        <v>19.2574799999961</v>
      </c>
      <c r="L270">
        <v>18.363420000018099</v>
      </c>
      <c r="M270">
        <v>17.305260000000001</v>
      </c>
      <c r="N270">
        <v>16.511693333339601</v>
      </c>
      <c r="O270">
        <v>15.8614200000004</v>
      </c>
      <c r="P270">
        <v>15.2126866666633</v>
      </c>
      <c r="Q270">
        <v>14.8553466666694</v>
      </c>
      <c r="R270">
        <v>14.170166666676201</v>
      </c>
      <c r="S270">
        <v>13.772286666663501</v>
      </c>
      <c r="T270">
        <v>13.4231399999861</v>
      </c>
      <c r="U270">
        <v>12.8411333333261</v>
      </c>
      <c r="V270">
        <v>12.538319999996601</v>
      </c>
      <c r="W270">
        <v>12.0977400000071</v>
      </c>
      <c r="X270">
        <v>11.6940600000076</v>
      </c>
      <c r="Y270">
        <v>11.2890599999965</v>
      </c>
      <c r="Z270">
        <v>10.9126199999737</v>
      </c>
      <c r="AA270">
        <v>10.486726666682801</v>
      </c>
      <c r="AB270">
        <v>10.1633733333435</v>
      </c>
      <c r="AC270">
        <v>9.9185266666819096</v>
      </c>
      <c r="AD270">
        <v>9.5369133333476199</v>
      </c>
      <c r="AE270">
        <v>9.1999200000544104</v>
      </c>
      <c r="AF270">
        <v>8.8984800000028699</v>
      </c>
      <c r="AG270">
        <v>8.5860599999786498</v>
      </c>
      <c r="AH270">
        <v>8.2857000000155701</v>
      </c>
      <c r="AI270">
        <v>7.8740533333399698</v>
      </c>
      <c r="AJ270">
        <v>7.6656599999986001</v>
      </c>
      <c r="AK270">
        <v>7.3583733334366199</v>
      </c>
      <c r="AL270">
        <v>6.9470066666687096</v>
      </c>
      <c r="AM270">
        <v>6.6253800000651104</v>
      </c>
      <c r="AN270">
        <v>6.2218800000699996</v>
      </c>
      <c r="AO270">
        <v>5.9356533333408503</v>
      </c>
      <c r="AP270">
        <v>5.7144000000014401</v>
      </c>
      <c r="AQ270">
        <v>5.3697000000015196</v>
      </c>
      <c r="AR270">
        <v>5.0131799999917197</v>
      </c>
      <c r="AS270">
        <v>4.8285</v>
      </c>
      <c r="AT270">
        <v>4.5649199999391996</v>
      </c>
      <c r="AU270">
        <v>4.3826999999204297</v>
      </c>
      <c r="AV270">
        <v>4.1904599999737604</v>
      </c>
      <c r="AW270">
        <v>3.8478066666736099</v>
      </c>
      <c r="AX270">
        <v>3.62249999995473</v>
      </c>
      <c r="AY270">
        <v>3.4270799999838202</v>
      </c>
      <c r="AZ270">
        <v>3.1902200000419798</v>
      </c>
      <c r="BA270">
        <v>3.0133800000434601</v>
      </c>
      <c r="BB270">
        <v>2.7996600000432599</v>
      </c>
      <c r="BC270">
        <v>2.6349600000571001</v>
      </c>
      <c r="BD270">
        <v>2.4768000000535801</v>
      </c>
      <c r="BE270">
        <v>2.3978399998357101</v>
      </c>
      <c r="BF270">
        <v>2.2501799999119201</v>
      </c>
      <c r="BG270">
        <v>2.1012000000188999</v>
      </c>
      <c r="BH270">
        <v>1.9954199999442499</v>
      </c>
      <c r="BI270">
        <v>1.8528600000923801</v>
      </c>
      <c r="BJ270">
        <v>1.7978400000233099</v>
      </c>
      <c r="BK270">
        <v>1.6537199999499801</v>
      </c>
      <c r="BL270">
        <v>1.56972000000335</v>
      </c>
      <c r="BM270">
        <v>1.4821199998777499</v>
      </c>
      <c r="BN270">
        <v>1.4050799998380601</v>
      </c>
      <c r="BO270">
        <v>1.3278600001116401</v>
      </c>
      <c r="BP270">
        <v>1.2380999999112901</v>
      </c>
      <c r="BQ270">
        <v>1.18278000033297</v>
      </c>
      <c r="BR270">
        <v>1.0986600000102</v>
      </c>
      <c r="BS270">
        <v>1.00811999990152</v>
      </c>
      <c r="BT270">
        <v>0.93424666680859103</v>
      </c>
      <c r="BU270">
        <v>0.86753999972308904</v>
      </c>
      <c r="BV270">
        <v>0.80418000016202196</v>
      </c>
      <c r="BW270">
        <v>0.76920000000723898</v>
      </c>
      <c r="BX270">
        <v>0.73320000052805201</v>
      </c>
      <c r="BY270">
        <v>0.71388000056628798</v>
      </c>
      <c r="BZ270">
        <v>0.69311999980349603</v>
      </c>
      <c r="CA270">
        <v>0.67085999978924304</v>
      </c>
      <c r="CB270">
        <v>0.64697999977395304</v>
      </c>
      <c r="CC270">
        <v>0.62135999975754896</v>
      </c>
      <c r="CD270">
        <v>0.6</v>
      </c>
      <c r="CE270">
        <v>0.6</v>
      </c>
      <c r="CF270">
        <v>0.6</v>
      </c>
      <c r="CG270">
        <v>0.6</v>
      </c>
      <c r="CH270">
        <v>0.6</v>
      </c>
      <c r="CI270">
        <v>0.6</v>
      </c>
      <c r="CJ270">
        <v>0.6</v>
      </c>
      <c r="CK270">
        <v>0.6</v>
      </c>
      <c r="CL270">
        <v>0.6</v>
      </c>
      <c r="CM270">
        <v>0.6</v>
      </c>
      <c r="CN270">
        <v>0.6</v>
      </c>
      <c r="CO270">
        <v>0.6</v>
      </c>
      <c r="CP270">
        <v>0.6</v>
      </c>
      <c r="CQ270">
        <v>0.6</v>
      </c>
      <c r="CR270">
        <v>0.6</v>
      </c>
      <c r="CS270">
        <v>0.6</v>
      </c>
      <c r="CT270">
        <v>0.6</v>
      </c>
      <c r="CU270">
        <v>0.6</v>
      </c>
      <c r="CV270">
        <v>0.6</v>
      </c>
      <c r="CW270">
        <v>0.6</v>
      </c>
    </row>
    <row r="271" spans="1:101" x14ac:dyDescent="0.25">
      <c r="A271" s="195">
        <v>0.18181818181818099</v>
      </c>
      <c r="B271">
        <v>78.732579999935496</v>
      </c>
      <c r="C271">
        <v>57.953226666677899</v>
      </c>
      <c r="D271">
        <v>46.2756200000129</v>
      </c>
      <c r="E271">
        <v>38.823873333328898</v>
      </c>
      <c r="F271">
        <v>33.303313333336199</v>
      </c>
      <c r="G271">
        <v>28.883126666682202</v>
      </c>
      <c r="H271">
        <v>25.3561399999993</v>
      </c>
      <c r="I271">
        <v>22.469280000002801</v>
      </c>
      <c r="J271">
        <v>20.6130266666724</v>
      </c>
      <c r="K271">
        <v>19.2914000000059</v>
      </c>
      <c r="L271">
        <v>18.3812333333399</v>
      </c>
      <c r="M271">
        <v>17.4353533333353</v>
      </c>
      <c r="N271">
        <v>16.595753333341499</v>
      </c>
      <c r="O271">
        <v>16.016879999998199</v>
      </c>
      <c r="P271">
        <v>15.216306666664901</v>
      </c>
      <c r="Q271">
        <v>14.894233333339001</v>
      </c>
      <c r="R271">
        <v>14.2173599999945</v>
      </c>
      <c r="S271">
        <v>13.832186666677799</v>
      </c>
      <c r="T271">
        <v>13.4234466666631</v>
      </c>
      <c r="U271">
        <v>12.9049999999937</v>
      </c>
      <c r="V271">
        <v>12.567479999998699</v>
      </c>
      <c r="W271">
        <v>12.101479999999899</v>
      </c>
      <c r="X271">
        <v>11.712453333340999</v>
      </c>
      <c r="Y271">
        <v>11.290380000008399</v>
      </c>
      <c r="Z271">
        <v>10.9345200000164</v>
      </c>
      <c r="AA271">
        <v>10.4959199999875</v>
      </c>
      <c r="AB271">
        <v>10.213739999983799</v>
      </c>
      <c r="AC271">
        <v>9.9253800000023293</v>
      </c>
      <c r="AD271">
        <v>9.5459999999879095</v>
      </c>
      <c r="AE271">
        <v>9.2011199999794204</v>
      </c>
      <c r="AF271">
        <v>8.8993799999957108</v>
      </c>
      <c r="AG271">
        <v>8.5969799999953995</v>
      </c>
      <c r="AH271">
        <v>8.2911800000051006</v>
      </c>
      <c r="AI271">
        <v>7.8868800000167596</v>
      </c>
      <c r="AJ271">
        <v>7.6720799999943399</v>
      </c>
      <c r="AK271">
        <v>7.4667933333048397</v>
      </c>
      <c r="AL271">
        <v>6.9804600000608001</v>
      </c>
      <c r="AM271">
        <v>6.6531733333417398</v>
      </c>
      <c r="AN271">
        <v>6.2423400000037796</v>
      </c>
      <c r="AO271">
        <v>5.9440799999899196</v>
      </c>
      <c r="AP271">
        <v>5.7253799999927999</v>
      </c>
      <c r="AQ271">
        <v>5.3903999999430097</v>
      </c>
      <c r="AR271">
        <v>5.0511000000858903</v>
      </c>
      <c r="AS271">
        <v>4.8383399999911196</v>
      </c>
      <c r="AT271">
        <v>4.5755999999781496</v>
      </c>
      <c r="AU271">
        <v>4.38557999999286</v>
      </c>
      <c r="AV271">
        <v>4.1930399999704804</v>
      </c>
      <c r="AW271">
        <v>3.8538000000422401</v>
      </c>
      <c r="AX271">
        <v>3.6253199999446801</v>
      </c>
      <c r="AY271">
        <v>3.4335600000215698</v>
      </c>
      <c r="AZ271">
        <v>3.1936199999189299</v>
      </c>
      <c r="BA271">
        <v>3.04176000000776</v>
      </c>
      <c r="BB271">
        <v>2.7996600001930401</v>
      </c>
      <c r="BC271">
        <v>2.64486666647033</v>
      </c>
      <c r="BD271">
        <v>2.4929999999846801</v>
      </c>
      <c r="BE271">
        <v>2.4240000000574899</v>
      </c>
      <c r="BF271">
        <v>2.2700400002554302</v>
      </c>
      <c r="BG271">
        <v>2.1035400000165301</v>
      </c>
      <c r="BH271">
        <v>2.0070600000202701</v>
      </c>
      <c r="BI271">
        <v>1.8531000000108599</v>
      </c>
      <c r="BJ271">
        <v>1.79826000001748</v>
      </c>
      <c r="BK271">
        <v>1.66296000000781</v>
      </c>
      <c r="BL271">
        <v>1.5733800000804199</v>
      </c>
      <c r="BM271">
        <v>1.4945600000853401</v>
      </c>
      <c r="BN271">
        <v>1.40508000001156</v>
      </c>
      <c r="BO271">
        <v>1.3474799998263201</v>
      </c>
      <c r="BP271">
        <v>1.24721999984919</v>
      </c>
      <c r="BQ271">
        <v>1.18283999990486</v>
      </c>
      <c r="BR271">
        <v>1.0987199997805901</v>
      </c>
      <c r="BS271">
        <v>1.0120200001258299</v>
      </c>
      <c r="BT271">
        <v>0.95849999994130897</v>
      </c>
      <c r="BU271">
        <v>0.86754000000629306</v>
      </c>
      <c r="BV271">
        <v>0.81804000015527101</v>
      </c>
      <c r="BW271">
        <v>0.78624000016782603</v>
      </c>
      <c r="BX271">
        <v>0.73320000052805201</v>
      </c>
      <c r="BY271">
        <v>0.71388000056628798</v>
      </c>
      <c r="BZ271">
        <v>0.69311999980349603</v>
      </c>
      <c r="CA271">
        <v>0.67085999978924304</v>
      </c>
      <c r="CB271">
        <v>0.64697999977395304</v>
      </c>
      <c r="CC271">
        <v>0.62135999975754896</v>
      </c>
      <c r="CD271">
        <v>0.6</v>
      </c>
      <c r="CE271">
        <v>0.6</v>
      </c>
      <c r="CF271">
        <v>0.6</v>
      </c>
      <c r="CG271">
        <v>0.6</v>
      </c>
      <c r="CH271">
        <v>0.6</v>
      </c>
      <c r="CI271">
        <v>0.6</v>
      </c>
      <c r="CJ271">
        <v>0.6</v>
      </c>
      <c r="CK271">
        <v>0.6</v>
      </c>
      <c r="CL271">
        <v>0.6</v>
      </c>
      <c r="CM271">
        <v>0.6</v>
      </c>
      <c r="CN271">
        <v>0.6</v>
      </c>
      <c r="CO271">
        <v>0.6</v>
      </c>
      <c r="CP271">
        <v>0.6</v>
      </c>
      <c r="CQ271">
        <v>0.6</v>
      </c>
      <c r="CR271">
        <v>0.6</v>
      </c>
      <c r="CS271">
        <v>0.6</v>
      </c>
      <c r="CT271">
        <v>0.6</v>
      </c>
      <c r="CU271">
        <v>0.6</v>
      </c>
      <c r="CV271">
        <v>0.6</v>
      </c>
      <c r="CW271">
        <v>0.6</v>
      </c>
    </row>
    <row r="272" spans="1:101" x14ac:dyDescent="0.25">
      <c r="A272" s="195">
        <v>0.182608695652173</v>
      </c>
      <c r="B272">
        <v>79.058533333345295</v>
      </c>
      <c r="C272">
        <v>58.2491666666781</v>
      </c>
      <c r="D272">
        <v>46.455446666678597</v>
      </c>
      <c r="E272">
        <v>38.833546666674302</v>
      </c>
      <c r="F272">
        <v>33.327920000001498</v>
      </c>
      <c r="G272">
        <v>29.205626666690801</v>
      </c>
      <c r="H272">
        <v>25.373340000012799</v>
      </c>
      <c r="I272">
        <v>22.523600000004901</v>
      </c>
      <c r="J272">
        <v>20.701606666680199</v>
      </c>
      <c r="K272">
        <v>19.300573333326899</v>
      </c>
      <c r="L272">
        <v>18.413373333348598</v>
      </c>
      <c r="M272">
        <v>17.461073333340099</v>
      </c>
      <c r="N272">
        <v>16.749686666674599</v>
      </c>
      <c r="O272">
        <v>16.102493333340099</v>
      </c>
      <c r="P272">
        <v>15.241266666669199</v>
      </c>
      <c r="Q272">
        <v>14.903640000002699</v>
      </c>
      <c r="R272">
        <v>14.2625933333352</v>
      </c>
      <c r="S272">
        <v>13.837960000028</v>
      </c>
      <c r="T272">
        <v>13.459273333366401</v>
      </c>
      <c r="U272">
        <v>12.9171600000001</v>
      </c>
      <c r="V272">
        <v>12.612280000000601</v>
      </c>
      <c r="W272">
        <v>12.1342399999851</v>
      </c>
      <c r="X272">
        <v>11.7892266666671</v>
      </c>
      <c r="Y272">
        <v>11.292300000004801</v>
      </c>
      <c r="Z272">
        <v>10.938173333330701</v>
      </c>
      <c r="AA272">
        <v>10.4990799999964</v>
      </c>
      <c r="AB272">
        <v>10.2348600000005</v>
      </c>
      <c r="AC272">
        <v>9.9271533333466202</v>
      </c>
      <c r="AD272">
        <v>9.5463000000397695</v>
      </c>
      <c r="AE272">
        <v>9.2457599999870794</v>
      </c>
      <c r="AF272">
        <v>8.9142599999793308</v>
      </c>
      <c r="AG272">
        <v>8.6410800000030505</v>
      </c>
      <c r="AH272">
        <v>8.3052600000032797</v>
      </c>
      <c r="AI272">
        <v>7.9316999999947599</v>
      </c>
      <c r="AJ272">
        <v>7.6781399999971702</v>
      </c>
      <c r="AK272">
        <v>7.4673866666685598</v>
      </c>
      <c r="AL272">
        <v>6.9910933333257503</v>
      </c>
      <c r="AM272">
        <v>6.68057999998139</v>
      </c>
      <c r="AN272">
        <v>6.2476533333404101</v>
      </c>
      <c r="AO272">
        <v>5.9655599999959703</v>
      </c>
      <c r="AP272">
        <v>5.7394200000315703</v>
      </c>
      <c r="AQ272">
        <v>5.4190066666270296</v>
      </c>
      <c r="AR272">
        <v>5.06226000002163</v>
      </c>
      <c r="AS272">
        <v>4.85004000012772</v>
      </c>
      <c r="AT272">
        <v>4.5920399999961896</v>
      </c>
      <c r="AU272">
        <v>4.3908599999377804</v>
      </c>
      <c r="AV272">
        <v>4.1971799999770401</v>
      </c>
      <c r="AW272">
        <v>3.8902799999483699</v>
      </c>
      <c r="AX272">
        <v>3.6335400000452598</v>
      </c>
      <c r="AY272">
        <v>3.4346999999811199</v>
      </c>
      <c r="AZ272">
        <v>3.2063400000173701</v>
      </c>
      <c r="BA272">
        <v>3.0658800000310502</v>
      </c>
      <c r="BB272">
        <v>2.8278599999766998</v>
      </c>
      <c r="BC272">
        <v>2.68020000005354</v>
      </c>
      <c r="BD272">
        <v>2.4938399998468901</v>
      </c>
      <c r="BE272">
        <v>2.4355200000082098</v>
      </c>
      <c r="BF272">
        <v>2.2958399998238401</v>
      </c>
      <c r="BG272">
        <v>2.1109200000661499</v>
      </c>
      <c r="BH272">
        <v>2.0071200000202598</v>
      </c>
      <c r="BI272">
        <v>1.8830999998940301</v>
      </c>
      <c r="BJ272">
        <v>1.79867999994753</v>
      </c>
      <c r="BK272">
        <v>1.6630200002188</v>
      </c>
      <c r="BL272">
        <v>1.5830333331842299</v>
      </c>
      <c r="BM272">
        <v>1.50576000000719</v>
      </c>
      <c r="BN272">
        <v>1.4101800000231299</v>
      </c>
      <c r="BO272">
        <v>1.3474800000124001</v>
      </c>
      <c r="BP272">
        <v>1.2655199999778199</v>
      </c>
      <c r="BQ272">
        <v>1.1828999999048599</v>
      </c>
      <c r="BR272">
        <v>1.0987200000102</v>
      </c>
      <c r="BS272">
        <v>1.0360800001313</v>
      </c>
      <c r="BT272">
        <v>0.98501999989435596</v>
      </c>
      <c r="BU272">
        <v>0.87006000002517303</v>
      </c>
      <c r="BV272">
        <v>0.83472000045906203</v>
      </c>
      <c r="BW272">
        <v>0.79997999999999903</v>
      </c>
      <c r="BX272">
        <v>0.73926000017860605</v>
      </c>
      <c r="BY272">
        <v>0.71388000056628798</v>
      </c>
      <c r="BZ272">
        <v>0.69311999980349603</v>
      </c>
      <c r="CA272">
        <v>0.67085999978924304</v>
      </c>
      <c r="CB272">
        <v>0.64697999977395304</v>
      </c>
      <c r="CC272">
        <v>0.62135999975754896</v>
      </c>
      <c r="CD272">
        <v>0.6</v>
      </c>
      <c r="CE272">
        <v>0.6</v>
      </c>
      <c r="CF272">
        <v>0.6</v>
      </c>
      <c r="CG272">
        <v>0.6</v>
      </c>
      <c r="CH272">
        <v>0.6</v>
      </c>
      <c r="CI272">
        <v>0.6</v>
      </c>
      <c r="CJ272">
        <v>0.6</v>
      </c>
      <c r="CK272">
        <v>0.6</v>
      </c>
      <c r="CL272">
        <v>0.6</v>
      </c>
      <c r="CM272">
        <v>0.6</v>
      </c>
      <c r="CN272">
        <v>0.6</v>
      </c>
      <c r="CO272">
        <v>0.6</v>
      </c>
      <c r="CP272">
        <v>0.6</v>
      </c>
      <c r="CQ272">
        <v>0.6</v>
      </c>
      <c r="CR272">
        <v>0.6</v>
      </c>
      <c r="CS272">
        <v>0.6</v>
      </c>
      <c r="CT272">
        <v>0.6</v>
      </c>
      <c r="CU272">
        <v>0.6</v>
      </c>
      <c r="CV272">
        <v>0.6</v>
      </c>
      <c r="CW272">
        <v>0.6</v>
      </c>
    </row>
    <row r="273" spans="1:101" x14ac:dyDescent="0.25">
      <c r="A273" s="195">
        <v>0.183406113537117</v>
      </c>
      <c r="B273">
        <v>79.308260000112796</v>
      </c>
      <c r="C273">
        <v>58.260126666655303</v>
      </c>
      <c r="D273">
        <v>46.4982466666576</v>
      </c>
      <c r="E273">
        <v>38.964326666672299</v>
      </c>
      <c r="F273">
        <v>33.366220000001299</v>
      </c>
      <c r="G273">
        <v>29.367406666683099</v>
      </c>
      <c r="H273">
        <v>25.376826666672098</v>
      </c>
      <c r="I273">
        <v>22.5440266666713</v>
      </c>
      <c r="J273">
        <v>20.723373333327899</v>
      </c>
      <c r="K273">
        <v>19.390673333330501</v>
      </c>
      <c r="L273">
        <v>18.603206666663102</v>
      </c>
      <c r="M273">
        <v>17.520819999999699</v>
      </c>
      <c r="N273">
        <v>16.935513333345199</v>
      </c>
      <c r="O273">
        <v>16.1349933333337</v>
      </c>
      <c r="P273">
        <v>15.281499999996001</v>
      </c>
      <c r="Q273">
        <v>15.0326199999962</v>
      </c>
      <c r="R273">
        <v>14.276466666669201</v>
      </c>
      <c r="S273">
        <v>13.850233333364001</v>
      </c>
      <c r="T273">
        <v>13.485539999997</v>
      </c>
      <c r="U273">
        <v>12.9303733333415</v>
      </c>
      <c r="V273">
        <v>12.6174600000084</v>
      </c>
      <c r="W273">
        <v>12.167820000009501</v>
      </c>
      <c r="X273">
        <v>11.797599999999299</v>
      </c>
      <c r="Y273">
        <v>11.302920000011801</v>
      </c>
      <c r="Z273">
        <v>10.972799999996599</v>
      </c>
      <c r="AA273">
        <v>10.505159999993399</v>
      </c>
      <c r="AB273">
        <v>10.244999999986501</v>
      </c>
      <c r="AC273">
        <v>9.9286599999908791</v>
      </c>
      <c r="AD273">
        <v>9.6180600000510008</v>
      </c>
      <c r="AE273">
        <v>9.3084599999960496</v>
      </c>
      <c r="AF273">
        <v>8.92778000001225</v>
      </c>
      <c r="AG273">
        <v>8.6427599999938103</v>
      </c>
      <c r="AH273">
        <v>8.3464066666927597</v>
      </c>
      <c r="AI273">
        <v>7.9891533333486899</v>
      </c>
      <c r="AJ273">
        <v>7.6851000000075196</v>
      </c>
      <c r="AK273">
        <v>7.4765399999969704</v>
      </c>
      <c r="AL273">
        <v>7.0439999999598104</v>
      </c>
      <c r="AM273">
        <v>6.6843000000278998</v>
      </c>
      <c r="AN273">
        <v>6.2519399999749998</v>
      </c>
      <c r="AO273">
        <v>6.0594599999731598</v>
      </c>
      <c r="AP273">
        <v>5.7662999999956899</v>
      </c>
      <c r="AQ273">
        <v>5.4222000000924098</v>
      </c>
      <c r="AR273">
        <v>5.0768399999496099</v>
      </c>
      <c r="AS273">
        <v>4.86053999994588</v>
      </c>
      <c r="AT273">
        <v>4.6041000000028403</v>
      </c>
      <c r="AU273">
        <v>4.4315400001549996</v>
      </c>
      <c r="AV273">
        <v>4.2045599999496996</v>
      </c>
      <c r="AW273">
        <v>3.8927199999272601</v>
      </c>
      <c r="AX273">
        <v>3.6388199999497099</v>
      </c>
      <c r="AY273">
        <v>3.4435799999811301</v>
      </c>
      <c r="AZ273">
        <v>3.2079600000231601</v>
      </c>
      <c r="BA273">
        <v>3.0811199999379002</v>
      </c>
      <c r="BB273">
        <v>2.8284599999650499</v>
      </c>
      <c r="BC273">
        <v>2.6802000002141502</v>
      </c>
      <c r="BD273">
        <v>2.5236799999308102</v>
      </c>
      <c r="BE273">
        <v>2.4372799999257801</v>
      </c>
      <c r="BF273">
        <v>2.3423400000968799</v>
      </c>
      <c r="BG273">
        <v>2.1693599999574702</v>
      </c>
      <c r="BH273">
        <v>2.0137200000405402</v>
      </c>
      <c r="BI273">
        <v>1.88603999979349</v>
      </c>
      <c r="BJ273">
        <v>1.7989799998134699</v>
      </c>
      <c r="BK273">
        <v>1.6816800000250001</v>
      </c>
      <c r="BL273">
        <v>1.59402000001172</v>
      </c>
      <c r="BM273">
        <v>1.50576000011865</v>
      </c>
      <c r="BN273">
        <v>1.41365999984962</v>
      </c>
      <c r="BO273">
        <v>1.37084000001624</v>
      </c>
      <c r="BP273">
        <v>1.2855599998137099</v>
      </c>
      <c r="BQ273">
        <v>1.19996000001873</v>
      </c>
      <c r="BR273">
        <v>1.0987200000102</v>
      </c>
      <c r="BS273">
        <v>1.0422600000437601</v>
      </c>
      <c r="BT273">
        <v>0.98508000042257304</v>
      </c>
      <c r="BU273">
        <v>0.88373999986154494</v>
      </c>
      <c r="BV273">
        <v>0.83604000000675005</v>
      </c>
      <c r="BW273">
        <v>0.79997999999999903</v>
      </c>
      <c r="BX273">
        <v>0.74744666649762004</v>
      </c>
      <c r="BY273">
        <v>0.71994000019153803</v>
      </c>
      <c r="BZ273">
        <v>0.69311999980349603</v>
      </c>
      <c r="CA273">
        <v>0.67085999978924304</v>
      </c>
      <c r="CB273">
        <v>0.64697999977395304</v>
      </c>
      <c r="CC273">
        <v>0.62135999975754896</v>
      </c>
      <c r="CD273">
        <v>0.6</v>
      </c>
      <c r="CE273">
        <v>0.6</v>
      </c>
      <c r="CF273">
        <v>0.6</v>
      </c>
      <c r="CG273">
        <v>0.6</v>
      </c>
      <c r="CH273">
        <v>0.6</v>
      </c>
      <c r="CI273">
        <v>0.6</v>
      </c>
      <c r="CJ273">
        <v>0.6</v>
      </c>
      <c r="CK273">
        <v>0.6</v>
      </c>
      <c r="CL273">
        <v>0.6</v>
      </c>
      <c r="CM273">
        <v>0.6</v>
      </c>
      <c r="CN273">
        <v>0.6</v>
      </c>
      <c r="CO273">
        <v>0.6</v>
      </c>
      <c r="CP273">
        <v>0.6</v>
      </c>
      <c r="CQ273">
        <v>0.6</v>
      </c>
      <c r="CR273">
        <v>0.6</v>
      </c>
      <c r="CS273">
        <v>0.6</v>
      </c>
      <c r="CT273">
        <v>0.6</v>
      </c>
      <c r="CU273">
        <v>0.6</v>
      </c>
      <c r="CV273">
        <v>0.6</v>
      </c>
      <c r="CW273">
        <v>0.6</v>
      </c>
    </row>
    <row r="274" spans="1:101" x14ac:dyDescent="0.25">
      <c r="A274" s="195">
        <v>0.18421052631578899</v>
      </c>
      <c r="B274">
        <v>79.345140000092599</v>
      </c>
      <c r="C274">
        <v>58.5053266666784</v>
      </c>
      <c r="D274">
        <v>46.719086666672503</v>
      </c>
      <c r="E274">
        <v>39.101806666678499</v>
      </c>
      <c r="F274">
        <v>33.443440000006497</v>
      </c>
      <c r="G274">
        <v>29.522193333333401</v>
      </c>
      <c r="H274">
        <v>25.384793333368101</v>
      </c>
      <c r="I274">
        <v>22.583640000009598</v>
      </c>
      <c r="J274">
        <v>20.734913333331701</v>
      </c>
      <c r="K274">
        <v>19.4788666666804</v>
      </c>
      <c r="L274">
        <v>18.64038</v>
      </c>
      <c r="M274">
        <v>17.543300000004699</v>
      </c>
      <c r="N274">
        <v>17.001860000009</v>
      </c>
      <c r="O274">
        <v>16.144026666676599</v>
      </c>
      <c r="P274">
        <v>15.308879999992801</v>
      </c>
      <c r="Q274">
        <v>15.038393333331401</v>
      </c>
      <c r="R274">
        <v>14.279339999993301</v>
      </c>
      <c r="S274">
        <v>13.8533399999927</v>
      </c>
      <c r="T274">
        <v>13.541700000000001</v>
      </c>
      <c r="U274">
        <v>12.9555999999883</v>
      </c>
      <c r="V274">
        <v>12.622453333363101</v>
      </c>
      <c r="W274">
        <v>12.203799999986501</v>
      </c>
      <c r="X274">
        <v>11.8190400000236</v>
      </c>
      <c r="Y274">
        <v>11.3275200000118</v>
      </c>
      <c r="Z274">
        <v>10.9733066666602</v>
      </c>
      <c r="AA274">
        <v>10.519020000033199</v>
      </c>
      <c r="AB274">
        <v>10.250219999995</v>
      </c>
      <c r="AC274">
        <v>9.9367799999785298</v>
      </c>
      <c r="AD274">
        <v>9.6197400000323192</v>
      </c>
      <c r="AE274">
        <v>9.3106066666692797</v>
      </c>
      <c r="AF274">
        <v>8.9507400000079098</v>
      </c>
      <c r="AG274">
        <v>8.6510400000366996</v>
      </c>
      <c r="AH274">
        <v>8.3737799999851994</v>
      </c>
      <c r="AI274">
        <v>7.9978800000013299</v>
      </c>
      <c r="AJ274">
        <v>7.7014200000009598</v>
      </c>
      <c r="AK274">
        <v>7.48487999999388</v>
      </c>
      <c r="AL274">
        <v>7.0448399999598603</v>
      </c>
      <c r="AM274">
        <v>6.7207799999837103</v>
      </c>
      <c r="AN274">
        <v>6.2856599999749996</v>
      </c>
      <c r="AO274">
        <v>6.0646799999678098</v>
      </c>
      <c r="AP274">
        <v>5.7719999999468898</v>
      </c>
      <c r="AQ274">
        <v>5.4271799999738102</v>
      </c>
      <c r="AR274">
        <v>5.0946000000115603</v>
      </c>
      <c r="AS274">
        <v>4.8648599999449997</v>
      </c>
      <c r="AT274">
        <v>4.6211400001443801</v>
      </c>
      <c r="AU274">
        <v>4.4495400000509902</v>
      </c>
      <c r="AV274">
        <v>4.2232199999650097</v>
      </c>
      <c r="AW274">
        <v>3.9260400000093898</v>
      </c>
      <c r="AX274">
        <v>3.6592799999899399</v>
      </c>
      <c r="AY274">
        <v>3.4445399999811399</v>
      </c>
      <c r="AZ274">
        <v>3.2594866667078302</v>
      </c>
      <c r="BA274">
        <v>3.0921599999317002</v>
      </c>
      <c r="BB274">
        <v>2.85317999993676</v>
      </c>
      <c r="BC274">
        <v>2.6829599998643601</v>
      </c>
      <c r="BD274">
        <v>2.5506000000612401</v>
      </c>
      <c r="BE274">
        <v>2.4592799998808901</v>
      </c>
      <c r="BF274">
        <v>2.3454799999204301</v>
      </c>
      <c r="BG274">
        <v>2.1758999999976298</v>
      </c>
      <c r="BH274">
        <v>2.01635999995439</v>
      </c>
      <c r="BI274">
        <v>1.8862800000163</v>
      </c>
      <c r="BJ274">
        <v>1.79934000000582</v>
      </c>
      <c r="BK274">
        <v>1.71114000001875</v>
      </c>
      <c r="BL274">
        <v>1.5986999999363301</v>
      </c>
      <c r="BM274">
        <v>1.5058800000071899</v>
      </c>
      <c r="BN274">
        <v>1.41684000002313</v>
      </c>
      <c r="BO274">
        <v>1.3736999999131601</v>
      </c>
      <c r="BP274">
        <v>1.2855600000133001</v>
      </c>
      <c r="BQ274">
        <v>1.20209999991913</v>
      </c>
      <c r="BR274">
        <v>1.11809999993877</v>
      </c>
      <c r="BS274">
        <v>1.0480200000109401</v>
      </c>
      <c r="BT274">
        <v>0.98670000002347602</v>
      </c>
      <c r="BU274">
        <v>0.88631999959722096</v>
      </c>
      <c r="BV274">
        <v>0.83609999970295901</v>
      </c>
      <c r="BW274">
        <v>0.80124000016651598</v>
      </c>
      <c r="BX274">
        <v>0.76516666790497201</v>
      </c>
      <c r="BY274">
        <v>0.727680000008327</v>
      </c>
      <c r="BZ274">
        <v>0.69311999980349603</v>
      </c>
      <c r="CA274">
        <v>0.67085999978924404</v>
      </c>
      <c r="CB274">
        <v>0.64697999977395304</v>
      </c>
      <c r="CC274">
        <v>0.62135999975754896</v>
      </c>
      <c r="CD274">
        <v>0.6</v>
      </c>
      <c r="CE274">
        <v>0.6</v>
      </c>
      <c r="CF274">
        <v>0.6</v>
      </c>
      <c r="CG274">
        <v>0.6</v>
      </c>
      <c r="CH274">
        <v>0.6</v>
      </c>
      <c r="CI274">
        <v>0.6</v>
      </c>
      <c r="CJ274">
        <v>0.6</v>
      </c>
      <c r="CK274">
        <v>0.6</v>
      </c>
      <c r="CL274">
        <v>0.6</v>
      </c>
      <c r="CM274">
        <v>0.6</v>
      </c>
      <c r="CN274">
        <v>0.6</v>
      </c>
      <c r="CO274">
        <v>0.6</v>
      </c>
      <c r="CP274">
        <v>0.6</v>
      </c>
      <c r="CQ274">
        <v>0.6</v>
      </c>
      <c r="CR274">
        <v>0.6</v>
      </c>
      <c r="CS274">
        <v>0.6</v>
      </c>
      <c r="CT274">
        <v>0.6</v>
      </c>
      <c r="CU274">
        <v>0.6</v>
      </c>
      <c r="CV274">
        <v>0.6</v>
      </c>
      <c r="CW274">
        <v>0.6</v>
      </c>
    </row>
    <row r="275" spans="1:101" x14ac:dyDescent="0.25">
      <c r="A275" s="195">
        <v>0.185022026431718</v>
      </c>
      <c r="B275">
        <v>79.378200000081605</v>
      </c>
      <c r="C275">
        <v>58.766673333333301</v>
      </c>
      <c r="D275">
        <v>46.784560000020598</v>
      </c>
      <c r="E275">
        <v>39.209533333330903</v>
      </c>
      <c r="F275">
        <v>33.703433333315303</v>
      </c>
      <c r="G275">
        <v>29.5557466666734</v>
      </c>
      <c r="H275">
        <v>25.3912399999986</v>
      </c>
      <c r="I275">
        <v>22.6730466666593</v>
      </c>
      <c r="J275">
        <v>20.7590800000002</v>
      </c>
      <c r="K275">
        <v>19.5507533333335</v>
      </c>
      <c r="L275">
        <v>18.700693333337199</v>
      </c>
      <c r="M275">
        <v>17.618393333335</v>
      </c>
      <c r="N275">
        <v>17.083720000021</v>
      </c>
      <c r="O275">
        <v>16.1866000000004</v>
      </c>
      <c r="P275">
        <v>15.332486666686901</v>
      </c>
      <c r="Q275">
        <v>15.058440000000299</v>
      </c>
      <c r="R275">
        <v>14.2862866666666</v>
      </c>
      <c r="S275">
        <v>13.930466666676899</v>
      </c>
      <c r="T275">
        <v>13.598379999996601</v>
      </c>
      <c r="U275">
        <v>13.0031533333692</v>
      </c>
      <c r="V275">
        <v>12.6225600000051</v>
      </c>
      <c r="W275">
        <v>12.237066666667101</v>
      </c>
      <c r="X275">
        <v>11.855606666661</v>
      </c>
      <c r="Y275">
        <v>11.341386666666899</v>
      </c>
      <c r="Z275">
        <v>10.975479999999401</v>
      </c>
      <c r="AA275">
        <v>10.603173333342999</v>
      </c>
      <c r="AB275">
        <v>10.309453333351</v>
      </c>
      <c r="AC275">
        <v>9.9448800000069895</v>
      </c>
      <c r="AD275">
        <v>9.7107000000006796</v>
      </c>
      <c r="AE275">
        <v>9.3354533333402507</v>
      </c>
      <c r="AF275">
        <v>8.9596799999854007</v>
      </c>
      <c r="AG275">
        <v>8.6610600000145208</v>
      </c>
      <c r="AH275">
        <v>8.3749199999983404</v>
      </c>
      <c r="AI275">
        <v>8.0372999999982806</v>
      </c>
      <c r="AJ275">
        <v>7.7105399999792503</v>
      </c>
      <c r="AK275">
        <v>7.4849533333491998</v>
      </c>
      <c r="AL275">
        <v>7.08315333333982</v>
      </c>
      <c r="AM275">
        <v>6.7322666666607498</v>
      </c>
      <c r="AN275">
        <v>6.38747333333637</v>
      </c>
      <c r="AO275">
        <v>6.0758400000060098</v>
      </c>
      <c r="AP275">
        <v>5.7833733333581199</v>
      </c>
      <c r="AQ275">
        <v>5.4277800000068996</v>
      </c>
      <c r="AR275">
        <v>5.1033000000578097</v>
      </c>
      <c r="AS275">
        <v>4.8661799999911199</v>
      </c>
      <c r="AT275">
        <v>4.6380599999420404</v>
      </c>
      <c r="AU275">
        <v>4.4699999999765403</v>
      </c>
      <c r="AV275">
        <v>4.2308999999868702</v>
      </c>
      <c r="AW275">
        <v>3.9478799999648202</v>
      </c>
      <c r="AX275">
        <v>3.6808200001709901</v>
      </c>
      <c r="AY275">
        <v>3.4503600000188901</v>
      </c>
      <c r="AZ275">
        <v>3.2791199999420901</v>
      </c>
      <c r="BA275">
        <v>3.0927600000248301</v>
      </c>
      <c r="BB275">
        <v>2.8533000000865298</v>
      </c>
      <c r="BC275">
        <v>2.6918399999393201</v>
      </c>
      <c r="BD275">
        <v>2.5586399998545399</v>
      </c>
      <c r="BE275">
        <v>2.46030000000821</v>
      </c>
      <c r="BF275">
        <v>2.3460000001056902</v>
      </c>
      <c r="BG275">
        <v>2.1854399998109799</v>
      </c>
      <c r="BH275">
        <v>2.0212200000177298</v>
      </c>
      <c r="BI275">
        <v>1.88633999995652</v>
      </c>
      <c r="BJ275">
        <v>1.7994000000058199</v>
      </c>
      <c r="BK275">
        <v>1.71461999987809</v>
      </c>
      <c r="BL275">
        <v>1.6123800001072299</v>
      </c>
      <c r="BM275">
        <v>1.5174600000215701</v>
      </c>
      <c r="BN275">
        <v>1.43502000000385</v>
      </c>
      <c r="BO275">
        <v>1.3895999999172901</v>
      </c>
      <c r="BP275">
        <v>1.2882800000174499</v>
      </c>
      <c r="BQ275">
        <v>1.2056400000051899</v>
      </c>
      <c r="BR275">
        <v>1.12205999990815</v>
      </c>
      <c r="BS275">
        <v>1.0480799997647401</v>
      </c>
      <c r="BT275">
        <v>0.98837999962437795</v>
      </c>
      <c r="BU275">
        <v>0.88632000002202604</v>
      </c>
      <c r="BV275">
        <v>0.83609999970295901</v>
      </c>
      <c r="BW275">
        <v>0.80244000000723903</v>
      </c>
      <c r="BX275">
        <v>0.76632000000776501</v>
      </c>
      <c r="BY275">
        <v>0.72773999963357705</v>
      </c>
      <c r="BZ275">
        <v>0.69312000000446505</v>
      </c>
      <c r="CA275">
        <v>0.67086000000478896</v>
      </c>
      <c r="CB275">
        <v>0.64697999977395304</v>
      </c>
      <c r="CC275">
        <v>0.62135999975754896</v>
      </c>
      <c r="CD275">
        <v>0.6</v>
      </c>
      <c r="CE275">
        <v>0.6</v>
      </c>
      <c r="CF275">
        <v>0.6</v>
      </c>
      <c r="CG275">
        <v>0.6</v>
      </c>
      <c r="CH275">
        <v>0.6</v>
      </c>
      <c r="CI275">
        <v>0.6</v>
      </c>
      <c r="CJ275">
        <v>0.6</v>
      </c>
      <c r="CK275">
        <v>0.6</v>
      </c>
      <c r="CL275">
        <v>0.6</v>
      </c>
      <c r="CM275">
        <v>0.6</v>
      </c>
      <c r="CN275">
        <v>0.6</v>
      </c>
      <c r="CO275">
        <v>0.6</v>
      </c>
      <c r="CP275">
        <v>0.6</v>
      </c>
      <c r="CQ275">
        <v>0.6</v>
      </c>
      <c r="CR275">
        <v>0.6</v>
      </c>
      <c r="CS275">
        <v>0.6</v>
      </c>
      <c r="CT275">
        <v>0.6</v>
      </c>
      <c r="CU275">
        <v>0.6</v>
      </c>
      <c r="CV275">
        <v>0.6</v>
      </c>
      <c r="CW275">
        <v>0.6</v>
      </c>
    </row>
    <row r="276" spans="1:101" x14ac:dyDescent="0.25">
      <c r="A276" s="195">
        <v>0.185840707964601</v>
      </c>
      <c r="B276">
        <v>79.739386666328798</v>
      </c>
      <c r="C276">
        <v>59.0548600000253</v>
      </c>
      <c r="D276">
        <v>46.882300000014297</v>
      </c>
      <c r="E276">
        <v>39.461966666689598</v>
      </c>
      <c r="F276">
        <v>33.768040000005001</v>
      </c>
      <c r="G276">
        <v>29.650493333347701</v>
      </c>
      <c r="H276">
        <v>25.411633333335999</v>
      </c>
      <c r="I276">
        <v>22.762420000000802</v>
      </c>
      <c r="J276">
        <v>20.760126666665201</v>
      </c>
      <c r="K276">
        <v>19.5620866666697</v>
      </c>
      <c r="L276">
        <v>18.720473333327501</v>
      </c>
      <c r="M276">
        <v>17.6309200000197</v>
      </c>
      <c r="N276">
        <v>17.094953333334399</v>
      </c>
      <c r="O276">
        <v>16.220759999997199</v>
      </c>
      <c r="P276">
        <v>15.415319999999801</v>
      </c>
      <c r="Q276">
        <v>15.096546666670299</v>
      </c>
      <c r="R276">
        <v>14.339186666666199</v>
      </c>
      <c r="S276">
        <v>13.9543133333342</v>
      </c>
      <c r="T276">
        <v>13.614193333343</v>
      </c>
      <c r="U276">
        <v>13.005333333341699</v>
      </c>
      <c r="V276">
        <v>12.6333999999878</v>
      </c>
      <c r="W276">
        <v>12.240780000012901</v>
      </c>
      <c r="X276">
        <v>11.886326666654</v>
      </c>
      <c r="Y276">
        <v>11.390379999987401</v>
      </c>
      <c r="Z276">
        <v>10.9983599999867</v>
      </c>
      <c r="AA276">
        <v>10.622520000004</v>
      </c>
      <c r="AB276">
        <v>10.323693333342399</v>
      </c>
      <c r="AC276">
        <v>9.9727800000006201</v>
      </c>
      <c r="AD276">
        <v>9.7181599999953008</v>
      </c>
      <c r="AE276">
        <v>9.3443866666765096</v>
      </c>
      <c r="AF276">
        <v>9.0041399999875296</v>
      </c>
      <c r="AG276">
        <v>8.7332200000117499</v>
      </c>
      <c r="AH276">
        <v>8.4060600000131007</v>
      </c>
      <c r="AI276">
        <v>8.0465400000140601</v>
      </c>
      <c r="AJ276">
        <v>7.7351866666508204</v>
      </c>
      <c r="AK276">
        <v>7.50381999998958</v>
      </c>
      <c r="AL276">
        <v>7.1059333333411701</v>
      </c>
      <c r="AM276">
        <v>6.7335599999720896</v>
      </c>
      <c r="AN276">
        <v>6.3941399999774902</v>
      </c>
      <c r="AO276">
        <v>6.0959399999731598</v>
      </c>
      <c r="AP276">
        <v>5.81345999998205</v>
      </c>
      <c r="AQ276">
        <v>5.4398399999969103</v>
      </c>
      <c r="AR276">
        <v>5.1219000000396298</v>
      </c>
      <c r="AS276">
        <v>4.8688799999707202</v>
      </c>
      <c r="AT276">
        <v>4.6402799999904998</v>
      </c>
      <c r="AU276">
        <v>4.4877599999877598</v>
      </c>
      <c r="AV276">
        <v>4.2324600001661397</v>
      </c>
      <c r="AW276">
        <v>3.95712000000001</v>
      </c>
      <c r="AX276">
        <v>3.6913200000402302</v>
      </c>
      <c r="AY276">
        <v>3.46721999994607</v>
      </c>
      <c r="AZ276">
        <v>3.2935199998928701</v>
      </c>
      <c r="BA276">
        <v>3.1108199999130601</v>
      </c>
      <c r="BB276">
        <v>2.8536600000000001</v>
      </c>
      <c r="BC276">
        <v>2.7045600001713299</v>
      </c>
      <c r="BD276">
        <v>2.5730399998775102</v>
      </c>
      <c r="BE276">
        <v>2.4711000000164201</v>
      </c>
      <c r="BF276">
        <v>2.3498800000059998</v>
      </c>
      <c r="BG276">
        <v>2.1907199998109901</v>
      </c>
      <c r="BH276">
        <v>2.02584000011655</v>
      </c>
      <c r="BI276">
        <v>1.8927599999782601</v>
      </c>
      <c r="BJ276">
        <v>1.79946000026813</v>
      </c>
      <c r="BK276">
        <v>1.7178000000187501</v>
      </c>
      <c r="BL276">
        <v>1.6182600000201</v>
      </c>
      <c r="BM276">
        <v>1.5191600000140899</v>
      </c>
      <c r="BN276">
        <v>1.4375999999228799</v>
      </c>
      <c r="BO276">
        <v>1.40544000001447</v>
      </c>
      <c r="BP276">
        <v>1.30415999974274</v>
      </c>
      <c r="BQ276">
        <v>1.20606000013318</v>
      </c>
      <c r="BR276">
        <v>1.12331999989795</v>
      </c>
      <c r="BS276">
        <v>1.04808000001094</v>
      </c>
      <c r="BT276">
        <v>0.98838000002054205</v>
      </c>
      <c r="BU276">
        <v>0.88637999988042504</v>
      </c>
      <c r="BV276">
        <v>0.83610000000675</v>
      </c>
      <c r="BW276">
        <v>0.80249999968144503</v>
      </c>
      <c r="BX276">
        <v>0.76637999965831805</v>
      </c>
      <c r="BY276">
        <v>0.72773999963357705</v>
      </c>
      <c r="BZ276">
        <v>0.69312000020543496</v>
      </c>
      <c r="CA276">
        <v>0.67086000022033498</v>
      </c>
      <c r="CB276">
        <v>0.64697999977395304</v>
      </c>
      <c r="CC276">
        <v>0.62135999975754896</v>
      </c>
      <c r="CD276">
        <v>0.6</v>
      </c>
      <c r="CE276">
        <v>0.6</v>
      </c>
      <c r="CF276">
        <v>0.6</v>
      </c>
      <c r="CG276">
        <v>0.6</v>
      </c>
      <c r="CH276">
        <v>0.6</v>
      </c>
      <c r="CI276">
        <v>0.6</v>
      </c>
      <c r="CJ276">
        <v>0.6</v>
      </c>
      <c r="CK276">
        <v>0.6</v>
      </c>
      <c r="CL276">
        <v>0.6</v>
      </c>
      <c r="CM276">
        <v>0.6</v>
      </c>
      <c r="CN276">
        <v>0.6</v>
      </c>
      <c r="CO276">
        <v>0.6</v>
      </c>
      <c r="CP276">
        <v>0.6</v>
      </c>
      <c r="CQ276">
        <v>0.6</v>
      </c>
      <c r="CR276">
        <v>0.6</v>
      </c>
      <c r="CS276">
        <v>0.6</v>
      </c>
      <c r="CT276">
        <v>0.6</v>
      </c>
      <c r="CU276">
        <v>0.6</v>
      </c>
      <c r="CV276">
        <v>0.6</v>
      </c>
      <c r="CW276">
        <v>0.6</v>
      </c>
    </row>
    <row r="277" spans="1:101" x14ac:dyDescent="0.25">
      <c r="A277" s="195">
        <v>0.18666666666666601</v>
      </c>
      <c r="B277">
        <v>79.833200000034196</v>
      </c>
      <c r="C277">
        <v>59.176486666688596</v>
      </c>
      <c r="D277">
        <v>46.921866666710699</v>
      </c>
      <c r="E277">
        <v>39.496193333202903</v>
      </c>
      <c r="F277">
        <v>33.805593333351403</v>
      </c>
      <c r="G277">
        <v>29.765220000004</v>
      </c>
      <c r="H277">
        <v>25.498773333330298</v>
      </c>
      <c r="I277">
        <v>22.863139999995902</v>
      </c>
      <c r="J277">
        <v>20.801873333341</v>
      </c>
      <c r="K277">
        <v>19.6034866666668</v>
      </c>
      <c r="L277">
        <v>18.819213333328701</v>
      </c>
      <c r="M277">
        <v>17.6832266666657</v>
      </c>
      <c r="N277">
        <v>17.097673333334999</v>
      </c>
      <c r="O277">
        <v>16.241126666674798</v>
      </c>
      <c r="P277">
        <v>15.4191733333241</v>
      </c>
      <c r="Q277">
        <v>15.0968666666764</v>
      </c>
      <c r="R277">
        <v>14.3998399999873</v>
      </c>
      <c r="S277">
        <v>13.955386666677301</v>
      </c>
      <c r="T277">
        <v>13.6210399999865</v>
      </c>
      <c r="U277">
        <v>13.020786666667201</v>
      </c>
      <c r="V277">
        <v>12.643699999978899</v>
      </c>
      <c r="W277">
        <v>12.280526666668401</v>
      </c>
      <c r="X277">
        <v>11.8973999999954</v>
      </c>
      <c r="Y277">
        <v>11.4107199999995</v>
      </c>
      <c r="Z277">
        <v>11.025540000005099</v>
      </c>
      <c r="AA277">
        <v>10.630153333333</v>
      </c>
      <c r="AB277">
        <v>10.336466666664499</v>
      </c>
      <c r="AC277">
        <v>9.9938999999820304</v>
      </c>
      <c r="AD277">
        <v>9.7184199999901804</v>
      </c>
      <c r="AE277">
        <v>9.34754666668616</v>
      </c>
      <c r="AF277">
        <v>9.0117599999800699</v>
      </c>
      <c r="AG277">
        <v>8.7382799999839307</v>
      </c>
      <c r="AH277">
        <v>8.4522599999540091</v>
      </c>
      <c r="AI277">
        <v>8.0479799999986792</v>
      </c>
      <c r="AJ277">
        <v>7.7520599999651001</v>
      </c>
      <c r="AK277">
        <v>7.5213599999929102</v>
      </c>
      <c r="AL277">
        <v>7.23266000002645</v>
      </c>
      <c r="AM277">
        <v>6.7417799999907002</v>
      </c>
      <c r="AN277">
        <v>6.4053000000300102</v>
      </c>
      <c r="AO277">
        <v>6.1151400000321603</v>
      </c>
      <c r="AP277">
        <v>5.8137600000143603</v>
      </c>
      <c r="AQ277">
        <v>5.4790200000369502</v>
      </c>
      <c r="AR277">
        <v>5.1698399999471398</v>
      </c>
      <c r="AS277">
        <v>4.8716399999432198</v>
      </c>
      <c r="AT277">
        <v>4.6461599999885896</v>
      </c>
      <c r="AU277">
        <v>4.5019200000163098</v>
      </c>
      <c r="AV277">
        <v>4.2563400000087297</v>
      </c>
      <c r="AW277">
        <v>3.99438000003168</v>
      </c>
      <c r="AX277">
        <v>3.7041000000754298</v>
      </c>
      <c r="AY277">
        <v>3.51797999996091</v>
      </c>
      <c r="AZ277">
        <v>3.3147200000199701</v>
      </c>
      <c r="BA277">
        <v>3.1333800000155199</v>
      </c>
      <c r="BB277">
        <v>2.8566599999733699</v>
      </c>
      <c r="BC277">
        <v>2.7367199999357501</v>
      </c>
      <c r="BD277">
        <v>2.60490666645638</v>
      </c>
      <c r="BE277">
        <v>2.4720000001437401</v>
      </c>
      <c r="BF277">
        <v>2.3623799998722799</v>
      </c>
      <c r="BG277">
        <v>2.19497999990549</v>
      </c>
      <c r="BH277">
        <v>2.0306399999949298</v>
      </c>
      <c r="BI277">
        <v>1.90626000002173</v>
      </c>
      <c r="BJ277">
        <v>1.8017399998863299</v>
      </c>
      <c r="BK277">
        <v>1.73333999994373</v>
      </c>
      <c r="BL277">
        <v>1.6217399998693101</v>
      </c>
      <c r="BM277">
        <v>1.5209399998597699</v>
      </c>
      <c r="BN277">
        <v>1.4476400000151299</v>
      </c>
      <c r="BO277">
        <v>1.40544000010751</v>
      </c>
      <c r="BP277">
        <v>1.32353999992459</v>
      </c>
      <c r="BQ277">
        <v>1.2156600000237801</v>
      </c>
      <c r="BR277">
        <v>1.1233800003571699</v>
      </c>
      <c r="BS277">
        <v>1.04808000001094</v>
      </c>
      <c r="BT277">
        <v>0.98843999988848696</v>
      </c>
      <c r="BU277">
        <v>0.89050666681877499</v>
      </c>
      <c r="BV277">
        <v>0.84023999986498099</v>
      </c>
      <c r="BW277">
        <v>0.80249999968144503</v>
      </c>
      <c r="BX277">
        <v>0.76637999965831805</v>
      </c>
      <c r="BY277">
        <v>0.72773999963357805</v>
      </c>
      <c r="BZ277">
        <v>0.69312000020543496</v>
      </c>
      <c r="CA277">
        <v>0.67086000022033598</v>
      </c>
      <c r="CB277">
        <v>0.64697999977395404</v>
      </c>
      <c r="CC277">
        <v>0.62136000000550995</v>
      </c>
      <c r="CD277">
        <v>0.6</v>
      </c>
      <c r="CE277">
        <v>0.6</v>
      </c>
      <c r="CF277">
        <v>0.6</v>
      </c>
      <c r="CG277">
        <v>0.6</v>
      </c>
      <c r="CH277">
        <v>0.6</v>
      </c>
      <c r="CI277">
        <v>0.6</v>
      </c>
      <c r="CJ277">
        <v>0.6</v>
      </c>
      <c r="CK277">
        <v>0.6</v>
      </c>
      <c r="CL277">
        <v>0.6</v>
      </c>
      <c r="CM277">
        <v>0.6</v>
      </c>
      <c r="CN277">
        <v>0.6</v>
      </c>
      <c r="CO277">
        <v>0.6</v>
      </c>
      <c r="CP277">
        <v>0.6</v>
      </c>
      <c r="CQ277">
        <v>0.6</v>
      </c>
      <c r="CR277">
        <v>0.6</v>
      </c>
      <c r="CS277">
        <v>0.6</v>
      </c>
      <c r="CT277">
        <v>0.6</v>
      </c>
      <c r="CU277">
        <v>0.6</v>
      </c>
      <c r="CV277">
        <v>0.6</v>
      </c>
      <c r="CW277">
        <v>0.6</v>
      </c>
    </row>
    <row r="278" spans="1:101" x14ac:dyDescent="0.25">
      <c r="A278" s="195">
        <v>0.1875</v>
      </c>
      <c r="B278">
        <v>79.843546666686905</v>
      </c>
      <c r="C278">
        <v>59.403833333361298</v>
      </c>
      <c r="D278">
        <v>46.9694466666732</v>
      </c>
      <c r="E278">
        <v>39.5281266666669</v>
      </c>
      <c r="F278">
        <v>33.913546666666001</v>
      </c>
      <c r="G278">
        <v>29.8601666666619</v>
      </c>
      <c r="H278">
        <v>25.508633333340399</v>
      </c>
      <c r="I278">
        <v>22.886533333352901</v>
      </c>
      <c r="J278">
        <v>20.810760000002801</v>
      </c>
      <c r="K278">
        <v>19.6173733333321</v>
      </c>
      <c r="L278">
        <v>18.858673333329499</v>
      </c>
      <c r="M278">
        <v>17.684953333332501</v>
      </c>
      <c r="N278">
        <v>17.153119999998701</v>
      </c>
      <c r="O278">
        <v>16.277359999999799</v>
      </c>
      <c r="P278">
        <v>15.4523600000022</v>
      </c>
      <c r="Q278">
        <v>15.131720000002099</v>
      </c>
      <c r="R278">
        <v>14.410733333330001</v>
      </c>
      <c r="S278">
        <v>13.9636133333338</v>
      </c>
      <c r="T278">
        <v>13.642826666677401</v>
      </c>
      <c r="U278">
        <v>13.023479999997599</v>
      </c>
      <c r="V278">
        <v>12.6672733333309</v>
      </c>
      <c r="W278">
        <v>12.3257999999985</v>
      </c>
      <c r="X278">
        <v>12.019440000000101</v>
      </c>
      <c r="Y278">
        <v>11.440406666660801</v>
      </c>
      <c r="Z278">
        <v>11.036519999995299</v>
      </c>
      <c r="AA278">
        <v>10.6614933333418</v>
      </c>
      <c r="AB278">
        <v>10.3432199999967</v>
      </c>
      <c r="AC278">
        <v>10.0185266666755</v>
      </c>
      <c r="AD278">
        <v>9.7202600000109705</v>
      </c>
      <c r="AE278">
        <v>9.3486600000108702</v>
      </c>
      <c r="AF278">
        <v>9.0378000000584304</v>
      </c>
      <c r="AG278">
        <v>8.7499799999843209</v>
      </c>
      <c r="AH278">
        <v>8.4658200000008303</v>
      </c>
      <c r="AI278">
        <v>8.0723400000220593</v>
      </c>
      <c r="AJ278">
        <v>7.7522999999969304</v>
      </c>
      <c r="AK278">
        <v>7.53811333334066</v>
      </c>
      <c r="AL278">
        <v>7.2352200000072999</v>
      </c>
      <c r="AM278">
        <v>6.7495400000283201</v>
      </c>
      <c r="AN278">
        <v>6.4113933332813096</v>
      </c>
      <c r="AO278">
        <v>6.1154399999503601</v>
      </c>
      <c r="AP278">
        <v>5.8138200000344504</v>
      </c>
      <c r="AQ278">
        <v>5.5018800000431103</v>
      </c>
      <c r="AR278">
        <v>5.1822600000049404</v>
      </c>
      <c r="AS278">
        <v>4.8794133333514598</v>
      </c>
      <c r="AT278">
        <v>4.6549799999961898</v>
      </c>
      <c r="AU278">
        <v>4.5032399999959098</v>
      </c>
      <c r="AV278">
        <v>4.2599933333155002</v>
      </c>
      <c r="AW278">
        <v>4.0019999999906197</v>
      </c>
      <c r="AX278">
        <v>3.7589999998994301</v>
      </c>
      <c r="AY278">
        <v>3.5219400000040402</v>
      </c>
      <c r="AZ278">
        <v>3.35525999998262</v>
      </c>
      <c r="BA278">
        <v>3.15942000014903</v>
      </c>
      <c r="BB278">
        <v>2.8699199999334302</v>
      </c>
      <c r="BC278">
        <v>2.7574799999750099</v>
      </c>
      <c r="BD278">
        <v>2.61360000005741</v>
      </c>
      <c r="BE278">
        <v>2.4722399999589202</v>
      </c>
      <c r="BF278">
        <v>2.3679000000616499</v>
      </c>
      <c r="BG278">
        <v>2.2018800000378</v>
      </c>
      <c r="BH278">
        <v>2.0451599999543899</v>
      </c>
      <c r="BI278">
        <v>1.90632000002173</v>
      </c>
      <c r="BJ278">
        <v>1.80450000005245</v>
      </c>
      <c r="BK278">
        <v>1.74815999979995</v>
      </c>
      <c r="BL278">
        <v>1.62426000000837</v>
      </c>
      <c r="BM278">
        <v>1.52412000002157</v>
      </c>
      <c r="BN278">
        <v>1.4677400000915899</v>
      </c>
      <c r="BO278">
        <v>1.4141400000124</v>
      </c>
      <c r="BP278">
        <v>1.3236000001241901</v>
      </c>
      <c r="BQ278">
        <v>1.21931999980021</v>
      </c>
      <c r="BR278">
        <v>1.1234399998979501</v>
      </c>
      <c r="BS278">
        <v>1.0600199998905799</v>
      </c>
      <c r="BT278">
        <v>0.99000000001760702</v>
      </c>
      <c r="BU278">
        <v>0.90252000001888</v>
      </c>
      <c r="BV278">
        <v>0.84334666682975601</v>
      </c>
      <c r="BW278">
        <v>0.80250000000723898</v>
      </c>
      <c r="BX278">
        <v>0.76637999965831805</v>
      </c>
      <c r="BY278">
        <v>0.72774000000832695</v>
      </c>
      <c r="BZ278">
        <v>0.693120000607373</v>
      </c>
      <c r="CA278">
        <v>0.67086000065142704</v>
      </c>
      <c r="CB278">
        <v>0.646980000005137</v>
      </c>
      <c r="CC278">
        <v>0.62136000000550995</v>
      </c>
      <c r="CD278">
        <v>0.6</v>
      </c>
      <c r="CE278">
        <v>0.6</v>
      </c>
      <c r="CF278">
        <v>0.6</v>
      </c>
      <c r="CG278">
        <v>0.6</v>
      </c>
      <c r="CH278">
        <v>0.6</v>
      </c>
      <c r="CI278">
        <v>0.6</v>
      </c>
      <c r="CJ278">
        <v>0.6</v>
      </c>
      <c r="CK278">
        <v>0.6</v>
      </c>
      <c r="CL278">
        <v>0.6</v>
      </c>
      <c r="CM278">
        <v>0.6</v>
      </c>
      <c r="CN278">
        <v>0.6</v>
      </c>
      <c r="CO278">
        <v>0.6</v>
      </c>
      <c r="CP278">
        <v>0.6</v>
      </c>
      <c r="CQ278">
        <v>0.6</v>
      </c>
      <c r="CR278">
        <v>0.6</v>
      </c>
      <c r="CS278">
        <v>0.6</v>
      </c>
      <c r="CT278">
        <v>0.6</v>
      </c>
      <c r="CU278">
        <v>0.6</v>
      </c>
      <c r="CV278">
        <v>0.6</v>
      </c>
      <c r="CW278">
        <v>0.6</v>
      </c>
    </row>
    <row r="279" spans="1:101" x14ac:dyDescent="0.25">
      <c r="A279" s="195">
        <v>0.18834080717488699</v>
      </c>
      <c r="B279">
        <v>80.435886666697996</v>
      </c>
      <c r="C279">
        <v>59.469640000027802</v>
      </c>
      <c r="D279">
        <v>47.035393333335598</v>
      </c>
      <c r="E279">
        <v>39.7405666666873</v>
      </c>
      <c r="F279">
        <v>33.994233333337696</v>
      </c>
      <c r="G279">
        <v>29.951193333338999</v>
      </c>
      <c r="H279">
        <v>25.626319999899899</v>
      </c>
      <c r="I279">
        <v>22.984526666672501</v>
      </c>
      <c r="J279">
        <v>20.920393333337799</v>
      </c>
      <c r="K279">
        <v>19.927746666673901</v>
      </c>
      <c r="L279">
        <v>18.887879999993601</v>
      </c>
      <c r="M279">
        <v>17.688419999996899</v>
      </c>
      <c r="N279">
        <v>17.1580799999962</v>
      </c>
      <c r="O279">
        <v>16.428533333331298</v>
      </c>
      <c r="P279">
        <v>15.490979999996201</v>
      </c>
      <c r="Q279">
        <v>15.2009666666881</v>
      </c>
      <c r="R279">
        <v>14.4449999999993</v>
      </c>
      <c r="S279">
        <v>13.984500000005699</v>
      </c>
      <c r="T279">
        <v>13.6507200000006</v>
      </c>
      <c r="U279">
        <v>13.0298066666687</v>
      </c>
      <c r="V279">
        <v>12.684906666667199</v>
      </c>
      <c r="W279">
        <v>12.359159999998401</v>
      </c>
      <c r="X279">
        <v>12.0334200000101</v>
      </c>
      <c r="Y279">
        <v>11.4415333333361</v>
      </c>
      <c r="Z279">
        <v>11.037599999995299</v>
      </c>
      <c r="AA279">
        <v>10.6690199999718</v>
      </c>
      <c r="AB279">
        <v>10.3603200000043</v>
      </c>
      <c r="AC279">
        <v>10.0266599999982</v>
      </c>
      <c r="AD279">
        <v>9.7213800000068495</v>
      </c>
      <c r="AE279">
        <v>9.3545000000115603</v>
      </c>
      <c r="AF279">
        <v>9.0406799999778897</v>
      </c>
      <c r="AG279">
        <v>8.7657266666603704</v>
      </c>
      <c r="AH279">
        <v>8.5262999999831699</v>
      </c>
      <c r="AI279">
        <v>8.08875999996466</v>
      </c>
      <c r="AJ279">
        <v>7.7736599999801896</v>
      </c>
      <c r="AK279">
        <v>7.5718799999817703</v>
      </c>
      <c r="AL279">
        <v>7.26485999999674</v>
      </c>
      <c r="AM279">
        <v>6.7641599999569699</v>
      </c>
      <c r="AN279">
        <v>6.4395066666699501</v>
      </c>
      <c r="AO279">
        <v>6.2013599999758497</v>
      </c>
      <c r="AP279">
        <v>5.8245599999712896</v>
      </c>
      <c r="AQ279">
        <v>5.5110599999614998</v>
      </c>
      <c r="AR279">
        <v>5.1959999999966904</v>
      </c>
      <c r="AS279">
        <v>4.9038000000620903</v>
      </c>
      <c r="AT279">
        <v>4.6747800000754003</v>
      </c>
      <c r="AU279">
        <v>4.5093599999612497</v>
      </c>
      <c r="AV279">
        <v>4.2713999999693799</v>
      </c>
      <c r="AW279">
        <v>4.0052400000375501</v>
      </c>
      <c r="AX279">
        <v>3.7774199999824001</v>
      </c>
      <c r="AY279">
        <v>3.5493000000485302</v>
      </c>
      <c r="AZ279">
        <v>3.3646200001389701</v>
      </c>
      <c r="BA279">
        <v>3.1640600000418102</v>
      </c>
      <c r="BB279">
        <v>2.9405400001597499</v>
      </c>
      <c r="BC279">
        <v>2.7706800000463998</v>
      </c>
      <c r="BD279">
        <v>2.6136000002296602</v>
      </c>
      <c r="BE279">
        <v>2.4958800000164199</v>
      </c>
      <c r="BF279">
        <v>2.3730000000528402</v>
      </c>
      <c r="BG279">
        <v>2.2064399999007702</v>
      </c>
      <c r="BH279">
        <v>2.0462400000709402</v>
      </c>
      <c r="BI279">
        <v>1.9330200000190101</v>
      </c>
      <c r="BJ279">
        <v>1.8049200000174801</v>
      </c>
      <c r="BK279">
        <v>1.7556000000093701</v>
      </c>
      <c r="BL279">
        <v>1.6243200002345699</v>
      </c>
      <c r="BM279">
        <v>1.5254400001725801</v>
      </c>
      <c r="BN279">
        <v>1.47000000000771</v>
      </c>
      <c r="BO279">
        <v>1.41420000019848</v>
      </c>
      <c r="BP279">
        <v>1.3260600000221701</v>
      </c>
      <c r="BQ279">
        <v>1.2193200000142701</v>
      </c>
      <c r="BR279">
        <v>1.12349999989795</v>
      </c>
      <c r="BS279">
        <v>1.06008000038296</v>
      </c>
      <c r="BT279">
        <v>0.99173999988261796</v>
      </c>
      <c r="BU279">
        <v>0.91883999987413101</v>
      </c>
      <c r="BV279">
        <v>0.86801999985147904</v>
      </c>
      <c r="BW279">
        <v>0.80490000001447903</v>
      </c>
      <c r="BX279">
        <v>0.76638000000776496</v>
      </c>
      <c r="BY279">
        <v>0.72812666648525004</v>
      </c>
      <c r="BZ279">
        <v>0.693120000607373</v>
      </c>
      <c r="CA279">
        <v>0.67086000065142704</v>
      </c>
      <c r="CB279">
        <v>0.64698000023631996</v>
      </c>
      <c r="CC279">
        <v>0.62136000025347005</v>
      </c>
      <c r="CD279">
        <v>0.6</v>
      </c>
      <c r="CE279">
        <v>0.6</v>
      </c>
      <c r="CF279">
        <v>0.6</v>
      </c>
      <c r="CG279">
        <v>0.6</v>
      </c>
      <c r="CH279">
        <v>0.6</v>
      </c>
      <c r="CI279">
        <v>0.6</v>
      </c>
      <c r="CJ279">
        <v>0.6</v>
      </c>
      <c r="CK279">
        <v>0.6</v>
      </c>
      <c r="CL279">
        <v>0.6</v>
      </c>
      <c r="CM279">
        <v>0.6</v>
      </c>
      <c r="CN279">
        <v>0.6</v>
      </c>
      <c r="CO279">
        <v>0.6</v>
      </c>
      <c r="CP279">
        <v>0.6</v>
      </c>
      <c r="CQ279">
        <v>0.6</v>
      </c>
      <c r="CR279">
        <v>0.6</v>
      </c>
      <c r="CS279">
        <v>0.6</v>
      </c>
      <c r="CT279">
        <v>0.6</v>
      </c>
      <c r="CU279">
        <v>0.6</v>
      </c>
      <c r="CV279">
        <v>0.6</v>
      </c>
      <c r="CW279">
        <v>0.6</v>
      </c>
    </row>
    <row r="280" spans="1:101" x14ac:dyDescent="0.25">
      <c r="A280" s="195">
        <v>0.18918918918918901</v>
      </c>
      <c r="B280">
        <v>80.6108600001036</v>
      </c>
      <c r="C280">
        <v>59.653900000045603</v>
      </c>
      <c r="D280">
        <v>47.293100000051801</v>
      </c>
      <c r="E280">
        <v>39.8416733333435</v>
      </c>
      <c r="F280">
        <v>34.020466666653199</v>
      </c>
      <c r="G280">
        <v>29.966859999882299</v>
      </c>
      <c r="H280">
        <v>25.703993333317499</v>
      </c>
      <c r="I280">
        <v>23.042486666670499</v>
      </c>
      <c r="J280">
        <v>20.936906666670801</v>
      </c>
      <c r="K280">
        <v>19.993559999998599</v>
      </c>
      <c r="L280">
        <v>18.905086666670201</v>
      </c>
      <c r="M280">
        <v>17.704653333337099</v>
      </c>
      <c r="N280">
        <v>17.250613333337999</v>
      </c>
      <c r="O280">
        <v>16.503880000000301</v>
      </c>
      <c r="P280">
        <v>15.6054266666763</v>
      </c>
      <c r="Q280">
        <v>15.2080799999926</v>
      </c>
      <c r="R280">
        <v>14.455300000002699</v>
      </c>
      <c r="S280">
        <v>13.9848599999944</v>
      </c>
      <c r="T280">
        <v>13.6935866666786</v>
      </c>
      <c r="U280">
        <v>13.069346666657999</v>
      </c>
      <c r="V280">
        <v>12.7006399999855</v>
      </c>
      <c r="W280">
        <v>12.361979999993499</v>
      </c>
      <c r="X280">
        <v>12.0639599999963</v>
      </c>
      <c r="Y280">
        <v>11.446979999999099</v>
      </c>
      <c r="Z280">
        <v>11.149560000012601</v>
      </c>
      <c r="AA280">
        <v>10.7145599999859</v>
      </c>
      <c r="AB280">
        <v>10.3606200000354</v>
      </c>
      <c r="AC280">
        <v>10.0456800000046</v>
      </c>
      <c r="AD280">
        <v>9.7226866666829093</v>
      </c>
      <c r="AE280">
        <v>9.3657000000073101</v>
      </c>
      <c r="AF280">
        <v>9.0493200000056895</v>
      </c>
      <c r="AG280">
        <v>8.7756599999777993</v>
      </c>
      <c r="AH280">
        <v>8.5340399999983099</v>
      </c>
      <c r="AI280">
        <v>8.0945400000008991</v>
      </c>
      <c r="AJ280">
        <v>7.8634799999830198</v>
      </c>
      <c r="AK280">
        <v>7.6001399999777099</v>
      </c>
      <c r="AL280">
        <v>7.2656999999804404</v>
      </c>
      <c r="AM280">
        <v>6.7799399999278798</v>
      </c>
      <c r="AN280">
        <v>6.44615999995374</v>
      </c>
      <c r="AO280">
        <v>6.2032799999932502</v>
      </c>
      <c r="AP280">
        <v>5.8279800000064501</v>
      </c>
      <c r="AQ280">
        <v>5.5211733333664901</v>
      </c>
      <c r="AR280">
        <v>5.2206000000991102</v>
      </c>
      <c r="AS280">
        <v>4.9101600000141898</v>
      </c>
      <c r="AT280">
        <v>4.6759799999933502</v>
      </c>
      <c r="AU280">
        <v>4.5106199999877603</v>
      </c>
      <c r="AV280">
        <v>4.2986999999147297</v>
      </c>
      <c r="AW280">
        <v>4.0129799999436697</v>
      </c>
      <c r="AX280">
        <v>3.7783799999824002</v>
      </c>
      <c r="AY280">
        <v>3.55224000001619</v>
      </c>
      <c r="AZ280">
        <v>3.3728399999015601</v>
      </c>
      <c r="BA280">
        <v>3.1992600000000002</v>
      </c>
      <c r="BB280">
        <v>2.9692199999434101</v>
      </c>
      <c r="BC280">
        <v>2.77068000020701</v>
      </c>
      <c r="BD280">
        <v>2.6819999999732</v>
      </c>
      <c r="BE280">
        <v>2.5394399998685699</v>
      </c>
      <c r="BF280">
        <v>2.37852000003523</v>
      </c>
      <c r="BG280">
        <v>2.2252600000054499</v>
      </c>
      <c r="BH280">
        <v>2.0543400001976302</v>
      </c>
      <c r="BI280">
        <v>1.93313999994565</v>
      </c>
      <c r="BJ280">
        <v>1.80851999974352</v>
      </c>
      <c r="BK280">
        <v>1.7594400001000201</v>
      </c>
      <c r="BL280">
        <v>1.6249200000201001</v>
      </c>
      <c r="BM280">
        <v>1.5348599999928001</v>
      </c>
      <c r="BN280">
        <v>1.4701200000077099</v>
      </c>
      <c r="BO280">
        <v>1.4158200000041301</v>
      </c>
      <c r="BP280">
        <v>1.3275000001241899</v>
      </c>
      <c r="BQ280">
        <v>1.2193800002283199</v>
      </c>
      <c r="BR280">
        <v>1.1273400003571701</v>
      </c>
      <c r="BS280">
        <v>1.0601399998905801</v>
      </c>
      <c r="BT280">
        <v>0.99330000001173802</v>
      </c>
      <c r="BU280">
        <v>0.93498000001258696</v>
      </c>
      <c r="BV280">
        <v>0.87210000001350196</v>
      </c>
      <c r="BW280">
        <v>0.80496000001447898</v>
      </c>
      <c r="BX280">
        <v>0.76818000017991594</v>
      </c>
      <c r="BY280">
        <v>0.73024000038467796</v>
      </c>
      <c r="BZ280">
        <v>0.693120000607373</v>
      </c>
      <c r="CA280">
        <v>0.67086000065142704</v>
      </c>
      <c r="CB280">
        <v>0.64698000023631996</v>
      </c>
      <c r="CC280">
        <v>0.62136000025347005</v>
      </c>
      <c r="CD280">
        <v>0.6</v>
      </c>
      <c r="CE280">
        <v>0.6</v>
      </c>
      <c r="CF280">
        <v>0.6</v>
      </c>
      <c r="CG280">
        <v>0.6</v>
      </c>
      <c r="CH280">
        <v>0.6</v>
      </c>
      <c r="CI280">
        <v>0.6</v>
      </c>
      <c r="CJ280">
        <v>0.6</v>
      </c>
      <c r="CK280">
        <v>0.6</v>
      </c>
      <c r="CL280">
        <v>0.6</v>
      </c>
      <c r="CM280">
        <v>0.6</v>
      </c>
      <c r="CN280">
        <v>0.6</v>
      </c>
      <c r="CO280">
        <v>0.6</v>
      </c>
      <c r="CP280">
        <v>0.6</v>
      </c>
      <c r="CQ280">
        <v>0.6</v>
      </c>
      <c r="CR280">
        <v>0.6</v>
      </c>
      <c r="CS280">
        <v>0.6</v>
      </c>
      <c r="CT280">
        <v>0.6</v>
      </c>
      <c r="CU280">
        <v>0.6</v>
      </c>
      <c r="CV280">
        <v>0.6</v>
      </c>
      <c r="CW280">
        <v>0.6</v>
      </c>
    </row>
    <row r="281" spans="1:101" x14ac:dyDescent="0.25">
      <c r="A281" s="195">
        <v>0.19004524886877799</v>
      </c>
      <c r="B281">
        <v>80.763640000032893</v>
      </c>
      <c r="C281">
        <v>59.957986666671601</v>
      </c>
      <c r="D281">
        <v>48.123520000001598</v>
      </c>
      <c r="E281">
        <v>39.850206666665798</v>
      </c>
      <c r="F281">
        <v>34.106613333335297</v>
      </c>
      <c r="G281">
        <v>30.126513333344999</v>
      </c>
      <c r="H281">
        <v>25.733726666678599</v>
      </c>
      <c r="I281">
        <v>23.206719999958601</v>
      </c>
      <c r="J281">
        <v>21.1450866666652</v>
      </c>
      <c r="K281">
        <v>20.027313333339499</v>
      </c>
      <c r="L281">
        <v>18.924173333333201</v>
      </c>
      <c r="M281">
        <v>17.7619066666729</v>
      </c>
      <c r="N281">
        <v>17.2532933333326</v>
      </c>
      <c r="O281">
        <v>16.525573333338301</v>
      </c>
      <c r="P281">
        <v>15.6192733333387</v>
      </c>
      <c r="Q281">
        <v>15.217853333330501</v>
      </c>
      <c r="R281">
        <v>14.5075600000261</v>
      </c>
      <c r="S281">
        <v>14.0219933333124</v>
      </c>
      <c r="T281">
        <v>13.7002066666687</v>
      </c>
      <c r="U281">
        <v>13.1233466666617</v>
      </c>
      <c r="V281">
        <v>12.7086866666689</v>
      </c>
      <c r="W281">
        <v>12.3822933333355</v>
      </c>
      <c r="X281">
        <v>12.089100000013801</v>
      </c>
      <c r="Y281">
        <v>11.4489333333413</v>
      </c>
      <c r="Z281">
        <v>11.152473333341799</v>
      </c>
      <c r="AA281">
        <v>10.729140000005501</v>
      </c>
      <c r="AB281">
        <v>10.401359999993</v>
      </c>
      <c r="AC281">
        <v>10.0770600000063</v>
      </c>
      <c r="AD281">
        <v>9.7310400000050006</v>
      </c>
      <c r="AE281">
        <v>9.3943800000424602</v>
      </c>
      <c r="AF281">
        <v>9.0804733333085998</v>
      </c>
      <c r="AG281">
        <v>8.8152600000008192</v>
      </c>
      <c r="AH281">
        <v>8.5507266666439197</v>
      </c>
      <c r="AI281">
        <v>8.1259199999841591</v>
      </c>
      <c r="AJ281">
        <v>7.8649533333497903</v>
      </c>
      <c r="AK281">
        <v>7.6034999999767399</v>
      </c>
      <c r="AL281">
        <v>7.2806800000113698</v>
      </c>
      <c r="AM281">
        <v>6.8678400000034898</v>
      </c>
      <c r="AN281">
        <v>6.4493999999925196</v>
      </c>
      <c r="AO281">
        <v>6.20603999999192</v>
      </c>
      <c r="AP281">
        <v>5.8821000000114898</v>
      </c>
      <c r="AQ281">
        <v>5.5525800000069099</v>
      </c>
      <c r="AR281">
        <v>5.2394333333177796</v>
      </c>
      <c r="AS281">
        <v>4.91196000000709</v>
      </c>
      <c r="AT281">
        <v>4.6986000000664996</v>
      </c>
      <c r="AU281">
        <v>4.5130199999939098</v>
      </c>
      <c r="AV281">
        <v>4.3060800000349699</v>
      </c>
      <c r="AW281">
        <v>4.0144200001783803</v>
      </c>
      <c r="AX281">
        <v>3.7790999998139201</v>
      </c>
      <c r="AY281">
        <v>3.5595600001294101</v>
      </c>
      <c r="AZ281">
        <v>3.37655999997973</v>
      </c>
      <c r="BA281">
        <v>3.2198866667107602</v>
      </c>
      <c r="BB281">
        <v>2.9698800000266199</v>
      </c>
      <c r="BC281">
        <v>2.7942333334340899</v>
      </c>
      <c r="BD281">
        <v>2.6953200000306201</v>
      </c>
      <c r="BE281">
        <v>2.5417200000328499</v>
      </c>
      <c r="BF281">
        <v>2.3895000000176099</v>
      </c>
      <c r="BG281">
        <v>2.2270799998204298</v>
      </c>
      <c r="BH281">
        <v>2.0566800001114798</v>
      </c>
      <c r="BI281">
        <v>1.9418399997826199</v>
      </c>
      <c r="BJ281">
        <v>1.8381000000204</v>
      </c>
      <c r="BK281">
        <v>1.7703000000062501</v>
      </c>
      <c r="BL281">
        <v>1.6348399998790699</v>
      </c>
      <c r="BM281">
        <v>1.53522000001258</v>
      </c>
      <c r="BN281">
        <v>1.47180000018507</v>
      </c>
      <c r="BO281">
        <v>1.4212199999255599</v>
      </c>
      <c r="BP281">
        <v>1.3283399999201599</v>
      </c>
      <c r="BQ281">
        <v>1.22897999991437</v>
      </c>
      <c r="BR281">
        <v>1.1467800007143401</v>
      </c>
      <c r="BS281">
        <v>1.0640400002516599</v>
      </c>
      <c r="BT281">
        <v>0.99336000001173796</v>
      </c>
      <c r="BU281">
        <v>0.93504000001258603</v>
      </c>
      <c r="BV281">
        <v>0.87216000001350202</v>
      </c>
      <c r="BW281">
        <v>0.80500000033463404</v>
      </c>
      <c r="BX281">
        <v>0.76888000035881299</v>
      </c>
      <c r="BY281">
        <v>0.74159999945036603</v>
      </c>
      <c r="BZ281">
        <v>0.693120000607373</v>
      </c>
      <c r="CA281">
        <v>0.67086000065142704</v>
      </c>
      <c r="CB281">
        <v>0.646980000698687</v>
      </c>
      <c r="CC281">
        <v>0.62136000074939002</v>
      </c>
      <c r="CD281">
        <v>0.6</v>
      </c>
      <c r="CE281">
        <v>0.6</v>
      </c>
      <c r="CF281">
        <v>0.6</v>
      </c>
      <c r="CG281">
        <v>0.6</v>
      </c>
      <c r="CH281">
        <v>0.6</v>
      </c>
      <c r="CI281">
        <v>0.6</v>
      </c>
      <c r="CJ281">
        <v>0.6</v>
      </c>
      <c r="CK281">
        <v>0.6</v>
      </c>
      <c r="CL281">
        <v>0.6</v>
      </c>
      <c r="CM281">
        <v>0.6</v>
      </c>
      <c r="CN281">
        <v>0.6</v>
      </c>
      <c r="CO281">
        <v>0.6</v>
      </c>
      <c r="CP281">
        <v>0.6</v>
      </c>
      <c r="CQ281">
        <v>0.6</v>
      </c>
      <c r="CR281">
        <v>0.6</v>
      </c>
      <c r="CS281">
        <v>0.6</v>
      </c>
      <c r="CT281">
        <v>0.6</v>
      </c>
      <c r="CU281">
        <v>0.6</v>
      </c>
      <c r="CV281">
        <v>0.6</v>
      </c>
      <c r="CW281">
        <v>0.6</v>
      </c>
    </row>
    <row r="282" spans="1:101" x14ac:dyDescent="0.25">
      <c r="A282" s="195">
        <v>0.19090909090909</v>
      </c>
      <c r="B282">
        <v>80.775333333358404</v>
      </c>
      <c r="C282">
        <v>60.044680000032599</v>
      </c>
      <c r="D282">
        <v>48.142433333203201</v>
      </c>
      <c r="E282">
        <v>39.978900000019799</v>
      </c>
      <c r="F282">
        <v>34.176186666647098</v>
      </c>
      <c r="G282">
        <v>30.221006666669801</v>
      </c>
      <c r="H282">
        <v>25.776106666665601</v>
      </c>
      <c r="I282">
        <v>23.2663066666763</v>
      </c>
      <c r="J282">
        <v>21.240426666686801</v>
      </c>
      <c r="K282">
        <v>20.0498800000004</v>
      </c>
      <c r="L282">
        <v>19.046733333350002</v>
      </c>
      <c r="M282">
        <v>17.762833333289201</v>
      </c>
      <c r="N282">
        <v>17.264979999997902</v>
      </c>
      <c r="O282">
        <v>16.536520000022399</v>
      </c>
      <c r="P282">
        <v>15.755933333330701</v>
      </c>
      <c r="Q282">
        <v>15.2353133333353</v>
      </c>
      <c r="R282">
        <v>14.523120000000301</v>
      </c>
      <c r="S282">
        <v>14.026886666665799</v>
      </c>
      <c r="T282">
        <v>13.7298600000014</v>
      </c>
      <c r="U282">
        <v>13.125439999986</v>
      </c>
      <c r="V282">
        <v>12.726920000002901</v>
      </c>
      <c r="W282">
        <v>12.4047733333392</v>
      </c>
      <c r="X282">
        <v>12.116893333336</v>
      </c>
      <c r="Y282">
        <v>11.565179999996801</v>
      </c>
      <c r="Z282">
        <v>11.2019266666818</v>
      </c>
      <c r="AA282">
        <v>10.7404199999954</v>
      </c>
      <c r="AB282">
        <v>10.416553333333001</v>
      </c>
      <c r="AC282">
        <v>10.090199999983801</v>
      </c>
      <c r="AD282">
        <v>9.7339000000016895</v>
      </c>
      <c r="AE282">
        <v>9.4090799999814791</v>
      </c>
      <c r="AF282">
        <v>9.1027200000028703</v>
      </c>
      <c r="AG282">
        <v>8.8420199999571505</v>
      </c>
      <c r="AH282">
        <v>8.5640799999670101</v>
      </c>
      <c r="AI282">
        <v>8.1789800000054207</v>
      </c>
      <c r="AJ282">
        <v>7.8963600000013798</v>
      </c>
      <c r="AK282">
        <v>7.6311733333263803</v>
      </c>
      <c r="AL282">
        <v>7.2883199999934503</v>
      </c>
      <c r="AM282">
        <v>6.8876400000395197</v>
      </c>
      <c r="AN282">
        <v>6.5759999999950001</v>
      </c>
      <c r="AO282">
        <v>6.2120399999651301</v>
      </c>
      <c r="AP282">
        <v>5.8864200000050202</v>
      </c>
      <c r="AQ282">
        <v>5.5633199999876499</v>
      </c>
      <c r="AR282">
        <v>5.2588200000074199</v>
      </c>
      <c r="AS282">
        <v>4.9215733333974399</v>
      </c>
      <c r="AT282">
        <v>4.71497999999049</v>
      </c>
      <c r="AU282">
        <v>4.5213000001223698</v>
      </c>
      <c r="AV282">
        <v>4.3078800000174802</v>
      </c>
      <c r="AW282">
        <v>4.0339533332951296</v>
      </c>
      <c r="AX282">
        <v>3.7869000001911099</v>
      </c>
      <c r="AY282">
        <v>3.5663399999514702</v>
      </c>
      <c r="AZ282">
        <v>3.4085399999580099</v>
      </c>
      <c r="BA282">
        <v>3.2253000000869401</v>
      </c>
      <c r="BB282">
        <v>2.97114000004659</v>
      </c>
      <c r="BC282">
        <v>2.80283999997144</v>
      </c>
      <c r="BD282">
        <v>2.6965533334413299</v>
      </c>
      <c r="BE282">
        <v>2.55330000001232</v>
      </c>
      <c r="BF282">
        <v>2.3947200000088</v>
      </c>
      <c r="BG282">
        <v>2.22821999994565</v>
      </c>
      <c r="BH282">
        <v>2.05884000002533</v>
      </c>
      <c r="BI282">
        <v>1.94646000007064</v>
      </c>
      <c r="BJ282">
        <v>1.8973800000932599</v>
      </c>
      <c r="BK282">
        <v>1.77036000000625</v>
      </c>
      <c r="BL282">
        <v>1.6426199999530799</v>
      </c>
      <c r="BM282">
        <v>1.5352200000934799</v>
      </c>
      <c r="BN282">
        <v>1.47264000001349</v>
      </c>
      <c r="BO282">
        <v>1.4292600000206701</v>
      </c>
      <c r="BP282">
        <v>1.33320000001552</v>
      </c>
      <c r="BQ282">
        <v>1.2559200000166399</v>
      </c>
      <c r="BR282">
        <v>1.14803999978569</v>
      </c>
      <c r="BS282">
        <v>1.06404000038296</v>
      </c>
      <c r="BT282">
        <v>0.99342000001173802</v>
      </c>
      <c r="BU282">
        <v>0.93510000001258697</v>
      </c>
      <c r="BV282">
        <v>0.87222000001350197</v>
      </c>
      <c r="BW282">
        <v>0.80741999969592504</v>
      </c>
      <c r="BX282">
        <v>0.78318000017860601</v>
      </c>
      <c r="BY282">
        <v>0.74160000019986605</v>
      </c>
      <c r="BZ282">
        <v>0.693120000607373</v>
      </c>
      <c r="CA282">
        <v>0.67086000065142704</v>
      </c>
      <c r="CB282">
        <v>0.646980000698687</v>
      </c>
      <c r="CC282">
        <v>0.62136000074939002</v>
      </c>
      <c r="CD282">
        <v>0.6</v>
      </c>
      <c r="CE282">
        <v>0.6</v>
      </c>
      <c r="CF282">
        <v>0.6</v>
      </c>
      <c r="CG282">
        <v>0.6</v>
      </c>
      <c r="CH282">
        <v>0.6</v>
      </c>
      <c r="CI282">
        <v>0.6</v>
      </c>
      <c r="CJ282">
        <v>0.6</v>
      </c>
      <c r="CK282">
        <v>0.6</v>
      </c>
      <c r="CL282">
        <v>0.6</v>
      </c>
      <c r="CM282">
        <v>0.6</v>
      </c>
      <c r="CN282">
        <v>0.6</v>
      </c>
      <c r="CO282">
        <v>0.6</v>
      </c>
      <c r="CP282">
        <v>0.6</v>
      </c>
      <c r="CQ282">
        <v>0.6</v>
      </c>
      <c r="CR282">
        <v>0.6</v>
      </c>
      <c r="CS282">
        <v>0.6</v>
      </c>
      <c r="CT282">
        <v>0.6</v>
      </c>
      <c r="CU282">
        <v>0.6</v>
      </c>
      <c r="CV282">
        <v>0.6</v>
      </c>
      <c r="CW282">
        <v>0.6</v>
      </c>
    </row>
    <row r="283" spans="1:101" x14ac:dyDescent="0.25">
      <c r="A283" s="195">
        <v>0.19178082191780799</v>
      </c>
      <c r="B283">
        <v>81.070913333423704</v>
      </c>
      <c r="C283">
        <v>60.052633333368597</v>
      </c>
      <c r="D283">
        <v>48.239833333359996</v>
      </c>
      <c r="E283">
        <v>40.072073333330898</v>
      </c>
      <c r="F283">
        <v>34.234606666683497</v>
      </c>
      <c r="G283">
        <v>30.291379999983</v>
      </c>
      <c r="H283">
        <v>25.785206666672298</v>
      </c>
      <c r="I283">
        <v>23.284686666676901</v>
      </c>
      <c r="J283">
        <v>21.267539999998299</v>
      </c>
      <c r="K283">
        <v>20.1925866666693</v>
      </c>
      <c r="L283">
        <v>19.071766666666601</v>
      </c>
      <c r="M283">
        <v>17.796406666664801</v>
      </c>
      <c r="N283">
        <v>17.28342</v>
      </c>
      <c r="O283">
        <v>16.571513333335002</v>
      </c>
      <c r="P283">
        <v>15.757133333329801</v>
      </c>
      <c r="Q283">
        <v>15.311080000023299</v>
      </c>
      <c r="R283">
        <v>14.6077799999956</v>
      </c>
      <c r="S283">
        <v>14.045839999987001</v>
      </c>
      <c r="T283">
        <v>13.7354266666778</v>
      </c>
      <c r="U283">
        <v>13.142399999996799</v>
      </c>
      <c r="V283">
        <v>12.7291333333418</v>
      </c>
      <c r="W283">
        <v>12.450240000005399</v>
      </c>
      <c r="X283">
        <v>12.1393333333453</v>
      </c>
      <c r="Y283">
        <v>11.6057400000148</v>
      </c>
      <c r="Z283">
        <v>11.2091399999962</v>
      </c>
      <c r="AA283">
        <v>10.7611733333305</v>
      </c>
      <c r="AB283">
        <v>10.425419999969799</v>
      </c>
      <c r="AC283">
        <v>10.098393333343299</v>
      </c>
      <c r="AD283">
        <v>9.7496399999825591</v>
      </c>
      <c r="AE283">
        <v>9.4164000000053001</v>
      </c>
      <c r="AF283">
        <v>9.1054599999895292</v>
      </c>
      <c r="AG283">
        <v>8.8641000000626793</v>
      </c>
      <c r="AH283">
        <v>8.5892200000125793</v>
      </c>
      <c r="AI283">
        <v>8.1971400000035199</v>
      </c>
      <c r="AJ283">
        <v>7.9170200000008402</v>
      </c>
      <c r="AK283">
        <v>7.63588666666584</v>
      </c>
      <c r="AL283">
        <v>7.3891599999887703</v>
      </c>
      <c r="AM283">
        <v>6.9042599999709298</v>
      </c>
      <c r="AN283">
        <v>6.5804399999775001</v>
      </c>
      <c r="AO283">
        <v>6.2463599999664696</v>
      </c>
      <c r="AP283">
        <v>5.8980599999641097</v>
      </c>
      <c r="AQ283">
        <v>5.5681200001016498</v>
      </c>
      <c r="AR283">
        <v>5.2608600000132002</v>
      </c>
      <c r="AS283">
        <v>4.9292999999964398</v>
      </c>
      <c r="AT283">
        <v>4.7313000000000001</v>
      </c>
      <c r="AU283">
        <v>4.5438599998939297</v>
      </c>
      <c r="AV283">
        <v>4.3118399999825003</v>
      </c>
      <c r="AW283">
        <v>4.0646999999753497</v>
      </c>
      <c r="AX283">
        <v>3.7933333333673498</v>
      </c>
      <c r="AY283">
        <v>3.58301999997573</v>
      </c>
      <c r="AZ283">
        <v>3.4569600000521099</v>
      </c>
      <c r="BA283">
        <v>3.2264999999472099</v>
      </c>
      <c r="BB283">
        <v>2.99753999994009</v>
      </c>
      <c r="BC283">
        <v>2.8160399999625199</v>
      </c>
      <c r="BD283">
        <v>2.7122399999617199</v>
      </c>
      <c r="BE283">
        <v>2.5533000001971402</v>
      </c>
      <c r="BF283">
        <v>2.4020999999823802</v>
      </c>
      <c r="BG283">
        <v>2.2314000002740602</v>
      </c>
      <c r="BH283">
        <v>2.0624399998074301</v>
      </c>
      <c r="BI283">
        <v>1.95965999995109</v>
      </c>
      <c r="BJ283">
        <v>1.8976199999591901</v>
      </c>
      <c r="BK283">
        <v>1.77415999988718</v>
      </c>
      <c r="BL283">
        <v>1.6610999999731899</v>
      </c>
      <c r="BM283">
        <v>1.53527999993168</v>
      </c>
      <c r="BN283">
        <v>1.47264000010024</v>
      </c>
      <c r="BO283">
        <v>1.43160000000826</v>
      </c>
      <c r="BP283">
        <v>1.3332000001153199</v>
      </c>
      <c r="BQ283">
        <v>1.2559200001236701</v>
      </c>
      <c r="BR283">
        <v>1.1480400000152999</v>
      </c>
      <c r="BS283">
        <v>1.0720799997702199</v>
      </c>
      <c r="BT283">
        <v>0.99503999961264</v>
      </c>
      <c r="BU283">
        <v>0.95129999958463496</v>
      </c>
      <c r="BV283">
        <v>0.90413999955443902</v>
      </c>
      <c r="BW283">
        <v>0.81792000049231095</v>
      </c>
      <c r="BX283">
        <v>0.79955999948747702</v>
      </c>
      <c r="BY283">
        <v>0.74165999945036698</v>
      </c>
      <c r="BZ283">
        <v>0.693120000607373</v>
      </c>
      <c r="CA283">
        <v>0.67086000065142704</v>
      </c>
      <c r="CB283">
        <v>0.646980000698687</v>
      </c>
      <c r="CC283">
        <v>0.62136000074939002</v>
      </c>
      <c r="CD283">
        <v>0.6</v>
      </c>
      <c r="CE283">
        <v>0.6</v>
      </c>
      <c r="CF283">
        <v>0.6</v>
      </c>
      <c r="CG283">
        <v>0.6</v>
      </c>
      <c r="CH283">
        <v>0.6</v>
      </c>
      <c r="CI283">
        <v>0.6</v>
      </c>
      <c r="CJ283">
        <v>0.6</v>
      </c>
      <c r="CK283">
        <v>0.6</v>
      </c>
      <c r="CL283">
        <v>0.6</v>
      </c>
      <c r="CM283">
        <v>0.6</v>
      </c>
      <c r="CN283">
        <v>0.6</v>
      </c>
      <c r="CO283">
        <v>0.6</v>
      </c>
      <c r="CP283">
        <v>0.6</v>
      </c>
      <c r="CQ283">
        <v>0.6</v>
      </c>
      <c r="CR283">
        <v>0.6</v>
      </c>
      <c r="CS283">
        <v>0.6</v>
      </c>
      <c r="CT283">
        <v>0.6</v>
      </c>
      <c r="CU283">
        <v>0.6</v>
      </c>
      <c r="CV283">
        <v>0.6</v>
      </c>
      <c r="CW283">
        <v>0.6</v>
      </c>
    </row>
    <row r="284" spans="1:101" x14ac:dyDescent="0.25">
      <c r="A284" s="195">
        <v>0.192660550458715</v>
      </c>
      <c r="B284">
        <v>81.546353333398997</v>
      </c>
      <c r="C284">
        <v>60.069199999919199</v>
      </c>
      <c r="D284">
        <v>48.258113333344497</v>
      </c>
      <c r="E284">
        <v>40.132993333337502</v>
      </c>
      <c r="F284">
        <v>34.361333333338898</v>
      </c>
      <c r="G284">
        <v>30.339706666682901</v>
      </c>
      <c r="H284">
        <v>25.797719999998801</v>
      </c>
      <c r="I284">
        <v>23.4520666666692</v>
      </c>
      <c r="J284">
        <v>21.279119999998802</v>
      </c>
      <c r="K284">
        <v>20.225000000004801</v>
      </c>
      <c r="L284">
        <v>19.075700000005199</v>
      </c>
      <c r="M284">
        <v>17.798653333332499</v>
      </c>
      <c r="N284">
        <v>17.323706666665</v>
      </c>
      <c r="O284">
        <v>16.694393333335199</v>
      </c>
      <c r="P284">
        <v>15.852520000024899</v>
      </c>
      <c r="Q284">
        <v>15.327973333323699</v>
      </c>
      <c r="R284">
        <v>14.608613333334601</v>
      </c>
      <c r="S284">
        <v>14.0770199999999</v>
      </c>
      <c r="T284">
        <v>13.769000000002601</v>
      </c>
      <c r="U284">
        <v>13.2078800000026</v>
      </c>
      <c r="V284">
        <v>12.796493333325801</v>
      </c>
      <c r="W284">
        <v>12.4561199999963</v>
      </c>
      <c r="X284">
        <v>12.150839999998301</v>
      </c>
      <c r="Y284">
        <v>11.671799999995899</v>
      </c>
      <c r="Z284">
        <v>11.2306199999956</v>
      </c>
      <c r="AA284">
        <v>10.8196333333293</v>
      </c>
      <c r="AB284">
        <v>10.4307599999849</v>
      </c>
      <c r="AC284">
        <v>10.1057399999826</v>
      </c>
      <c r="AD284">
        <v>9.7749466666759197</v>
      </c>
      <c r="AE284">
        <v>9.4486200000006999</v>
      </c>
      <c r="AF284">
        <v>9.1267799999857395</v>
      </c>
      <c r="AG284">
        <v>8.8687799999762795</v>
      </c>
      <c r="AH284">
        <v>8.5963200000393805</v>
      </c>
      <c r="AI284">
        <v>8.2112399999753496</v>
      </c>
      <c r="AJ284">
        <v>7.9497133333401697</v>
      </c>
      <c r="AK284">
        <v>7.6414399999849003</v>
      </c>
      <c r="AL284">
        <v>7.4093533333502997</v>
      </c>
      <c r="AM284">
        <v>6.9449399999790602</v>
      </c>
      <c r="AN284">
        <v>6.5817599999687397</v>
      </c>
      <c r="AO284">
        <v>6.2647533332773202</v>
      </c>
      <c r="AP284">
        <v>5.9285999999655496</v>
      </c>
      <c r="AQ284">
        <v>5.5685999999892104</v>
      </c>
      <c r="AR284">
        <v>5.29325999996035</v>
      </c>
      <c r="AS284">
        <v>4.9584600000221597</v>
      </c>
      <c r="AT284">
        <v>4.7387399999183</v>
      </c>
      <c r="AU284">
        <v>4.54697999998979</v>
      </c>
      <c r="AV284">
        <v>4.3214399999868798</v>
      </c>
      <c r="AW284">
        <v>4.06949999999296</v>
      </c>
      <c r="AX284">
        <v>3.8132466666741101</v>
      </c>
      <c r="AY284">
        <v>3.6105000000808798</v>
      </c>
      <c r="AZ284">
        <v>3.46625999994788</v>
      </c>
      <c r="BA284">
        <v>3.2394599999441098</v>
      </c>
      <c r="BB284">
        <v>3.0033600000083198</v>
      </c>
      <c r="BC284">
        <v>2.8321200000856601</v>
      </c>
      <c r="BD284">
        <v>2.71470000000765</v>
      </c>
      <c r="BE284">
        <v>2.5654533334113099</v>
      </c>
      <c r="BF284">
        <v>2.4284399999295299</v>
      </c>
      <c r="BG284">
        <v>2.2461199999146499</v>
      </c>
      <c r="BH284">
        <v>2.0678399997972901</v>
      </c>
      <c r="BI284">
        <v>1.97298000007607</v>
      </c>
      <c r="BJ284">
        <v>1.8986399999475301</v>
      </c>
      <c r="BK284">
        <v>1.7741999999562299</v>
      </c>
      <c r="BL284">
        <v>1.6636799999396801</v>
      </c>
      <c r="BM284">
        <v>1.53989999993168</v>
      </c>
      <c r="BN284">
        <v>1.4726999999267401</v>
      </c>
      <c r="BO284">
        <v>1.43166000000827</v>
      </c>
      <c r="BP284">
        <v>1.3379999999112899</v>
      </c>
      <c r="BQ284">
        <v>1.2752399999238899</v>
      </c>
      <c r="BR284">
        <v>1.14810000024491</v>
      </c>
      <c r="BS284">
        <v>1.0720800000164099</v>
      </c>
      <c r="BT284">
        <v>0.99504000014085703</v>
      </c>
      <c r="BU284">
        <v>0.95130000015104099</v>
      </c>
      <c r="BV284">
        <v>0.90414000016202201</v>
      </c>
      <c r="BW284">
        <v>0.82289999985520201</v>
      </c>
      <c r="BX284">
        <v>0.79956000018637097</v>
      </c>
      <c r="BY284">
        <v>0.74886000019284804</v>
      </c>
      <c r="BZ284">
        <v>0.693120000607373</v>
      </c>
      <c r="CA284">
        <v>0.67086000065142704</v>
      </c>
      <c r="CB284">
        <v>0.646980000698687</v>
      </c>
      <c r="CC284">
        <v>0.62136000074939002</v>
      </c>
      <c r="CD284">
        <v>0.6</v>
      </c>
      <c r="CE284">
        <v>0.6</v>
      </c>
      <c r="CF284">
        <v>0.6</v>
      </c>
      <c r="CG284">
        <v>0.6</v>
      </c>
      <c r="CH284">
        <v>0.6</v>
      </c>
      <c r="CI284">
        <v>0.6</v>
      </c>
      <c r="CJ284">
        <v>0.6</v>
      </c>
      <c r="CK284">
        <v>0.6</v>
      </c>
      <c r="CL284">
        <v>0.6</v>
      </c>
      <c r="CM284">
        <v>0.6</v>
      </c>
      <c r="CN284">
        <v>0.6</v>
      </c>
      <c r="CO284">
        <v>0.6</v>
      </c>
      <c r="CP284">
        <v>0.6</v>
      </c>
      <c r="CQ284">
        <v>0.6</v>
      </c>
      <c r="CR284">
        <v>0.6</v>
      </c>
      <c r="CS284">
        <v>0.6</v>
      </c>
      <c r="CT284">
        <v>0.6</v>
      </c>
      <c r="CU284">
        <v>0.6</v>
      </c>
      <c r="CV284">
        <v>0.6</v>
      </c>
      <c r="CW284">
        <v>0.6</v>
      </c>
    </row>
    <row r="285" spans="1:101" x14ac:dyDescent="0.25">
      <c r="A285" s="195">
        <v>0.19354838709677399</v>
      </c>
      <c r="B285">
        <v>81.659580000035405</v>
      </c>
      <c r="C285">
        <v>60.109520000000899</v>
      </c>
      <c r="D285">
        <v>48.279660000005101</v>
      </c>
      <c r="E285">
        <v>40.294626666676798</v>
      </c>
      <c r="F285">
        <v>34.586626666679301</v>
      </c>
      <c r="G285">
        <v>30.615526666678299</v>
      </c>
      <c r="H285">
        <v>25.841613333337499</v>
      </c>
      <c r="I285">
        <v>23.4902799999549</v>
      </c>
      <c r="J285">
        <v>21.325259999939099</v>
      </c>
      <c r="K285">
        <v>20.247360000005798</v>
      </c>
      <c r="L285">
        <v>19.1336200000008</v>
      </c>
      <c r="M285">
        <v>17.908873333326799</v>
      </c>
      <c r="N285">
        <v>17.342873333335302</v>
      </c>
      <c r="O285">
        <v>16.701186666680499</v>
      </c>
      <c r="P285">
        <v>15.8722266666768</v>
      </c>
      <c r="Q285">
        <v>15.349726666666699</v>
      </c>
      <c r="R285">
        <v>14.6507600000024</v>
      </c>
      <c r="S285">
        <v>14.2499600000024</v>
      </c>
      <c r="T285">
        <v>13.8412133333336</v>
      </c>
      <c r="U285">
        <v>13.234139999985</v>
      </c>
      <c r="V285">
        <v>12.822959999997501</v>
      </c>
      <c r="W285">
        <v>12.4608133333422</v>
      </c>
      <c r="X285">
        <v>12.159026666668099</v>
      </c>
      <c r="Y285">
        <v>11.7424266666797</v>
      </c>
      <c r="Z285">
        <v>11.2594200000102</v>
      </c>
      <c r="AA285">
        <v>10.8230733333423</v>
      </c>
      <c r="AB285">
        <v>10.4327400000059</v>
      </c>
      <c r="AC285">
        <v>10.1330999999675</v>
      </c>
      <c r="AD285">
        <v>9.8165399999769996</v>
      </c>
      <c r="AE285">
        <v>9.5081799999894603</v>
      </c>
      <c r="AF285">
        <v>9.1396199999957499</v>
      </c>
      <c r="AG285">
        <v>8.9329666666911702</v>
      </c>
      <c r="AH285">
        <v>8.6267466666739896</v>
      </c>
      <c r="AI285">
        <v>8.2402799999859209</v>
      </c>
      <c r="AJ285">
        <v>7.9904666666633402</v>
      </c>
      <c r="AK285">
        <v>7.6596599999625203</v>
      </c>
      <c r="AL285">
        <v>7.4235600000369297</v>
      </c>
      <c r="AM285">
        <v>6.9915066666697703</v>
      </c>
      <c r="AN285">
        <v>6.6169799999837497</v>
      </c>
      <c r="AO285">
        <v>6.3047933333365398</v>
      </c>
      <c r="AP285">
        <v>5.9339399999712903</v>
      </c>
      <c r="AQ285">
        <v>5.5815000000123103</v>
      </c>
      <c r="AR285">
        <v>5.2985399999719096</v>
      </c>
      <c r="AS285">
        <v>5.00010000010644</v>
      </c>
      <c r="AT285">
        <v>4.7733000001139896</v>
      </c>
      <c r="AU285">
        <v>4.5668999999387898</v>
      </c>
      <c r="AV285">
        <v>4.3297199999999796</v>
      </c>
      <c r="AW285">
        <v>4.0855799999835698</v>
      </c>
      <c r="AX285">
        <v>3.8280599999346401</v>
      </c>
      <c r="AY285">
        <v>3.6428400000216201</v>
      </c>
      <c r="AZ285">
        <v>3.4718999999623601</v>
      </c>
      <c r="BA285">
        <v>3.2525399999410101</v>
      </c>
      <c r="BB285">
        <v>3.0224999999067999</v>
      </c>
      <c r="BC285">
        <v>2.8374000000285502</v>
      </c>
      <c r="BD285">
        <v>2.71470000000765</v>
      </c>
      <c r="BE285">
        <v>2.5734066663920001</v>
      </c>
      <c r="BF285">
        <v>2.4710999999493501</v>
      </c>
      <c r="BG285">
        <v>2.2483800000189</v>
      </c>
      <c r="BH285">
        <v>2.0918400000481401</v>
      </c>
      <c r="BI285">
        <v>1.97694000007607</v>
      </c>
      <c r="BJ285">
        <v>1.89918000013989</v>
      </c>
      <c r="BK285">
        <v>1.77947999972493</v>
      </c>
      <c r="BL285">
        <v>1.69397999978553</v>
      </c>
      <c r="BM285">
        <v>1.5529200000035901</v>
      </c>
      <c r="BN285">
        <v>1.4773199999267399</v>
      </c>
      <c r="BO285">
        <v>1.4317200000082699</v>
      </c>
      <c r="BP285">
        <v>1.3427399999068499</v>
      </c>
      <c r="BQ285">
        <v>1.28279999990486</v>
      </c>
      <c r="BR285">
        <v>1.1699999996938499</v>
      </c>
      <c r="BS285">
        <v>1.0721400002626</v>
      </c>
      <c r="BT285">
        <v>0.99509999961264095</v>
      </c>
      <c r="BU285">
        <v>0.95135999958463402</v>
      </c>
      <c r="BV285">
        <v>0.90419999955443897</v>
      </c>
      <c r="BW285">
        <v>0.83455333382588603</v>
      </c>
      <c r="BX285">
        <v>0.79961999948747797</v>
      </c>
      <c r="BY285">
        <v>0.76386000019153799</v>
      </c>
      <c r="BZ285">
        <v>0.69918000020543503</v>
      </c>
      <c r="CA285">
        <v>0.67692000022033505</v>
      </c>
      <c r="CB285">
        <v>0.646980000698687</v>
      </c>
      <c r="CC285">
        <v>0.62136000074939002</v>
      </c>
      <c r="CD285">
        <v>0.6</v>
      </c>
      <c r="CE285">
        <v>0.6</v>
      </c>
      <c r="CF285">
        <v>0.6</v>
      </c>
      <c r="CG285">
        <v>0.6</v>
      </c>
      <c r="CH285">
        <v>0.6</v>
      </c>
      <c r="CI285">
        <v>0.6</v>
      </c>
      <c r="CJ285">
        <v>0.6</v>
      </c>
      <c r="CK285">
        <v>0.6</v>
      </c>
      <c r="CL285">
        <v>0.6</v>
      </c>
      <c r="CM285">
        <v>0.6</v>
      </c>
      <c r="CN285">
        <v>0.6</v>
      </c>
      <c r="CO285">
        <v>0.6</v>
      </c>
      <c r="CP285">
        <v>0.6</v>
      </c>
      <c r="CQ285">
        <v>0.6</v>
      </c>
      <c r="CR285">
        <v>0.6</v>
      </c>
      <c r="CS285">
        <v>0.6</v>
      </c>
      <c r="CT285">
        <v>0.6</v>
      </c>
      <c r="CU285">
        <v>0.6</v>
      </c>
      <c r="CV285">
        <v>0.6</v>
      </c>
      <c r="CW285">
        <v>0.6</v>
      </c>
    </row>
    <row r="286" spans="1:101" x14ac:dyDescent="0.25">
      <c r="A286" s="195">
        <v>0.194444444444444</v>
      </c>
      <c r="B286">
        <v>81.992806666688907</v>
      </c>
      <c r="C286">
        <v>60.433886666669601</v>
      </c>
      <c r="D286">
        <v>48.3140400000038</v>
      </c>
      <c r="E286">
        <v>40.523026666564498</v>
      </c>
      <c r="F286">
        <v>34.587466666675098</v>
      </c>
      <c r="G286">
        <v>30.674100000006</v>
      </c>
      <c r="H286">
        <v>25.971313333270199</v>
      </c>
      <c r="I286">
        <v>23.528766666679601</v>
      </c>
      <c r="J286">
        <v>21.374300000004801</v>
      </c>
      <c r="K286">
        <v>20.340946666677201</v>
      </c>
      <c r="L286">
        <v>19.2026533333262</v>
      </c>
      <c r="M286">
        <v>17.975653333337601</v>
      </c>
      <c r="N286">
        <v>17.431313333330898</v>
      </c>
      <c r="O286">
        <v>16.721433333346098</v>
      </c>
      <c r="P286">
        <v>15.8770799999982</v>
      </c>
      <c r="Q286">
        <v>15.364979999996301</v>
      </c>
      <c r="R286">
        <v>14.659299999995399</v>
      </c>
      <c r="S286">
        <v>14.251600000002799</v>
      </c>
      <c r="T286">
        <v>13.939500000006101</v>
      </c>
      <c r="U286">
        <v>13.307246666678299</v>
      </c>
      <c r="V286">
        <v>12.8482799999967</v>
      </c>
      <c r="W286">
        <v>12.4701599999963</v>
      </c>
      <c r="X286">
        <v>12.1924933333426</v>
      </c>
      <c r="Y286">
        <v>11.7673199999952</v>
      </c>
      <c r="Z286">
        <v>11.278699999996</v>
      </c>
      <c r="AA286">
        <v>10.979160000013501</v>
      </c>
      <c r="AB286">
        <v>10.4936733333427</v>
      </c>
      <c r="AC286">
        <v>10.154999999985501</v>
      </c>
      <c r="AD286">
        <v>9.8382666666863106</v>
      </c>
      <c r="AE286">
        <v>9.5115000000544399</v>
      </c>
      <c r="AF286">
        <v>9.1428600000007396</v>
      </c>
      <c r="AG286">
        <v>8.9456399999866107</v>
      </c>
      <c r="AH286">
        <v>8.6278199999761807</v>
      </c>
      <c r="AI286">
        <v>8.2886399999819602</v>
      </c>
      <c r="AJ286">
        <v>8.0369999999806705</v>
      </c>
      <c r="AK286">
        <v>7.6598999999966999</v>
      </c>
      <c r="AL286">
        <v>7.4432399999924002</v>
      </c>
      <c r="AM286">
        <v>7.0430999999965103</v>
      </c>
      <c r="AN286">
        <v>6.6415799999799896</v>
      </c>
      <c r="AO286">
        <v>6.3525399999832501</v>
      </c>
      <c r="AP286">
        <v>5.9380200000043004</v>
      </c>
      <c r="AQ286">
        <v>5.5838999999491401</v>
      </c>
      <c r="AR286">
        <v>5.3076600001090197</v>
      </c>
      <c r="AS286">
        <v>5.0477999999680598</v>
      </c>
      <c r="AT286">
        <v>4.7843399999905003</v>
      </c>
      <c r="AU286">
        <v>4.5807600000326296</v>
      </c>
      <c r="AV286">
        <v>4.3549199999475103</v>
      </c>
      <c r="AW286">
        <v>4.0865399999835796</v>
      </c>
      <c r="AX286">
        <v>3.84023999997485</v>
      </c>
      <c r="AY286">
        <v>3.68171999995146</v>
      </c>
      <c r="AZ286">
        <v>3.5014200000043401</v>
      </c>
      <c r="BA286">
        <v>3.2526600000807302</v>
      </c>
      <c r="BB286">
        <v>3.0565800000166399</v>
      </c>
      <c r="BC286">
        <v>2.92560000004997</v>
      </c>
      <c r="BD286">
        <v>2.73960000004976</v>
      </c>
      <c r="BE286">
        <v>2.5909533334491499</v>
      </c>
      <c r="BF286">
        <v>2.4787533334574698</v>
      </c>
      <c r="BG286">
        <v>2.2574999998629601</v>
      </c>
      <c r="BH286">
        <v>2.1164399999543901</v>
      </c>
      <c r="BI286">
        <v>1.9884599999510899</v>
      </c>
      <c r="BJ286">
        <v>1.89923999994171</v>
      </c>
      <c r="BK286">
        <v>1.82250000008752</v>
      </c>
      <c r="BL286">
        <v>1.7064600000435599</v>
      </c>
      <c r="BM286">
        <v>1.5644999999676299</v>
      </c>
      <c r="BN286">
        <v>1.5076199999305899</v>
      </c>
      <c r="BO286">
        <v>1.43712000011578</v>
      </c>
      <c r="BP286">
        <v>1.3522200000133</v>
      </c>
      <c r="BQ286">
        <v>1.2860400002283201</v>
      </c>
      <c r="BR286">
        <v>1.17276000001785</v>
      </c>
      <c r="BS286">
        <v>1.0816666666672901</v>
      </c>
      <c r="BT286">
        <v>0.99666000000586896</v>
      </c>
      <c r="BU286">
        <v>0.96750000000629299</v>
      </c>
      <c r="BV286">
        <v>0.90689999986498104</v>
      </c>
      <c r="BW286">
        <v>0.85121999984072205</v>
      </c>
      <c r="BX286">
        <v>0.79986000052805195</v>
      </c>
      <c r="BY286">
        <v>0.76937999983344396</v>
      </c>
      <c r="BZ286">
        <v>0.70001999999999998</v>
      </c>
      <c r="CA286">
        <v>0.67919999936773201</v>
      </c>
      <c r="CB286">
        <v>0.646980000698687</v>
      </c>
      <c r="CC286">
        <v>0.62136000074939002</v>
      </c>
      <c r="CD286">
        <v>0.6</v>
      </c>
      <c r="CE286">
        <v>0.6</v>
      </c>
      <c r="CF286">
        <v>0.6</v>
      </c>
      <c r="CG286">
        <v>0.6</v>
      </c>
      <c r="CH286">
        <v>0.6</v>
      </c>
      <c r="CI286">
        <v>0.6</v>
      </c>
      <c r="CJ286">
        <v>0.6</v>
      </c>
      <c r="CK286">
        <v>0.6</v>
      </c>
      <c r="CL286">
        <v>0.6</v>
      </c>
      <c r="CM286">
        <v>0.6</v>
      </c>
      <c r="CN286">
        <v>0.6</v>
      </c>
      <c r="CO286">
        <v>0.6</v>
      </c>
      <c r="CP286">
        <v>0.6</v>
      </c>
      <c r="CQ286">
        <v>0.6</v>
      </c>
      <c r="CR286">
        <v>0.6</v>
      </c>
      <c r="CS286">
        <v>0.6</v>
      </c>
      <c r="CT286">
        <v>0.6</v>
      </c>
      <c r="CU286">
        <v>0.6</v>
      </c>
      <c r="CV286">
        <v>0.6</v>
      </c>
      <c r="CW286">
        <v>0.6</v>
      </c>
    </row>
    <row r="287" spans="1:101" x14ac:dyDescent="0.25">
      <c r="A287" s="195">
        <v>0.19534883720930199</v>
      </c>
      <c r="B287">
        <v>82.150893333094402</v>
      </c>
      <c r="C287">
        <v>61.829200000009699</v>
      </c>
      <c r="D287">
        <v>48.720840000001999</v>
      </c>
      <c r="E287">
        <v>40.815473333360501</v>
      </c>
      <c r="F287">
        <v>34.682146666676303</v>
      </c>
      <c r="G287">
        <v>30.728233333315799</v>
      </c>
      <c r="H287">
        <v>25.973933333343499</v>
      </c>
      <c r="I287">
        <v>23.655873333336299</v>
      </c>
      <c r="J287">
        <v>21.525659999998901</v>
      </c>
      <c r="K287">
        <v>20.343220000000901</v>
      </c>
      <c r="L287">
        <v>19.2099599999957</v>
      </c>
      <c r="M287">
        <v>18.0290866666695</v>
      </c>
      <c r="N287">
        <v>17.449479999999799</v>
      </c>
      <c r="O287">
        <v>16.759993333335601</v>
      </c>
      <c r="P287">
        <v>15.883793333334699</v>
      </c>
      <c r="Q287">
        <v>15.393773333335</v>
      </c>
      <c r="R287">
        <v>14.709600000002901</v>
      </c>
      <c r="S287">
        <v>14.348199999995501</v>
      </c>
      <c r="T287">
        <v>13.946633333335299</v>
      </c>
      <c r="U287">
        <v>13.3441600000005</v>
      </c>
      <c r="V287">
        <v>12.8573733333423</v>
      </c>
      <c r="W287">
        <v>12.4761799999772</v>
      </c>
      <c r="X287">
        <v>12.2470799999983</v>
      </c>
      <c r="Y287">
        <v>11.7724800000253</v>
      </c>
      <c r="Z287">
        <v>11.2935000000126</v>
      </c>
      <c r="AA287">
        <v>10.979519999995</v>
      </c>
      <c r="AB287">
        <v>10.5345933333373</v>
      </c>
      <c r="AC287">
        <v>10.160233333333</v>
      </c>
      <c r="AD287">
        <v>9.8407799999651608</v>
      </c>
      <c r="AE287">
        <v>9.5268466666838592</v>
      </c>
      <c r="AF287">
        <v>9.2074199999601003</v>
      </c>
      <c r="AG287">
        <v>8.9562399999907605</v>
      </c>
      <c r="AH287">
        <v>8.6421000000691297</v>
      </c>
      <c r="AI287">
        <v>8.3232733333327094</v>
      </c>
      <c r="AJ287">
        <v>8.0405999999735904</v>
      </c>
      <c r="AK287">
        <v>7.6803933333393601</v>
      </c>
      <c r="AL287">
        <v>7.4638199999777299</v>
      </c>
      <c r="AM287">
        <v>7.0757399999859896</v>
      </c>
      <c r="AN287">
        <v>6.66347999999374</v>
      </c>
      <c r="AO287">
        <v>6.3769800000013204</v>
      </c>
      <c r="AP287">
        <v>5.9528399999799104</v>
      </c>
      <c r="AQ287">
        <v>5.5871999999630297</v>
      </c>
      <c r="AR287">
        <v>5.3079600000478999</v>
      </c>
      <c r="AS287">
        <v>5.0539200000070998</v>
      </c>
      <c r="AT287">
        <v>4.7899799999543999</v>
      </c>
      <c r="AU287">
        <v>4.5897000000030497</v>
      </c>
      <c r="AV287">
        <v>4.3549799999475196</v>
      </c>
      <c r="AW287">
        <v>4.0953600000187702</v>
      </c>
      <c r="AX287">
        <v>3.8495199999222298</v>
      </c>
      <c r="AY287">
        <v>3.6842399999730402</v>
      </c>
      <c r="AZ287">
        <v>3.5047799999478801</v>
      </c>
      <c r="BA287">
        <v>3.2540000000121201</v>
      </c>
      <c r="BB287">
        <v>3.0836133333241702</v>
      </c>
      <c r="BC287">
        <v>2.9272799999000498</v>
      </c>
      <c r="BD287">
        <v>2.739600000222</v>
      </c>
      <c r="BE287">
        <v>2.6120999999219601</v>
      </c>
      <c r="BF287">
        <v>2.4921000000132101</v>
      </c>
      <c r="BG287">
        <v>2.26589999994802</v>
      </c>
      <c r="BH287">
        <v>2.1223799999290498</v>
      </c>
      <c r="BI287">
        <v>2.0128799999619602</v>
      </c>
      <c r="BJ287">
        <v>1.89923999994171</v>
      </c>
      <c r="BK287">
        <v>1.8332999999437301</v>
      </c>
      <c r="BL287">
        <v>1.70916000001005</v>
      </c>
      <c r="BM287">
        <v>1.5662333331734799</v>
      </c>
      <c r="BN287">
        <v>1.52526000001927</v>
      </c>
      <c r="BO287">
        <v>1.4389400000982899</v>
      </c>
      <c r="BP287">
        <v>1.3522800002129001</v>
      </c>
      <c r="BQ287">
        <v>1.29474000015221</v>
      </c>
      <c r="BR287">
        <v>1.1727600001326599</v>
      </c>
      <c r="BS287">
        <v>1.0841400000191399</v>
      </c>
      <c r="BT287">
        <v>0.99672000000586902</v>
      </c>
      <c r="BU287">
        <v>0.96756000000629305</v>
      </c>
      <c r="BV287">
        <v>0.90821999971646095</v>
      </c>
      <c r="BW287">
        <v>0.85373999952216795</v>
      </c>
      <c r="BX287">
        <v>0.79997999999999903</v>
      </c>
      <c r="BY287">
        <v>0.76937999983344396</v>
      </c>
      <c r="BZ287">
        <v>0.70736666647195801</v>
      </c>
      <c r="CA287">
        <v>0.68346000001915896</v>
      </c>
      <c r="CB287">
        <v>0.646980000698687</v>
      </c>
      <c r="CC287">
        <v>0.62136000074939002</v>
      </c>
      <c r="CD287">
        <v>0.6</v>
      </c>
      <c r="CE287">
        <v>0.6</v>
      </c>
      <c r="CF287">
        <v>0.6</v>
      </c>
      <c r="CG287">
        <v>0.6</v>
      </c>
      <c r="CH287">
        <v>0.6</v>
      </c>
      <c r="CI287">
        <v>0.6</v>
      </c>
      <c r="CJ287">
        <v>0.6</v>
      </c>
      <c r="CK287">
        <v>0.6</v>
      </c>
      <c r="CL287">
        <v>0.6</v>
      </c>
      <c r="CM287">
        <v>0.6</v>
      </c>
      <c r="CN287">
        <v>0.6</v>
      </c>
      <c r="CO287">
        <v>0.6</v>
      </c>
      <c r="CP287">
        <v>0.6</v>
      </c>
      <c r="CQ287">
        <v>0.6</v>
      </c>
      <c r="CR287">
        <v>0.6</v>
      </c>
      <c r="CS287">
        <v>0.6</v>
      </c>
      <c r="CT287">
        <v>0.6</v>
      </c>
      <c r="CU287">
        <v>0.6</v>
      </c>
      <c r="CV287">
        <v>0.6</v>
      </c>
      <c r="CW287">
        <v>0.6</v>
      </c>
    </row>
    <row r="288" spans="1:101" x14ac:dyDescent="0.25">
      <c r="A288" s="195">
        <v>0.19626168224299001</v>
      </c>
      <c r="B288">
        <v>82.259540000029105</v>
      </c>
      <c r="C288">
        <v>62.599960000025199</v>
      </c>
      <c r="D288">
        <v>48.754806666700603</v>
      </c>
      <c r="E288">
        <v>40.8794000000021</v>
      </c>
      <c r="F288">
        <v>34.979373333352903</v>
      </c>
      <c r="G288">
        <v>30.816613333335901</v>
      </c>
      <c r="H288">
        <v>25.9757599999907</v>
      </c>
      <c r="I288">
        <v>23.690473333338499</v>
      </c>
      <c r="J288">
        <v>21.537360000003801</v>
      </c>
      <c r="K288">
        <v>20.416313333331601</v>
      </c>
      <c r="L288">
        <v>19.2370200000063</v>
      </c>
      <c r="M288">
        <v>18.043259999999702</v>
      </c>
      <c r="N288">
        <v>17.531939999996499</v>
      </c>
      <c r="O288">
        <v>16.769060000009802</v>
      </c>
      <c r="P288">
        <v>15.9172133333342</v>
      </c>
      <c r="Q288">
        <v>15.486653333329899</v>
      </c>
      <c r="R288">
        <v>14.720486666666099</v>
      </c>
      <c r="S288">
        <v>14.3993999999993</v>
      </c>
      <c r="T288">
        <v>13.974879999994499</v>
      </c>
      <c r="U288">
        <v>13.4379600000017</v>
      </c>
      <c r="V288">
        <v>12.870840000014301</v>
      </c>
      <c r="W288">
        <v>12.555599999997099</v>
      </c>
      <c r="X288">
        <v>12.271253333331</v>
      </c>
      <c r="Y288">
        <v>11.845606666680901</v>
      </c>
      <c r="Z288">
        <v>11.3313066666599</v>
      </c>
      <c r="AA288">
        <v>10.980599999995</v>
      </c>
      <c r="AB288">
        <v>10.574366666674999</v>
      </c>
      <c r="AC288">
        <v>10.1705400000382</v>
      </c>
      <c r="AD288">
        <v>9.8966866666693498</v>
      </c>
      <c r="AE288">
        <v>9.5484599999628497</v>
      </c>
      <c r="AF288">
        <v>9.2156666666875005</v>
      </c>
      <c r="AG288">
        <v>8.9587199999954006</v>
      </c>
      <c r="AH288">
        <v>8.6461199999827496</v>
      </c>
      <c r="AI288">
        <v>8.3717000000005903</v>
      </c>
      <c r="AJ288">
        <v>8.0601800000057295</v>
      </c>
      <c r="AK288">
        <v>7.7024000000160697</v>
      </c>
      <c r="AL288">
        <v>7.4751199999840301</v>
      </c>
      <c r="AM288">
        <v>7.0823999999930196</v>
      </c>
      <c r="AN288">
        <v>6.6678599999850201</v>
      </c>
      <c r="AO288">
        <v>6.4064399999637498</v>
      </c>
      <c r="AP288">
        <v>5.9533199999914101</v>
      </c>
      <c r="AQ288">
        <v>5.5890600000292601</v>
      </c>
      <c r="AR288">
        <v>5.3395199999603404</v>
      </c>
      <c r="AS288">
        <v>5.0625600000053099</v>
      </c>
      <c r="AT288">
        <v>4.7930133333527198</v>
      </c>
      <c r="AU288">
        <v>4.6232999999999898</v>
      </c>
      <c r="AV288">
        <v>4.3591199999748502</v>
      </c>
      <c r="AW288">
        <v>4.10406000012674</v>
      </c>
      <c r="AX288">
        <v>3.8782799999547302</v>
      </c>
      <c r="AY288">
        <v>3.7198199998004799</v>
      </c>
      <c r="AZ288">
        <v>3.5079000000868499</v>
      </c>
      <c r="BA288">
        <v>3.2788200000279399</v>
      </c>
      <c r="BB288">
        <v>3.0972599999883599</v>
      </c>
      <c r="BC288">
        <v>2.9342399999643001</v>
      </c>
      <c r="BD288">
        <v>2.7451199999693698</v>
      </c>
      <c r="BE288">
        <v>2.6827199999671398</v>
      </c>
      <c r="BF288">
        <v>2.4921000002113902</v>
      </c>
      <c r="BG288">
        <v>2.27664000007087</v>
      </c>
      <c r="BH288">
        <v>2.1361799998986402</v>
      </c>
      <c r="BI288">
        <v>2.0132400001249802</v>
      </c>
      <c r="BJ288">
        <v>1.9023600000815999</v>
      </c>
      <c r="BK288">
        <v>1.8449399997936999</v>
      </c>
      <c r="BL288">
        <v>1.7155200000536099</v>
      </c>
      <c r="BM288">
        <v>1.5822600000089799</v>
      </c>
      <c r="BN288">
        <v>1.53504000000385</v>
      </c>
      <c r="BO288">
        <v>1.44102000011578</v>
      </c>
      <c r="BP288">
        <v>1.39032000000887</v>
      </c>
      <c r="BQ288">
        <v>1.3096199999000999</v>
      </c>
      <c r="BR288">
        <v>1.1818800000055301</v>
      </c>
      <c r="BS288">
        <v>1.0841400001422401</v>
      </c>
      <c r="BT288">
        <v>0.99672000026997698</v>
      </c>
      <c r="BU288">
        <v>0.96756000028949596</v>
      </c>
      <c r="BV288">
        <v>0.91235999987848304</v>
      </c>
      <c r="BW288">
        <v>0.85374000017375595</v>
      </c>
      <c r="BX288">
        <v>0.79997999999999903</v>
      </c>
      <c r="BY288">
        <v>0.78054000056628803</v>
      </c>
      <c r="BZ288">
        <v>0.72810000020674503</v>
      </c>
      <c r="CA288">
        <v>0.68510666645770502</v>
      </c>
      <c r="CB288">
        <v>0.65304000023632003</v>
      </c>
      <c r="CC288">
        <v>0.62742000025347</v>
      </c>
      <c r="CD288">
        <v>0.6</v>
      </c>
      <c r="CE288">
        <v>0.6</v>
      </c>
      <c r="CF288">
        <v>0.6</v>
      </c>
      <c r="CG288">
        <v>0.6</v>
      </c>
      <c r="CH288">
        <v>0.6</v>
      </c>
      <c r="CI288">
        <v>0.6</v>
      </c>
      <c r="CJ288">
        <v>0.6</v>
      </c>
      <c r="CK288">
        <v>0.6</v>
      </c>
      <c r="CL288">
        <v>0.6</v>
      </c>
      <c r="CM288">
        <v>0.6</v>
      </c>
      <c r="CN288">
        <v>0.6</v>
      </c>
      <c r="CO288">
        <v>0.6</v>
      </c>
      <c r="CP288">
        <v>0.6</v>
      </c>
      <c r="CQ288">
        <v>0.6</v>
      </c>
      <c r="CR288">
        <v>0.6</v>
      </c>
      <c r="CS288">
        <v>0.6</v>
      </c>
      <c r="CT288">
        <v>0.6</v>
      </c>
      <c r="CU288">
        <v>0.6</v>
      </c>
      <c r="CV288">
        <v>0.6</v>
      </c>
      <c r="CW288">
        <v>0.6</v>
      </c>
    </row>
    <row r="289" spans="1:101" x14ac:dyDescent="0.25">
      <c r="A289" s="195">
        <v>0.19718309859154901</v>
      </c>
      <c r="B289">
        <v>82.319686666769897</v>
      </c>
      <c r="C289">
        <v>62.987079999972202</v>
      </c>
      <c r="D289">
        <v>48.761793333333301</v>
      </c>
      <c r="E289">
        <v>41.219726666670397</v>
      </c>
      <c r="F289">
        <v>35.015266666658199</v>
      </c>
      <c r="G289">
        <v>30.826780000007801</v>
      </c>
      <c r="H289">
        <v>26.0241066666695</v>
      </c>
      <c r="I289">
        <v>23.7202400000095</v>
      </c>
      <c r="J289">
        <v>21.548006666663699</v>
      </c>
      <c r="K289">
        <v>20.442426666665</v>
      </c>
      <c r="L289">
        <v>19.252233333361701</v>
      </c>
      <c r="M289">
        <v>18.088733333333199</v>
      </c>
      <c r="N289">
        <v>17.563973333343601</v>
      </c>
      <c r="O289">
        <v>16.806839999967401</v>
      </c>
      <c r="P289">
        <v>15.9622000000005</v>
      </c>
      <c r="Q289">
        <v>15.5528066666665</v>
      </c>
      <c r="R289">
        <v>14.8745933333311</v>
      </c>
      <c r="S289">
        <v>14.4393399999972</v>
      </c>
      <c r="T289">
        <v>14.007160000002701</v>
      </c>
      <c r="U289">
        <v>13.478806666678601</v>
      </c>
      <c r="V289">
        <v>13.029326666672601</v>
      </c>
      <c r="W289">
        <v>12.5713800000091</v>
      </c>
      <c r="X289">
        <v>12.2779200000057</v>
      </c>
      <c r="Y289">
        <v>11.872860000009799</v>
      </c>
      <c r="Z289">
        <v>11.3356866666642</v>
      </c>
      <c r="AA289">
        <v>10.9826533333499</v>
      </c>
      <c r="AB289">
        <v>10.5841733333303</v>
      </c>
      <c r="AC289">
        <v>10.1984999999964</v>
      </c>
      <c r="AD289">
        <v>9.9039133333330103</v>
      </c>
      <c r="AE289">
        <v>9.5671800000345009</v>
      </c>
      <c r="AF289">
        <v>9.2171400000455996</v>
      </c>
      <c r="AG289">
        <v>9.0000999999877305</v>
      </c>
      <c r="AH289">
        <v>8.67882000006726</v>
      </c>
      <c r="AI289">
        <v>8.4219399999857902</v>
      </c>
      <c r="AJ289">
        <v>8.0826600000037701</v>
      </c>
      <c r="AK289">
        <v>7.71245999997873</v>
      </c>
      <c r="AL289">
        <v>7.4772666666696201</v>
      </c>
      <c r="AM289">
        <v>7.1059799999942097</v>
      </c>
      <c r="AN289">
        <v>6.6697799999824898</v>
      </c>
      <c r="AO289">
        <v>6.4110599999939204</v>
      </c>
      <c r="AP289">
        <v>5.9680066666296803</v>
      </c>
      <c r="AQ289">
        <v>5.6609733333598902</v>
      </c>
      <c r="AR289">
        <v>5.3598933333688299</v>
      </c>
      <c r="AS289">
        <v>5.0686199999574102</v>
      </c>
      <c r="AT289">
        <v>4.8170399999686504</v>
      </c>
      <c r="AU289">
        <v>4.6239599999724703</v>
      </c>
      <c r="AV289">
        <v>4.37057999998905</v>
      </c>
      <c r="AW289">
        <v>4.12314000000704</v>
      </c>
      <c r="AX289">
        <v>3.8877600000502901</v>
      </c>
      <c r="AY289">
        <v>3.7596600000080902</v>
      </c>
      <c r="AZ289">
        <v>3.51323999997105</v>
      </c>
      <c r="BA289">
        <v>3.2796599999813698</v>
      </c>
      <c r="BB289">
        <v>3.1371800000447201</v>
      </c>
      <c r="BC289">
        <v>2.93784000004284</v>
      </c>
      <c r="BD289">
        <v>2.7940799999349202</v>
      </c>
      <c r="BE289">
        <v>2.69549999995276</v>
      </c>
      <c r="BF289">
        <v>2.5037399998590701</v>
      </c>
      <c r="BG289">
        <v>2.3011800000189</v>
      </c>
      <c r="BH289">
        <v>2.1402799999084898</v>
      </c>
      <c r="BI289">
        <v>2.02620000008694</v>
      </c>
      <c r="BJ289">
        <v>1.90483999989478</v>
      </c>
      <c r="BK289">
        <v>1.84824000008127</v>
      </c>
      <c r="BL289">
        <v>1.7155799997319101</v>
      </c>
      <c r="BM289">
        <v>1.58232000025168</v>
      </c>
      <c r="BN289">
        <v>1.5375600000096299</v>
      </c>
      <c r="BO289">
        <v>1.4687999999379699</v>
      </c>
      <c r="BP289">
        <v>1.39038000000887</v>
      </c>
      <c r="BQ289">
        <v>1.3096799999001001</v>
      </c>
      <c r="BR289">
        <v>1.2147600002449099</v>
      </c>
      <c r="BS289">
        <v>1.1080799999015201</v>
      </c>
      <c r="BT289">
        <v>0.99672000026997698</v>
      </c>
      <c r="BU289">
        <v>0.96756000028949696</v>
      </c>
      <c r="BV289">
        <v>0.92051999959494601</v>
      </c>
      <c r="BW289">
        <v>0.85379999952216801</v>
      </c>
      <c r="BX289">
        <v>0.81649333386162803</v>
      </c>
      <c r="BY289">
        <v>0.78323999965023305</v>
      </c>
      <c r="BZ289">
        <v>0.74310000020543499</v>
      </c>
      <c r="CA289">
        <v>0.70001999999999998</v>
      </c>
      <c r="CB289">
        <v>0.66122666644241501</v>
      </c>
      <c r="CC289">
        <v>0.63335999999999903</v>
      </c>
      <c r="CD289">
        <v>0.6</v>
      </c>
      <c r="CE289">
        <v>0.6</v>
      </c>
      <c r="CF289">
        <v>0.6</v>
      </c>
      <c r="CG289">
        <v>0.6</v>
      </c>
      <c r="CH289">
        <v>0.6</v>
      </c>
      <c r="CI289">
        <v>0.6</v>
      </c>
      <c r="CJ289">
        <v>0.6</v>
      </c>
      <c r="CK289">
        <v>0.6</v>
      </c>
      <c r="CL289">
        <v>0.6</v>
      </c>
      <c r="CM289">
        <v>0.6</v>
      </c>
      <c r="CN289">
        <v>0.6</v>
      </c>
      <c r="CO289">
        <v>0.6</v>
      </c>
      <c r="CP289">
        <v>0.6</v>
      </c>
      <c r="CQ289">
        <v>0.6</v>
      </c>
      <c r="CR289">
        <v>0.6</v>
      </c>
      <c r="CS289">
        <v>0.6</v>
      </c>
      <c r="CT289">
        <v>0.6</v>
      </c>
      <c r="CU289">
        <v>0.6</v>
      </c>
      <c r="CV289">
        <v>0.6</v>
      </c>
      <c r="CW289">
        <v>0.6</v>
      </c>
    </row>
    <row r="290" spans="1:101" x14ac:dyDescent="0.25">
      <c r="A290" s="195">
        <v>0.19811320754716899</v>
      </c>
      <c r="B290">
        <v>82.507933333367902</v>
      </c>
      <c r="C290">
        <v>63.133426666642201</v>
      </c>
      <c r="D290">
        <v>48.835653333341703</v>
      </c>
      <c r="E290">
        <v>41.4735266665895</v>
      </c>
      <c r="F290">
        <v>35.133306666633402</v>
      </c>
      <c r="G290">
        <v>30.872066666666399</v>
      </c>
      <c r="H290">
        <v>26.041259999966801</v>
      </c>
      <c r="I290">
        <v>23.7896199999985</v>
      </c>
      <c r="J290">
        <v>21.552820000000398</v>
      </c>
      <c r="K290">
        <v>20.483846666676602</v>
      </c>
      <c r="L290">
        <v>19.310760000004201</v>
      </c>
      <c r="M290">
        <v>18.1827000000001</v>
      </c>
      <c r="N290">
        <v>17.573373333337099</v>
      </c>
      <c r="O290">
        <v>16.8144600000061</v>
      </c>
      <c r="P290">
        <v>16.0586866666664</v>
      </c>
      <c r="Q290">
        <v>15.6547866666773</v>
      </c>
      <c r="R290">
        <v>15.0036866666902</v>
      </c>
      <c r="S290">
        <v>14.465579999995301</v>
      </c>
      <c r="T290">
        <v>14.0832266666582</v>
      </c>
      <c r="U290">
        <v>13.531886666679499</v>
      </c>
      <c r="V290">
        <v>13.072139999984101</v>
      </c>
      <c r="W290">
        <v>12.6587666666729</v>
      </c>
      <c r="X290">
        <v>12.2876533333396</v>
      </c>
      <c r="Y290">
        <v>11.8990200000109</v>
      </c>
      <c r="Z290">
        <v>11.378399999999001</v>
      </c>
      <c r="AA290">
        <v>11.0375666666746</v>
      </c>
      <c r="AB290">
        <v>10.592880000034301</v>
      </c>
      <c r="AC290">
        <v>10.2055066666753</v>
      </c>
      <c r="AD290">
        <v>9.9211799999807404</v>
      </c>
      <c r="AE290">
        <v>9.62855333333167</v>
      </c>
      <c r="AF290">
        <v>9.2363333333405997</v>
      </c>
      <c r="AG290">
        <v>9.0015599999984595</v>
      </c>
      <c r="AH290">
        <v>8.6854199999745205</v>
      </c>
      <c r="AI290">
        <v>8.4354999999893092</v>
      </c>
      <c r="AJ290">
        <v>8.1065799999846799</v>
      </c>
      <c r="AK290">
        <v>7.7269533333510099</v>
      </c>
      <c r="AL290">
        <v>7.4953799999945696</v>
      </c>
      <c r="AM290">
        <v>7.1573199999856003</v>
      </c>
      <c r="AN290">
        <v>6.6887666666604</v>
      </c>
      <c r="AO290">
        <v>6.4194000000046403</v>
      </c>
      <c r="AP290">
        <v>6.0160199999626798</v>
      </c>
      <c r="AQ290">
        <v>5.6620200000338796</v>
      </c>
      <c r="AR290">
        <v>5.3631599999884401</v>
      </c>
      <c r="AS290">
        <v>5.0778000000283798</v>
      </c>
      <c r="AT290">
        <v>4.8410999999411004</v>
      </c>
      <c r="AU290">
        <v>4.6344600000318996</v>
      </c>
      <c r="AV290">
        <v>4.3720800000786904</v>
      </c>
      <c r="AW290">
        <v>4.1406599999765499</v>
      </c>
      <c r="AX290">
        <v>3.9264599999735901</v>
      </c>
      <c r="AY290">
        <v>3.77149333336971</v>
      </c>
      <c r="AZ290">
        <v>3.5242200000028898</v>
      </c>
      <c r="BA290">
        <v>3.2933399999549802</v>
      </c>
      <c r="BB290">
        <v>3.14123999996671</v>
      </c>
      <c r="BC290">
        <v>2.9500200000071399</v>
      </c>
      <c r="BD290">
        <v>2.8027199999598</v>
      </c>
      <c r="BE290">
        <v>2.7060000000533901</v>
      </c>
      <c r="BF290">
        <v>2.51981999995155</v>
      </c>
      <c r="BG290">
        <v>2.30718000006615</v>
      </c>
      <c r="BH290">
        <v>2.14577999985304</v>
      </c>
      <c r="BI290">
        <v>2.0268799999018898</v>
      </c>
      <c r="BJ290">
        <v>1.92743999994753</v>
      </c>
      <c r="BK290">
        <v>1.85562000015003</v>
      </c>
      <c r="BL290">
        <v>1.7373600000938201</v>
      </c>
      <c r="BM290">
        <v>1.5880799999352799</v>
      </c>
      <c r="BN290">
        <v>1.5376200002698901</v>
      </c>
      <c r="BO290">
        <v>1.4742599998593999</v>
      </c>
      <c r="BP290">
        <v>1.3904400000088699</v>
      </c>
      <c r="BQ290">
        <v>1.3289399999143701</v>
      </c>
      <c r="BR290">
        <v>1.22201999990815</v>
      </c>
      <c r="BS290">
        <v>1.1388000002626</v>
      </c>
      <c r="BT290">
        <v>0.99833999987087996</v>
      </c>
      <c r="BU290">
        <v>0.97152000028949603</v>
      </c>
      <c r="BV290">
        <v>0.93606000000675005</v>
      </c>
      <c r="BW290">
        <v>0.85546666782087399</v>
      </c>
      <c r="BX290">
        <v>0.833159999829159</v>
      </c>
      <c r="BY290">
        <v>0.79697999984177204</v>
      </c>
      <c r="BZ290">
        <v>0.74597999941048998</v>
      </c>
      <c r="CA290">
        <v>0.70584000022164495</v>
      </c>
      <c r="CB290">
        <v>0.66666000000000003</v>
      </c>
      <c r="CC290">
        <v>0.63560666642601105</v>
      </c>
      <c r="CD290">
        <v>0.6</v>
      </c>
      <c r="CE290">
        <v>0.6</v>
      </c>
      <c r="CF290">
        <v>0.6</v>
      </c>
      <c r="CG290">
        <v>0.6</v>
      </c>
      <c r="CH290">
        <v>0.6</v>
      </c>
      <c r="CI290">
        <v>0.6</v>
      </c>
      <c r="CJ290">
        <v>0.6</v>
      </c>
      <c r="CK290">
        <v>0.6</v>
      </c>
      <c r="CL290">
        <v>0.6</v>
      </c>
      <c r="CM290">
        <v>0.6</v>
      </c>
      <c r="CN290">
        <v>0.6</v>
      </c>
      <c r="CO290">
        <v>0.6</v>
      </c>
      <c r="CP290">
        <v>0.6</v>
      </c>
      <c r="CQ290">
        <v>0.6</v>
      </c>
      <c r="CR290">
        <v>0.6</v>
      </c>
      <c r="CS290">
        <v>0.6</v>
      </c>
      <c r="CT290">
        <v>0.6</v>
      </c>
      <c r="CU290">
        <v>0.6</v>
      </c>
      <c r="CV290">
        <v>0.6</v>
      </c>
      <c r="CW290">
        <v>0.6</v>
      </c>
    </row>
    <row r="291" spans="1:101" x14ac:dyDescent="0.25">
      <c r="A291" s="195">
        <v>0.199052132701421</v>
      </c>
      <c r="B291">
        <v>82.738513332844605</v>
      </c>
      <c r="C291">
        <v>63.135106666650998</v>
      </c>
      <c r="D291">
        <v>48.8713066666635</v>
      </c>
      <c r="E291">
        <v>41.735080000003201</v>
      </c>
      <c r="F291">
        <v>35.161126666669396</v>
      </c>
      <c r="G291">
        <v>30.908599999998501</v>
      </c>
      <c r="H291">
        <v>26.069526666673699</v>
      </c>
      <c r="I291">
        <v>24.0076200000067</v>
      </c>
      <c r="J291">
        <v>21.666420000001999</v>
      </c>
      <c r="K291">
        <v>20.566773333327799</v>
      </c>
      <c r="L291">
        <v>19.340680000000201</v>
      </c>
      <c r="M291">
        <v>18.188399999999699</v>
      </c>
      <c r="N291">
        <v>17.578633333326302</v>
      </c>
      <c r="O291">
        <v>16.854819999998199</v>
      </c>
      <c r="P291">
        <v>16.069893333333599</v>
      </c>
      <c r="Q291">
        <v>15.756880000000899</v>
      </c>
      <c r="R291">
        <v>15.0568799999918</v>
      </c>
      <c r="S291">
        <v>14.5479000000031</v>
      </c>
      <c r="T291">
        <v>14.1586999999942</v>
      </c>
      <c r="U291">
        <v>13.539339999994199</v>
      </c>
      <c r="V291">
        <v>13.1282133333352</v>
      </c>
      <c r="W291">
        <v>12.6600933333428</v>
      </c>
      <c r="X291">
        <v>12.288206666673201</v>
      </c>
      <c r="Y291">
        <v>11.917646666673701</v>
      </c>
      <c r="Z291">
        <v>11.404133333337599</v>
      </c>
      <c r="AA291">
        <v>11.108439999980099</v>
      </c>
      <c r="AB291">
        <v>10.636066666674701</v>
      </c>
      <c r="AC291">
        <v>10.240159999995599</v>
      </c>
      <c r="AD291">
        <v>9.9358933333209798</v>
      </c>
      <c r="AE291">
        <v>9.6475933333329404</v>
      </c>
      <c r="AF291">
        <v>9.2611533333596707</v>
      </c>
      <c r="AG291">
        <v>9.00732000000305</v>
      </c>
      <c r="AH291">
        <v>8.6863933333327097</v>
      </c>
      <c r="AI291">
        <v>8.4362200000135097</v>
      </c>
      <c r="AJ291">
        <v>8.14109999997833</v>
      </c>
      <c r="AK291">
        <v>7.7573999999792296</v>
      </c>
      <c r="AL291">
        <v>7.5044799999866196</v>
      </c>
      <c r="AM291">
        <v>7.1636399999791296</v>
      </c>
      <c r="AN291">
        <v>6.7628199999845098</v>
      </c>
      <c r="AO291">
        <v>6.4621066666319802</v>
      </c>
      <c r="AP291">
        <v>6.0249000000014403</v>
      </c>
      <c r="AQ291">
        <v>5.6725199999907403</v>
      </c>
      <c r="AR291">
        <v>5.3729999999900597</v>
      </c>
      <c r="AS291">
        <v>5.1336000000355098</v>
      </c>
      <c r="AT291">
        <v>4.8423600000303901</v>
      </c>
      <c r="AU291">
        <v>4.65053999998573</v>
      </c>
      <c r="AV291">
        <v>4.38089999998469</v>
      </c>
      <c r="AW291">
        <v>4.14077999995658</v>
      </c>
      <c r="AX291">
        <v>3.9589200000176099</v>
      </c>
      <c r="AY291">
        <v>3.7758066666746499</v>
      </c>
      <c r="AZ291">
        <v>3.5522399999739398</v>
      </c>
      <c r="BA291">
        <v>3.3287999999751601</v>
      </c>
      <c r="BB291">
        <v>3.16944000000665</v>
      </c>
      <c r="BC291">
        <v>2.9500200000071399</v>
      </c>
      <c r="BD291">
        <v>2.80548000009186</v>
      </c>
      <c r="BE291">
        <v>2.7060000002382099</v>
      </c>
      <c r="BF291">
        <v>2.5250400000418298</v>
      </c>
      <c r="BG291">
        <v>2.3095200001039502</v>
      </c>
      <c r="BH291">
        <v>2.1459000000810802</v>
      </c>
      <c r="BI291">
        <v>2.0485800000488998</v>
      </c>
      <c r="BJ291">
        <v>1.94019333349736</v>
      </c>
      <c r="BK291">
        <v>1.86209999994373</v>
      </c>
      <c r="BL291">
        <v>1.7393400000067001</v>
      </c>
      <c r="BM291">
        <v>1.6351799997698799</v>
      </c>
      <c r="BN291">
        <v>1.54272000010795</v>
      </c>
      <c r="BO291">
        <v>1.48956000001033</v>
      </c>
      <c r="BP291">
        <v>1.3951800000044301</v>
      </c>
      <c r="BQ291">
        <v>1.34616000000951</v>
      </c>
      <c r="BR291">
        <v>1.2233999998979499</v>
      </c>
      <c r="BS291">
        <v>1.1441400000328199</v>
      </c>
      <c r="BT291">
        <v>0.99834000013498803</v>
      </c>
      <c r="BU291">
        <v>0.98375999986154405</v>
      </c>
      <c r="BV291">
        <v>0.93612000000675</v>
      </c>
      <c r="BW291">
        <v>0.90246000000723903</v>
      </c>
      <c r="BX291">
        <v>0.86597999984468998</v>
      </c>
      <c r="BY291">
        <v>0.79997999999999903</v>
      </c>
      <c r="BZ291">
        <v>0.75978000060737305</v>
      </c>
      <c r="CA291">
        <v>0.71256000022991495</v>
      </c>
      <c r="CB291">
        <v>0.68184000003082401</v>
      </c>
      <c r="CC291">
        <v>0.64271999951509895</v>
      </c>
      <c r="CD291">
        <v>0.6</v>
      </c>
      <c r="CE291">
        <v>0.6</v>
      </c>
      <c r="CF291">
        <v>0.6</v>
      </c>
      <c r="CG291">
        <v>0.6</v>
      </c>
      <c r="CH291">
        <v>0.6</v>
      </c>
      <c r="CI291">
        <v>0.6</v>
      </c>
      <c r="CJ291">
        <v>0.6</v>
      </c>
      <c r="CK291">
        <v>0.6</v>
      </c>
      <c r="CL291">
        <v>0.6</v>
      </c>
      <c r="CM291">
        <v>0.6</v>
      </c>
      <c r="CN291">
        <v>0.6</v>
      </c>
      <c r="CO291">
        <v>0.6</v>
      </c>
      <c r="CP291">
        <v>0.6</v>
      </c>
      <c r="CQ291">
        <v>0.6</v>
      </c>
      <c r="CR291">
        <v>0.6</v>
      </c>
      <c r="CS291">
        <v>0.6</v>
      </c>
      <c r="CT291">
        <v>0.6</v>
      </c>
      <c r="CU291">
        <v>0.6</v>
      </c>
      <c r="CV291">
        <v>0.6</v>
      </c>
      <c r="CW291">
        <v>0.6</v>
      </c>
    </row>
    <row r="292" spans="1:101" x14ac:dyDescent="0.25">
      <c r="A292" s="195">
        <v>0.2</v>
      </c>
      <c r="B292">
        <v>82.892640000003198</v>
      </c>
      <c r="C292">
        <v>63.223693333396902</v>
      </c>
      <c r="D292">
        <v>48.9472266666697</v>
      </c>
      <c r="E292">
        <v>41.868486666657901</v>
      </c>
      <c r="F292">
        <v>35.476239999993503</v>
      </c>
      <c r="G292">
        <v>31.018806666668901</v>
      </c>
      <c r="H292">
        <v>26.350466666668201</v>
      </c>
      <c r="I292">
        <v>24.081033333345299</v>
      </c>
      <c r="J292">
        <v>21.734973333336299</v>
      </c>
      <c r="K292">
        <v>20.688146666671098</v>
      </c>
      <c r="L292">
        <v>19.354253333343099</v>
      </c>
      <c r="M292">
        <v>18.307400000002701</v>
      </c>
      <c r="N292">
        <v>17.584333333332001</v>
      </c>
      <c r="O292">
        <v>16.886093333321799</v>
      </c>
      <c r="P292">
        <v>16.107686666665899</v>
      </c>
      <c r="Q292">
        <v>15.765239999998</v>
      </c>
      <c r="R292">
        <v>15.0720666666707</v>
      </c>
      <c r="S292">
        <v>14.663033333335299</v>
      </c>
      <c r="T292">
        <v>14.167026666658799</v>
      </c>
      <c r="U292">
        <v>13.591080000000501</v>
      </c>
      <c r="V292">
        <v>13.166019999994001</v>
      </c>
      <c r="W292">
        <v>12.731286666681401</v>
      </c>
      <c r="X292">
        <v>12.2882399999969</v>
      </c>
      <c r="Y292">
        <v>11.9241733333432</v>
      </c>
      <c r="Z292">
        <v>11.5007666666741</v>
      </c>
      <c r="AA292">
        <v>11.120339999995901</v>
      </c>
      <c r="AB292">
        <v>10.762159999995999</v>
      </c>
      <c r="AC292">
        <v>10.2767999999924</v>
      </c>
      <c r="AD292">
        <v>9.9704999999981503</v>
      </c>
      <c r="AE292">
        <v>9.6830933333454094</v>
      </c>
      <c r="AF292">
        <v>9.2628999999886208</v>
      </c>
      <c r="AG292">
        <v>9.0114399999693298</v>
      </c>
      <c r="AH292">
        <v>8.7037599999900106</v>
      </c>
      <c r="AI292">
        <v>8.4613466666634896</v>
      </c>
      <c r="AJ292">
        <v>8.1514599999884592</v>
      </c>
      <c r="AK292">
        <v>7.78356000000145</v>
      </c>
      <c r="AL292">
        <v>7.5161933333299702</v>
      </c>
      <c r="AM292">
        <v>7.1930866666953301</v>
      </c>
      <c r="AN292">
        <v>6.7850866666973904</v>
      </c>
      <c r="AO292">
        <v>6.4677600000039801</v>
      </c>
      <c r="AP292">
        <v>6.1124733332731802</v>
      </c>
      <c r="AQ292">
        <v>5.7410400000172901</v>
      </c>
      <c r="AR292">
        <v>5.4431400000313799</v>
      </c>
      <c r="AS292">
        <v>5.1344333333165597</v>
      </c>
      <c r="AT292">
        <v>4.9021333334019701</v>
      </c>
      <c r="AU292">
        <v>4.6514999999857203</v>
      </c>
      <c r="AV292">
        <v>4.3818599999846803</v>
      </c>
      <c r="AW292">
        <v>4.1514599999624497</v>
      </c>
      <c r="AX292">
        <v>3.9650999999534799</v>
      </c>
      <c r="AY292">
        <v>3.7766999999716901</v>
      </c>
      <c r="AZ292">
        <v>3.5647200000086801</v>
      </c>
      <c r="BA292">
        <v>3.3332399999689502</v>
      </c>
      <c r="BB292">
        <v>3.16944000000665</v>
      </c>
      <c r="BC292">
        <v>2.9619600000089199</v>
      </c>
      <c r="BD292">
        <v>2.8251599998928199</v>
      </c>
      <c r="BE292">
        <v>2.7061199998685699</v>
      </c>
      <c r="BF292">
        <v>2.54069999991632</v>
      </c>
      <c r="BG292">
        <v>2.3128800001133998</v>
      </c>
      <c r="BH292">
        <v>2.19024000029391</v>
      </c>
      <c r="BI292">
        <v>2.0531400000108602</v>
      </c>
      <c r="BJ292">
        <v>1.9978200000233099</v>
      </c>
      <c r="BK292">
        <v>1.8629399999374801</v>
      </c>
      <c r="BL292">
        <v>1.7394000000067</v>
      </c>
      <c r="BM292">
        <v>1.6410600001006701</v>
      </c>
      <c r="BN292">
        <v>1.54662000010795</v>
      </c>
      <c r="BO292">
        <v>1.48962000028945</v>
      </c>
      <c r="BP292">
        <v>1.4079800001055001</v>
      </c>
      <c r="BQ292">
        <v>1.3462200000095099</v>
      </c>
      <c r="BR292">
        <v>1.2448200000408201</v>
      </c>
      <c r="BS292">
        <v>1.14426000003282</v>
      </c>
      <c r="BT292">
        <v>0.99834000039909698</v>
      </c>
      <c r="BU292">
        <v>0.98376000014474796</v>
      </c>
      <c r="BV292">
        <v>0.93612000031054199</v>
      </c>
      <c r="BW292">
        <v>0.90251999968144503</v>
      </c>
      <c r="BX292">
        <v>0.86597999984468998</v>
      </c>
      <c r="BY292">
        <v>0.79997999999999903</v>
      </c>
      <c r="BZ292">
        <v>0.77250000001786401</v>
      </c>
      <c r="CA292">
        <v>0.72084000022033501</v>
      </c>
      <c r="CB292">
        <v>0.68196000023763004</v>
      </c>
      <c r="CC292">
        <v>0.64271999951509895</v>
      </c>
      <c r="CD292">
        <v>0.6</v>
      </c>
      <c r="CE292">
        <v>0.6</v>
      </c>
      <c r="CF292">
        <v>0.6</v>
      </c>
      <c r="CG292">
        <v>0.6</v>
      </c>
      <c r="CH292">
        <v>0.6</v>
      </c>
      <c r="CI292">
        <v>0.6</v>
      </c>
      <c r="CJ292">
        <v>0.6</v>
      </c>
      <c r="CK292">
        <v>0.6</v>
      </c>
      <c r="CL292">
        <v>0.6</v>
      </c>
      <c r="CM292">
        <v>0.6</v>
      </c>
      <c r="CN292">
        <v>0.6</v>
      </c>
      <c r="CO292">
        <v>0.6</v>
      </c>
      <c r="CP292">
        <v>0.6</v>
      </c>
      <c r="CQ292">
        <v>0.6</v>
      </c>
      <c r="CR292">
        <v>0.6</v>
      </c>
      <c r="CS292">
        <v>0.6</v>
      </c>
      <c r="CT292">
        <v>0.6</v>
      </c>
      <c r="CU292">
        <v>0.6</v>
      </c>
      <c r="CV292">
        <v>0.6</v>
      </c>
      <c r="CW292">
        <v>0.6</v>
      </c>
    </row>
    <row r="293" spans="1:101" x14ac:dyDescent="0.25">
      <c r="A293" s="195">
        <v>0.200956937799043</v>
      </c>
      <c r="B293">
        <v>83.079066666745803</v>
      </c>
      <c r="C293">
        <v>63.283086666690501</v>
      </c>
      <c r="D293">
        <v>49.096360000015302</v>
      </c>
      <c r="E293">
        <v>41.8791333333496</v>
      </c>
      <c r="F293">
        <v>35.489000000071499</v>
      </c>
      <c r="G293">
        <v>31.057626666671801</v>
      </c>
      <c r="H293">
        <v>26.452366666663401</v>
      </c>
      <c r="I293">
        <v>24.091699999905899</v>
      </c>
      <c r="J293">
        <v>21.7526933333376</v>
      </c>
      <c r="K293">
        <v>20.831480000000301</v>
      </c>
      <c r="L293">
        <v>19.411993333332099</v>
      </c>
      <c r="M293">
        <v>18.362806666666899</v>
      </c>
      <c r="N293">
        <v>17.653846666666499</v>
      </c>
      <c r="O293">
        <v>16.9448866666668</v>
      </c>
      <c r="P293">
        <v>16.1418599999969</v>
      </c>
      <c r="Q293">
        <v>15.782680000000701</v>
      </c>
      <c r="R293">
        <v>15.080933333329201</v>
      </c>
      <c r="S293">
        <v>14.738093333331101</v>
      </c>
      <c r="T293">
        <v>14.1980200000003</v>
      </c>
      <c r="U293">
        <v>13.625073333306901</v>
      </c>
      <c r="V293">
        <v>13.1877600000019</v>
      </c>
      <c r="W293">
        <v>12.7369733333254</v>
      </c>
      <c r="X293">
        <v>12.3086599999755</v>
      </c>
      <c r="Y293">
        <v>11.9374200000148</v>
      </c>
      <c r="Z293">
        <v>11.543706666636499</v>
      </c>
      <c r="AA293">
        <v>11.1423199999909</v>
      </c>
      <c r="AB293">
        <v>10.8087600000144</v>
      </c>
      <c r="AC293">
        <v>10.307740000001299</v>
      </c>
      <c r="AD293">
        <v>9.9750600000103304</v>
      </c>
      <c r="AE293">
        <v>9.6962999999754391</v>
      </c>
      <c r="AF293">
        <v>9.2834533333447808</v>
      </c>
      <c r="AG293">
        <v>9.0272400000489199</v>
      </c>
      <c r="AH293">
        <v>8.7197799999867502</v>
      </c>
      <c r="AI293">
        <v>8.4707399999744695</v>
      </c>
      <c r="AJ293">
        <v>8.1548000000149692</v>
      </c>
      <c r="AK293">
        <v>7.8358599999875604</v>
      </c>
      <c r="AL293">
        <v>7.52573999995984</v>
      </c>
      <c r="AM293">
        <v>7.1992199999843001</v>
      </c>
      <c r="AN293">
        <v>6.7910999999962698</v>
      </c>
      <c r="AO293">
        <v>6.4874999999825498</v>
      </c>
      <c r="AP293">
        <v>6.1562999999526697</v>
      </c>
      <c r="AQ293">
        <v>5.7414599999807399</v>
      </c>
      <c r="AR293">
        <v>5.4932400001090098</v>
      </c>
      <c r="AS293">
        <v>5.13845999998758</v>
      </c>
      <c r="AT293">
        <v>4.9073399999867</v>
      </c>
      <c r="AU293">
        <v>4.6799999999510504</v>
      </c>
      <c r="AV293">
        <v>4.3918200000295</v>
      </c>
      <c r="AW293">
        <v>4.1773799999882604</v>
      </c>
      <c r="AX293">
        <v>3.97059333329228</v>
      </c>
      <c r="AY293">
        <v>3.77687999997169</v>
      </c>
      <c r="AZ293">
        <v>3.5853599999362999</v>
      </c>
      <c r="BA293">
        <v>3.3729600000062101</v>
      </c>
      <c r="BB293">
        <v>3.1704599999517402</v>
      </c>
      <c r="BC293">
        <v>2.97378000001784</v>
      </c>
      <c r="BD293">
        <v>2.8767600000535798</v>
      </c>
      <c r="BE293">
        <v>2.7188400000390098</v>
      </c>
      <c r="BF293">
        <v>2.5428066663724098</v>
      </c>
      <c r="BG293">
        <v>2.3152800000448899</v>
      </c>
      <c r="BH293">
        <v>2.2017400000057901</v>
      </c>
      <c r="BI293">
        <v>2.0597399999510899</v>
      </c>
      <c r="BJ293">
        <v>1.9989000000116499</v>
      </c>
      <c r="BK293">
        <v>1.8629399999374801</v>
      </c>
      <c r="BL293">
        <v>1.74851999970511</v>
      </c>
      <c r="BM293">
        <v>1.6449600001006699</v>
      </c>
      <c r="BN293">
        <v>1.5483533331620301</v>
      </c>
      <c r="BO293">
        <v>1.5002399997601601</v>
      </c>
      <c r="BP293">
        <v>1.4187599999290299</v>
      </c>
      <c r="BQ293">
        <v>1.3462800000095101</v>
      </c>
      <c r="BR293">
        <v>1.27271999967344</v>
      </c>
      <c r="BS293">
        <v>1.1442600005252099</v>
      </c>
      <c r="BT293">
        <v>1.0000199999999999</v>
      </c>
      <c r="BU293">
        <v>0.98376000042795197</v>
      </c>
      <c r="BV293">
        <v>0.93612000031054199</v>
      </c>
      <c r="BW293">
        <v>0.90252000000723898</v>
      </c>
      <c r="BX293">
        <v>0.86621999948747697</v>
      </c>
      <c r="BY293">
        <v>0.79997999999999903</v>
      </c>
      <c r="BZ293">
        <v>0.779340000214367</v>
      </c>
      <c r="CA293">
        <v>0.73752000065142698</v>
      </c>
      <c r="CB293">
        <v>0.69395999954790699</v>
      </c>
      <c r="CC293">
        <v>0.64271999951509895</v>
      </c>
      <c r="CD293">
        <v>0.6</v>
      </c>
      <c r="CE293">
        <v>0.6</v>
      </c>
      <c r="CF293">
        <v>0.6</v>
      </c>
      <c r="CG293">
        <v>0.6</v>
      </c>
      <c r="CH293">
        <v>0.6</v>
      </c>
      <c r="CI293">
        <v>0.6</v>
      </c>
      <c r="CJ293">
        <v>0.6</v>
      </c>
      <c r="CK293">
        <v>0.6</v>
      </c>
      <c r="CL293">
        <v>0.6</v>
      </c>
      <c r="CM293">
        <v>0.6</v>
      </c>
      <c r="CN293">
        <v>0.6</v>
      </c>
      <c r="CO293">
        <v>0.6</v>
      </c>
      <c r="CP293">
        <v>0.6</v>
      </c>
      <c r="CQ293">
        <v>0.6</v>
      </c>
      <c r="CR293">
        <v>0.6</v>
      </c>
      <c r="CS293">
        <v>0.6</v>
      </c>
      <c r="CT293">
        <v>0.6</v>
      </c>
      <c r="CU293">
        <v>0.6</v>
      </c>
      <c r="CV293">
        <v>0.6</v>
      </c>
      <c r="CW293">
        <v>0.6</v>
      </c>
    </row>
    <row r="294" spans="1:101" x14ac:dyDescent="0.25">
      <c r="A294" s="195">
        <v>0.20192307692307601</v>
      </c>
      <c r="B294">
        <v>83.539593333417898</v>
      </c>
      <c r="C294">
        <v>63.329919999971999</v>
      </c>
      <c r="D294">
        <v>49.4075266666799</v>
      </c>
      <c r="E294">
        <v>42.2301133333293</v>
      </c>
      <c r="F294">
        <v>35.720366666671097</v>
      </c>
      <c r="G294">
        <v>31.094226666666401</v>
      </c>
      <c r="H294">
        <v>26.505273333343698</v>
      </c>
      <c r="I294">
        <v>24.105886666677101</v>
      </c>
      <c r="J294">
        <v>21.8036266666765</v>
      </c>
      <c r="K294">
        <v>20.860866666665999</v>
      </c>
      <c r="L294">
        <v>19.539513333339698</v>
      </c>
      <c r="M294">
        <v>18.383386666671999</v>
      </c>
      <c r="N294">
        <v>17.725020000000001</v>
      </c>
      <c r="O294">
        <v>16.964186666665501</v>
      </c>
      <c r="P294">
        <v>16.194653333344899</v>
      </c>
      <c r="Q294">
        <v>15.846733333334001</v>
      </c>
      <c r="R294">
        <v>15.1401399999978</v>
      </c>
      <c r="S294">
        <v>14.7428333333291</v>
      </c>
      <c r="T294">
        <v>14.294939999994799</v>
      </c>
      <c r="U294">
        <v>13.681559999999299</v>
      </c>
      <c r="V294">
        <v>13.1986266666717</v>
      </c>
      <c r="W294">
        <v>12.792253333335699</v>
      </c>
      <c r="X294">
        <v>12.329819999992999</v>
      </c>
      <c r="Y294">
        <v>11.9425199999984</v>
      </c>
      <c r="Z294">
        <v>11.6209799999948</v>
      </c>
      <c r="AA294">
        <v>11.151480000032199</v>
      </c>
      <c r="AB294">
        <v>10.828839999978699</v>
      </c>
      <c r="AC294">
        <v>10.385700000010401</v>
      </c>
      <c r="AD294">
        <v>9.9804600000410097</v>
      </c>
      <c r="AE294">
        <v>9.7715799999902995</v>
      </c>
      <c r="AF294">
        <v>9.2983666666849807</v>
      </c>
      <c r="AG294">
        <v>9.0281533333327406</v>
      </c>
      <c r="AH294">
        <v>8.7251400000204296</v>
      </c>
      <c r="AI294">
        <v>8.4819600000721298</v>
      </c>
      <c r="AJ294">
        <v>8.2210799999952702</v>
      </c>
      <c r="AK294">
        <v>7.85099999997162</v>
      </c>
      <c r="AL294">
        <v>7.5471000000217199</v>
      </c>
      <c r="AM294">
        <v>7.2331600000120604</v>
      </c>
      <c r="AN294">
        <v>6.8483999999924698</v>
      </c>
      <c r="AO294">
        <v>6.52901999999595</v>
      </c>
      <c r="AP294">
        <v>6.20196000000292</v>
      </c>
      <c r="AQ294">
        <v>5.7417600000153897</v>
      </c>
      <c r="AR294">
        <v>5.53041333336179</v>
      </c>
      <c r="AS294">
        <v>5.13941999998758</v>
      </c>
      <c r="AT294">
        <v>4.9082999999867001</v>
      </c>
      <c r="AU294">
        <v>4.6800599999510499</v>
      </c>
      <c r="AV294">
        <v>4.4099999999956196</v>
      </c>
      <c r="AW294">
        <v>4.2098399999694998</v>
      </c>
      <c r="AX294">
        <v>3.9744599999924501</v>
      </c>
      <c r="AY294">
        <v>3.7785600000539201</v>
      </c>
      <c r="AZ294">
        <v>3.6125399999696</v>
      </c>
      <c r="BA294">
        <v>3.3732600001924999</v>
      </c>
      <c r="BB294">
        <v>3.1776466667138901</v>
      </c>
      <c r="BC294">
        <v>3.0379799999482402</v>
      </c>
      <c r="BD294">
        <v>2.8849800000191301</v>
      </c>
      <c r="BE294">
        <v>2.72645999983571</v>
      </c>
      <c r="BF294">
        <v>2.5468800000968801</v>
      </c>
      <c r="BG294">
        <v>2.3278000000063201</v>
      </c>
      <c r="BH294">
        <v>2.2071000000202701</v>
      </c>
      <c r="BI294">
        <v>2.0731799998913099</v>
      </c>
      <c r="BJ294">
        <v>1.99919999994171</v>
      </c>
      <c r="BK294">
        <v>1.8816600000249999</v>
      </c>
      <c r="BL294">
        <v>1.7578200000268001</v>
      </c>
      <c r="BM294">
        <v>1.6587600000107801</v>
      </c>
      <c r="BN294">
        <v>1.5725999997532301</v>
      </c>
      <c r="BO294">
        <v>1.50539999973535</v>
      </c>
      <c r="BP294">
        <v>1.42829999992016</v>
      </c>
      <c r="BQ294">
        <v>1.3481999997145899</v>
      </c>
      <c r="BR294">
        <v>1.2739799998928401</v>
      </c>
      <c r="BS294">
        <v>1.15613999991246</v>
      </c>
      <c r="BT294">
        <v>1.0006800002699701</v>
      </c>
      <c r="BU294">
        <v>0.98549999987413195</v>
      </c>
      <c r="BV294">
        <v>0.93946666774264298</v>
      </c>
      <c r="BW294">
        <v>0.90252000033303303</v>
      </c>
      <c r="BX294">
        <v>0.86634000000776501</v>
      </c>
      <c r="BY294">
        <v>0.80825999945036697</v>
      </c>
      <c r="BZ294">
        <v>0.78623999960699298</v>
      </c>
      <c r="CA294">
        <v>0.741719999578488</v>
      </c>
      <c r="CB294">
        <v>0.69395999954790799</v>
      </c>
      <c r="CC294">
        <v>0.64272000001102003</v>
      </c>
      <c r="CD294">
        <v>0.6</v>
      </c>
      <c r="CE294">
        <v>0.6</v>
      </c>
      <c r="CF294">
        <v>0.6</v>
      </c>
      <c r="CG294">
        <v>0.6</v>
      </c>
      <c r="CH294">
        <v>0.6</v>
      </c>
      <c r="CI294">
        <v>0.6</v>
      </c>
      <c r="CJ294">
        <v>0.6</v>
      </c>
      <c r="CK294">
        <v>0.6</v>
      </c>
      <c r="CL294">
        <v>0.6</v>
      </c>
      <c r="CM294">
        <v>0.6</v>
      </c>
      <c r="CN294">
        <v>0.6</v>
      </c>
      <c r="CO294">
        <v>0.6</v>
      </c>
      <c r="CP294">
        <v>0.6</v>
      </c>
      <c r="CQ294">
        <v>0.6</v>
      </c>
      <c r="CR294">
        <v>0.6</v>
      </c>
      <c r="CS294">
        <v>0.6</v>
      </c>
      <c r="CT294">
        <v>0.6</v>
      </c>
      <c r="CU294">
        <v>0.6</v>
      </c>
      <c r="CV294">
        <v>0.6</v>
      </c>
      <c r="CW294">
        <v>0.6</v>
      </c>
    </row>
    <row r="295" spans="1:101" x14ac:dyDescent="0.25">
      <c r="A295" s="195">
        <v>0.202898550724637</v>
      </c>
      <c r="B295">
        <v>84.006773333405604</v>
      </c>
      <c r="C295">
        <v>63.815466666680003</v>
      </c>
      <c r="D295">
        <v>49.458526666710199</v>
      </c>
      <c r="E295">
        <v>42.513633333333203</v>
      </c>
      <c r="F295">
        <v>35.827553333345698</v>
      </c>
      <c r="G295">
        <v>31.144559999999501</v>
      </c>
      <c r="H295">
        <v>26.608740000018699</v>
      </c>
      <c r="I295">
        <v>24.246720000003599</v>
      </c>
      <c r="J295">
        <v>21.908186666676102</v>
      </c>
      <c r="K295">
        <v>20.997819999999301</v>
      </c>
      <c r="L295">
        <v>19.612926666673999</v>
      </c>
      <c r="M295">
        <v>18.395080000000501</v>
      </c>
      <c r="N295">
        <v>17.731366666664599</v>
      </c>
      <c r="O295">
        <v>16.985493333325199</v>
      </c>
      <c r="P295">
        <v>16.292099999996299</v>
      </c>
      <c r="Q295">
        <v>15.931959999997799</v>
      </c>
      <c r="R295">
        <v>15.1759799999958</v>
      </c>
      <c r="S295">
        <v>14.8392866666918</v>
      </c>
      <c r="T295">
        <v>14.337113333328301</v>
      </c>
      <c r="U295">
        <v>13.687653333335099</v>
      </c>
      <c r="V295">
        <v>13.2588466666793</v>
      </c>
      <c r="W295">
        <v>12.8028000000003</v>
      </c>
      <c r="X295">
        <v>12.3901799999904</v>
      </c>
      <c r="Y295">
        <v>11.973833333337501</v>
      </c>
      <c r="Z295">
        <v>11.6223133333436</v>
      </c>
      <c r="AA295">
        <v>11.161466666664699</v>
      </c>
      <c r="AB295">
        <v>10.8475866666559</v>
      </c>
      <c r="AC295">
        <v>10.468253333362499</v>
      </c>
      <c r="AD295">
        <v>9.9977399999813699</v>
      </c>
      <c r="AE295">
        <v>9.7903800000438093</v>
      </c>
      <c r="AF295">
        <v>9.3485533333328998</v>
      </c>
      <c r="AG295">
        <v>9.0535666666861605</v>
      </c>
      <c r="AH295">
        <v>8.7455666666600305</v>
      </c>
      <c r="AI295">
        <v>8.4905999999727104</v>
      </c>
      <c r="AJ295">
        <v>8.2212466666902699</v>
      </c>
      <c r="AK295">
        <v>7.8670799999949299</v>
      </c>
      <c r="AL295">
        <v>7.5521266666935798</v>
      </c>
      <c r="AM295">
        <v>7.2690399999879203</v>
      </c>
      <c r="AN295">
        <v>6.9326400000043904</v>
      </c>
      <c r="AO295">
        <v>6.53075999999463</v>
      </c>
      <c r="AP295">
        <v>6.2189333333367296</v>
      </c>
      <c r="AQ295">
        <v>5.75393999996919</v>
      </c>
      <c r="AR295">
        <v>5.5408199999950298</v>
      </c>
      <c r="AS295">
        <v>5.1578399999698403</v>
      </c>
      <c r="AT295">
        <v>4.9162199999942997</v>
      </c>
      <c r="AU295">
        <v>4.6970133333541098</v>
      </c>
      <c r="AV295">
        <v>4.4219399999584397</v>
      </c>
      <c r="AW295">
        <v>4.2241133333142198</v>
      </c>
      <c r="AX295">
        <v>3.9757799999874299</v>
      </c>
      <c r="AY295">
        <v>3.8027199999167798</v>
      </c>
      <c r="AZ295">
        <v>3.6127199999695998</v>
      </c>
      <c r="BA295">
        <v>3.3831333333248499</v>
      </c>
      <c r="BB295">
        <v>3.1925600000130201</v>
      </c>
      <c r="BC295">
        <v>3.0859799999964301</v>
      </c>
      <c r="BD295">
        <v>2.8958999999444899</v>
      </c>
      <c r="BE295">
        <v>2.7422999999404398</v>
      </c>
      <c r="BF295">
        <v>2.54951999982383</v>
      </c>
      <c r="BG295">
        <v>2.35056000000945</v>
      </c>
      <c r="BH295">
        <v>2.2142999999265198</v>
      </c>
      <c r="BI295">
        <v>2.0893533334863101</v>
      </c>
      <c r="BJ295">
        <v>1.99968000013406</v>
      </c>
      <c r="BK295">
        <v>1.8855599999749899</v>
      </c>
      <c r="BL295">
        <v>1.7636399999396799</v>
      </c>
      <c r="BM295">
        <v>1.68803999993528</v>
      </c>
      <c r="BN295">
        <v>1.60512000001156</v>
      </c>
      <c r="BO295">
        <v>1.5158400000041301</v>
      </c>
      <c r="BP295">
        <v>1.43315999971613</v>
      </c>
      <c r="BQ295">
        <v>1.3504200002758899</v>
      </c>
      <c r="BR295">
        <v>1.27403999989284</v>
      </c>
      <c r="BS295">
        <v>1.1565600000059</v>
      </c>
      <c r="BT295">
        <v>1.0366800002699701</v>
      </c>
      <c r="BU295">
        <v>1.0000199999999999</v>
      </c>
      <c r="BV295">
        <v>0.94008000031054195</v>
      </c>
      <c r="BW295">
        <v>0.90252000033303303</v>
      </c>
      <c r="BX295">
        <v>0.86639999965831804</v>
      </c>
      <c r="BY295">
        <v>0.81383999981678901</v>
      </c>
      <c r="BZ295">
        <v>0.78623999960699298</v>
      </c>
      <c r="CA295">
        <v>0.741719999578488</v>
      </c>
      <c r="CB295">
        <v>0.69395999954790799</v>
      </c>
      <c r="CC295">
        <v>0.64272000050694</v>
      </c>
      <c r="CD295">
        <v>0.6</v>
      </c>
      <c r="CE295">
        <v>0.6</v>
      </c>
      <c r="CF295">
        <v>0.6</v>
      </c>
      <c r="CG295">
        <v>0.6</v>
      </c>
      <c r="CH295">
        <v>0.6</v>
      </c>
      <c r="CI295">
        <v>0.6</v>
      </c>
      <c r="CJ295">
        <v>0.6</v>
      </c>
      <c r="CK295">
        <v>0.6</v>
      </c>
      <c r="CL295">
        <v>0.6</v>
      </c>
      <c r="CM295">
        <v>0.6</v>
      </c>
      <c r="CN295">
        <v>0.6</v>
      </c>
      <c r="CO295">
        <v>0.6</v>
      </c>
      <c r="CP295">
        <v>0.6</v>
      </c>
      <c r="CQ295">
        <v>0.6</v>
      </c>
      <c r="CR295">
        <v>0.6</v>
      </c>
      <c r="CS295">
        <v>0.6</v>
      </c>
      <c r="CT295">
        <v>0.6</v>
      </c>
      <c r="CU295">
        <v>0.6</v>
      </c>
      <c r="CV295">
        <v>0.6</v>
      </c>
      <c r="CW295">
        <v>0.6</v>
      </c>
    </row>
    <row r="296" spans="1:101" x14ac:dyDescent="0.25">
      <c r="A296" s="195">
        <v>0.20388349514563101</v>
      </c>
      <c r="B296">
        <v>84.353826666703</v>
      </c>
      <c r="C296">
        <v>63.967813333413098</v>
      </c>
      <c r="D296">
        <v>49.698280000001198</v>
      </c>
      <c r="E296">
        <v>42.522820000003001</v>
      </c>
      <c r="F296">
        <v>36.0818066666194</v>
      </c>
      <c r="G296">
        <v>31.197113333334801</v>
      </c>
      <c r="H296">
        <v>26.630693333334499</v>
      </c>
      <c r="I296">
        <v>24.2744000000041</v>
      </c>
      <c r="J296">
        <v>22.156739999999701</v>
      </c>
      <c r="K296">
        <v>21.009173333343099</v>
      </c>
      <c r="L296">
        <v>19.649146666670699</v>
      </c>
      <c r="M296">
        <v>18.503606666663298</v>
      </c>
      <c r="N296">
        <v>17.7967199999995</v>
      </c>
      <c r="O296">
        <v>17.038713333342301</v>
      </c>
      <c r="P296">
        <v>16.337893333335099</v>
      </c>
      <c r="Q296">
        <v>15.9687599999965</v>
      </c>
      <c r="R296">
        <v>15.1911733333228</v>
      </c>
      <c r="S296">
        <v>14.910219999996</v>
      </c>
      <c r="T296">
        <v>14.3394933333078</v>
      </c>
      <c r="U296">
        <v>13.6984133333335</v>
      </c>
      <c r="V296">
        <v>13.281640000007901</v>
      </c>
      <c r="W296">
        <v>12.8541600000018</v>
      </c>
      <c r="X296">
        <v>12.4019999999961</v>
      </c>
      <c r="Y296">
        <v>12.0886399999979</v>
      </c>
      <c r="Z296">
        <v>11.644219999997601</v>
      </c>
      <c r="AA296">
        <v>11.164626666668401</v>
      </c>
      <c r="AB296">
        <v>10.8815800000009</v>
      </c>
      <c r="AC296">
        <v>10.4905866666852</v>
      </c>
      <c r="AD296">
        <v>10.0537799999962</v>
      </c>
      <c r="AE296">
        <v>9.8222799999735209</v>
      </c>
      <c r="AF296">
        <v>9.4036200000043006</v>
      </c>
      <c r="AG296">
        <v>9.0743666666890004</v>
      </c>
      <c r="AH296">
        <v>8.76575999999503</v>
      </c>
      <c r="AI296">
        <v>8.5150066666888495</v>
      </c>
      <c r="AJ296">
        <v>8.27091333330781</v>
      </c>
      <c r="AK296">
        <v>7.8948466666918904</v>
      </c>
      <c r="AL296">
        <v>7.5572399999739197</v>
      </c>
      <c r="AM296">
        <v>7.3008799999831098</v>
      </c>
      <c r="AN296">
        <v>6.9379066666343201</v>
      </c>
      <c r="AO296">
        <v>6.5373533333106097</v>
      </c>
      <c r="AP296">
        <v>6.2208599999885204</v>
      </c>
      <c r="AQ296">
        <v>5.7696000000415797</v>
      </c>
      <c r="AR296">
        <v>5.5493400001189004</v>
      </c>
      <c r="AS296">
        <v>5.1623400000355097</v>
      </c>
      <c r="AT296">
        <v>4.9394400000056899</v>
      </c>
      <c r="AU296">
        <v>4.71953999991229</v>
      </c>
      <c r="AV296">
        <v>4.4243400000546496</v>
      </c>
      <c r="AW296">
        <v>4.2245399998967299</v>
      </c>
      <c r="AX296">
        <v>4.0765799999597601</v>
      </c>
      <c r="AY296">
        <v>3.8307599999730302</v>
      </c>
      <c r="AZ296">
        <v>3.6269399999449901</v>
      </c>
      <c r="BA296">
        <v>3.3990599999976698</v>
      </c>
      <c r="BB296">
        <v>3.1990199999800302</v>
      </c>
      <c r="BC296">
        <v>3.09155999993932</v>
      </c>
      <c r="BD296">
        <v>2.9039399999961701</v>
      </c>
      <c r="BE296">
        <v>2.7544199999548198</v>
      </c>
      <c r="BF296">
        <v>2.5790999999361399</v>
      </c>
      <c r="BG296">
        <v>2.3564400000567001</v>
      </c>
      <c r="BH296">
        <v>2.2279533334760502</v>
      </c>
      <c r="BI296">
        <v>2.1063000000217298</v>
      </c>
      <c r="BJ296">
        <v>2.0053799998834201</v>
      </c>
      <c r="BK296">
        <v>1.9077000000406299</v>
      </c>
      <c r="BL296">
        <v>1.79129999996984</v>
      </c>
      <c r="BM296">
        <v>1.69398000005393</v>
      </c>
      <c r="BN296">
        <v>1.60757999993059</v>
      </c>
      <c r="BO296">
        <v>1.52117999992556</v>
      </c>
      <c r="BP296">
        <v>1.4379600000110799</v>
      </c>
      <c r="BQ296">
        <v>1.3558799996955599</v>
      </c>
      <c r="BR296">
        <v>1.2960600000306099</v>
      </c>
      <c r="BS296">
        <v>1.1600999998905801</v>
      </c>
      <c r="BT296">
        <v>1.0583999998826099</v>
      </c>
      <c r="BU296">
        <v>1.0025399997356701</v>
      </c>
      <c r="BV296">
        <v>0.96803999985147904</v>
      </c>
      <c r="BW296">
        <v>0.906480000333033</v>
      </c>
      <c r="BX296">
        <v>0.86640000000776496</v>
      </c>
      <c r="BY296">
        <v>0.827700000008327</v>
      </c>
      <c r="BZ296">
        <v>0.78624000000893202</v>
      </c>
      <c r="CA296">
        <v>0.741719999578488</v>
      </c>
      <c r="CB296">
        <v>0.69396000001027403</v>
      </c>
      <c r="CC296">
        <v>0.64272000050694</v>
      </c>
      <c r="CD296">
        <v>0.6</v>
      </c>
      <c r="CE296">
        <v>0.6</v>
      </c>
      <c r="CF296">
        <v>0.6</v>
      </c>
      <c r="CG296">
        <v>0.6</v>
      </c>
      <c r="CH296">
        <v>0.6</v>
      </c>
      <c r="CI296">
        <v>0.6</v>
      </c>
      <c r="CJ296">
        <v>0.6</v>
      </c>
      <c r="CK296">
        <v>0.6</v>
      </c>
      <c r="CL296">
        <v>0.6</v>
      </c>
      <c r="CM296">
        <v>0.6</v>
      </c>
      <c r="CN296">
        <v>0.6</v>
      </c>
      <c r="CO296">
        <v>0.6</v>
      </c>
      <c r="CP296">
        <v>0.6</v>
      </c>
      <c r="CQ296">
        <v>0.6</v>
      </c>
      <c r="CR296">
        <v>0.6</v>
      </c>
      <c r="CS296">
        <v>0.6</v>
      </c>
      <c r="CT296">
        <v>0.6</v>
      </c>
      <c r="CU296">
        <v>0.6</v>
      </c>
      <c r="CV296">
        <v>0.6</v>
      </c>
      <c r="CW296">
        <v>0.6</v>
      </c>
    </row>
    <row r="297" spans="1:101" x14ac:dyDescent="0.25">
      <c r="A297" s="195">
        <v>0.20487804878048699</v>
      </c>
      <c r="B297">
        <v>84.387806666695298</v>
      </c>
      <c r="C297">
        <v>64.488686666632603</v>
      </c>
      <c r="D297">
        <v>50.024846666665901</v>
      </c>
      <c r="E297">
        <v>42.566899999990099</v>
      </c>
      <c r="F297">
        <v>36.296760000023703</v>
      </c>
      <c r="G297">
        <v>31.2416866666711</v>
      </c>
      <c r="H297">
        <v>26.6529733333366</v>
      </c>
      <c r="I297">
        <v>24.319013333342401</v>
      </c>
      <c r="J297">
        <v>22.161826666668901</v>
      </c>
      <c r="K297">
        <v>21.043259999999201</v>
      </c>
      <c r="L297">
        <v>19.671299999997299</v>
      </c>
      <c r="M297">
        <v>18.5106733333295</v>
      </c>
      <c r="N297">
        <v>17.8900999999953</v>
      </c>
      <c r="O297">
        <v>17.1392333333308</v>
      </c>
      <c r="P297">
        <v>16.342119999997699</v>
      </c>
      <c r="Q297">
        <v>15.982080000001501</v>
      </c>
      <c r="R297">
        <v>15.2571066666641</v>
      </c>
      <c r="S297">
        <v>14.9299000000004</v>
      </c>
      <c r="T297">
        <v>14.3446799999991</v>
      </c>
      <c r="U297">
        <v>13.7219800000028</v>
      </c>
      <c r="V297">
        <v>13.349653333311901</v>
      </c>
      <c r="W297">
        <v>12.855026666667399</v>
      </c>
      <c r="X297">
        <v>12.417766666679899</v>
      </c>
      <c r="Y297">
        <v>12.08873999999</v>
      </c>
      <c r="Z297">
        <v>11.6558533333487</v>
      </c>
      <c r="AA297">
        <v>11.184393333337001</v>
      </c>
      <c r="AB297">
        <v>10.9225199999946</v>
      </c>
      <c r="AC297">
        <v>10.493319999976899</v>
      </c>
      <c r="AD297">
        <v>10.0649999999844</v>
      </c>
      <c r="AE297">
        <v>9.8484599999794291</v>
      </c>
      <c r="AF297">
        <v>9.4308399999715498</v>
      </c>
      <c r="AG297">
        <v>9.0772799999847091</v>
      </c>
      <c r="AH297">
        <v>8.7924466666873897</v>
      </c>
      <c r="AI297">
        <v>8.5381800000422192</v>
      </c>
      <c r="AJ297">
        <v>8.2735200000772995</v>
      </c>
      <c r="AK297">
        <v>7.9281800000060798</v>
      </c>
      <c r="AL297">
        <v>7.56263999995981</v>
      </c>
      <c r="AM297">
        <v>7.3301533333514497</v>
      </c>
      <c r="AN297">
        <v>6.94271999998311</v>
      </c>
      <c r="AO297">
        <v>6.6010199999785302</v>
      </c>
      <c r="AP297">
        <v>6.2568599999957097</v>
      </c>
      <c r="AQ297">
        <v>5.7773999999630403</v>
      </c>
      <c r="AR297">
        <v>5.5600200000065998</v>
      </c>
      <c r="AS297">
        <v>5.1802799999911304</v>
      </c>
      <c r="AT297">
        <v>4.9982400000455902</v>
      </c>
      <c r="AU297">
        <v>4.7243399999897999</v>
      </c>
      <c r="AV297">
        <v>4.4251200000393398</v>
      </c>
      <c r="AW297">
        <v>4.2324599999084702</v>
      </c>
      <c r="AX297">
        <v>4.0834199998893501</v>
      </c>
      <c r="AY297">
        <v>3.8457000000027</v>
      </c>
      <c r="AZ297">
        <v>3.6280199999478899</v>
      </c>
      <c r="BA297">
        <v>3.3999000000931399</v>
      </c>
      <c r="BB297">
        <v>3.2557199999966699</v>
      </c>
      <c r="BC297">
        <v>3.10205999995895</v>
      </c>
      <c r="BD297">
        <v>2.9066999999559799</v>
      </c>
      <c r="BE297">
        <v>2.7661800000903498</v>
      </c>
      <c r="BF297">
        <v>2.6068199999735699</v>
      </c>
      <c r="BG297">
        <v>2.3573133334664602</v>
      </c>
      <c r="BH297">
        <v>2.2425000000709399</v>
      </c>
      <c r="BI297">
        <v>2.1461400003151798</v>
      </c>
      <c r="BJ297">
        <v>2.0916600000233099</v>
      </c>
      <c r="BK297">
        <v>1.93277999987497</v>
      </c>
      <c r="BL297">
        <v>1.7924399999396801</v>
      </c>
      <c r="BM297">
        <v>1.7057400000071901</v>
      </c>
      <c r="BN297">
        <v>1.6127999999421601</v>
      </c>
      <c r="BO297">
        <v>1.52915333314974</v>
      </c>
      <c r="BP297">
        <v>1.4380200003104699</v>
      </c>
      <c r="BQ297">
        <v>1.3675799999429099</v>
      </c>
      <c r="BR297">
        <v>1.2961800000306101</v>
      </c>
      <c r="BS297">
        <v>1.16838000003829</v>
      </c>
      <c r="BT297">
        <v>1.0816666666672901</v>
      </c>
      <c r="BU297">
        <v>1.00752000028949</v>
      </c>
      <c r="BV297">
        <v>0.96804000015527103</v>
      </c>
      <c r="BW297">
        <v>0.94248000033303303</v>
      </c>
      <c r="BX297">
        <v>0.86640000035721199</v>
      </c>
      <c r="BY297">
        <v>0.82775999963357705</v>
      </c>
      <c r="BZ297">
        <v>0.78624000041087005</v>
      </c>
      <c r="CA297">
        <v>0.74172000000957905</v>
      </c>
      <c r="CB297">
        <v>0.69396000047264095</v>
      </c>
      <c r="CC297">
        <v>0.64668000050693997</v>
      </c>
      <c r="CD297">
        <v>0.6</v>
      </c>
      <c r="CE297">
        <v>0.6</v>
      </c>
      <c r="CF297">
        <v>0.6</v>
      </c>
      <c r="CG297">
        <v>0.6</v>
      </c>
      <c r="CH297">
        <v>0.6</v>
      </c>
      <c r="CI297">
        <v>0.6</v>
      </c>
      <c r="CJ297">
        <v>0.6</v>
      </c>
      <c r="CK297">
        <v>0.6</v>
      </c>
      <c r="CL297">
        <v>0.6</v>
      </c>
      <c r="CM297">
        <v>0.6</v>
      </c>
      <c r="CN297">
        <v>0.6</v>
      </c>
      <c r="CO297">
        <v>0.6</v>
      </c>
      <c r="CP297">
        <v>0.6</v>
      </c>
      <c r="CQ297">
        <v>0.6</v>
      </c>
      <c r="CR297">
        <v>0.6</v>
      </c>
      <c r="CS297">
        <v>0.6</v>
      </c>
      <c r="CT297">
        <v>0.6</v>
      </c>
      <c r="CU297">
        <v>0.6</v>
      </c>
      <c r="CV297">
        <v>0.6</v>
      </c>
      <c r="CW297">
        <v>0.6</v>
      </c>
    </row>
    <row r="298" spans="1:101" x14ac:dyDescent="0.25">
      <c r="A298" s="195">
        <v>0.20588235294117599</v>
      </c>
      <c r="B298">
        <v>84.790846666757602</v>
      </c>
      <c r="C298">
        <v>64.647680000001699</v>
      </c>
      <c r="D298">
        <v>50.072480000005697</v>
      </c>
      <c r="E298">
        <v>42.598800000004999</v>
      </c>
      <c r="F298">
        <v>36.409913333289403</v>
      </c>
      <c r="G298">
        <v>31.298700000002999</v>
      </c>
      <c r="H298">
        <v>26.778280000021098</v>
      </c>
      <c r="I298">
        <v>24.328260000009799</v>
      </c>
      <c r="J298">
        <v>22.333939999995799</v>
      </c>
      <c r="K298">
        <v>21.046120000027699</v>
      </c>
      <c r="L298">
        <v>19.683513333338901</v>
      </c>
      <c r="M298">
        <v>18.528093333328702</v>
      </c>
      <c r="N298">
        <v>17.955186666679602</v>
      </c>
      <c r="O298">
        <v>17.2483933333259</v>
      </c>
      <c r="P298">
        <v>16.434799999996802</v>
      </c>
      <c r="Q298">
        <v>16.000213333335601</v>
      </c>
      <c r="R298">
        <v>15.2600333333355</v>
      </c>
      <c r="S298">
        <v>14.930879999991401</v>
      </c>
      <c r="T298">
        <v>14.3538600000033</v>
      </c>
      <c r="U298">
        <v>13.772113333338901</v>
      </c>
      <c r="V298">
        <v>13.3932866666803</v>
      </c>
      <c r="W298">
        <v>12.856139999982799</v>
      </c>
      <c r="X298">
        <v>12.418580000004701</v>
      </c>
      <c r="Y298">
        <v>12.1411399999739</v>
      </c>
      <c r="Z298">
        <v>11.7081599999982</v>
      </c>
      <c r="AA298">
        <v>11.1971599999964</v>
      </c>
      <c r="AB298">
        <v>10.9235999999946</v>
      </c>
      <c r="AC298">
        <v>10.5558199999757</v>
      </c>
      <c r="AD298">
        <v>10.1577999999752</v>
      </c>
      <c r="AE298">
        <v>9.8489399999987093</v>
      </c>
      <c r="AF298">
        <v>9.4398599999985997</v>
      </c>
      <c r="AG298">
        <v>9.1301333333409502</v>
      </c>
      <c r="AH298">
        <v>8.8011200000003598</v>
      </c>
      <c r="AI298">
        <v>8.5481999999815201</v>
      </c>
      <c r="AJ298">
        <v>8.2742200000144308</v>
      </c>
      <c r="AK298">
        <v>7.9351200000344297</v>
      </c>
      <c r="AL298">
        <v>7.5628799999964604</v>
      </c>
      <c r="AM298">
        <v>7.3613999999918596</v>
      </c>
      <c r="AN298">
        <v>6.97788000000374</v>
      </c>
      <c r="AO298">
        <v>6.6145800000012898</v>
      </c>
      <c r="AP298">
        <v>6.2592599999770302</v>
      </c>
      <c r="AQ298">
        <v>5.8145400001016503</v>
      </c>
      <c r="AR298">
        <v>5.5619399999669499</v>
      </c>
      <c r="AS298">
        <v>5.1834933333714099</v>
      </c>
      <c r="AT298">
        <v>5.0020533333740502</v>
      </c>
      <c r="AU298">
        <v>4.7547000000275403</v>
      </c>
      <c r="AV298">
        <v>4.4278800000218403</v>
      </c>
      <c r="AW298">
        <v>4.2376799999730004</v>
      </c>
      <c r="AX298">
        <v>4.0885800000075401</v>
      </c>
      <c r="AY298">
        <v>3.86465999990024</v>
      </c>
      <c r="AZ298">
        <v>3.6548399997857501</v>
      </c>
      <c r="BA298">
        <v>3.4263599999472198</v>
      </c>
      <c r="BB298">
        <v>3.2788799999733702</v>
      </c>
      <c r="BC298">
        <v>3.1078800000892302</v>
      </c>
      <c r="BD298">
        <v>2.9175600000095701</v>
      </c>
      <c r="BE298">
        <v>2.7766800000985699</v>
      </c>
      <c r="BF298">
        <v>2.6149199999295298</v>
      </c>
      <c r="BG298">
        <v>2.4024599999314802</v>
      </c>
      <c r="BH298">
        <v>2.2753800000456001</v>
      </c>
      <c r="BI298">
        <v>2.1732000000760698</v>
      </c>
      <c r="BJ298">
        <v>2.0960999999766798</v>
      </c>
      <c r="BK298">
        <v>1.9408200000125</v>
      </c>
      <c r="BL298">
        <v>1.7940600000871201</v>
      </c>
      <c r="BM298">
        <v>1.70580000000719</v>
      </c>
      <c r="BN298">
        <v>1.6699800000077101</v>
      </c>
      <c r="BO298">
        <v>1.5475200000124001</v>
      </c>
      <c r="BP298">
        <v>1.4856000000133001</v>
      </c>
      <c r="BQ298">
        <v>1.37310000000475</v>
      </c>
      <c r="BR298">
        <v>1.2961800004898301</v>
      </c>
      <c r="BS298">
        <v>1.18409999964986</v>
      </c>
      <c r="BT298">
        <v>1.0900199997534901</v>
      </c>
      <c r="BU298">
        <v>1.0180666676694401</v>
      </c>
      <c r="BV298">
        <v>0.96804000045906202</v>
      </c>
      <c r="BW298">
        <v>0.95123999984072205</v>
      </c>
      <c r="BX298">
        <v>0.86640000035721199</v>
      </c>
      <c r="BY298">
        <v>0.82775999963357805</v>
      </c>
      <c r="BZ298">
        <v>0.78624000041087005</v>
      </c>
      <c r="CA298">
        <v>0.74172000044067099</v>
      </c>
      <c r="CB298">
        <v>0.69396000047264095</v>
      </c>
      <c r="CC298">
        <v>0.65634000025478001</v>
      </c>
      <c r="CD298">
        <v>0.6</v>
      </c>
      <c r="CE298">
        <v>0.6</v>
      </c>
      <c r="CF298">
        <v>0.6</v>
      </c>
      <c r="CG298">
        <v>0.6</v>
      </c>
      <c r="CH298">
        <v>0.6</v>
      </c>
      <c r="CI298">
        <v>0.6</v>
      </c>
      <c r="CJ298">
        <v>0.6</v>
      </c>
      <c r="CK298">
        <v>0.6</v>
      </c>
      <c r="CL298">
        <v>0.6</v>
      </c>
      <c r="CM298">
        <v>0.6</v>
      </c>
      <c r="CN298">
        <v>0.6</v>
      </c>
      <c r="CO298">
        <v>0.6</v>
      </c>
      <c r="CP298">
        <v>0.6</v>
      </c>
      <c r="CQ298">
        <v>0.6</v>
      </c>
      <c r="CR298">
        <v>0.6</v>
      </c>
      <c r="CS298">
        <v>0.6</v>
      </c>
      <c r="CT298">
        <v>0.6</v>
      </c>
      <c r="CU298">
        <v>0.6</v>
      </c>
      <c r="CV298">
        <v>0.6</v>
      </c>
      <c r="CW298">
        <v>0.6</v>
      </c>
    </row>
    <row r="299" spans="1:101" x14ac:dyDescent="0.25">
      <c r="A299" s="195">
        <v>0.20689655172413701</v>
      </c>
      <c r="B299">
        <v>84.854153332851894</v>
      </c>
      <c r="C299">
        <v>64.754640000054906</v>
      </c>
      <c r="D299">
        <v>50.554306666613698</v>
      </c>
      <c r="E299">
        <v>42.667433333342998</v>
      </c>
      <c r="F299">
        <v>36.497360000012598</v>
      </c>
      <c r="G299">
        <v>31.3111333333757</v>
      </c>
      <c r="H299">
        <v>26.8353133333401</v>
      </c>
      <c r="I299">
        <v>24.397466666619302</v>
      </c>
      <c r="J299">
        <v>22.344186666677398</v>
      </c>
      <c r="K299">
        <v>21.0513533332918</v>
      </c>
      <c r="L299">
        <v>19.796933333342299</v>
      </c>
      <c r="M299">
        <v>18.5822333333271</v>
      </c>
      <c r="N299">
        <v>17.972640000001402</v>
      </c>
      <c r="O299">
        <v>17.261579999999999</v>
      </c>
      <c r="P299">
        <v>16.453833333346701</v>
      </c>
      <c r="Q299">
        <v>16.011953333335001</v>
      </c>
      <c r="R299">
        <v>15.316719999997501</v>
      </c>
      <c r="S299">
        <v>14.9518533333087</v>
      </c>
      <c r="T299">
        <v>14.362800000000201</v>
      </c>
      <c r="U299">
        <v>13.872833333336899</v>
      </c>
      <c r="V299">
        <v>13.467613333335599</v>
      </c>
      <c r="W299">
        <v>12.922646666655099</v>
      </c>
      <c r="X299">
        <v>12.4628133333434</v>
      </c>
      <c r="Y299">
        <v>12.144246666665399</v>
      </c>
      <c r="Z299">
        <v>11.713920000023201</v>
      </c>
      <c r="AA299">
        <v>11.255700000013601</v>
      </c>
      <c r="AB299">
        <v>10.9438266666685</v>
      </c>
      <c r="AC299">
        <v>10.6014600000097</v>
      </c>
      <c r="AD299">
        <v>10.180199999999701</v>
      </c>
      <c r="AE299">
        <v>9.8529733333441794</v>
      </c>
      <c r="AF299">
        <v>9.4828666666897394</v>
      </c>
      <c r="AG299">
        <v>9.2106800000230802</v>
      </c>
      <c r="AH299">
        <v>8.8175999999868804</v>
      </c>
      <c r="AI299">
        <v>8.5519466666751001</v>
      </c>
      <c r="AJ299">
        <v>8.2952399999782997</v>
      </c>
      <c r="AK299">
        <v>7.9409466666694799</v>
      </c>
      <c r="AL299">
        <v>7.5820533333522899</v>
      </c>
      <c r="AM299">
        <v>7.3954066666364602</v>
      </c>
      <c r="AN299">
        <v>7.0214999999900103</v>
      </c>
      <c r="AO299">
        <v>6.6167399999812204</v>
      </c>
      <c r="AP299">
        <v>6.2728199999885197</v>
      </c>
      <c r="AQ299">
        <v>5.8216199999537901</v>
      </c>
      <c r="AR299">
        <v>5.5794600000363301</v>
      </c>
      <c r="AS299">
        <v>5.2113599999574198</v>
      </c>
      <c r="AT299">
        <v>5.0131199999677003</v>
      </c>
      <c r="AU299">
        <v>4.76951999996328</v>
      </c>
      <c r="AV299">
        <v>4.47407999995845</v>
      </c>
      <c r="AW299">
        <v>4.2759599999812199</v>
      </c>
      <c r="AX299">
        <v>4.1109599999710804</v>
      </c>
      <c r="AY299">
        <v>3.8714999999919102</v>
      </c>
      <c r="AZ299">
        <v>3.6588600000579001</v>
      </c>
      <c r="BA299">
        <v>3.4399199999674002</v>
      </c>
      <c r="BB299">
        <v>3.2842199999617199</v>
      </c>
      <c r="BC299">
        <v>3.1082000000478498</v>
      </c>
      <c r="BD299">
        <v>2.9302533334060099</v>
      </c>
      <c r="BE299">
        <v>2.7794999999835701</v>
      </c>
      <c r="BF299">
        <v>2.6164199999647599</v>
      </c>
      <c r="BG299">
        <v>2.4220200000047201</v>
      </c>
      <c r="BH299">
        <v>2.2776000001216201</v>
      </c>
      <c r="BI299">
        <v>2.1765400000061601</v>
      </c>
      <c r="BJ299">
        <v>2.0964600000378799</v>
      </c>
      <c r="BK299">
        <v>1.9449000000750201</v>
      </c>
      <c r="BL299">
        <v>1.80918000016084</v>
      </c>
      <c r="BM299">
        <v>1.71491999968359</v>
      </c>
      <c r="BN299">
        <v>1.67004000000771</v>
      </c>
      <c r="BO299">
        <v>1.5529199999338299</v>
      </c>
      <c r="BP299">
        <v>1.49519999980484</v>
      </c>
      <c r="BQ299">
        <v>1.3748600001132101</v>
      </c>
      <c r="BR299">
        <v>1.2986400000102001</v>
      </c>
      <c r="BS299">
        <v>1.22814000017507</v>
      </c>
      <c r="BT299">
        <v>1.0909666676015399</v>
      </c>
      <c r="BU299">
        <v>1.0538399998867101</v>
      </c>
      <c r="BV299">
        <v>0.97608000031054198</v>
      </c>
      <c r="BW299">
        <v>0.951240000166516</v>
      </c>
      <c r="BX299">
        <v>0.87036000035721195</v>
      </c>
      <c r="BY299">
        <v>0.82776000000832695</v>
      </c>
      <c r="BZ299">
        <v>0.79020000041087002</v>
      </c>
      <c r="CA299">
        <v>0.74172000044067099</v>
      </c>
      <c r="CB299">
        <v>0.69696000023631999</v>
      </c>
      <c r="CC299">
        <v>0.66402000001653005</v>
      </c>
      <c r="CD299">
        <v>0.6</v>
      </c>
      <c r="CE299">
        <v>0.6</v>
      </c>
      <c r="CF299">
        <v>0.6</v>
      </c>
      <c r="CG299">
        <v>0.6</v>
      </c>
      <c r="CH299">
        <v>0.6</v>
      </c>
      <c r="CI299">
        <v>0.6</v>
      </c>
      <c r="CJ299">
        <v>0.6</v>
      </c>
      <c r="CK299">
        <v>0.6</v>
      </c>
      <c r="CL299">
        <v>0.6</v>
      </c>
      <c r="CM299">
        <v>0.6</v>
      </c>
      <c r="CN299">
        <v>0.6</v>
      </c>
      <c r="CO299">
        <v>0.6</v>
      </c>
      <c r="CP299">
        <v>0.6</v>
      </c>
      <c r="CQ299">
        <v>0.6</v>
      </c>
      <c r="CR299">
        <v>0.6</v>
      </c>
      <c r="CS299">
        <v>0.6</v>
      </c>
      <c r="CT299">
        <v>0.6</v>
      </c>
      <c r="CU299">
        <v>0.6</v>
      </c>
      <c r="CV299">
        <v>0.6</v>
      </c>
      <c r="CW299">
        <v>0.6</v>
      </c>
    </row>
    <row r="300" spans="1:101" x14ac:dyDescent="0.25">
      <c r="A300" s="195">
        <v>0.207920792079207</v>
      </c>
      <c r="B300">
        <v>84.936120000024204</v>
      </c>
      <c r="C300">
        <v>65.100219999928896</v>
      </c>
      <c r="D300">
        <v>51.102839999785701</v>
      </c>
      <c r="E300">
        <v>42.694206666668798</v>
      </c>
      <c r="F300">
        <v>36.684893333338401</v>
      </c>
      <c r="G300">
        <v>31.464573333357201</v>
      </c>
      <c r="H300">
        <v>26.852006666672501</v>
      </c>
      <c r="I300">
        <v>24.407886666655301</v>
      </c>
      <c r="J300">
        <v>22.393719999998901</v>
      </c>
      <c r="K300">
        <v>21.073140000004098</v>
      </c>
      <c r="L300">
        <v>19.9663866666723</v>
      </c>
      <c r="M300">
        <v>18.5851200000021</v>
      </c>
      <c r="N300">
        <v>17.994540000005198</v>
      </c>
      <c r="O300">
        <v>17.2673400000002</v>
      </c>
      <c r="P300">
        <v>16.478060000010402</v>
      </c>
      <c r="Q300">
        <v>16.017813333333699</v>
      </c>
      <c r="R300">
        <v>15.3286266666777</v>
      </c>
      <c r="S300">
        <v>15.018479999995799</v>
      </c>
      <c r="T300">
        <v>14.438460000013</v>
      </c>
      <c r="U300">
        <v>13.8870000000066</v>
      </c>
      <c r="V300">
        <v>13.4775400000029</v>
      </c>
      <c r="W300">
        <v>12.964340000004499</v>
      </c>
      <c r="X300">
        <v>12.4802333333371</v>
      </c>
      <c r="Y300">
        <v>12.1683599999983</v>
      </c>
      <c r="Z300">
        <v>11.720100000027101</v>
      </c>
      <c r="AA300">
        <v>11.2869133333442</v>
      </c>
      <c r="AB300">
        <v>10.963933333359799</v>
      </c>
      <c r="AC300">
        <v>10.6042800000155</v>
      </c>
      <c r="AD300">
        <v>10.2071399999876</v>
      </c>
      <c r="AE300">
        <v>9.8897399999801099</v>
      </c>
      <c r="AF300">
        <v>9.5058600000370497</v>
      </c>
      <c r="AG300">
        <v>9.2640066666455603</v>
      </c>
      <c r="AH300">
        <v>8.8468800000278893</v>
      </c>
      <c r="AI300">
        <v>8.5607399999947393</v>
      </c>
      <c r="AJ300">
        <v>8.2995933333068201</v>
      </c>
      <c r="AK300">
        <v>7.9554600000040496</v>
      </c>
      <c r="AL300">
        <v>7.5842266666657698</v>
      </c>
      <c r="AM300">
        <v>7.4261400000041196</v>
      </c>
      <c r="AN300">
        <v>7.1028799999820702</v>
      </c>
      <c r="AO300">
        <v>6.62166666666689</v>
      </c>
      <c r="AP300">
        <v>6.2897400000947403</v>
      </c>
      <c r="AQ300">
        <v>5.9320200000202403</v>
      </c>
      <c r="AR300">
        <v>5.6070600000066202</v>
      </c>
      <c r="AS300">
        <v>5.2790999999946902</v>
      </c>
      <c r="AT300">
        <v>5.0264333333152997</v>
      </c>
      <c r="AU300">
        <v>4.8026400000061003</v>
      </c>
      <c r="AV300">
        <v>4.5098999999999902</v>
      </c>
      <c r="AW300">
        <v>4.3061399999389902</v>
      </c>
      <c r="AX300">
        <v>4.1389800000025101</v>
      </c>
      <c r="AY300">
        <v>3.9019533332891898</v>
      </c>
      <c r="AZ300">
        <v>3.66393333332547</v>
      </c>
      <c r="BA300">
        <v>3.4399799999441099</v>
      </c>
      <c r="BB300">
        <v>3.2847000000998401</v>
      </c>
      <c r="BC300">
        <v>3.11207999997858</v>
      </c>
      <c r="BD300">
        <v>2.9393400000765499</v>
      </c>
      <c r="BE300">
        <v>2.7883199999568702</v>
      </c>
      <c r="BF300">
        <v>2.62445999982384</v>
      </c>
      <c r="BG300">
        <v>2.4258600000141701</v>
      </c>
      <c r="BH300">
        <v>2.3035200000101299</v>
      </c>
      <c r="BI300">
        <v>2.2398000001304199</v>
      </c>
      <c r="BJ300">
        <v>2.0981399999533599</v>
      </c>
      <c r="BK300">
        <v>1.9628999999374801</v>
      </c>
      <c r="BL300">
        <v>1.8242399999329699</v>
      </c>
      <c r="BM300">
        <v>1.7352600000934799</v>
      </c>
      <c r="BN300">
        <v>1.67268000010024</v>
      </c>
      <c r="BO300">
        <v>1.58597999983459</v>
      </c>
      <c r="BP300">
        <v>1.4952000000044301</v>
      </c>
      <c r="BQ300">
        <v>1.38276000001189</v>
      </c>
      <c r="BR300">
        <v>1.2987000000102</v>
      </c>
      <c r="BS300">
        <v>1.2359999998851099</v>
      </c>
      <c r="BT300">
        <v>1.0966800000058601</v>
      </c>
      <c r="BU300">
        <v>1.0675200000062901</v>
      </c>
      <c r="BV300">
        <v>0.97625999956793996</v>
      </c>
      <c r="BW300">
        <v>0.95124000049231106</v>
      </c>
      <c r="BX300">
        <v>0.89915999967384896</v>
      </c>
      <c r="BY300">
        <v>0.82776000038307695</v>
      </c>
      <c r="BZ300">
        <v>0.79997999999999903</v>
      </c>
      <c r="CA300">
        <v>0.74568000044067095</v>
      </c>
      <c r="CB300">
        <v>0.69792000047264102</v>
      </c>
      <c r="CC300">
        <v>0.66407999927264905</v>
      </c>
      <c r="CD300">
        <v>0.60558000000000001</v>
      </c>
      <c r="CE300">
        <v>0.6</v>
      </c>
      <c r="CF300">
        <v>0.6</v>
      </c>
      <c r="CG300">
        <v>0.6</v>
      </c>
      <c r="CH300">
        <v>0.6</v>
      </c>
      <c r="CI300">
        <v>0.6</v>
      </c>
      <c r="CJ300">
        <v>0.6</v>
      </c>
      <c r="CK300">
        <v>0.6</v>
      </c>
      <c r="CL300">
        <v>0.6</v>
      </c>
      <c r="CM300">
        <v>0.6</v>
      </c>
      <c r="CN300">
        <v>0.6</v>
      </c>
      <c r="CO300">
        <v>0.6</v>
      </c>
      <c r="CP300">
        <v>0.6</v>
      </c>
      <c r="CQ300">
        <v>0.6</v>
      </c>
      <c r="CR300">
        <v>0.6</v>
      </c>
      <c r="CS300">
        <v>0.6</v>
      </c>
      <c r="CT300">
        <v>0.6</v>
      </c>
      <c r="CU300">
        <v>0.6</v>
      </c>
      <c r="CV300">
        <v>0.6</v>
      </c>
      <c r="CW300">
        <v>0.6</v>
      </c>
    </row>
    <row r="301" spans="1:101" x14ac:dyDescent="0.25">
      <c r="A301" s="195">
        <v>0.20895522388059701</v>
      </c>
      <c r="B301">
        <v>85.043986666754904</v>
      </c>
      <c r="C301">
        <v>65.307533333337005</v>
      </c>
      <c r="D301">
        <v>51.383873333341398</v>
      </c>
      <c r="E301">
        <v>42.735640000030799</v>
      </c>
      <c r="F301">
        <v>37.128393333330102</v>
      </c>
      <c r="G301">
        <v>31.650800000000601</v>
      </c>
      <c r="H301">
        <v>27.036993333316801</v>
      </c>
      <c r="I301">
        <v>24.434613333328201</v>
      </c>
      <c r="J301">
        <v>22.420686666658799</v>
      </c>
      <c r="K301">
        <v>21.076413333352001</v>
      </c>
      <c r="L301">
        <v>19.967639999998301</v>
      </c>
      <c r="M301">
        <v>18.8468399999932</v>
      </c>
      <c r="N301">
        <v>18.001979999999602</v>
      </c>
      <c r="O301">
        <v>17.287519999998999</v>
      </c>
      <c r="P301">
        <v>16.514786666664602</v>
      </c>
      <c r="Q301">
        <v>16.078739999996799</v>
      </c>
      <c r="R301">
        <v>15.3494933333128</v>
      </c>
      <c r="S301">
        <v>15.030959999999901</v>
      </c>
      <c r="T301">
        <v>14.4504599999982</v>
      </c>
      <c r="U301">
        <v>13.9741333333355</v>
      </c>
      <c r="V301">
        <v>13.493033333337101</v>
      </c>
      <c r="W301">
        <v>12.965566666679999</v>
      </c>
      <c r="X301">
        <v>12.5205600000019</v>
      </c>
      <c r="Y301">
        <v>12.170533333340099</v>
      </c>
      <c r="Z301">
        <v>11.735833333329699</v>
      </c>
      <c r="AA301">
        <v>11.302199999999001</v>
      </c>
      <c r="AB301">
        <v>11.0037199999901</v>
      </c>
      <c r="AC301">
        <v>10.6071733333495</v>
      </c>
      <c r="AD301">
        <v>10.272480000001201</v>
      </c>
      <c r="AE301">
        <v>9.9090599999959998</v>
      </c>
      <c r="AF301">
        <v>9.5560199999736604</v>
      </c>
      <c r="AG301">
        <v>9.3010200000045806</v>
      </c>
      <c r="AH301">
        <v>8.8832399999856193</v>
      </c>
      <c r="AI301">
        <v>8.5619600000140395</v>
      </c>
      <c r="AJ301">
        <v>8.3153399999801803</v>
      </c>
      <c r="AK301">
        <v>7.9729199999807499</v>
      </c>
      <c r="AL301">
        <v>7.6481999999771899</v>
      </c>
      <c r="AM301">
        <v>7.43025333335365</v>
      </c>
      <c r="AN301">
        <v>7.1272800000350101</v>
      </c>
      <c r="AO301">
        <v>6.6435266666600299</v>
      </c>
      <c r="AP301">
        <v>6.35118000000642</v>
      </c>
      <c r="AQ301">
        <v>5.9432733332685697</v>
      </c>
      <c r="AR301">
        <v>5.6161199999603504</v>
      </c>
      <c r="AS301">
        <v>5.2835400000336996</v>
      </c>
      <c r="AT301">
        <v>5.0343599999743498</v>
      </c>
      <c r="AU301">
        <v>4.8105333333280402</v>
      </c>
      <c r="AV301">
        <v>4.5745800000032704</v>
      </c>
      <c r="AW301">
        <v>4.3078799999952997</v>
      </c>
      <c r="AX301">
        <v>4.1633399999019298</v>
      </c>
      <c r="AY301">
        <v>3.90923999993529</v>
      </c>
      <c r="AZ301">
        <v>3.6675599999507802</v>
      </c>
      <c r="BA301">
        <v>3.45317999996429</v>
      </c>
      <c r="BB301">
        <v>3.2849400002063498</v>
      </c>
      <c r="BC301">
        <v>3.1263200000139801</v>
      </c>
      <c r="BD301">
        <v>2.9779799998315699</v>
      </c>
      <c r="BE301">
        <v>2.7905399999342801</v>
      </c>
      <c r="BF301">
        <v>2.6245200000264202</v>
      </c>
      <c r="BG301">
        <v>2.4258600002268098</v>
      </c>
      <c r="BH301">
        <v>2.3042800000066599</v>
      </c>
      <c r="BI301">
        <v>2.2531200000108602</v>
      </c>
      <c r="BJ301">
        <v>2.0986200000816</v>
      </c>
      <c r="BK301">
        <v>1.9632000000500101</v>
      </c>
      <c r="BL301">
        <v>1.8242399999329699</v>
      </c>
      <c r="BM301">
        <v>1.7468999999460599</v>
      </c>
      <c r="BN301">
        <v>1.6777199999382999</v>
      </c>
      <c r="BO301">
        <v>1.6054799997353499</v>
      </c>
      <c r="BP301">
        <v>1.5085133331365199</v>
      </c>
      <c r="BQ301">
        <v>1.38282000033297</v>
      </c>
      <c r="BR301">
        <v>1.2987600000102</v>
      </c>
      <c r="BS301">
        <v>1.2360599998851101</v>
      </c>
      <c r="BT301">
        <v>1.1292000000063001</v>
      </c>
      <c r="BU301">
        <v>1.0816666666672901</v>
      </c>
      <c r="BV301">
        <v>1.0000199999999999</v>
      </c>
      <c r="BW301">
        <v>0.95376000017375595</v>
      </c>
      <c r="BX301">
        <v>0.89958000018637096</v>
      </c>
      <c r="BY301">
        <v>0.82776000038307695</v>
      </c>
      <c r="BZ301">
        <v>0.79997999999999903</v>
      </c>
      <c r="CA301">
        <v>0.77939999940605098</v>
      </c>
      <c r="CB301">
        <v>0.70001999999999998</v>
      </c>
      <c r="CC301">
        <v>0.66408000026448999</v>
      </c>
      <c r="CD301">
        <v>0.60606000000000004</v>
      </c>
      <c r="CE301">
        <v>0.60438000086207799</v>
      </c>
      <c r="CF301">
        <v>0.6</v>
      </c>
      <c r="CG301">
        <v>0.6</v>
      </c>
      <c r="CH301">
        <v>0.6</v>
      </c>
      <c r="CI301">
        <v>0.6</v>
      </c>
      <c r="CJ301">
        <v>0.6</v>
      </c>
      <c r="CK301">
        <v>0.6</v>
      </c>
      <c r="CL301">
        <v>0.6</v>
      </c>
      <c r="CM301">
        <v>0.6</v>
      </c>
      <c r="CN301">
        <v>0.6</v>
      </c>
      <c r="CO301">
        <v>0.6</v>
      </c>
      <c r="CP301">
        <v>0.6</v>
      </c>
      <c r="CQ301">
        <v>0.6</v>
      </c>
      <c r="CR301">
        <v>0.6</v>
      </c>
      <c r="CS301">
        <v>0.6</v>
      </c>
      <c r="CT301">
        <v>0.6</v>
      </c>
      <c r="CU301">
        <v>0.6</v>
      </c>
      <c r="CV301">
        <v>0.6</v>
      </c>
      <c r="CW301">
        <v>0.6</v>
      </c>
    </row>
    <row r="302" spans="1:101" x14ac:dyDescent="0.25">
      <c r="A302" s="195">
        <v>0.21</v>
      </c>
      <c r="B302">
        <v>85.146960000120004</v>
      </c>
      <c r="C302">
        <v>65.754693333339603</v>
      </c>
      <c r="D302">
        <v>51.984853333359098</v>
      </c>
      <c r="E302">
        <v>43.348566666683801</v>
      </c>
      <c r="F302">
        <v>37.424833333335002</v>
      </c>
      <c r="G302">
        <v>31.669720000005999</v>
      </c>
      <c r="H302">
        <v>27.103220000024201</v>
      </c>
      <c r="I302">
        <v>24.452886666670501</v>
      </c>
      <c r="J302">
        <v>22.465020000010401</v>
      </c>
      <c r="K302">
        <v>21.088799999998599</v>
      </c>
      <c r="L302">
        <v>20.0520066666693</v>
      </c>
      <c r="M302">
        <v>18.913986666668901</v>
      </c>
      <c r="N302">
        <v>18.030339999990201</v>
      </c>
      <c r="O302">
        <v>17.360160000001901</v>
      </c>
      <c r="P302">
        <v>16.593026666667601</v>
      </c>
      <c r="Q302">
        <v>16.1610266666681</v>
      </c>
      <c r="R302">
        <v>15.4936933333356</v>
      </c>
      <c r="S302">
        <v>15.051666666671</v>
      </c>
      <c r="T302">
        <v>14.5650733333354</v>
      </c>
      <c r="U302">
        <v>13.991206666678</v>
      </c>
      <c r="V302">
        <v>13.5224399999993</v>
      </c>
      <c r="W302">
        <v>12.986633333337</v>
      </c>
      <c r="X302">
        <v>12.5253000000098</v>
      </c>
      <c r="Y302">
        <v>12.1869600000023</v>
      </c>
      <c r="Z302">
        <v>11.7478200000117</v>
      </c>
      <c r="AA302">
        <v>11.3597800000008</v>
      </c>
      <c r="AB302">
        <v>11.0315399999956</v>
      </c>
      <c r="AC302">
        <v>10.645619999998299</v>
      </c>
      <c r="AD302">
        <v>10.2916733333319</v>
      </c>
      <c r="AE302">
        <v>9.9143399999980204</v>
      </c>
      <c r="AF302">
        <v>9.5686200000470194</v>
      </c>
      <c r="AG302">
        <v>9.3246266666639208</v>
      </c>
      <c r="AH302">
        <v>8.9060666666637207</v>
      </c>
      <c r="AI302">
        <v>8.6249399999798406</v>
      </c>
      <c r="AJ302">
        <v>8.3398933333409992</v>
      </c>
      <c r="AK302">
        <v>8.0308000000100694</v>
      </c>
      <c r="AL302">
        <v>7.6519199999695697</v>
      </c>
      <c r="AM302">
        <v>7.44335999996742</v>
      </c>
      <c r="AN302">
        <v>7.1292600000824997</v>
      </c>
      <c r="AO302">
        <v>6.6714599999556796</v>
      </c>
      <c r="AP302">
        <v>6.3530399999813403</v>
      </c>
      <c r="AQ302">
        <v>5.9544599999953602</v>
      </c>
      <c r="AR302">
        <v>5.6200199999504301</v>
      </c>
      <c r="AS302">
        <v>5.3066400000283798</v>
      </c>
      <c r="AT302">
        <v>5.0392199999885996</v>
      </c>
      <c r="AU302">
        <v>4.8146999999367699</v>
      </c>
      <c r="AV302">
        <v>4.5962133333555801</v>
      </c>
      <c r="AW302">
        <v>4.3349999999061399</v>
      </c>
      <c r="AX302">
        <v>4.1713199999396497</v>
      </c>
      <c r="AY302">
        <v>3.9305399998813599</v>
      </c>
      <c r="AZ302">
        <v>3.6950399999971202</v>
      </c>
      <c r="BA302">
        <v>3.4798200000046502</v>
      </c>
      <c r="BB302">
        <v>3.3689399999434202</v>
      </c>
      <c r="BC302">
        <v>3.16050000010708</v>
      </c>
      <c r="BD302">
        <v>2.9860199999693702</v>
      </c>
      <c r="BE302">
        <v>2.7911400000903499</v>
      </c>
      <c r="BF302">
        <v>2.6703000000572499</v>
      </c>
      <c r="BG302">
        <v>2.46341999991022</v>
      </c>
      <c r="BH302">
        <v>2.33880000006081</v>
      </c>
      <c r="BI302">
        <v>2.27045999978262</v>
      </c>
      <c r="BJ302">
        <v>2.0986800003380699</v>
      </c>
      <c r="BK302">
        <v>1.9851600001437799</v>
      </c>
      <c r="BL302">
        <v>1.8553799998659499</v>
      </c>
      <c r="BM302">
        <v>1.7529000000035899</v>
      </c>
      <c r="BN302">
        <v>1.6791599996607001</v>
      </c>
      <c r="BO302">
        <v>1.60548000010751</v>
      </c>
      <c r="BP302">
        <v>1.51379999973387</v>
      </c>
      <c r="BQ302">
        <v>1.4193600000142701</v>
      </c>
      <c r="BR302">
        <v>1.3207199999183601</v>
      </c>
      <c r="BS302">
        <v>1.2434866671877001</v>
      </c>
      <c r="BT302">
        <v>1.1850599998943501</v>
      </c>
      <c r="BU302">
        <v>1.08629999959722</v>
      </c>
      <c r="BV302">
        <v>1.03608000000675</v>
      </c>
      <c r="BW302">
        <v>0.95627999985520196</v>
      </c>
      <c r="BX302">
        <v>0.90636000035721198</v>
      </c>
      <c r="BY302">
        <v>0.83172000038307703</v>
      </c>
      <c r="BZ302">
        <v>0.79997999999999903</v>
      </c>
      <c r="CA302">
        <v>0.78168000044067099</v>
      </c>
      <c r="CB302">
        <v>0.71364000069868705</v>
      </c>
      <c r="CC302">
        <v>0.66666000000000003</v>
      </c>
      <c r="CD302">
        <v>0.60812666640841595</v>
      </c>
      <c r="CE302">
        <v>0.60558000000000001</v>
      </c>
      <c r="CF302">
        <v>0.6</v>
      </c>
      <c r="CG302">
        <v>0.6</v>
      </c>
      <c r="CH302">
        <v>0.6</v>
      </c>
      <c r="CI302">
        <v>0.6</v>
      </c>
      <c r="CJ302">
        <v>0.6</v>
      </c>
      <c r="CK302">
        <v>0.6</v>
      </c>
      <c r="CL302">
        <v>0.6</v>
      </c>
      <c r="CM302">
        <v>0.6</v>
      </c>
      <c r="CN302">
        <v>0.6</v>
      </c>
      <c r="CO302">
        <v>0.6</v>
      </c>
      <c r="CP302">
        <v>0.6</v>
      </c>
      <c r="CQ302">
        <v>0.6</v>
      </c>
      <c r="CR302">
        <v>0.6</v>
      </c>
      <c r="CS302">
        <v>0.6</v>
      </c>
      <c r="CT302">
        <v>0.6</v>
      </c>
      <c r="CU302">
        <v>0.6</v>
      </c>
      <c r="CV302">
        <v>0.6</v>
      </c>
      <c r="CW302">
        <v>0.6</v>
      </c>
    </row>
    <row r="303" spans="1:101" x14ac:dyDescent="0.25">
      <c r="A303" s="195">
        <v>0.21105527638190899</v>
      </c>
      <c r="B303">
        <v>85.303686666235194</v>
      </c>
      <c r="C303">
        <v>65.787786666678002</v>
      </c>
      <c r="D303">
        <v>52.025260000021902</v>
      </c>
      <c r="E303">
        <v>43.681906666723599</v>
      </c>
      <c r="F303">
        <v>37.558400000003502</v>
      </c>
      <c r="G303">
        <v>31.813433333343799</v>
      </c>
      <c r="H303">
        <v>27.1037733333464</v>
      </c>
      <c r="I303">
        <v>24.488133333326498</v>
      </c>
      <c r="J303">
        <v>22.6335066666669</v>
      </c>
      <c r="K303">
        <v>21.110553333361601</v>
      </c>
      <c r="L303">
        <v>20.0977133333311</v>
      </c>
      <c r="M303">
        <v>18.929433333339102</v>
      </c>
      <c r="N303">
        <v>18.1626733333289</v>
      </c>
      <c r="O303">
        <v>17.3700133333321</v>
      </c>
      <c r="P303">
        <v>16.594560000001099</v>
      </c>
      <c r="Q303">
        <v>16.239753333347501</v>
      </c>
      <c r="R303">
        <v>15.5134000000008</v>
      </c>
      <c r="S303">
        <v>15.0568266666782</v>
      </c>
      <c r="T303">
        <v>14.574293333330701</v>
      </c>
      <c r="U303">
        <v>14.0730266666673</v>
      </c>
      <c r="V303">
        <v>13.5399600000005</v>
      </c>
      <c r="W303">
        <v>12.989926666679199</v>
      </c>
      <c r="X303">
        <v>12.581946666678901</v>
      </c>
      <c r="Y303">
        <v>12.2451600000113</v>
      </c>
      <c r="Z303">
        <v>11.7667800000158</v>
      </c>
      <c r="AA303">
        <v>11.4477599999981</v>
      </c>
      <c r="AB303">
        <v>11.0905799999985</v>
      </c>
      <c r="AC303">
        <v>10.678866666668601</v>
      </c>
      <c r="AD303">
        <v>10.341133333343601</v>
      </c>
      <c r="AE303">
        <v>9.9557533333101809</v>
      </c>
      <c r="AF303">
        <v>9.6165800000213402</v>
      </c>
      <c r="AG303">
        <v>9.3310200000504793</v>
      </c>
      <c r="AH303">
        <v>8.9172600000279001</v>
      </c>
      <c r="AI303">
        <v>8.6622600000298995</v>
      </c>
      <c r="AJ303">
        <v>8.3436599999943297</v>
      </c>
      <c r="AK303">
        <v>8.0419200000830102</v>
      </c>
      <c r="AL303">
        <v>7.6670400000265104</v>
      </c>
      <c r="AM303">
        <v>7.4609999999569698</v>
      </c>
      <c r="AN303">
        <v>7.1325399999869799</v>
      </c>
      <c r="AO303">
        <v>6.6759599999818802</v>
      </c>
      <c r="AP303">
        <v>6.3989399999806098</v>
      </c>
      <c r="AQ303">
        <v>6.0227400000061504</v>
      </c>
      <c r="AR303">
        <v>5.6318999999950199</v>
      </c>
      <c r="AS303">
        <v>5.3519399999645101</v>
      </c>
      <c r="AT303">
        <v>5.0474399999923998</v>
      </c>
      <c r="AU303">
        <v>4.8523199999653199</v>
      </c>
      <c r="AV303">
        <v>4.5966600000340998</v>
      </c>
      <c r="AW303">
        <v>4.3856999999999999</v>
      </c>
      <c r="AX303">
        <v>4.1740533333266097</v>
      </c>
      <c r="AY303">
        <v>3.9306933333260798</v>
      </c>
      <c r="AZ303">
        <v>3.7324200000260599</v>
      </c>
      <c r="BA303">
        <v>3.5198399999720502</v>
      </c>
      <c r="BB303">
        <v>3.3708599999400901</v>
      </c>
      <c r="BC303">
        <v>3.18972000022129</v>
      </c>
      <c r="BD303">
        <v>2.9935200001071798</v>
      </c>
      <c r="BE303">
        <v>2.8006800001560701</v>
      </c>
      <c r="BF303">
        <v>2.67030000025543</v>
      </c>
      <c r="BG303">
        <v>2.4650999998487899</v>
      </c>
      <c r="BH303">
        <v>2.3553000000152</v>
      </c>
      <c r="BI303">
        <v>2.2790800000070299</v>
      </c>
      <c r="BJ303">
        <v>2.13534000002331</v>
      </c>
      <c r="BK303">
        <v>2.0002799999718599</v>
      </c>
      <c r="BL303">
        <v>1.8789000000134</v>
      </c>
      <c r="BM303">
        <v>1.75878000017258</v>
      </c>
      <c r="BN303">
        <v>1.6819799998457701</v>
      </c>
      <c r="BO303">
        <v>1.62671999997932</v>
      </c>
      <c r="BP303">
        <v>1.5332399997161299</v>
      </c>
      <c r="BQ303">
        <v>1.4349000000380501</v>
      </c>
      <c r="BR303">
        <v>1.3233600000127499</v>
      </c>
      <c r="BS303">
        <v>1.2480000000109399</v>
      </c>
      <c r="BT303">
        <v>1.1883599996243699</v>
      </c>
      <c r="BU303">
        <v>1.1000400000067301</v>
      </c>
      <c r="BV303">
        <v>1.0402799998649801</v>
      </c>
      <c r="BW303">
        <v>0.96918000000723903</v>
      </c>
      <c r="BX303">
        <v>0.93221999985245496</v>
      </c>
      <c r="BY303">
        <v>0.84162000019986605</v>
      </c>
      <c r="BZ303">
        <v>0.79997999999999903</v>
      </c>
      <c r="CA303">
        <v>0.79997999999999903</v>
      </c>
      <c r="CB303">
        <v>0.73392000047264105</v>
      </c>
      <c r="CC303">
        <v>0.67134000025346996</v>
      </c>
      <c r="CD303">
        <v>0.62219999999999998</v>
      </c>
      <c r="CE303">
        <v>0.60606000000000004</v>
      </c>
      <c r="CF303">
        <v>0.6</v>
      </c>
      <c r="CG303">
        <v>0.6</v>
      </c>
      <c r="CH303">
        <v>0.6</v>
      </c>
      <c r="CI303">
        <v>0.6</v>
      </c>
      <c r="CJ303">
        <v>0.6</v>
      </c>
      <c r="CK303">
        <v>0.6</v>
      </c>
      <c r="CL303">
        <v>0.6</v>
      </c>
      <c r="CM303">
        <v>0.6</v>
      </c>
      <c r="CN303">
        <v>0.6</v>
      </c>
      <c r="CO303">
        <v>0.6</v>
      </c>
      <c r="CP303">
        <v>0.6</v>
      </c>
      <c r="CQ303">
        <v>0.6</v>
      </c>
      <c r="CR303">
        <v>0.6</v>
      </c>
      <c r="CS303">
        <v>0.6</v>
      </c>
      <c r="CT303">
        <v>0.6</v>
      </c>
      <c r="CU303">
        <v>0.6</v>
      </c>
      <c r="CV303">
        <v>0.6</v>
      </c>
      <c r="CW303">
        <v>0.6</v>
      </c>
    </row>
    <row r="304" spans="1:101" x14ac:dyDescent="0.25">
      <c r="A304" s="195">
        <v>0.21212121212121199</v>
      </c>
      <c r="B304">
        <v>85.415846666778094</v>
      </c>
      <c r="C304">
        <v>66.223500000004194</v>
      </c>
      <c r="D304">
        <v>52.136626666535903</v>
      </c>
      <c r="E304">
        <v>43.810046666776699</v>
      </c>
      <c r="F304">
        <v>37.8079600000273</v>
      </c>
      <c r="G304">
        <v>32.076666666632903</v>
      </c>
      <c r="H304">
        <v>27.168780000021801</v>
      </c>
      <c r="I304">
        <v>24.5761333333373</v>
      </c>
      <c r="J304">
        <v>22.664093333342699</v>
      </c>
      <c r="K304">
        <v>21.1462466666636</v>
      </c>
      <c r="L304">
        <v>20.124726666664799</v>
      </c>
      <c r="M304">
        <v>19.072093333325899</v>
      </c>
      <c r="N304">
        <v>18.175353333338901</v>
      </c>
      <c r="O304">
        <v>17.375459999996298</v>
      </c>
      <c r="P304">
        <v>16.701360000000101</v>
      </c>
      <c r="Q304">
        <v>16.245260000011001</v>
      </c>
      <c r="R304">
        <v>15.5398000000003</v>
      </c>
      <c r="S304">
        <v>15.071593333335301</v>
      </c>
      <c r="T304">
        <v>14.624739999995599</v>
      </c>
      <c r="U304">
        <v>14.095859999994399</v>
      </c>
      <c r="V304">
        <v>13.5510266666678</v>
      </c>
      <c r="W304">
        <v>13.102453333311001</v>
      </c>
      <c r="X304">
        <v>12.603966666682201</v>
      </c>
      <c r="Y304">
        <v>12.256639999996199</v>
      </c>
      <c r="Z304">
        <v>11.793526666645599</v>
      </c>
      <c r="AA304">
        <v>11.453906666672699</v>
      </c>
      <c r="AB304">
        <v>11.142906666684199</v>
      </c>
      <c r="AC304">
        <v>10.789573333338399</v>
      </c>
      <c r="AD304">
        <v>10.342539999990899</v>
      </c>
      <c r="AE304">
        <v>9.9734733333580401</v>
      </c>
      <c r="AF304">
        <v>9.6669599999944893</v>
      </c>
      <c r="AG304">
        <v>9.3315000000121398</v>
      </c>
      <c r="AH304">
        <v>8.9236466666905407</v>
      </c>
      <c r="AI304">
        <v>8.7241466666596903</v>
      </c>
      <c r="AJ304">
        <v>8.3825466666693291</v>
      </c>
      <c r="AK304">
        <v>8.0942200000154898</v>
      </c>
      <c r="AL304">
        <v>7.7908200000173702</v>
      </c>
      <c r="AM304">
        <v>7.46123999999622</v>
      </c>
      <c r="AN304">
        <v>7.1551799999943997</v>
      </c>
      <c r="AO304">
        <v>6.6793199999892696</v>
      </c>
      <c r="AP304">
        <v>6.42881333330903</v>
      </c>
      <c r="AQ304">
        <v>6.0678600000400298</v>
      </c>
      <c r="AR304">
        <v>5.6646599999793397</v>
      </c>
      <c r="AS304">
        <v>5.3876133333638698</v>
      </c>
      <c r="AT304">
        <v>5.11673999999429</v>
      </c>
      <c r="AU304">
        <v>4.8688800000204102</v>
      </c>
      <c r="AV304">
        <v>4.6006200000743203</v>
      </c>
      <c r="AW304">
        <v>4.3862400000199298</v>
      </c>
      <c r="AX304">
        <v>4.1866733333128696</v>
      </c>
      <c r="AY304">
        <v>3.97367999996899</v>
      </c>
      <c r="AZ304">
        <v>3.7347666666752501</v>
      </c>
      <c r="BA304">
        <v>3.5463000000589902</v>
      </c>
      <c r="BB304">
        <v>3.3983999998535501</v>
      </c>
      <c r="BC304">
        <v>3.1955399998429499</v>
      </c>
      <c r="BD304">
        <v>3.0188399999770299</v>
      </c>
      <c r="BE304">
        <v>2.82383999987267</v>
      </c>
      <c r="BF304">
        <v>2.6704199998590701</v>
      </c>
      <c r="BG304">
        <v>2.4742200000330801</v>
      </c>
      <c r="BH304">
        <v>2.3553000002432398</v>
      </c>
      <c r="BI304">
        <v>2.2794000000978101</v>
      </c>
      <c r="BJ304">
        <v>2.14942000000655</v>
      </c>
      <c r="BK304">
        <v>2.0037599999499802</v>
      </c>
      <c r="BL304">
        <v>1.8811933334278299</v>
      </c>
      <c r="BM304">
        <v>1.7713799998561801</v>
      </c>
      <c r="BN304">
        <v>1.6826399997763699</v>
      </c>
      <c r="BO304">
        <v>1.6315800000082601</v>
      </c>
      <c r="BP304">
        <v>1.5332400001153199</v>
      </c>
      <c r="BQ304">
        <v>1.4386200000285401</v>
      </c>
      <c r="BR304">
        <v>1.3234200003571699</v>
      </c>
      <c r="BS304">
        <v>1.2480600000109401</v>
      </c>
      <c r="BT304">
        <v>1.19177999988261</v>
      </c>
      <c r="BU304">
        <v>1.1188799998741299</v>
      </c>
      <c r="BV304">
        <v>1.0429800001755201</v>
      </c>
      <c r="BW304">
        <v>0.97409999969592498</v>
      </c>
      <c r="BX304">
        <v>0.93228000020190205</v>
      </c>
      <c r="BY304">
        <v>0.85554000001665498</v>
      </c>
      <c r="BZ304">
        <v>0.79997999999999903</v>
      </c>
      <c r="CA304">
        <v>0.79997999999999903</v>
      </c>
      <c r="CB304">
        <v>0.74088000001541199</v>
      </c>
      <c r="CC304">
        <v>0.68268000050694</v>
      </c>
      <c r="CD304">
        <v>0.63335999999999903</v>
      </c>
      <c r="CE304">
        <v>0.61440000029158504</v>
      </c>
      <c r="CF304">
        <v>0.6</v>
      </c>
      <c r="CG304">
        <v>0.6</v>
      </c>
      <c r="CH304">
        <v>0.6</v>
      </c>
      <c r="CI304">
        <v>0.6</v>
      </c>
      <c r="CJ304">
        <v>0.6</v>
      </c>
      <c r="CK304">
        <v>0.6</v>
      </c>
      <c r="CL304">
        <v>0.6</v>
      </c>
      <c r="CM304">
        <v>0.6</v>
      </c>
      <c r="CN304">
        <v>0.6</v>
      </c>
      <c r="CO304">
        <v>0.6</v>
      </c>
      <c r="CP304">
        <v>0.6</v>
      </c>
      <c r="CQ304">
        <v>0.6</v>
      </c>
      <c r="CR304">
        <v>0.6</v>
      </c>
      <c r="CS304">
        <v>0.6</v>
      </c>
      <c r="CT304">
        <v>0.6</v>
      </c>
      <c r="CU304">
        <v>0.6</v>
      </c>
      <c r="CV304">
        <v>0.6</v>
      </c>
      <c r="CW304">
        <v>0.6</v>
      </c>
    </row>
    <row r="305" spans="1:101" x14ac:dyDescent="0.25">
      <c r="A305" s="195">
        <v>0.21319796954314699</v>
      </c>
      <c r="B305">
        <v>85.600586666700394</v>
      </c>
      <c r="C305">
        <v>66.430906666546704</v>
      </c>
      <c r="D305">
        <v>52.822186666601397</v>
      </c>
      <c r="E305">
        <v>44.422553333368498</v>
      </c>
      <c r="F305">
        <v>37.942326666693397</v>
      </c>
      <c r="G305">
        <v>32.173019999997898</v>
      </c>
      <c r="H305">
        <v>27.188740000016999</v>
      </c>
      <c r="I305">
        <v>24.727060000014902</v>
      </c>
      <c r="J305">
        <v>22.835520000004198</v>
      </c>
      <c r="K305">
        <v>21.188760000014199</v>
      </c>
      <c r="L305">
        <v>20.3153266666693</v>
      </c>
      <c r="M305">
        <v>19.138153333332198</v>
      </c>
      <c r="N305">
        <v>18.236973333328098</v>
      </c>
      <c r="O305">
        <v>17.3968733333408</v>
      </c>
      <c r="P305">
        <v>16.759600000000098</v>
      </c>
      <c r="Q305">
        <v>16.255919999999801</v>
      </c>
      <c r="R305">
        <v>15.5877599999999</v>
      </c>
      <c r="S305">
        <v>15.0771733333222</v>
      </c>
      <c r="T305">
        <v>14.6420066666937</v>
      </c>
      <c r="U305">
        <v>14.1274800000037</v>
      </c>
      <c r="V305">
        <v>13.562086666678599</v>
      </c>
      <c r="W305">
        <v>13.1360399999863</v>
      </c>
      <c r="X305">
        <v>12.6401399999815</v>
      </c>
      <c r="Y305">
        <v>12.2644266666605</v>
      </c>
      <c r="Z305">
        <v>11.7967799999892</v>
      </c>
      <c r="AA305">
        <v>11.458379999994399</v>
      </c>
      <c r="AB305">
        <v>11.2039799999979</v>
      </c>
      <c r="AC305">
        <v>10.829440000003</v>
      </c>
      <c r="AD305">
        <v>10.373880000005</v>
      </c>
      <c r="AE305">
        <v>9.9749999999834102</v>
      </c>
      <c r="AF305">
        <v>9.7170266666641005</v>
      </c>
      <c r="AG305">
        <v>9.33954000001909</v>
      </c>
      <c r="AH305">
        <v>8.9465000000130708</v>
      </c>
      <c r="AI305">
        <v>8.7635066666922601</v>
      </c>
      <c r="AJ305">
        <v>8.4445199999801908</v>
      </c>
      <c r="AK305">
        <v>8.1024599999939202</v>
      </c>
      <c r="AL305">
        <v>7.7980066666383898</v>
      </c>
      <c r="AM305">
        <v>7.46838000000582</v>
      </c>
      <c r="AN305">
        <v>7.1675399999587901</v>
      </c>
      <c r="AO305">
        <v>6.7174200000884996</v>
      </c>
      <c r="AP305">
        <v>6.4565400000057496</v>
      </c>
      <c r="AQ305">
        <v>6.0911399999792</v>
      </c>
      <c r="AR305">
        <v>5.6649600000165101</v>
      </c>
      <c r="AS305">
        <v>5.3995199999467696</v>
      </c>
      <c r="AT305">
        <v>5.1193800000360898</v>
      </c>
      <c r="AU305">
        <v>4.8805333334069996</v>
      </c>
      <c r="AV305">
        <v>4.6139733333275901</v>
      </c>
      <c r="AW305">
        <v>4.3967400000586698</v>
      </c>
      <c r="AX305">
        <v>4.2011399999949699</v>
      </c>
      <c r="AY305">
        <v>3.9826199999487799</v>
      </c>
      <c r="AZ305">
        <v>3.7475533333722999</v>
      </c>
      <c r="BA305">
        <v>3.5618999999891301</v>
      </c>
      <c r="BB305">
        <v>3.4272600000632298</v>
      </c>
      <c r="BC305">
        <v>3.2250599999714402</v>
      </c>
      <c r="BD305">
        <v>3.0273000001148298</v>
      </c>
      <c r="BE305">
        <v>2.8239600000574998</v>
      </c>
      <c r="BF305">
        <v>2.67822000002201</v>
      </c>
      <c r="BG305">
        <v>2.5096866663511999</v>
      </c>
      <c r="BH305">
        <v>2.3723400000202699</v>
      </c>
      <c r="BI305">
        <v>2.2797000000162999</v>
      </c>
      <c r="BJ305">
        <v>2.1934199998076398</v>
      </c>
      <c r="BK305">
        <v>2.0187600000875201</v>
      </c>
      <c r="BL305">
        <v>1.89726000003351</v>
      </c>
      <c r="BM305">
        <v>1.78223999992809</v>
      </c>
      <c r="BN305">
        <v>1.6854599998688999</v>
      </c>
      <c r="BO305">
        <v>1.63164000000827</v>
      </c>
      <c r="BP305">
        <v>1.57110000002661</v>
      </c>
      <c r="BQ305">
        <v>1.43874000002854</v>
      </c>
      <c r="BR305">
        <v>1.33922000012151</v>
      </c>
      <c r="BS305">
        <v>1.24812000001094</v>
      </c>
      <c r="BT305">
        <v>1.1934600000117299</v>
      </c>
      <c r="BU305">
        <v>1.13514000001258</v>
      </c>
      <c r="BV305">
        <v>1.06860000000718</v>
      </c>
      <c r="BW305">
        <v>1.0000199999999999</v>
      </c>
      <c r="BX305">
        <v>0.93282000001553</v>
      </c>
      <c r="BY305">
        <v>0.86772000038307695</v>
      </c>
      <c r="BZ305">
        <v>0.82620000041087005</v>
      </c>
      <c r="CA305">
        <v>0.79997999999999903</v>
      </c>
      <c r="CB305">
        <v>0.74093999932186105</v>
      </c>
      <c r="CC305">
        <v>0.68802000074938996</v>
      </c>
      <c r="CD305">
        <v>0.63384000080377501</v>
      </c>
      <c r="CE305">
        <v>0.62219999999999998</v>
      </c>
      <c r="CF305">
        <v>0.60558000000000001</v>
      </c>
      <c r="CG305">
        <v>0.6</v>
      </c>
      <c r="CH305">
        <v>0.6</v>
      </c>
      <c r="CI305">
        <v>0.6</v>
      </c>
      <c r="CJ305">
        <v>0.6</v>
      </c>
      <c r="CK305">
        <v>0.6</v>
      </c>
      <c r="CL305">
        <v>0.6</v>
      </c>
      <c r="CM305">
        <v>0.6</v>
      </c>
      <c r="CN305">
        <v>0.6</v>
      </c>
      <c r="CO305">
        <v>0.6</v>
      </c>
      <c r="CP305">
        <v>0.6</v>
      </c>
      <c r="CQ305">
        <v>0.6</v>
      </c>
      <c r="CR305">
        <v>0.6</v>
      </c>
      <c r="CS305">
        <v>0.6</v>
      </c>
      <c r="CT305">
        <v>0.6</v>
      </c>
      <c r="CU305">
        <v>0.6</v>
      </c>
      <c r="CV305">
        <v>0.6</v>
      </c>
      <c r="CW305">
        <v>0.6</v>
      </c>
    </row>
    <row r="306" spans="1:101" x14ac:dyDescent="0.25">
      <c r="A306" s="195">
        <v>0.214285714285714</v>
      </c>
      <c r="B306">
        <v>85.643920000130805</v>
      </c>
      <c r="C306">
        <v>66.5701400000424</v>
      </c>
      <c r="D306">
        <v>52.938646666679404</v>
      </c>
      <c r="E306">
        <v>44.563040000021601</v>
      </c>
      <c r="F306">
        <v>38.419646666709603</v>
      </c>
      <c r="G306">
        <v>32.407666666664603</v>
      </c>
      <c r="H306">
        <v>27.214280000000699</v>
      </c>
      <c r="I306">
        <v>24.764613333333301</v>
      </c>
      <c r="J306">
        <v>22.921346666670701</v>
      </c>
      <c r="K306">
        <v>21.332826666668701</v>
      </c>
      <c r="L306">
        <v>20.4101733333273</v>
      </c>
      <c r="M306">
        <v>19.146599999995601</v>
      </c>
      <c r="N306">
        <v>18.2892666666684</v>
      </c>
      <c r="O306">
        <v>17.40504</v>
      </c>
      <c r="P306">
        <v>16.774133333330401</v>
      </c>
      <c r="Q306">
        <v>16.258926666668501</v>
      </c>
      <c r="R306">
        <v>15.597479999997899</v>
      </c>
      <c r="S306">
        <v>15.2040266666676</v>
      </c>
      <c r="T306">
        <v>14.651460000028299</v>
      </c>
      <c r="U306">
        <v>14.1736800000002</v>
      </c>
      <c r="V306">
        <v>13.586160000000501</v>
      </c>
      <c r="W306">
        <v>13.151620000002801</v>
      </c>
      <c r="X306">
        <v>12.672286666680799</v>
      </c>
      <c r="Y306">
        <v>12.2683600000003</v>
      </c>
      <c r="Z306">
        <v>11.832179999998701</v>
      </c>
      <c r="AA306">
        <v>11.4613799999986</v>
      </c>
      <c r="AB306">
        <v>11.217900000014501</v>
      </c>
      <c r="AC306">
        <v>10.8373999999892</v>
      </c>
      <c r="AD306">
        <v>10.399800000016601</v>
      </c>
      <c r="AE306">
        <v>9.9954200000196796</v>
      </c>
      <c r="AF306">
        <v>9.7402199999957002</v>
      </c>
      <c r="AG306">
        <v>9.3609599999878004</v>
      </c>
      <c r="AH306">
        <v>9.0168533333413396</v>
      </c>
      <c r="AI306">
        <v>8.7799866666692097</v>
      </c>
      <c r="AJ306">
        <v>8.4667800000320401</v>
      </c>
      <c r="AK306">
        <v>8.1292800000070802</v>
      </c>
      <c r="AL306">
        <v>7.7987400000890297</v>
      </c>
      <c r="AM306">
        <v>7.5009000000232504</v>
      </c>
      <c r="AN306">
        <v>7.1791600000128497</v>
      </c>
      <c r="AO306">
        <v>6.8098199999811797</v>
      </c>
      <c r="AP306">
        <v>6.4800000000186602</v>
      </c>
      <c r="AQ306">
        <v>6.10301999998768</v>
      </c>
      <c r="AR306">
        <v>5.6953800000429302</v>
      </c>
      <c r="AS306">
        <v>5.4016799999928997</v>
      </c>
      <c r="AT306">
        <v>5.1271199999543997</v>
      </c>
      <c r="AU306">
        <v>4.9060200000020302</v>
      </c>
      <c r="AV306">
        <v>4.6561199999343996</v>
      </c>
      <c r="AW306">
        <v>4.3986933333271203</v>
      </c>
      <c r="AX306">
        <v>4.2013199999949702</v>
      </c>
      <c r="AY306">
        <v>3.9954599999568599</v>
      </c>
      <c r="AZ306">
        <v>3.75141999991081</v>
      </c>
      <c r="BA306">
        <v>3.5864399997702399</v>
      </c>
      <c r="BB306">
        <v>3.45678000000499</v>
      </c>
      <c r="BC306">
        <v>3.24353999997144</v>
      </c>
      <c r="BD306">
        <v>3.0552800000150202</v>
      </c>
      <c r="BE306">
        <v>2.8695600000102601</v>
      </c>
      <c r="BF306">
        <v>2.6925000000043999</v>
      </c>
      <c r="BG306">
        <v>2.5140599998109798</v>
      </c>
      <c r="BH306">
        <v>2.3810999999037099</v>
      </c>
      <c r="BI306">
        <v>2.2797000002608399</v>
      </c>
      <c r="BJ306">
        <v>2.1955200000466299</v>
      </c>
      <c r="BK306">
        <v>2.0191199997499401</v>
      </c>
      <c r="BL306">
        <v>1.9012199996380901</v>
      </c>
      <c r="BM306">
        <v>1.78223999992809</v>
      </c>
      <c r="BN306">
        <v>1.7051400001850701</v>
      </c>
      <c r="BO306">
        <v>1.64075999963611</v>
      </c>
      <c r="BP306">
        <v>1.5712200000266101</v>
      </c>
      <c r="BQ306">
        <v>1.43874000045664</v>
      </c>
      <c r="BR306">
        <v>1.3456200000357099</v>
      </c>
      <c r="BS306">
        <v>1.2600600000136699</v>
      </c>
      <c r="BT306">
        <v>1.1950199998767399</v>
      </c>
      <c r="BU306">
        <v>1.15127999986783</v>
      </c>
      <c r="BV306">
        <v>1.0722600000135001</v>
      </c>
      <c r="BW306">
        <v>1.00248000000723</v>
      </c>
      <c r="BX306">
        <v>0.93306000000776501</v>
      </c>
      <c r="BY306">
        <v>0.894420000008327</v>
      </c>
      <c r="BZ306">
        <v>0.85290000000893196</v>
      </c>
      <c r="CA306">
        <v>0.79997999999999903</v>
      </c>
      <c r="CB306">
        <v>0.74094000024659501</v>
      </c>
      <c r="CC306">
        <v>0.70001999999999998</v>
      </c>
      <c r="CD306">
        <v>0.63498000000130905</v>
      </c>
      <c r="CE306">
        <v>0.63107999972109197</v>
      </c>
      <c r="CF306">
        <v>0.60606000000000004</v>
      </c>
      <c r="CG306">
        <v>0.6</v>
      </c>
      <c r="CH306">
        <v>0.6</v>
      </c>
      <c r="CI306">
        <v>0.6</v>
      </c>
      <c r="CJ306">
        <v>0.6</v>
      </c>
      <c r="CK306">
        <v>0.6</v>
      </c>
      <c r="CL306">
        <v>0.6</v>
      </c>
      <c r="CM306">
        <v>0.6</v>
      </c>
      <c r="CN306">
        <v>0.6</v>
      </c>
      <c r="CO306">
        <v>0.6</v>
      </c>
      <c r="CP306">
        <v>0.6</v>
      </c>
      <c r="CQ306">
        <v>0.6</v>
      </c>
      <c r="CR306">
        <v>0.6</v>
      </c>
      <c r="CS306">
        <v>0.6</v>
      </c>
      <c r="CT306">
        <v>0.6</v>
      </c>
      <c r="CU306">
        <v>0.6</v>
      </c>
      <c r="CV306">
        <v>0.6</v>
      </c>
      <c r="CW306">
        <v>0.6</v>
      </c>
    </row>
    <row r="307" spans="1:101" x14ac:dyDescent="0.25">
      <c r="A307" s="195">
        <v>0.21538461538461501</v>
      </c>
      <c r="B307">
        <v>85.847180000056696</v>
      </c>
      <c r="C307">
        <v>66.792033333340697</v>
      </c>
      <c r="D307">
        <v>53.185366666686797</v>
      </c>
      <c r="E307">
        <v>44.601760000014202</v>
      </c>
      <c r="F307">
        <v>38.430800000017904</v>
      </c>
      <c r="G307">
        <v>32.436680000001097</v>
      </c>
      <c r="H307">
        <v>27.278206666665199</v>
      </c>
      <c r="I307">
        <v>24.8143799999979</v>
      </c>
      <c r="J307">
        <v>22.974880000019802</v>
      </c>
      <c r="K307">
        <v>21.403686666678698</v>
      </c>
      <c r="L307">
        <v>20.439386666670998</v>
      </c>
      <c r="M307">
        <v>19.1931666666746</v>
      </c>
      <c r="N307">
        <v>18.404006666662799</v>
      </c>
      <c r="O307">
        <v>17.421273333339101</v>
      </c>
      <c r="P307">
        <v>16.835593333325999</v>
      </c>
      <c r="Q307">
        <v>16.271680000000298</v>
      </c>
      <c r="R307">
        <v>15.6390266666677</v>
      </c>
      <c r="S307">
        <v>15.228406666668601</v>
      </c>
      <c r="T307">
        <v>14.6820266666672</v>
      </c>
      <c r="U307">
        <v>14.1945000000305</v>
      </c>
      <c r="V307">
        <v>13.6005599999958</v>
      </c>
      <c r="W307">
        <v>13.2085800000023</v>
      </c>
      <c r="X307">
        <v>12.677453333324999</v>
      </c>
      <c r="Y307">
        <v>12.2756133333412</v>
      </c>
      <c r="Z307">
        <v>11.834193333336399</v>
      </c>
      <c r="AA307">
        <v>11.527979999988499</v>
      </c>
      <c r="AB307">
        <v>11.2259999999989</v>
      </c>
      <c r="AC307">
        <v>10.8541199999942</v>
      </c>
      <c r="AD307">
        <v>10.4113333333505</v>
      </c>
      <c r="AE307">
        <v>9.9961066666882807</v>
      </c>
      <c r="AF307">
        <v>9.7636199999779105</v>
      </c>
      <c r="AG307">
        <v>9.4057199999716694</v>
      </c>
      <c r="AH307">
        <v>9.0179866666656707</v>
      </c>
      <c r="AI307">
        <v>8.8083000000580594</v>
      </c>
      <c r="AJ307">
        <v>8.4766200000452496</v>
      </c>
      <c r="AK307">
        <v>8.1540599999873304</v>
      </c>
      <c r="AL307">
        <v>7.8219000000043399</v>
      </c>
      <c r="AM307">
        <v>7.52526000007673</v>
      </c>
      <c r="AN307">
        <v>7.2063599999649801</v>
      </c>
      <c r="AO307">
        <v>6.8480399999838504</v>
      </c>
      <c r="AP307">
        <v>6.48377999999426</v>
      </c>
      <c r="AQ307">
        <v>6.1235333333369297</v>
      </c>
      <c r="AR307">
        <v>5.7052799999917099</v>
      </c>
      <c r="AS307">
        <v>5.4037199999760404</v>
      </c>
      <c r="AT307">
        <v>5.1359399999619999</v>
      </c>
      <c r="AU307">
        <v>4.9064333333138999</v>
      </c>
      <c r="AV307">
        <v>4.6590000000065404</v>
      </c>
      <c r="AW307">
        <v>4.4097000000023403</v>
      </c>
      <c r="AX307">
        <v>4.2385199999798804</v>
      </c>
      <c r="AY307">
        <v>3.9973799999514701</v>
      </c>
      <c r="AZ307">
        <v>3.7586399999913098</v>
      </c>
      <c r="BA307">
        <v>3.5865599998633901</v>
      </c>
      <c r="BB307">
        <v>3.4836599999733702</v>
      </c>
      <c r="BC307">
        <v>3.2676933334011</v>
      </c>
      <c r="BD307">
        <v>3.07712000005121</v>
      </c>
      <c r="BE307">
        <v>2.88101999983571</v>
      </c>
      <c r="BF307">
        <v>2.6973600000043998</v>
      </c>
      <c r="BG307">
        <v>2.5444199999054899</v>
      </c>
      <c r="BH307">
        <v>2.39645999979729</v>
      </c>
      <c r="BI307">
        <v>2.2928999998967399</v>
      </c>
      <c r="BJ307">
        <v>2.1982200000174799</v>
      </c>
      <c r="BK307">
        <v>2.019180000025</v>
      </c>
      <c r="BL307">
        <v>1.9031399999463801</v>
      </c>
      <c r="BM307">
        <v>1.7939399999424701</v>
      </c>
      <c r="BN307">
        <v>1.73502000000385</v>
      </c>
      <c r="BO307">
        <v>1.6475400001984799</v>
      </c>
      <c r="BP307">
        <v>1.5712200004257999</v>
      </c>
      <c r="BQ307">
        <v>1.4559599996955599</v>
      </c>
      <c r="BR307">
        <v>1.3480800000152999</v>
      </c>
      <c r="BS307">
        <v>1.26012000038296</v>
      </c>
      <c r="BT307">
        <v>1.19507999961264</v>
      </c>
      <c r="BU307">
        <v>1.1513399995846301</v>
      </c>
      <c r="BV307">
        <v>1.0748999997164601</v>
      </c>
      <c r="BW307">
        <v>1.00248000098462</v>
      </c>
      <c r="BX307">
        <v>0.933179999829159</v>
      </c>
      <c r="BY307">
        <v>0.913859999816789</v>
      </c>
      <c r="BZ307">
        <v>0.87935999941049003</v>
      </c>
      <c r="CA307">
        <v>0.79998000000000002</v>
      </c>
      <c r="CB307">
        <v>0.76062000001027397</v>
      </c>
      <c r="CC307">
        <v>0.70679999977958996</v>
      </c>
      <c r="CD307">
        <v>0.64386000027186496</v>
      </c>
      <c r="CE307">
        <v>0.63108000086207805</v>
      </c>
      <c r="CF307">
        <v>0.62219999999999998</v>
      </c>
      <c r="CG307">
        <v>0.6</v>
      </c>
      <c r="CH307">
        <v>0.6</v>
      </c>
      <c r="CI307">
        <v>0.6</v>
      </c>
      <c r="CJ307">
        <v>0.6</v>
      </c>
      <c r="CK307">
        <v>0.6</v>
      </c>
      <c r="CL307">
        <v>0.6</v>
      </c>
      <c r="CM307">
        <v>0.6</v>
      </c>
      <c r="CN307">
        <v>0.6</v>
      </c>
      <c r="CO307">
        <v>0.6</v>
      </c>
      <c r="CP307">
        <v>0.6</v>
      </c>
      <c r="CQ307">
        <v>0.6</v>
      </c>
      <c r="CR307">
        <v>0.6</v>
      </c>
      <c r="CS307">
        <v>0.6</v>
      </c>
      <c r="CT307">
        <v>0.6</v>
      </c>
      <c r="CU307">
        <v>0.6</v>
      </c>
      <c r="CV307">
        <v>0.6</v>
      </c>
      <c r="CW307">
        <v>0.6</v>
      </c>
    </row>
    <row r="308" spans="1:101" x14ac:dyDescent="0.25">
      <c r="A308" s="195">
        <v>0.216494845360824</v>
      </c>
      <c r="B308">
        <v>85.940766666761505</v>
      </c>
      <c r="C308">
        <v>66.799546666675894</v>
      </c>
      <c r="D308">
        <v>53.213799999990897</v>
      </c>
      <c r="E308">
        <v>44.701560000004598</v>
      </c>
      <c r="F308">
        <v>38.502040000031698</v>
      </c>
      <c r="G308">
        <v>32.481639999992503</v>
      </c>
      <c r="H308">
        <v>27.458540000018701</v>
      </c>
      <c r="I308">
        <v>24.818413333333901</v>
      </c>
      <c r="J308">
        <v>23.0087066666654</v>
      </c>
      <c r="K308">
        <v>21.450400000005398</v>
      </c>
      <c r="L308">
        <v>20.463186666678101</v>
      </c>
      <c r="M308">
        <v>19.209186666679599</v>
      </c>
      <c r="N308">
        <v>18.404373333325601</v>
      </c>
      <c r="O308">
        <v>17.421426666668001</v>
      </c>
      <c r="P308">
        <v>16.883646666668</v>
      </c>
      <c r="Q308">
        <v>16.294879999996599</v>
      </c>
      <c r="R308">
        <v>15.6395933333391</v>
      </c>
      <c r="S308">
        <v>15.233299999995101</v>
      </c>
      <c r="T308">
        <v>14.7037066666624</v>
      </c>
      <c r="U308">
        <v>14.254260000003001</v>
      </c>
      <c r="V308">
        <v>13.646606666666599</v>
      </c>
      <c r="W308">
        <v>13.296420000019101</v>
      </c>
      <c r="X308">
        <v>12.7078866666546</v>
      </c>
      <c r="Y308">
        <v>12.2836200000218</v>
      </c>
      <c r="Z308">
        <v>11.8379800000003</v>
      </c>
      <c r="AA308">
        <v>11.579820000012599</v>
      </c>
      <c r="AB308">
        <v>11.2591799999876</v>
      </c>
      <c r="AC308">
        <v>10.8551999999942</v>
      </c>
      <c r="AD308">
        <v>10.4139066666686</v>
      </c>
      <c r="AE308">
        <v>10.084439999999599</v>
      </c>
      <c r="AF308">
        <v>9.7637399999786307</v>
      </c>
      <c r="AG308">
        <v>9.4401600000397501</v>
      </c>
      <c r="AH308">
        <v>9.0244799999835603</v>
      </c>
      <c r="AI308">
        <v>8.8169399999845908</v>
      </c>
      <c r="AJ308">
        <v>8.4948600000282593</v>
      </c>
      <c r="AK308">
        <v>8.1823066666402209</v>
      </c>
      <c r="AL308">
        <v>7.8407999999804696</v>
      </c>
      <c r="AM308">
        <v>7.5301066666656897</v>
      </c>
      <c r="AN308">
        <v>7.2092400000125201</v>
      </c>
      <c r="AO308">
        <v>6.8558400000174204</v>
      </c>
      <c r="AP308">
        <v>6.4978800000086698</v>
      </c>
      <c r="AQ308">
        <v>6.1852799999922796</v>
      </c>
      <c r="AR308">
        <v>5.7460799999933903</v>
      </c>
      <c r="AS308">
        <v>5.4113400001170904</v>
      </c>
      <c r="AT308">
        <v>5.1727199999430002</v>
      </c>
      <c r="AU308">
        <v>4.92071999993881</v>
      </c>
      <c r="AV308">
        <v>4.6613399999890603</v>
      </c>
      <c r="AW308">
        <v>4.41323999994367</v>
      </c>
      <c r="AX308">
        <v>4.2561</v>
      </c>
      <c r="AY308">
        <v>4.0163399999703397</v>
      </c>
      <c r="AZ308">
        <v>3.76295999987261</v>
      </c>
      <c r="BA308">
        <v>3.62621999994722</v>
      </c>
      <c r="BB308">
        <v>3.4852799999700399</v>
      </c>
      <c r="BC308">
        <v>3.29100000009994</v>
      </c>
      <c r="BD308">
        <v>3.0876000002373201</v>
      </c>
      <c r="BE308">
        <v>2.89500000007392</v>
      </c>
      <c r="BF308">
        <v>2.71398000016735</v>
      </c>
      <c r="BG308">
        <v>2.5868999999338498</v>
      </c>
      <c r="BH308">
        <v>2.4239399998378302</v>
      </c>
      <c r="BI308">
        <v>2.3191799999836902</v>
      </c>
      <c r="BJ308">
        <v>2.1983400000174802</v>
      </c>
      <c r="BK308">
        <v>2.0478600003625802</v>
      </c>
      <c r="BL308">
        <v>1.92419999993297</v>
      </c>
      <c r="BM308">
        <v>1.8117000000143799</v>
      </c>
      <c r="BN308">
        <v>1.73753999992288</v>
      </c>
      <c r="BO308">
        <v>1.66332000001654</v>
      </c>
      <c r="BP308">
        <v>1.5804599999645099</v>
      </c>
      <c r="BQ308">
        <v>1.4559600001236701</v>
      </c>
      <c r="BR308">
        <v>1.3493400000050999</v>
      </c>
      <c r="BS308">
        <v>1.2721200000164099</v>
      </c>
      <c r="BT308">
        <v>1.1967000000058601</v>
      </c>
      <c r="BU308">
        <v>1.1530200001636199</v>
      </c>
      <c r="BV308">
        <v>1.0816666666672901</v>
      </c>
      <c r="BW308">
        <v>1.00506000001447</v>
      </c>
      <c r="BX308">
        <v>0.93318000017860603</v>
      </c>
      <c r="BY308">
        <v>0.91386000019153801</v>
      </c>
      <c r="BZ308">
        <v>0.89309999980349597</v>
      </c>
      <c r="CA308">
        <v>0.80838000000957899</v>
      </c>
      <c r="CB308">
        <v>0.79997999999999903</v>
      </c>
      <c r="CC308">
        <v>0.70679999977959096</v>
      </c>
      <c r="CD308">
        <v>0.66053999973995403</v>
      </c>
      <c r="CE308">
        <v>0.63335999999999903</v>
      </c>
      <c r="CF308">
        <v>0.63281999847723103</v>
      </c>
      <c r="CG308">
        <v>0.60558000000000001</v>
      </c>
      <c r="CH308">
        <v>0.6</v>
      </c>
      <c r="CI308">
        <v>0.6</v>
      </c>
      <c r="CJ308">
        <v>0.6</v>
      </c>
      <c r="CK308">
        <v>0.6</v>
      </c>
      <c r="CL308">
        <v>0.6</v>
      </c>
      <c r="CM308">
        <v>0.6</v>
      </c>
      <c r="CN308">
        <v>0.6</v>
      </c>
      <c r="CO308">
        <v>0.6</v>
      </c>
      <c r="CP308">
        <v>0.6</v>
      </c>
      <c r="CQ308">
        <v>0.6</v>
      </c>
      <c r="CR308">
        <v>0.6</v>
      </c>
      <c r="CS308">
        <v>0.6</v>
      </c>
      <c r="CT308">
        <v>0.6</v>
      </c>
      <c r="CU308">
        <v>0.6</v>
      </c>
      <c r="CV308">
        <v>0.6</v>
      </c>
      <c r="CW308">
        <v>0.6</v>
      </c>
    </row>
    <row r="309" spans="1:101" x14ac:dyDescent="0.25">
      <c r="A309" s="195">
        <v>0.21761658031087999</v>
      </c>
      <c r="B309">
        <v>86.084026666507995</v>
      </c>
      <c r="C309">
        <v>66.994153333343306</v>
      </c>
      <c r="D309">
        <v>53.215400000007897</v>
      </c>
      <c r="E309">
        <v>44.8178466666673</v>
      </c>
      <c r="F309">
        <v>38.625146666687201</v>
      </c>
      <c r="G309">
        <v>32.619553333336903</v>
      </c>
      <c r="H309">
        <v>27.491706666635601</v>
      </c>
      <c r="I309">
        <v>24.876580000019601</v>
      </c>
      <c r="J309">
        <v>23.173906666678398</v>
      </c>
      <c r="K309">
        <v>21.4524533333378</v>
      </c>
      <c r="L309">
        <v>20.479746666685401</v>
      </c>
      <c r="M309">
        <v>19.440766666669798</v>
      </c>
      <c r="N309">
        <v>18.4439933333265</v>
      </c>
      <c r="O309">
        <v>17.4420933333375</v>
      </c>
      <c r="P309">
        <v>16.905346666663899</v>
      </c>
      <c r="Q309">
        <v>16.4820533333301</v>
      </c>
      <c r="R309">
        <v>15.7628399999961</v>
      </c>
      <c r="S309">
        <v>15.289000000001</v>
      </c>
      <c r="T309">
        <v>14.7306666666786</v>
      </c>
      <c r="U309">
        <v>14.2808399999989</v>
      </c>
      <c r="V309">
        <v>13.6837933333324</v>
      </c>
      <c r="W309">
        <v>13.3102799999991</v>
      </c>
      <c r="X309">
        <v>12.749920000020399</v>
      </c>
      <c r="Y309">
        <v>12.2976599999926</v>
      </c>
      <c r="Z309">
        <v>11.9526799999721</v>
      </c>
      <c r="AA309">
        <v>11.5810800000211</v>
      </c>
      <c r="AB309">
        <v>11.274379999977601</v>
      </c>
      <c r="AC309">
        <v>10.875946666685801</v>
      </c>
      <c r="AD309">
        <v>10.436026666687001</v>
      </c>
      <c r="AE309">
        <v>10.148946666668801</v>
      </c>
      <c r="AF309">
        <v>9.8398266666688805</v>
      </c>
      <c r="AG309">
        <v>9.5086266666690005</v>
      </c>
      <c r="AH309">
        <v>9.0775800000541498</v>
      </c>
      <c r="AI309">
        <v>8.8244400000299095</v>
      </c>
      <c r="AJ309">
        <v>8.5151733334293507</v>
      </c>
      <c r="AK309">
        <v>8.2063800000668099</v>
      </c>
      <c r="AL309">
        <v>7.8491999999934796</v>
      </c>
      <c r="AM309">
        <v>7.5439800000953197</v>
      </c>
      <c r="AN309">
        <v>7.2401533333527697</v>
      </c>
      <c r="AO309">
        <v>6.8969599999809796</v>
      </c>
      <c r="AP309">
        <v>6.5394599999971197</v>
      </c>
      <c r="AQ309">
        <v>6.1887000001108996</v>
      </c>
      <c r="AR309">
        <v>5.7470999999702599</v>
      </c>
      <c r="AS309">
        <v>5.4397199999574202</v>
      </c>
      <c r="AT309">
        <v>5.24073333336601</v>
      </c>
      <c r="AU309">
        <v>4.9240799999714504</v>
      </c>
      <c r="AV309">
        <v>4.6635599999562301</v>
      </c>
      <c r="AW309">
        <v>4.4283600000164203</v>
      </c>
      <c r="AX309">
        <v>4.3055999999572503</v>
      </c>
      <c r="AY309">
        <v>4.0511400000080897</v>
      </c>
      <c r="AZ309">
        <v>3.7914600000839598</v>
      </c>
      <c r="BA309">
        <v>3.6398399999906799</v>
      </c>
      <c r="BB309">
        <v>3.5091600000399499</v>
      </c>
      <c r="BC309">
        <v>3.2945400000713798</v>
      </c>
      <c r="BD309">
        <v>3.1367400000306098</v>
      </c>
      <c r="BE309">
        <v>2.9180399999753499</v>
      </c>
      <c r="BF309">
        <v>2.7363599999075099</v>
      </c>
      <c r="BG309">
        <v>2.6024399999314798</v>
      </c>
      <c r="BH309">
        <v>2.4495000000912102</v>
      </c>
      <c r="BI309">
        <v>2.3199000000652101</v>
      </c>
      <c r="BJ309">
        <v>2.1983400002797802</v>
      </c>
      <c r="BK309">
        <v>2.0743200000406299</v>
      </c>
      <c r="BL309">
        <v>1.93362000009382</v>
      </c>
      <c r="BM309">
        <v>1.82561999961168</v>
      </c>
      <c r="BN309">
        <v>1.73753999992288</v>
      </c>
      <c r="BO309">
        <v>1.6685999997518901</v>
      </c>
      <c r="BP309">
        <v>1.58076000001774</v>
      </c>
      <c r="BQ309">
        <v>1.4731199997907001</v>
      </c>
      <c r="BR309">
        <v>1.3727999996734399</v>
      </c>
      <c r="BS309">
        <v>1.28417999964986</v>
      </c>
      <c r="BT309">
        <v>1.1967000000058601</v>
      </c>
      <c r="BU309">
        <v>1.1563199996223901</v>
      </c>
      <c r="BV309">
        <v>1.1041199998582301</v>
      </c>
      <c r="BW309">
        <v>1.0075199996959201</v>
      </c>
      <c r="BX309">
        <v>0.93318000052805194</v>
      </c>
      <c r="BY309">
        <v>0.91386000056628802</v>
      </c>
      <c r="BZ309">
        <v>0.89309999980349697</v>
      </c>
      <c r="CA309">
        <v>0.81257999936773095</v>
      </c>
      <c r="CB309">
        <v>0.79997999999999903</v>
      </c>
      <c r="CC309">
        <v>0.70938000001101997</v>
      </c>
      <c r="CD309">
        <v>0.66054000080377495</v>
      </c>
      <c r="CE309">
        <v>0.63498000000130905</v>
      </c>
      <c r="CF309">
        <v>0.63335999999999903</v>
      </c>
      <c r="CG309">
        <v>0.60606000000000004</v>
      </c>
      <c r="CH309">
        <v>0.60558000000000001</v>
      </c>
      <c r="CI309">
        <v>0.60558000000000001</v>
      </c>
      <c r="CJ309">
        <v>0.6</v>
      </c>
      <c r="CK309">
        <v>0.6</v>
      </c>
      <c r="CL309">
        <v>0.6</v>
      </c>
      <c r="CM309">
        <v>0.6</v>
      </c>
      <c r="CN309">
        <v>0.6</v>
      </c>
      <c r="CO309">
        <v>0.6</v>
      </c>
      <c r="CP309">
        <v>0.6</v>
      </c>
      <c r="CQ309">
        <v>0.6</v>
      </c>
      <c r="CR309">
        <v>0.6</v>
      </c>
      <c r="CS309">
        <v>0.6</v>
      </c>
      <c r="CT309">
        <v>0.6</v>
      </c>
      <c r="CU309">
        <v>0.6</v>
      </c>
      <c r="CV309">
        <v>0.6</v>
      </c>
      <c r="CW309">
        <v>0.6</v>
      </c>
    </row>
    <row r="310" spans="1:101" x14ac:dyDescent="0.25">
      <c r="A310" s="195">
        <v>0.21875</v>
      </c>
      <c r="B310">
        <v>86.4750800000797</v>
      </c>
      <c r="C310">
        <v>67.112000000016195</v>
      </c>
      <c r="D310">
        <v>53.218553333365499</v>
      </c>
      <c r="E310">
        <v>44.895826666613203</v>
      </c>
      <c r="F310">
        <v>38.636406666668002</v>
      </c>
      <c r="G310">
        <v>32.811073333335699</v>
      </c>
      <c r="H310">
        <v>27.535686666643699</v>
      </c>
      <c r="I310">
        <v>24.898840000005901</v>
      </c>
      <c r="J310">
        <v>23.200780000000702</v>
      </c>
      <c r="K310">
        <v>21.548133333336601</v>
      </c>
      <c r="L310">
        <v>20.499019999999799</v>
      </c>
      <c r="M310">
        <v>19.468739999997499</v>
      </c>
      <c r="N310">
        <v>18.464466666667899</v>
      </c>
      <c r="O310">
        <v>17.664546666668699</v>
      </c>
      <c r="P310">
        <v>16.915439999999801</v>
      </c>
      <c r="Q310">
        <v>16.482706666663599</v>
      </c>
      <c r="R310">
        <v>15.783486666655699</v>
      </c>
      <c r="S310">
        <v>15.322906666663</v>
      </c>
      <c r="T310">
        <v>14.7796799999907</v>
      </c>
      <c r="U310">
        <v>14.2916799999952</v>
      </c>
      <c r="V310">
        <v>13.8028200000323</v>
      </c>
      <c r="W310">
        <v>13.390513333328901</v>
      </c>
      <c r="X310">
        <v>12.7900200000203</v>
      </c>
      <c r="Y310">
        <v>12.3336733333245</v>
      </c>
      <c r="Z310">
        <v>11.9864666666648</v>
      </c>
      <c r="AA310">
        <v>11.6619000000291</v>
      </c>
      <c r="AB310">
        <v>11.3081999999849</v>
      </c>
      <c r="AC310">
        <v>10.913499999991499</v>
      </c>
      <c r="AD310">
        <v>10.486666666731701</v>
      </c>
      <c r="AE310">
        <v>10.156440000005301</v>
      </c>
      <c r="AF310">
        <v>9.8493000000000102</v>
      </c>
      <c r="AG310">
        <v>9.5119799999823904</v>
      </c>
      <c r="AH310">
        <v>9.0818999999810508</v>
      </c>
      <c r="AI310">
        <v>8.8964933333417697</v>
      </c>
      <c r="AJ310">
        <v>8.5231800000622204</v>
      </c>
      <c r="AK310">
        <v>8.2331333333302599</v>
      </c>
      <c r="AL310">
        <v>7.8683999999973002</v>
      </c>
      <c r="AM310">
        <v>7.5652800000348801</v>
      </c>
      <c r="AN310">
        <v>7.25448000010251</v>
      </c>
      <c r="AO310">
        <v>6.9503399999932798</v>
      </c>
      <c r="AP310">
        <v>6.5471466666669196</v>
      </c>
      <c r="AQ310">
        <v>6.2036399999799601</v>
      </c>
      <c r="AR310">
        <v>5.7627933332636498</v>
      </c>
      <c r="AS310">
        <v>5.4733799999893504</v>
      </c>
      <c r="AT310">
        <v>5.2409999999923897</v>
      </c>
      <c r="AU310">
        <v>4.9467600000366998</v>
      </c>
      <c r="AV310">
        <v>4.6691400000021703</v>
      </c>
      <c r="AW310">
        <v>4.4354399999554097</v>
      </c>
      <c r="AX310">
        <v>4.3070999999522197</v>
      </c>
      <c r="AY310">
        <v>4.0538999999406897</v>
      </c>
      <c r="AZ310">
        <v>3.8032799998783999</v>
      </c>
      <c r="BA310">
        <v>3.6782399999611899</v>
      </c>
      <c r="BB310">
        <v>3.51311999999001</v>
      </c>
      <c r="BC310">
        <v>3.2989200000678101</v>
      </c>
      <c r="BD310">
        <v>3.1482000000421002</v>
      </c>
      <c r="BE310">
        <v>2.9424000000041</v>
      </c>
      <c r="BF310">
        <v>2.7460800001056902</v>
      </c>
      <c r="BG310">
        <v>2.6082600000850502</v>
      </c>
      <c r="BH310">
        <v>2.4744066663286102</v>
      </c>
      <c r="BI310">
        <v>2.3708400000760701</v>
      </c>
      <c r="BJ310">
        <v>2.1988800000116502</v>
      </c>
      <c r="BK310">
        <v>2.1111000000187499</v>
      </c>
      <c r="BL310">
        <v>1.9459800000502601</v>
      </c>
      <c r="BM310">
        <v>1.85249999979146</v>
      </c>
      <c r="BN310">
        <v>1.74515999958358</v>
      </c>
      <c r="BO310">
        <v>1.68953999991729</v>
      </c>
      <c r="BP310">
        <v>1.5856200002128999</v>
      </c>
      <c r="BQ310">
        <v>1.47312000000475</v>
      </c>
      <c r="BR310">
        <v>1.3728000001326599</v>
      </c>
      <c r="BS310">
        <v>1.2841800001422401</v>
      </c>
      <c r="BT310">
        <v>1.1967000002699699</v>
      </c>
      <c r="BU310">
        <v>1.1675400000062901</v>
      </c>
      <c r="BV310">
        <v>1.1041799995544299</v>
      </c>
      <c r="BW310">
        <v>1.0099800000289501</v>
      </c>
      <c r="BX310">
        <v>0.96636000000776501</v>
      </c>
      <c r="BY310">
        <v>0.92772000000832699</v>
      </c>
      <c r="BZ310">
        <v>0.89310000020543501</v>
      </c>
      <c r="CA310">
        <v>0.82500000002873797</v>
      </c>
      <c r="CB310">
        <v>0.79997999999999903</v>
      </c>
      <c r="CC310">
        <v>0.72810000052898205</v>
      </c>
      <c r="CD310">
        <v>0.66666000000000003</v>
      </c>
      <c r="CE310">
        <v>0.66437999858010499</v>
      </c>
      <c r="CF310">
        <v>0.63498000000130905</v>
      </c>
      <c r="CG310">
        <v>0.62219999999999998</v>
      </c>
      <c r="CH310">
        <v>0.60606000000000004</v>
      </c>
      <c r="CI310">
        <v>0.60606000000000004</v>
      </c>
      <c r="CJ310">
        <v>0.6</v>
      </c>
      <c r="CK310">
        <v>0.6</v>
      </c>
      <c r="CL310">
        <v>0.6</v>
      </c>
      <c r="CM310">
        <v>0.6</v>
      </c>
      <c r="CN310">
        <v>0.6</v>
      </c>
      <c r="CO310">
        <v>0.6</v>
      </c>
      <c r="CP310">
        <v>0.6</v>
      </c>
      <c r="CQ310">
        <v>0.6</v>
      </c>
      <c r="CR310">
        <v>0.6</v>
      </c>
      <c r="CS310">
        <v>0.6</v>
      </c>
      <c r="CT310">
        <v>0.6</v>
      </c>
      <c r="CU310">
        <v>0.6</v>
      </c>
      <c r="CV310">
        <v>0.6</v>
      </c>
      <c r="CW310">
        <v>0.6</v>
      </c>
    </row>
    <row r="311" spans="1:101" x14ac:dyDescent="0.25">
      <c r="A311" s="195">
        <v>0.219895287958115</v>
      </c>
      <c r="B311">
        <v>86.873166666769094</v>
      </c>
      <c r="C311">
        <v>67.617920000025194</v>
      </c>
      <c r="D311">
        <v>53.447886666664502</v>
      </c>
      <c r="E311">
        <v>44.992879999998301</v>
      </c>
      <c r="F311">
        <v>38.733973333166603</v>
      </c>
      <c r="G311">
        <v>32.920986666650798</v>
      </c>
      <c r="H311">
        <v>27.6846666666702</v>
      </c>
      <c r="I311">
        <v>24.9074933333155</v>
      </c>
      <c r="J311">
        <v>23.370453333328001</v>
      </c>
      <c r="K311">
        <v>21.709373333338199</v>
      </c>
      <c r="L311">
        <v>20.550546666668598</v>
      </c>
      <c r="M311">
        <v>19.507506666668501</v>
      </c>
      <c r="N311">
        <v>18.705293333321599</v>
      </c>
      <c r="O311">
        <v>17.6663266666644</v>
      </c>
      <c r="P311">
        <v>17.055320000001899</v>
      </c>
      <c r="Q311">
        <v>16.505353333325498</v>
      </c>
      <c r="R311">
        <v>15.848746666663001</v>
      </c>
      <c r="S311">
        <v>15.353586666659499</v>
      </c>
      <c r="T311">
        <v>14.829479999995099</v>
      </c>
      <c r="U311">
        <v>14.350146666679301</v>
      </c>
      <c r="V311">
        <v>13.842000000006999</v>
      </c>
      <c r="W311">
        <v>13.4214666666784</v>
      </c>
      <c r="X311">
        <v>12.825700000002801</v>
      </c>
      <c r="Y311">
        <v>12.333839999995799</v>
      </c>
      <c r="Z311">
        <v>12.038773333340499</v>
      </c>
      <c r="AA311">
        <v>11.682466666683601</v>
      </c>
      <c r="AB311">
        <v>11.315866666684601</v>
      </c>
      <c r="AC311">
        <v>10.923899999997699</v>
      </c>
      <c r="AD311">
        <v>10.571573333344601</v>
      </c>
      <c r="AE311">
        <v>10.169520000001301</v>
      </c>
      <c r="AF311">
        <v>9.8699999999821699</v>
      </c>
      <c r="AG311">
        <v>9.5593199999953704</v>
      </c>
      <c r="AH311">
        <v>9.1553466666690699</v>
      </c>
      <c r="AI311">
        <v>8.9240733333333395</v>
      </c>
      <c r="AJ311">
        <v>8.5939466666940003</v>
      </c>
      <c r="AK311">
        <v>8.2464599999625605</v>
      </c>
      <c r="AL311">
        <v>7.8737400000716598</v>
      </c>
      <c r="AM311">
        <v>7.58087999997558</v>
      </c>
      <c r="AN311">
        <v>7.2577533333551596</v>
      </c>
      <c r="AO311">
        <v>6.9609600000616698</v>
      </c>
      <c r="AP311">
        <v>6.5588999999770303</v>
      </c>
      <c r="AQ311">
        <v>6.2089799999953899</v>
      </c>
      <c r="AR311">
        <v>5.7628199999776903</v>
      </c>
      <c r="AS311">
        <v>5.47961999999466</v>
      </c>
      <c r="AT311">
        <v>5.2582799999544001</v>
      </c>
      <c r="AU311">
        <v>4.94705999998979</v>
      </c>
      <c r="AV311">
        <v>4.68347999996283</v>
      </c>
      <c r="AW311">
        <v>4.4858133333571804</v>
      </c>
      <c r="AX311">
        <v>4.3343399999547296</v>
      </c>
      <c r="AY311">
        <v>4.0764333332177003</v>
      </c>
      <c r="AZ311">
        <v>3.8231999999666999</v>
      </c>
      <c r="BA311">
        <v>3.6915666666758802</v>
      </c>
      <c r="BB311">
        <v>3.5134799997537001</v>
      </c>
      <c r="BC311">
        <v>3.3094199999268299</v>
      </c>
      <c r="BD311">
        <v>3.1612800000727201</v>
      </c>
      <c r="BE311">
        <v>2.9434199999753501</v>
      </c>
      <c r="BF311">
        <v>2.7573000000792698</v>
      </c>
      <c r="BG311">
        <v>2.6201400001795601</v>
      </c>
      <c r="BH311">
        <v>2.5201800001925601</v>
      </c>
      <c r="BI311">
        <v>2.3798399998261002</v>
      </c>
      <c r="BJ311">
        <v>2.1991200001398901</v>
      </c>
      <c r="BK311">
        <v>2.1112200000187502</v>
      </c>
      <c r="BL311">
        <v>1.9696800001541399</v>
      </c>
      <c r="BM311">
        <v>1.85886000001078</v>
      </c>
      <c r="BN311">
        <v>1.77006000000771</v>
      </c>
      <c r="BO311">
        <v>1.68953999991729</v>
      </c>
      <c r="BP311">
        <v>1.5903000000088701</v>
      </c>
      <c r="BQ311">
        <v>1.48643333312238</v>
      </c>
      <c r="BR311">
        <v>1.39540666715233</v>
      </c>
      <c r="BS311">
        <v>1.29612000002188</v>
      </c>
      <c r="BT311">
        <v>1.19831999987088</v>
      </c>
      <c r="BU311">
        <v>1.1675400000062901</v>
      </c>
      <c r="BV311">
        <v>1.1083199997164599</v>
      </c>
      <c r="BW311">
        <v>1.03500000000767</v>
      </c>
      <c r="BX311">
        <v>0.96636000105610498</v>
      </c>
      <c r="BY311">
        <v>0.92772000113257602</v>
      </c>
      <c r="BZ311">
        <v>0.89310000020543501</v>
      </c>
      <c r="CA311">
        <v>0.82512000002873898</v>
      </c>
      <c r="CB311">
        <v>0.79997999999999903</v>
      </c>
      <c r="CC311">
        <v>0.74945999929468998</v>
      </c>
      <c r="CD311">
        <v>0.693839998676134</v>
      </c>
      <c r="CE311">
        <v>0.66666000000000003</v>
      </c>
      <c r="CF311">
        <v>0.665340000313147</v>
      </c>
      <c r="CG311">
        <v>0.63144000033584002</v>
      </c>
      <c r="CH311">
        <v>0.62219999999999998</v>
      </c>
      <c r="CI311">
        <v>0.62219999999999998</v>
      </c>
      <c r="CJ311">
        <v>0.6</v>
      </c>
      <c r="CK311">
        <v>0.6</v>
      </c>
      <c r="CL311">
        <v>0.6</v>
      </c>
      <c r="CM311">
        <v>0.6</v>
      </c>
      <c r="CN311">
        <v>0.6</v>
      </c>
      <c r="CO311">
        <v>0.6</v>
      </c>
      <c r="CP311">
        <v>0.6</v>
      </c>
      <c r="CQ311">
        <v>0.6</v>
      </c>
      <c r="CR311">
        <v>0.6</v>
      </c>
      <c r="CS311">
        <v>0.6</v>
      </c>
      <c r="CT311">
        <v>0.6</v>
      </c>
      <c r="CU311">
        <v>0.6</v>
      </c>
      <c r="CV311">
        <v>0.6</v>
      </c>
      <c r="CW311">
        <v>0.6</v>
      </c>
    </row>
    <row r="312" spans="1:101" x14ac:dyDescent="0.25">
      <c r="A312" s="195">
        <v>0.221052631578947</v>
      </c>
      <c r="B312">
        <v>87.3335533334253</v>
      </c>
      <c r="C312">
        <v>67.621966666678503</v>
      </c>
      <c r="D312">
        <v>53.545646666685599</v>
      </c>
      <c r="E312">
        <v>45.445579999982201</v>
      </c>
      <c r="F312">
        <v>38.734086666667999</v>
      </c>
      <c r="G312">
        <v>32.946979999998497</v>
      </c>
      <c r="H312">
        <v>27.7099866666635</v>
      </c>
      <c r="I312">
        <v>25.112986666665599</v>
      </c>
      <c r="J312">
        <v>23.4091266665747</v>
      </c>
      <c r="K312">
        <v>21.8047399999958</v>
      </c>
      <c r="L312">
        <v>20.5608599999989</v>
      </c>
      <c r="M312">
        <v>19.6729133333309</v>
      </c>
      <c r="N312">
        <v>18.722886666674299</v>
      </c>
      <c r="O312">
        <v>17.814673333329001</v>
      </c>
      <c r="P312">
        <v>17.0634933333295</v>
      </c>
      <c r="Q312">
        <v>16.523759999999999</v>
      </c>
      <c r="R312">
        <v>15.8960600000116</v>
      </c>
      <c r="S312">
        <v>15.4091933333392</v>
      </c>
      <c r="T312">
        <v>14.8591199999999</v>
      </c>
      <c r="U312">
        <v>14.383193333330601</v>
      </c>
      <c r="V312">
        <v>13.9063599999972</v>
      </c>
      <c r="W312">
        <v>13.4472933333347</v>
      </c>
      <c r="X312">
        <v>12.8379599999852</v>
      </c>
      <c r="Y312">
        <v>12.3790066666817</v>
      </c>
      <c r="Z312">
        <v>12.049066666682601</v>
      </c>
      <c r="AA312">
        <v>11.686506666683499</v>
      </c>
      <c r="AB312">
        <v>11.318320000003</v>
      </c>
      <c r="AC312">
        <v>10.924979999995299</v>
      </c>
      <c r="AD312">
        <v>10.5840333333567</v>
      </c>
      <c r="AE312">
        <v>10.195320000017601</v>
      </c>
      <c r="AF312">
        <v>9.8703599999886098</v>
      </c>
      <c r="AG312">
        <v>9.5866599999874804</v>
      </c>
      <c r="AH312">
        <v>9.1915800000049099</v>
      </c>
      <c r="AI312">
        <v>8.9683799999824103</v>
      </c>
      <c r="AJ312">
        <v>8.6200000000027401</v>
      </c>
      <c r="AK312">
        <v>8.2495800000344097</v>
      </c>
      <c r="AL312">
        <v>7.8985799999793498</v>
      </c>
      <c r="AM312">
        <v>7.5838799999930098</v>
      </c>
      <c r="AN312">
        <v>7.2683999999912601</v>
      </c>
      <c r="AO312">
        <v>6.9638999999972899</v>
      </c>
      <c r="AP312">
        <v>6.5616599999799003</v>
      </c>
      <c r="AQ312">
        <v>6.2124599999753496</v>
      </c>
      <c r="AR312">
        <v>5.8350000000007904</v>
      </c>
      <c r="AS312">
        <v>5.5026000000159598</v>
      </c>
      <c r="AT312">
        <v>5.3098199999904896</v>
      </c>
      <c r="AU312">
        <v>4.9918799999449304</v>
      </c>
      <c r="AV312">
        <v>4.6993799999059798</v>
      </c>
      <c r="AW312">
        <v>4.4985599999600998</v>
      </c>
      <c r="AX312">
        <v>4.3375200000075402</v>
      </c>
      <c r="AY312">
        <v>4.0856999999946098</v>
      </c>
      <c r="AZ312">
        <v>3.8267133332858099</v>
      </c>
      <c r="BA312">
        <v>3.6974199999045299</v>
      </c>
      <c r="BB312">
        <v>3.5246399999584002</v>
      </c>
      <c r="BC312">
        <v>3.3590399999553799</v>
      </c>
      <c r="BD312">
        <v>3.1673399999693701</v>
      </c>
      <c r="BE312">
        <v>2.9772000002546402</v>
      </c>
      <c r="BF312">
        <v>2.76773999986347</v>
      </c>
      <c r="BG312">
        <v>2.6316600000614199</v>
      </c>
      <c r="BH312">
        <v>2.5270799999847902</v>
      </c>
      <c r="BI312">
        <v>2.4124800000434701</v>
      </c>
      <c r="BJ312">
        <v>2.2519600000074198</v>
      </c>
      <c r="BK312">
        <v>2.1112200003000701</v>
      </c>
      <c r="BL312">
        <v>1.9936800003887101</v>
      </c>
      <c r="BM312">
        <v>1.8821999999280901</v>
      </c>
      <c r="BN312">
        <v>1.8052200000115599</v>
      </c>
      <c r="BO312">
        <v>1.69494000002481</v>
      </c>
      <c r="BP312">
        <v>1.59036000000887</v>
      </c>
      <c r="BQ312">
        <v>1.4924400000190201</v>
      </c>
      <c r="BR312">
        <v>1.3974000000204101</v>
      </c>
      <c r="BS312">
        <v>1.3012400001303499</v>
      </c>
      <c r="BT312">
        <v>1.19831999987088</v>
      </c>
      <c r="BU312">
        <v>1.16754000028949</v>
      </c>
      <c r="BV312">
        <v>1.11233999987848</v>
      </c>
      <c r="BW312">
        <v>1.0537199998479601</v>
      </c>
      <c r="BX312">
        <v>0.99888000000820198</v>
      </c>
      <c r="BY312">
        <v>0.94157999982511598</v>
      </c>
      <c r="BZ312">
        <v>0.89310000060737305</v>
      </c>
      <c r="CA312">
        <v>0.83765999982756301</v>
      </c>
      <c r="CB312">
        <v>0.79997999999999903</v>
      </c>
      <c r="CC312">
        <v>0.77520000001145695</v>
      </c>
      <c r="CD312">
        <v>0.70001999999999998</v>
      </c>
      <c r="CE312">
        <v>0.69690000029202204</v>
      </c>
      <c r="CF312">
        <v>0.66570000001359597</v>
      </c>
      <c r="CG312">
        <v>0.63335999999999903</v>
      </c>
      <c r="CH312">
        <v>0.63335999999999903</v>
      </c>
      <c r="CI312">
        <v>0.62363999963096495</v>
      </c>
      <c r="CJ312">
        <v>0.6</v>
      </c>
      <c r="CK312">
        <v>0.6</v>
      </c>
      <c r="CL312">
        <v>0.6</v>
      </c>
      <c r="CM312">
        <v>0.6</v>
      </c>
      <c r="CN312">
        <v>0.6</v>
      </c>
      <c r="CO312">
        <v>0.6</v>
      </c>
      <c r="CP312">
        <v>0.6</v>
      </c>
      <c r="CQ312">
        <v>0.6</v>
      </c>
      <c r="CR312">
        <v>0.6</v>
      </c>
      <c r="CS312">
        <v>0.6</v>
      </c>
      <c r="CT312">
        <v>0.6</v>
      </c>
      <c r="CU312">
        <v>0.6</v>
      </c>
      <c r="CV312">
        <v>0.6</v>
      </c>
      <c r="CW312">
        <v>0.6</v>
      </c>
    </row>
    <row r="313" spans="1:101" x14ac:dyDescent="0.25">
      <c r="A313" s="195">
        <v>0.22222222222222199</v>
      </c>
      <c r="B313">
        <v>88.0194800000192</v>
      </c>
      <c r="C313">
        <v>67.777680000095401</v>
      </c>
      <c r="D313">
        <v>53.762920000048801</v>
      </c>
      <c r="E313">
        <v>45.529766666664997</v>
      </c>
      <c r="F313">
        <v>38.809213333332302</v>
      </c>
      <c r="G313">
        <v>33.129706666676498</v>
      </c>
      <c r="H313">
        <v>27.8437666666856</v>
      </c>
      <c r="I313">
        <v>25.1503200000137</v>
      </c>
      <c r="J313">
        <v>23.528946666671001</v>
      </c>
      <c r="K313">
        <v>21.888179999999998</v>
      </c>
      <c r="L313">
        <v>20.576646666665098</v>
      </c>
      <c r="M313">
        <v>19.701126666664699</v>
      </c>
      <c r="N313">
        <v>18.7734066666746</v>
      </c>
      <c r="O313">
        <v>17.8623399999897</v>
      </c>
      <c r="P313">
        <v>17.0933933333677</v>
      </c>
      <c r="Q313">
        <v>16.8877933333317</v>
      </c>
      <c r="R313">
        <v>15.9186333333482</v>
      </c>
      <c r="S313">
        <v>15.4152599999987</v>
      </c>
      <c r="T313">
        <v>14.940373333338099</v>
      </c>
      <c r="U313">
        <v>14.411846666695901</v>
      </c>
      <c r="V313">
        <v>13.9252199999942</v>
      </c>
      <c r="W313">
        <v>13.4586933333358</v>
      </c>
      <c r="X313">
        <v>12.8552533333096</v>
      </c>
      <c r="Y313">
        <v>12.4190133333364</v>
      </c>
      <c r="Z313">
        <v>12.0687933333418</v>
      </c>
      <c r="AA313">
        <v>11.725720000002999</v>
      </c>
      <c r="AB313">
        <v>11.3992800000225</v>
      </c>
      <c r="AC313">
        <v>10.936619999986601</v>
      </c>
      <c r="AD313">
        <v>10.614059999985701</v>
      </c>
      <c r="AE313">
        <v>10.2154933333514</v>
      </c>
      <c r="AF313">
        <v>9.9027600000057099</v>
      </c>
      <c r="AG313">
        <v>9.61128000001872</v>
      </c>
      <c r="AH313">
        <v>9.2453999999695995</v>
      </c>
      <c r="AI313">
        <v>9.0019333333406895</v>
      </c>
      <c r="AJ313">
        <v>8.7014666666593001</v>
      </c>
      <c r="AK313">
        <v>8.3093999999974706</v>
      </c>
      <c r="AL313">
        <v>7.9052200000165804</v>
      </c>
      <c r="AM313">
        <v>7.6004400000406998</v>
      </c>
      <c r="AN313">
        <v>7.2693199999396896</v>
      </c>
      <c r="AO313">
        <v>6.96744000003486</v>
      </c>
      <c r="AP313">
        <v>6.5965466666596599</v>
      </c>
      <c r="AQ313">
        <v>6.2425800000061802</v>
      </c>
      <c r="AR313">
        <v>5.86986000005452</v>
      </c>
      <c r="AS313">
        <v>5.5653933332582701</v>
      </c>
      <c r="AT313">
        <v>5.3271000001253803</v>
      </c>
      <c r="AU313">
        <v>5.0137799999387402</v>
      </c>
      <c r="AV313">
        <v>4.7241599999606398</v>
      </c>
      <c r="AW313">
        <v>4.5016800000070303</v>
      </c>
      <c r="AX313">
        <v>4.3679400000628599</v>
      </c>
      <c r="AY313">
        <v>4.0858799999946003</v>
      </c>
      <c r="AZ313">
        <v>3.8674199999507799</v>
      </c>
      <c r="BA313">
        <v>3.7063799999751601</v>
      </c>
      <c r="BB313">
        <v>3.5720133333903101</v>
      </c>
      <c r="BC313">
        <v>3.37649999998929</v>
      </c>
      <c r="BD313">
        <v>3.1814399999521501</v>
      </c>
      <c r="BE313">
        <v>2.97848000001613</v>
      </c>
      <c r="BF313">
        <v>2.76786000006165</v>
      </c>
      <c r="BG313">
        <v>2.63166000027406</v>
      </c>
      <c r="BH313">
        <v>2.5293599998986398</v>
      </c>
      <c r="BI313">
        <v>2.4130800002065</v>
      </c>
      <c r="BJ313">
        <v>2.2630800000378799</v>
      </c>
      <c r="BK313">
        <v>2.1203800000069699</v>
      </c>
      <c r="BL313">
        <v>1.9941000000871201</v>
      </c>
      <c r="BM313">
        <v>1.9117200000143799</v>
      </c>
      <c r="BN313">
        <v>1.8068400000154199</v>
      </c>
      <c r="BO313">
        <v>1.6950600000248099</v>
      </c>
      <c r="BP313">
        <v>1.59947999960968</v>
      </c>
      <c r="BQ313">
        <v>1.51938000022832</v>
      </c>
      <c r="BR313">
        <v>1.4393999996734399</v>
      </c>
      <c r="BS313">
        <v>1.32402000000547</v>
      </c>
      <c r="BT313">
        <v>1.19831999987088</v>
      </c>
      <c r="BU313">
        <v>1.16921999973567</v>
      </c>
      <c r="BV313">
        <v>1.13610000000675</v>
      </c>
      <c r="BW313">
        <v>1.0537799995221599</v>
      </c>
      <c r="BX313">
        <v>0.99953999983692399</v>
      </c>
      <c r="BY313">
        <v>0.94163999945036603</v>
      </c>
      <c r="BZ313">
        <v>0.89310000060737305</v>
      </c>
      <c r="CA313">
        <v>0.87083999978924398</v>
      </c>
      <c r="CB313">
        <v>0.82644000001071105</v>
      </c>
      <c r="CC313">
        <v>0.79997999999999903</v>
      </c>
      <c r="CD313">
        <v>0.72636000027230097</v>
      </c>
      <c r="CE313">
        <v>0.70001999999999998</v>
      </c>
      <c r="CF313">
        <v>0.66570000062542201</v>
      </c>
      <c r="CG313">
        <v>0.63498000000130905</v>
      </c>
      <c r="CH313">
        <v>0.63498000000130905</v>
      </c>
      <c r="CI313">
        <v>0.62363999963096495</v>
      </c>
      <c r="CJ313">
        <v>0.6</v>
      </c>
      <c r="CK313">
        <v>0.6</v>
      </c>
      <c r="CL313">
        <v>0.6</v>
      </c>
      <c r="CM313">
        <v>0.6</v>
      </c>
      <c r="CN313">
        <v>0.6</v>
      </c>
      <c r="CO313">
        <v>0.6</v>
      </c>
      <c r="CP313">
        <v>0.6</v>
      </c>
      <c r="CQ313">
        <v>0.6</v>
      </c>
      <c r="CR313">
        <v>0.6</v>
      </c>
      <c r="CS313">
        <v>0.6</v>
      </c>
      <c r="CT313">
        <v>0.6</v>
      </c>
      <c r="CU313">
        <v>0.6</v>
      </c>
      <c r="CV313">
        <v>0.6</v>
      </c>
      <c r="CW313">
        <v>0.6</v>
      </c>
    </row>
    <row r="314" spans="1:101" x14ac:dyDescent="0.25">
      <c r="A314" s="195">
        <v>0.22340425531914801</v>
      </c>
      <c r="B314">
        <v>88.175100000018205</v>
      </c>
      <c r="C314">
        <v>67.910600000012707</v>
      </c>
      <c r="D314">
        <v>53.781953333313403</v>
      </c>
      <c r="E314">
        <v>45.550766666624199</v>
      </c>
      <c r="F314">
        <v>39.237346666613199</v>
      </c>
      <c r="G314">
        <v>33.243940000001402</v>
      </c>
      <c r="H314">
        <v>27.844160000005399</v>
      </c>
      <c r="I314">
        <v>25.2339666666713</v>
      </c>
      <c r="J314">
        <v>23.616380000010398</v>
      </c>
      <c r="K314">
        <v>21.988840000007801</v>
      </c>
      <c r="L314">
        <v>20.7444866666631</v>
      </c>
      <c r="M314">
        <v>19.802946666672799</v>
      </c>
      <c r="N314">
        <v>18.805799999992701</v>
      </c>
      <c r="O314">
        <v>17.930999999997301</v>
      </c>
      <c r="P314">
        <v>17.102113333331801</v>
      </c>
      <c r="Q314">
        <v>16.942493333312399</v>
      </c>
      <c r="R314">
        <v>15.9362399999999</v>
      </c>
      <c r="S314">
        <v>15.4466400000001</v>
      </c>
      <c r="T314">
        <v>15.019720000001</v>
      </c>
      <c r="U314">
        <v>14.432593333332701</v>
      </c>
      <c r="V314">
        <v>13.9334400000039</v>
      </c>
      <c r="W314">
        <v>13.4683733333309</v>
      </c>
      <c r="X314">
        <v>12.8715599999964</v>
      </c>
      <c r="Y314">
        <v>12.4241399999803</v>
      </c>
      <c r="Z314">
        <v>12.0797999999981</v>
      </c>
      <c r="AA314">
        <v>11.743279999969999</v>
      </c>
      <c r="AB314">
        <v>11.4118200000134</v>
      </c>
      <c r="AC314">
        <v>10.953380000012</v>
      </c>
      <c r="AD314">
        <v>10.643819999997501</v>
      </c>
      <c r="AE314">
        <v>10.291499999984699</v>
      </c>
      <c r="AF314">
        <v>9.9151799999836996</v>
      </c>
      <c r="AG314">
        <v>9.6287399999770606</v>
      </c>
      <c r="AH314">
        <v>9.3410400000065508</v>
      </c>
      <c r="AI314">
        <v>9.0330000000070605</v>
      </c>
      <c r="AJ314">
        <v>8.7068400000075297</v>
      </c>
      <c r="AK314">
        <v>8.3293199999787308</v>
      </c>
      <c r="AL314">
        <v>7.9132199999815001</v>
      </c>
      <c r="AM314">
        <v>7.6445399999615997</v>
      </c>
      <c r="AN314">
        <v>7.2698399999825298</v>
      </c>
      <c r="AO314">
        <v>6.9688199999919203</v>
      </c>
      <c r="AP314">
        <v>6.6431999999914</v>
      </c>
      <c r="AQ314">
        <v>6.2813999999907297</v>
      </c>
      <c r="AR314">
        <v>5.8954799999900498</v>
      </c>
      <c r="AS314">
        <v>5.5809600000177397</v>
      </c>
      <c r="AT314">
        <v>5.3623533332527398</v>
      </c>
      <c r="AU314">
        <v>5.0242199999612698</v>
      </c>
      <c r="AV314">
        <v>4.7706599999890598</v>
      </c>
      <c r="AW314">
        <v>4.55526000003651</v>
      </c>
      <c r="AX314">
        <v>4.3697133332257003</v>
      </c>
      <c r="AY314">
        <v>4.0884599998948401</v>
      </c>
      <c r="AZ314">
        <v>3.9065399999536701</v>
      </c>
      <c r="BA314">
        <v>3.7223533333750298</v>
      </c>
      <c r="BB314">
        <v>3.5823333333965302</v>
      </c>
      <c r="BC314">
        <v>3.4319400000053499</v>
      </c>
      <c r="BD314">
        <v>3.1948199999349298</v>
      </c>
      <c r="BE314">
        <v>2.9894399999486598</v>
      </c>
      <c r="BF314">
        <v>2.7730199999537501</v>
      </c>
      <c r="BG314">
        <v>2.6317799998487899</v>
      </c>
      <c r="BH314">
        <v>2.5715399999695898</v>
      </c>
      <c r="BI314">
        <v>2.4366066663044101</v>
      </c>
      <c r="BJ314">
        <v>2.29338000006994</v>
      </c>
      <c r="BK314">
        <v>2.1408000000124998</v>
      </c>
      <c r="BL314">
        <v>2.0120999998056401</v>
      </c>
      <c r="BM314">
        <v>1.91742000002157</v>
      </c>
      <c r="BN314">
        <v>1.81014000002313</v>
      </c>
      <c r="BO314">
        <v>1.69506000039696</v>
      </c>
      <c r="BP314">
        <v>1.61154000003548</v>
      </c>
      <c r="BQ314">
        <v>1.53102000047567</v>
      </c>
      <c r="BR314">
        <v>1.44810000024491</v>
      </c>
      <c r="BS314">
        <v>1.3486199999562301</v>
      </c>
      <c r="BT314">
        <v>1.2550800001525899</v>
      </c>
      <c r="BU314">
        <v>1.1837399998615401</v>
      </c>
      <c r="BV314">
        <v>1.13610000000675</v>
      </c>
      <c r="BW314">
        <v>1.0586399998624401</v>
      </c>
      <c r="BX314">
        <v>0.99959999948747702</v>
      </c>
      <c r="BY314">
        <v>0.96024000000876397</v>
      </c>
      <c r="BZ314">
        <v>0.91872000000936804</v>
      </c>
      <c r="CA314">
        <v>0.87083999978924398</v>
      </c>
      <c r="CB314">
        <v>0.83489999979450302</v>
      </c>
      <c r="CC314">
        <v>0.79997999999999903</v>
      </c>
      <c r="CD314">
        <v>0.78774000001181999</v>
      </c>
      <c r="CE314">
        <v>0.72882000001267699</v>
      </c>
      <c r="CF314">
        <v>0.66666000000000003</v>
      </c>
      <c r="CG314">
        <v>0.66666000000000003</v>
      </c>
      <c r="CH314">
        <v>0.66263999965593601</v>
      </c>
      <c r="CI314">
        <v>0.62363999963096495</v>
      </c>
      <c r="CJ314">
        <v>0.6</v>
      </c>
      <c r="CK314">
        <v>0.6</v>
      </c>
      <c r="CL314">
        <v>0.6</v>
      </c>
      <c r="CM314">
        <v>0.6</v>
      </c>
      <c r="CN314">
        <v>0.6</v>
      </c>
      <c r="CO314">
        <v>0.6</v>
      </c>
      <c r="CP314">
        <v>0.6</v>
      </c>
      <c r="CQ314">
        <v>0.6</v>
      </c>
      <c r="CR314">
        <v>0.6</v>
      </c>
      <c r="CS314">
        <v>0.6</v>
      </c>
      <c r="CT314">
        <v>0.6</v>
      </c>
      <c r="CU314">
        <v>0.6</v>
      </c>
      <c r="CV314">
        <v>0.6</v>
      </c>
      <c r="CW314">
        <v>0.6</v>
      </c>
    </row>
    <row r="315" spans="1:101" x14ac:dyDescent="0.25">
      <c r="A315" s="195">
        <v>0.22459893048128299</v>
      </c>
      <c r="B315">
        <v>88.360986666711796</v>
      </c>
      <c r="C315">
        <v>68.846806666454796</v>
      </c>
      <c r="D315">
        <v>53.865566666676102</v>
      </c>
      <c r="E315">
        <v>45.692700000005601</v>
      </c>
      <c r="F315">
        <v>39.471113333332703</v>
      </c>
      <c r="G315">
        <v>33.260120000026397</v>
      </c>
      <c r="H315">
        <v>27.921480000000599</v>
      </c>
      <c r="I315">
        <v>25.2740599999984</v>
      </c>
      <c r="J315">
        <v>23.6739000000074</v>
      </c>
      <c r="K315">
        <v>22.168326666659301</v>
      </c>
      <c r="L315">
        <v>20.910059999998602</v>
      </c>
      <c r="M315">
        <v>19.823253333326701</v>
      </c>
      <c r="N315">
        <v>18.864313333332099</v>
      </c>
      <c r="O315">
        <v>17.945853333327999</v>
      </c>
      <c r="P315">
        <v>17.179859999996001</v>
      </c>
      <c r="Q315">
        <v>16.945173333329301</v>
      </c>
      <c r="R315">
        <v>15.939693333333601</v>
      </c>
      <c r="S315">
        <v>15.457679999997699</v>
      </c>
      <c r="T315">
        <v>15.0271866666713</v>
      </c>
      <c r="U315">
        <v>14.443360000007599</v>
      </c>
      <c r="V315">
        <v>13.949013333332401</v>
      </c>
      <c r="W315">
        <v>13.4718000000006</v>
      </c>
      <c r="X315">
        <v>12.886806666665199</v>
      </c>
      <c r="Y315">
        <v>12.4792200000104</v>
      </c>
      <c r="Z315">
        <v>12.133120000002901</v>
      </c>
      <c r="AA315">
        <v>11.7739866666568</v>
      </c>
      <c r="AB315">
        <v>11.484459999992101</v>
      </c>
      <c r="AC315">
        <v>10.965053333328401</v>
      </c>
      <c r="AD315">
        <v>10.6710799999884</v>
      </c>
      <c r="AE315">
        <v>10.345799999989399</v>
      </c>
      <c r="AF315">
        <v>9.91554000001784</v>
      </c>
      <c r="AG315">
        <v>9.6309600000061408</v>
      </c>
      <c r="AH315">
        <v>9.3663599999950193</v>
      </c>
      <c r="AI315">
        <v>9.0491133333086893</v>
      </c>
      <c r="AJ315">
        <v>8.7261600000320492</v>
      </c>
      <c r="AK315">
        <v>8.3378399999827906</v>
      </c>
      <c r="AL315">
        <v>7.9639200000086898</v>
      </c>
      <c r="AM315">
        <v>7.6469400000186001</v>
      </c>
      <c r="AN315">
        <v>7.2823799999925196</v>
      </c>
      <c r="AO315">
        <v>6.9905799999859504</v>
      </c>
      <c r="AP315">
        <v>6.6628800000660098</v>
      </c>
      <c r="AQ315">
        <v>6.3197333333734598</v>
      </c>
      <c r="AR315">
        <v>5.99309999998016</v>
      </c>
      <c r="AS315">
        <v>5.5940999999946701</v>
      </c>
      <c r="AT315">
        <v>5.42484000001709</v>
      </c>
      <c r="AU315">
        <v>5.03351999995105</v>
      </c>
      <c r="AV315">
        <v>4.7804333333124296</v>
      </c>
      <c r="AW315">
        <v>4.5580200000035198</v>
      </c>
      <c r="AX315">
        <v>4.3706133333588602</v>
      </c>
      <c r="AY315">
        <v>4.0965599999541604</v>
      </c>
      <c r="AZ315">
        <v>3.9180599999855201</v>
      </c>
      <c r="BA315">
        <v>3.7475133332822499</v>
      </c>
      <c r="BB315">
        <v>3.6257400000665698</v>
      </c>
      <c r="BC315">
        <v>3.4348199997358702</v>
      </c>
      <c r="BD315">
        <v>3.1967400000669901</v>
      </c>
      <c r="BE315">
        <v>3.0002999999712499</v>
      </c>
      <c r="BF315">
        <v>2.7854399999449502</v>
      </c>
      <c r="BG315">
        <v>2.6752800000047201</v>
      </c>
      <c r="BH315">
        <v>2.59050000006587</v>
      </c>
      <c r="BI315">
        <v>2.4392399999673899</v>
      </c>
      <c r="BJ315">
        <v>2.2934400000670201</v>
      </c>
      <c r="BK315">
        <v>2.1555600001500301</v>
      </c>
      <c r="BL315">
        <v>2.0182200000200998</v>
      </c>
      <c r="BM315">
        <v>1.9175400000215701</v>
      </c>
      <c r="BN315">
        <v>1.8102600000231299</v>
      </c>
      <c r="BO315">
        <v>1.7158200000041299</v>
      </c>
      <c r="BP315">
        <v>1.63793999991129</v>
      </c>
      <c r="BQ315">
        <v>1.5379666671191401</v>
      </c>
      <c r="BR315">
        <v>1.44935999977549</v>
      </c>
      <c r="BS315">
        <v>1.35077999964986</v>
      </c>
      <c r="BT315">
        <v>1.25669999975349</v>
      </c>
      <c r="BU315">
        <v>1.1837399998615401</v>
      </c>
      <c r="BV315">
        <v>1.1361000003105399</v>
      </c>
      <c r="BW315">
        <v>1.0587000001882301</v>
      </c>
      <c r="BX315">
        <v>1.0000199999999999</v>
      </c>
      <c r="BY315">
        <v>1.0000199999999999</v>
      </c>
      <c r="BZ315">
        <v>0.93101999964271998</v>
      </c>
      <c r="CA315">
        <v>0.87084000022033503</v>
      </c>
      <c r="CB315">
        <v>0.84695999977395398</v>
      </c>
      <c r="CC315">
        <v>0.79997999999999903</v>
      </c>
      <c r="CD315">
        <v>0.78774000054372995</v>
      </c>
      <c r="CE315">
        <v>0.72882000058317098</v>
      </c>
      <c r="CF315">
        <v>0.70001999999999998</v>
      </c>
      <c r="CG315">
        <v>0.69893999967917797</v>
      </c>
      <c r="CH315">
        <v>0.66263999965593601</v>
      </c>
      <c r="CI315">
        <v>0.62364000038580802</v>
      </c>
      <c r="CJ315">
        <v>0.6</v>
      </c>
      <c r="CK315">
        <v>0.6</v>
      </c>
      <c r="CL315">
        <v>0.6</v>
      </c>
      <c r="CM315">
        <v>0.6</v>
      </c>
      <c r="CN315">
        <v>0.6</v>
      </c>
      <c r="CO315">
        <v>0.6</v>
      </c>
      <c r="CP315">
        <v>0.6</v>
      </c>
      <c r="CQ315">
        <v>0.6</v>
      </c>
      <c r="CR315">
        <v>0.6</v>
      </c>
      <c r="CS315">
        <v>0.6</v>
      </c>
      <c r="CT315">
        <v>0.6</v>
      </c>
      <c r="CU315">
        <v>0.6</v>
      </c>
      <c r="CV315">
        <v>0.6</v>
      </c>
      <c r="CW315">
        <v>0.6</v>
      </c>
    </row>
    <row r="316" spans="1:101" x14ac:dyDescent="0.25">
      <c r="A316" s="195">
        <v>0.225806451612903</v>
      </c>
      <c r="B316">
        <v>89.6491733333621</v>
      </c>
      <c r="C316">
        <v>68.966726666688103</v>
      </c>
      <c r="D316">
        <v>54.370726666681101</v>
      </c>
      <c r="E316">
        <v>46.1614600000133</v>
      </c>
      <c r="F316">
        <v>39.485233333340098</v>
      </c>
      <c r="G316">
        <v>33.381513333337899</v>
      </c>
      <c r="H316">
        <v>28.522526666698901</v>
      </c>
      <c r="I316">
        <v>25.296239999965799</v>
      </c>
      <c r="J316">
        <v>23.750606666674098</v>
      </c>
      <c r="K316">
        <v>22.1924066666658</v>
      </c>
      <c r="L316">
        <v>20.942646666672701</v>
      </c>
      <c r="M316">
        <v>19.8645666666695</v>
      </c>
      <c r="N316">
        <v>18.941533333325101</v>
      </c>
      <c r="O316">
        <v>17.960699999999601</v>
      </c>
      <c r="P316">
        <v>17.234279999999998</v>
      </c>
      <c r="Q316">
        <v>17.0233799999959</v>
      </c>
      <c r="R316">
        <v>15.984059999996401</v>
      </c>
      <c r="S316">
        <v>15.5912399999958</v>
      </c>
      <c r="T316">
        <v>15.075793333323301</v>
      </c>
      <c r="U316">
        <v>14.477626666681701</v>
      </c>
      <c r="V316">
        <v>13.958966666656099</v>
      </c>
      <c r="W316">
        <v>13.518853333344699</v>
      </c>
      <c r="X316">
        <v>12.9388533333357</v>
      </c>
      <c r="Y316">
        <v>12.4997800000029</v>
      </c>
      <c r="Z316">
        <v>12.1811399999789</v>
      </c>
      <c r="AA316">
        <v>11.838993333342399</v>
      </c>
      <c r="AB316">
        <v>11.4923133333472</v>
      </c>
      <c r="AC316">
        <v>11.1296399999837</v>
      </c>
      <c r="AD316">
        <v>10.705993333311399</v>
      </c>
      <c r="AE316">
        <v>10.401779999987999</v>
      </c>
      <c r="AF316">
        <v>9.9327066666471904</v>
      </c>
      <c r="AG316">
        <v>9.6727199999762892</v>
      </c>
      <c r="AH316">
        <v>9.3700800000426501</v>
      </c>
      <c r="AI316">
        <v>9.0618600000264404</v>
      </c>
      <c r="AJ316">
        <v>8.7293999999976197</v>
      </c>
      <c r="AK316">
        <v>8.3434799999757399</v>
      </c>
      <c r="AL316">
        <v>7.9902599999864101</v>
      </c>
      <c r="AM316">
        <v>7.6484999999906904</v>
      </c>
      <c r="AN316">
        <v>7.28556000000754</v>
      </c>
      <c r="AO316">
        <v>7.04934000004683</v>
      </c>
      <c r="AP316">
        <v>6.6831199999798603</v>
      </c>
      <c r="AQ316">
        <v>6.3316800000708398</v>
      </c>
      <c r="AR316">
        <v>6.0217733333371504</v>
      </c>
      <c r="AS316">
        <v>5.7526199999911301</v>
      </c>
      <c r="AT316">
        <v>5.4435600000341902</v>
      </c>
      <c r="AU316">
        <v>5.0567400000693299</v>
      </c>
      <c r="AV316">
        <v>4.7869799999322202</v>
      </c>
      <c r="AW316">
        <v>4.5774599999882604</v>
      </c>
      <c r="AX316">
        <v>4.3758599999874201</v>
      </c>
      <c r="AY316">
        <v>4.1157000000000004</v>
      </c>
      <c r="AZ316">
        <v>3.9593399999941998</v>
      </c>
      <c r="BA316">
        <v>3.76007999986959</v>
      </c>
      <c r="BB316">
        <v>3.6271199999567298</v>
      </c>
      <c r="BC316">
        <v>3.4480199999678698</v>
      </c>
      <c r="BD316">
        <v>3.1993799999406698</v>
      </c>
      <c r="BE316">
        <v>3.0321600000266899</v>
      </c>
      <c r="BF316">
        <v>2.81093999997357</v>
      </c>
      <c r="BG316">
        <v>2.69501999997164</v>
      </c>
      <c r="BH316">
        <v>2.5905000002939098</v>
      </c>
      <c r="BI316">
        <v>2.4393600000353199</v>
      </c>
      <c r="BJ316">
        <v>2.29709999983096</v>
      </c>
      <c r="BK316">
        <v>2.15568000015003</v>
      </c>
      <c r="BL316">
        <v>2.0183400000201002</v>
      </c>
      <c r="BM316">
        <v>1.9175400003451599</v>
      </c>
      <c r="BN316">
        <v>1.8102600003701399</v>
      </c>
      <c r="BO316">
        <v>1.7300400000165399</v>
      </c>
      <c r="BP316">
        <v>1.63793999991129</v>
      </c>
      <c r="BQ316">
        <v>1.54199999992389</v>
      </c>
      <c r="BR316">
        <v>1.4493600000050999</v>
      </c>
      <c r="BS316">
        <v>1.3628400000218801</v>
      </c>
      <c r="BT316">
        <v>1.2651799999990501</v>
      </c>
      <c r="BU316">
        <v>1.1837399998615401</v>
      </c>
      <c r="BV316">
        <v>1.1443800000269999</v>
      </c>
      <c r="BW316">
        <v>1.0816666666672901</v>
      </c>
      <c r="BX316">
        <v>1.0663800000077599</v>
      </c>
      <c r="BY316">
        <v>1.0277400000083201</v>
      </c>
      <c r="BZ316">
        <v>0.95868000002679599</v>
      </c>
      <c r="CA316">
        <v>0.87084000022033503</v>
      </c>
      <c r="CB316">
        <v>0.84695999977395398</v>
      </c>
      <c r="CC316">
        <v>0.79997999999999903</v>
      </c>
      <c r="CD316">
        <v>0.79385999973995403</v>
      </c>
      <c r="CE316">
        <v>0.76439999972109196</v>
      </c>
      <c r="CF316">
        <v>0.73283999970088398</v>
      </c>
      <c r="CG316">
        <v>0.69893999967917897</v>
      </c>
      <c r="CH316">
        <v>0.66263999965593601</v>
      </c>
      <c r="CI316">
        <v>0.62364000038580802</v>
      </c>
      <c r="CJ316">
        <v>0.6</v>
      </c>
      <c r="CK316">
        <v>0.6</v>
      </c>
      <c r="CL316">
        <v>0.6</v>
      </c>
      <c r="CM316">
        <v>0.6</v>
      </c>
      <c r="CN316">
        <v>0.6</v>
      </c>
      <c r="CO316">
        <v>0.6</v>
      </c>
      <c r="CP316">
        <v>0.6</v>
      </c>
      <c r="CQ316">
        <v>0.6</v>
      </c>
      <c r="CR316">
        <v>0.6</v>
      </c>
      <c r="CS316">
        <v>0.6</v>
      </c>
      <c r="CT316">
        <v>0.6</v>
      </c>
      <c r="CU316">
        <v>0.6</v>
      </c>
      <c r="CV316">
        <v>0.6</v>
      </c>
      <c r="CW316">
        <v>0.6</v>
      </c>
    </row>
    <row r="317" spans="1:101" x14ac:dyDescent="0.25">
      <c r="A317" s="195">
        <v>0.22702702702702701</v>
      </c>
      <c r="B317">
        <v>89.653626666740394</v>
      </c>
      <c r="C317">
        <v>69.223080000083499</v>
      </c>
      <c r="D317">
        <v>55.019726666619</v>
      </c>
      <c r="E317">
        <v>46.282839999988703</v>
      </c>
      <c r="F317">
        <v>39.529079999997499</v>
      </c>
      <c r="G317">
        <v>33.394786666653502</v>
      </c>
      <c r="H317">
        <v>28.708606666674399</v>
      </c>
      <c r="I317">
        <v>25.403466666668901</v>
      </c>
      <c r="J317">
        <v>23.828146666677601</v>
      </c>
      <c r="K317">
        <v>22.306293333328401</v>
      </c>
      <c r="L317">
        <v>21.152213333337802</v>
      </c>
      <c r="M317">
        <v>19.917659999999099</v>
      </c>
      <c r="N317">
        <v>19.083239999995101</v>
      </c>
      <c r="O317">
        <v>18.3044066666627</v>
      </c>
      <c r="P317">
        <v>17.277993333337701</v>
      </c>
      <c r="Q317">
        <v>17.031673333328399</v>
      </c>
      <c r="R317">
        <v>16.0099933333255</v>
      </c>
      <c r="S317">
        <v>15.597193333325199</v>
      </c>
      <c r="T317">
        <v>15.1018333333248</v>
      </c>
      <c r="U317">
        <v>14.488866666671701</v>
      </c>
      <c r="V317">
        <v>13.9922133333407</v>
      </c>
      <c r="W317">
        <v>13.5371999999954</v>
      </c>
      <c r="X317">
        <v>13.0242600000024</v>
      </c>
      <c r="Y317">
        <v>12.553199999993</v>
      </c>
      <c r="Z317">
        <v>12.219780000011999</v>
      </c>
      <c r="AA317">
        <v>11.873179999979101</v>
      </c>
      <c r="AB317">
        <v>11.533879999967899</v>
      </c>
      <c r="AC317">
        <v>11.1345599999988</v>
      </c>
      <c r="AD317">
        <v>10.75331999999</v>
      </c>
      <c r="AE317">
        <v>10.432553333343799</v>
      </c>
      <c r="AF317">
        <v>9.95676000001896</v>
      </c>
      <c r="AG317">
        <v>9.7117200000172499</v>
      </c>
      <c r="AH317">
        <v>9.4544400000184599</v>
      </c>
      <c r="AI317">
        <v>9.0750599999674506</v>
      </c>
      <c r="AJ317">
        <v>8.7467399999834807</v>
      </c>
      <c r="AK317">
        <v>8.3444400000081096</v>
      </c>
      <c r="AL317">
        <v>8.0215200000368991</v>
      </c>
      <c r="AM317">
        <v>7.6819800000046499</v>
      </c>
      <c r="AN317">
        <v>7.3457399999959296</v>
      </c>
      <c r="AO317">
        <v>7.0783533333567297</v>
      </c>
      <c r="AP317">
        <v>6.7474200000190097</v>
      </c>
      <c r="AQ317">
        <v>6.3864599999722804</v>
      </c>
      <c r="AR317">
        <v>6.0442799999785102</v>
      </c>
      <c r="AS317">
        <v>5.8699799999769198</v>
      </c>
      <c r="AT317">
        <v>5.4911400000645898</v>
      </c>
      <c r="AU317">
        <v>5.0667599999938897</v>
      </c>
      <c r="AV317">
        <v>4.8001199998862898</v>
      </c>
      <c r="AW317">
        <v>4.5923399999882601</v>
      </c>
      <c r="AX317">
        <v>4.3856999999069703</v>
      </c>
      <c r="AY317">
        <v>4.14611333331142</v>
      </c>
      <c r="AZ317">
        <v>3.96179999999999</v>
      </c>
      <c r="BA317">
        <v>3.7997999999999998</v>
      </c>
      <c r="BB317">
        <v>3.6398199998978198</v>
      </c>
      <c r="BC317">
        <v>3.4697999999536</v>
      </c>
      <c r="BD317">
        <v>3.2299799999885099</v>
      </c>
      <c r="BE317">
        <v>3.0435200000548401</v>
      </c>
      <c r="BF317">
        <v>2.81856000001101</v>
      </c>
      <c r="BG317">
        <v>2.7071400000661501</v>
      </c>
      <c r="BH317">
        <v>2.5906199998378301</v>
      </c>
      <c r="BI317">
        <v>2.4528000003369201</v>
      </c>
      <c r="BJ317">
        <v>2.2978200002214901</v>
      </c>
      <c r="BK317">
        <v>2.15592000006564</v>
      </c>
      <c r="BL317">
        <v>2.01834000032169</v>
      </c>
      <c r="BM317">
        <v>1.9348800004170701</v>
      </c>
      <c r="BN317">
        <v>1.8125999997686599</v>
      </c>
      <c r="BO317">
        <v>1.73166000000827</v>
      </c>
      <c r="BP317">
        <v>1.6474800000177401</v>
      </c>
      <c r="BQ317">
        <v>1.54614000000951</v>
      </c>
      <c r="BR317">
        <v>1.46267333310717</v>
      </c>
      <c r="BS317">
        <v>1.3681800002844799</v>
      </c>
      <c r="BT317">
        <v>1.29011999975349</v>
      </c>
      <c r="BU317">
        <v>1.20263999973567</v>
      </c>
      <c r="BV317">
        <v>1.16801999985147</v>
      </c>
      <c r="BW317">
        <v>1.10250000000723</v>
      </c>
      <c r="BX317">
        <v>1.0663800000077599</v>
      </c>
      <c r="BY317">
        <v>1.0277400000083201</v>
      </c>
      <c r="BZ317">
        <v>0.97248000001786306</v>
      </c>
      <c r="CA317">
        <v>0.87084000065142697</v>
      </c>
      <c r="CB317">
        <v>0.84696000023632001</v>
      </c>
      <c r="CC317">
        <v>0.79997999999999903</v>
      </c>
      <c r="CD317">
        <v>0.79385999973995403</v>
      </c>
      <c r="CE317">
        <v>0.76439999972109196</v>
      </c>
      <c r="CF317">
        <v>0.73283999970088398</v>
      </c>
      <c r="CG317">
        <v>0.69893999967917897</v>
      </c>
      <c r="CH317">
        <v>0.66264000035970205</v>
      </c>
      <c r="CI317">
        <v>0.62364000038580802</v>
      </c>
      <c r="CJ317">
        <v>0.6</v>
      </c>
      <c r="CK317">
        <v>0.6</v>
      </c>
      <c r="CL317">
        <v>0.6</v>
      </c>
      <c r="CM317">
        <v>0.6</v>
      </c>
      <c r="CN317">
        <v>0.6</v>
      </c>
      <c r="CO317">
        <v>0.6</v>
      </c>
      <c r="CP317">
        <v>0.6</v>
      </c>
      <c r="CQ317">
        <v>0.6</v>
      </c>
      <c r="CR317">
        <v>0.6</v>
      </c>
      <c r="CS317">
        <v>0.6</v>
      </c>
      <c r="CT317">
        <v>0.6</v>
      </c>
      <c r="CU317">
        <v>0.6</v>
      </c>
      <c r="CV317">
        <v>0.6</v>
      </c>
      <c r="CW317">
        <v>0.6</v>
      </c>
    </row>
    <row r="318" spans="1:101" x14ac:dyDescent="0.25">
      <c r="A318" s="195">
        <v>0.22826086956521699</v>
      </c>
      <c r="B318">
        <v>89.684320000148404</v>
      </c>
      <c r="C318">
        <v>69.227513333208506</v>
      </c>
      <c r="D318">
        <v>55.057099999978398</v>
      </c>
      <c r="E318">
        <v>46.322440000011703</v>
      </c>
      <c r="F318">
        <v>39.913280000005898</v>
      </c>
      <c r="G318">
        <v>33.433000000004903</v>
      </c>
      <c r="H318">
        <v>28.771800000004799</v>
      </c>
      <c r="I318">
        <v>25.4571133333368</v>
      </c>
      <c r="J318">
        <v>23.831039999998001</v>
      </c>
      <c r="K318">
        <v>22.346400000011698</v>
      </c>
      <c r="L318">
        <v>21.242133333326699</v>
      </c>
      <c r="M318">
        <v>19.933079999998402</v>
      </c>
      <c r="N318">
        <v>19.1347533333333</v>
      </c>
      <c r="O318">
        <v>18.314339999996701</v>
      </c>
      <c r="P318">
        <v>17.379673333328501</v>
      </c>
      <c r="Q318">
        <v>17.1467133333379</v>
      </c>
      <c r="R318">
        <v>16.0849999999961</v>
      </c>
      <c r="S318">
        <v>15.6050600000126</v>
      </c>
      <c r="T318">
        <v>15.1327133333393</v>
      </c>
      <c r="U318">
        <v>14.5030800000103</v>
      </c>
      <c r="V318">
        <v>14.006199999994999</v>
      </c>
      <c r="W318">
        <v>13.5803399999949</v>
      </c>
      <c r="X318">
        <v>13.0296733333248</v>
      </c>
      <c r="Y318">
        <v>12.5610666666387</v>
      </c>
      <c r="Z318">
        <v>12.2301066666825</v>
      </c>
      <c r="AA318">
        <v>11.8923733333411</v>
      </c>
      <c r="AB318">
        <v>11.5683599999913</v>
      </c>
      <c r="AC318">
        <v>11.160839999990699</v>
      </c>
      <c r="AD318">
        <v>10.7857199999938</v>
      </c>
      <c r="AE318">
        <v>10.439999999996999</v>
      </c>
      <c r="AF318">
        <v>9.9727199999996508</v>
      </c>
      <c r="AG318">
        <v>9.7355399999900403</v>
      </c>
      <c r="AH318">
        <v>9.46439999999793</v>
      </c>
      <c r="AI318">
        <v>9.0753000000052602</v>
      </c>
      <c r="AJ318">
        <v>8.7675000000037393</v>
      </c>
      <c r="AK318">
        <v>8.40554666669596</v>
      </c>
      <c r="AL318">
        <v>8.0221799999868999</v>
      </c>
      <c r="AM318">
        <v>7.7072200000177302</v>
      </c>
      <c r="AN318">
        <v>7.3472999999449797</v>
      </c>
      <c r="AO318">
        <v>7.0957799999892197</v>
      </c>
      <c r="AP318">
        <v>6.7640399999928196</v>
      </c>
      <c r="AQ318">
        <v>6.4315799999938301</v>
      </c>
      <c r="AR318">
        <v>6.0448800000528502</v>
      </c>
      <c r="AS318">
        <v>5.8705800000567603</v>
      </c>
      <c r="AT318">
        <v>5.4945600000189998</v>
      </c>
      <c r="AU318">
        <v>5.0775333333683896</v>
      </c>
      <c r="AV318">
        <v>4.8115199999715603</v>
      </c>
      <c r="AW318">
        <v>4.6404333332330703</v>
      </c>
      <c r="AX318">
        <v>4.3951199999522199</v>
      </c>
      <c r="AY318">
        <v>4.1574599999865098</v>
      </c>
      <c r="AZ318">
        <v>3.9984599999927601</v>
      </c>
      <c r="BA318">
        <v>3.81293999995032</v>
      </c>
      <c r="BB318">
        <v>3.64548666667655</v>
      </c>
      <c r="BC318">
        <v>3.4786200000285499</v>
      </c>
      <c r="BD318">
        <v>3.2503000001419098</v>
      </c>
      <c r="BE318">
        <v>3.04757999993017</v>
      </c>
      <c r="BF318">
        <v>2.84801999991191</v>
      </c>
      <c r="BG318">
        <v>2.7128999999007601</v>
      </c>
      <c r="BH318">
        <v>2.5977000003141901</v>
      </c>
      <c r="BI318">
        <v>2.4663599998913099</v>
      </c>
      <c r="BJ318">
        <v>2.29878000020984</v>
      </c>
      <c r="BK318">
        <v>2.1591599998187001</v>
      </c>
      <c r="BL318">
        <v>2.0428200002546699</v>
      </c>
      <c r="BM318">
        <v>1.9353000000934799</v>
      </c>
      <c r="BN318">
        <v>1.8281399999768599</v>
      </c>
      <c r="BO318">
        <v>1.7476200000124</v>
      </c>
      <c r="BP318">
        <v>1.6657799997782201</v>
      </c>
      <c r="BQ318">
        <v>1.54620000000951</v>
      </c>
      <c r="BR318">
        <v>1.46412000002041</v>
      </c>
      <c r="BS318">
        <v>1.3721400002626001</v>
      </c>
      <c r="BT318">
        <v>1.2966600000058599</v>
      </c>
      <c r="BU318">
        <v>1.2538199998867099</v>
      </c>
      <c r="BV318">
        <v>1.16801999985147</v>
      </c>
      <c r="BW318">
        <v>1.10250000000723</v>
      </c>
      <c r="BX318">
        <v>1.0663800003572099</v>
      </c>
      <c r="BY318">
        <v>1.0277400003830699</v>
      </c>
      <c r="BZ318">
        <v>0.97248000001786306</v>
      </c>
      <c r="CA318">
        <v>0.87084000065142697</v>
      </c>
      <c r="CB318">
        <v>0.84696000023632001</v>
      </c>
      <c r="CC318">
        <v>0.82133999975754901</v>
      </c>
      <c r="CD318">
        <v>0.79386000027186499</v>
      </c>
      <c r="CE318">
        <v>0.76440000029158495</v>
      </c>
      <c r="CF318">
        <v>0.73284000031271102</v>
      </c>
      <c r="CG318">
        <v>0.69894000033540304</v>
      </c>
      <c r="CH318">
        <v>0.66264000035970205</v>
      </c>
      <c r="CI318">
        <v>0.62364000114065099</v>
      </c>
      <c r="CJ318">
        <v>0.6</v>
      </c>
      <c r="CK318">
        <v>0.6</v>
      </c>
      <c r="CL318">
        <v>0.6</v>
      </c>
      <c r="CM318">
        <v>0.6</v>
      </c>
      <c r="CN318">
        <v>0.6</v>
      </c>
      <c r="CO318">
        <v>0.6</v>
      </c>
      <c r="CP318">
        <v>0.6</v>
      </c>
      <c r="CQ318">
        <v>0.6</v>
      </c>
      <c r="CR318">
        <v>0.6</v>
      </c>
      <c r="CS318">
        <v>0.6</v>
      </c>
      <c r="CT318">
        <v>0.6</v>
      </c>
      <c r="CU318">
        <v>0.6</v>
      </c>
      <c r="CV318">
        <v>0.6</v>
      </c>
      <c r="CW318">
        <v>0.6</v>
      </c>
    </row>
    <row r="319" spans="1:101" x14ac:dyDescent="0.25">
      <c r="A319" s="195">
        <v>0.22950819672131101</v>
      </c>
      <c r="B319">
        <v>89.7445399999947</v>
      </c>
      <c r="C319">
        <v>69.331820000035606</v>
      </c>
      <c r="D319">
        <v>55.1618266666718</v>
      </c>
      <c r="E319">
        <v>46.328173333355402</v>
      </c>
      <c r="F319">
        <v>39.918986666683402</v>
      </c>
      <c r="G319">
        <v>33.522346666657697</v>
      </c>
      <c r="H319">
        <v>28.9258533333347</v>
      </c>
      <c r="I319">
        <v>25.553566666679</v>
      </c>
      <c r="J319">
        <v>23.852226666655</v>
      </c>
      <c r="K319">
        <v>22.350466666687499</v>
      </c>
      <c r="L319">
        <v>21.275539999995299</v>
      </c>
      <c r="M319">
        <v>20.055739999999201</v>
      </c>
      <c r="N319">
        <v>19.2421199999972</v>
      </c>
      <c r="O319">
        <v>18.3536466666751</v>
      </c>
      <c r="P319">
        <v>17.585026666664199</v>
      </c>
      <c r="Q319">
        <v>17.184059999998802</v>
      </c>
      <c r="R319">
        <v>16.128799999995302</v>
      </c>
      <c r="S319">
        <v>15.6307399999921</v>
      </c>
      <c r="T319">
        <v>15.2264599999871</v>
      </c>
      <c r="U319">
        <v>14.5239133333243</v>
      </c>
      <c r="V319">
        <v>14.0239866666799</v>
      </c>
      <c r="W319">
        <v>13.589106666680401</v>
      </c>
      <c r="X319">
        <v>13.093866666660899</v>
      </c>
      <c r="Y319">
        <v>12.575173333331501</v>
      </c>
      <c r="Z319">
        <v>12.247559999992401</v>
      </c>
      <c r="AA319">
        <v>11.907959999992</v>
      </c>
      <c r="AB319">
        <v>11.5913000000113</v>
      </c>
      <c r="AC319">
        <v>11.1725400000156</v>
      </c>
      <c r="AD319">
        <v>10.786799999993701</v>
      </c>
      <c r="AE319">
        <v>10.453140000016599</v>
      </c>
      <c r="AF319">
        <v>9.9870133333525999</v>
      </c>
      <c r="AG319">
        <v>9.7422133333537708</v>
      </c>
      <c r="AH319">
        <v>9.4658399999876508</v>
      </c>
      <c r="AI319">
        <v>9.0763800000035193</v>
      </c>
      <c r="AJ319">
        <v>8.7690533333421996</v>
      </c>
      <c r="AK319">
        <v>8.40822000004861</v>
      </c>
      <c r="AL319">
        <v>8.0373000000075994</v>
      </c>
      <c r="AM319">
        <v>7.7258399999837</v>
      </c>
      <c r="AN319">
        <v>7.3726199999975002</v>
      </c>
      <c r="AO319">
        <v>7.1230000000136604</v>
      </c>
      <c r="AP319">
        <v>6.7909800001061997</v>
      </c>
      <c r="AQ319">
        <v>6.4455199999786004</v>
      </c>
      <c r="AR319">
        <v>6.1625399999735597</v>
      </c>
      <c r="AS319">
        <v>5.8821000000603103</v>
      </c>
      <c r="AT319">
        <v>5.5228199999943</v>
      </c>
      <c r="AU319">
        <v>5.0900999999755197</v>
      </c>
      <c r="AV319">
        <v>4.8578533334122804</v>
      </c>
      <c r="AW319">
        <v>4.6422000000164303</v>
      </c>
      <c r="AX319">
        <v>4.4079599999748504</v>
      </c>
      <c r="AY319">
        <v>4.1633400000242702</v>
      </c>
      <c r="AZ319">
        <v>4.0048800000144702</v>
      </c>
      <c r="BA319">
        <v>3.82613999999379</v>
      </c>
      <c r="BB319">
        <v>3.6630333332784502</v>
      </c>
      <c r="BC319">
        <v>3.4922999999393198</v>
      </c>
      <c r="BD319">
        <v>3.2738999999215301</v>
      </c>
      <c r="BE319">
        <v>3.0511199999137402</v>
      </c>
      <c r="BF319">
        <v>2.8562400000660602</v>
      </c>
      <c r="BG319">
        <v>2.7129600001134002</v>
      </c>
      <c r="BH319">
        <v>2.60316000003293</v>
      </c>
      <c r="BI319">
        <v>2.5188000000108701</v>
      </c>
      <c r="BJ319">
        <v>2.2995600000699401</v>
      </c>
      <c r="BK319">
        <v>2.1744000002375499</v>
      </c>
      <c r="BL319">
        <v>2.0788800000133998</v>
      </c>
      <c r="BM319">
        <v>1.94669999978427</v>
      </c>
      <c r="BN319">
        <v>1.83749999992288</v>
      </c>
      <c r="BO319">
        <v>1.76340000001654</v>
      </c>
      <c r="BP319">
        <v>1.67044666708829</v>
      </c>
      <c r="BQ319">
        <v>1.5553199995814</v>
      </c>
      <c r="BR319">
        <v>1.46868000016328</v>
      </c>
      <c r="BS319">
        <v>1.3962000000218799</v>
      </c>
      <c r="BT319">
        <v>1.29666000026997</v>
      </c>
      <c r="BU319">
        <v>1.2651799999990501</v>
      </c>
      <c r="BV319">
        <v>1.16801999985147</v>
      </c>
      <c r="BW319">
        <v>1.1025000003330301</v>
      </c>
      <c r="BX319">
        <v>1.0816666666672901</v>
      </c>
      <c r="BY319">
        <v>1.05552000001665</v>
      </c>
      <c r="BZ319">
        <v>0.98622000000893095</v>
      </c>
      <c r="CA319">
        <v>0.87420000001001597</v>
      </c>
      <c r="CB319">
        <v>0.84696000023632001</v>
      </c>
      <c r="CC319">
        <v>0.82133999975754901</v>
      </c>
      <c r="CD319">
        <v>0.79386000027186499</v>
      </c>
      <c r="CE319">
        <v>0.76440000029158495</v>
      </c>
      <c r="CF319">
        <v>0.73284000031271102</v>
      </c>
      <c r="CG319">
        <v>0.69894000033540304</v>
      </c>
      <c r="CH319">
        <v>0.66264000035970205</v>
      </c>
      <c r="CI319">
        <v>0.62364000114065099</v>
      </c>
      <c r="CJ319">
        <v>0.6</v>
      </c>
      <c r="CK319">
        <v>0.6</v>
      </c>
      <c r="CL319">
        <v>0.6</v>
      </c>
      <c r="CM319">
        <v>0.6</v>
      </c>
      <c r="CN319">
        <v>0.6</v>
      </c>
      <c r="CO319">
        <v>0.6</v>
      </c>
      <c r="CP319">
        <v>0.6</v>
      </c>
      <c r="CQ319">
        <v>0.6</v>
      </c>
      <c r="CR319">
        <v>0.6</v>
      </c>
      <c r="CS319">
        <v>0.6</v>
      </c>
      <c r="CT319">
        <v>0.6</v>
      </c>
      <c r="CU319">
        <v>0.6</v>
      </c>
      <c r="CV319">
        <v>0.6</v>
      </c>
      <c r="CW319">
        <v>0.6</v>
      </c>
    </row>
    <row r="320" spans="1:101" x14ac:dyDescent="0.25">
      <c r="A320" s="195">
        <v>0.23076923076923</v>
      </c>
      <c r="B320">
        <v>89.767786666686305</v>
      </c>
      <c r="C320">
        <v>69.498893333330201</v>
      </c>
      <c r="D320">
        <v>55.402640000029798</v>
      </c>
      <c r="E320">
        <v>46.389826666662401</v>
      </c>
      <c r="F320">
        <v>40.002093333349798</v>
      </c>
      <c r="G320">
        <v>33.578866666611297</v>
      </c>
      <c r="H320">
        <v>28.968753333334799</v>
      </c>
      <c r="I320">
        <v>25.673866666662502</v>
      </c>
      <c r="J320">
        <v>23.857593333326601</v>
      </c>
      <c r="K320">
        <v>22.605006666672001</v>
      </c>
      <c r="L320">
        <v>21.301880000001301</v>
      </c>
      <c r="M320">
        <v>20.107706666671302</v>
      </c>
      <c r="N320">
        <v>19.248113333330299</v>
      </c>
      <c r="O320">
        <v>18.449526666674799</v>
      </c>
      <c r="P320">
        <v>17.652339999988801</v>
      </c>
      <c r="Q320">
        <v>17.2033999999963</v>
      </c>
      <c r="R320">
        <v>16.219259999998499</v>
      </c>
      <c r="S320">
        <v>15.651033333349201</v>
      </c>
      <c r="T320">
        <v>15.255860000013</v>
      </c>
      <c r="U320">
        <v>14.537280000013601</v>
      </c>
      <c r="V320">
        <v>14.034673333328801</v>
      </c>
      <c r="W320">
        <v>13.6255599999946</v>
      </c>
      <c r="X320">
        <v>13.098119999999099</v>
      </c>
      <c r="Y320">
        <v>12.583786666662601</v>
      </c>
      <c r="Z320">
        <v>12.257159999995499</v>
      </c>
      <c r="AA320">
        <v>11.9111399999773</v>
      </c>
      <c r="AB320">
        <v>11.6037000000311</v>
      </c>
      <c r="AC320">
        <v>11.181120000024301</v>
      </c>
      <c r="AD320">
        <v>10.818419999994999</v>
      </c>
      <c r="AE320">
        <v>10.4738266666612</v>
      </c>
      <c r="AF320">
        <v>10.0494000000014</v>
      </c>
      <c r="AG320">
        <v>9.7574999999808707</v>
      </c>
      <c r="AH320">
        <v>9.4810933333550196</v>
      </c>
      <c r="AI320">
        <v>9.1073999999978295</v>
      </c>
      <c r="AJ320">
        <v>8.8465799999688208</v>
      </c>
      <c r="AK320">
        <v>8.4415799999979697</v>
      </c>
      <c r="AL320">
        <v>8.0642999999641596</v>
      </c>
      <c r="AM320">
        <v>7.7465400000255897</v>
      </c>
      <c r="AN320">
        <v>7.4484000000249999</v>
      </c>
      <c r="AO320">
        <v>7.1465533333541202</v>
      </c>
      <c r="AP320">
        <v>6.7970400000717603</v>
      </c>
      <c r="AQ320">
        <v>6.46434666666695</v>
      </c>
      <c r="AR320">
        <v>6.1831199999917503</v>
      </c>
      <c r="AS320">
        <v>5.8906200001383704</v>
      </c>
      <c r="AT320">
        <v>5.5586400000246998</v>
      </c>
      <c r="AU320">
        <v>5.13675333324659</v>
      </c>
      <c r="AV320">
        <v>4.8649799999966898</v>
      </c>
      <c r="AW320">
        <v>4.6424333333108301</v>
      </c>
      <c r="AX320">
        <v>4.4196000000075504</v>
      </c>
      <c r="AY320">
        <v>4.18691999999192</v>
      </c>
      <c r="AZ320">
        <v>4.0063799998870797</v>
      </c>
      <c r="BA320">
        <v>3.8331333333865101</v>
      </c>
      <c r="BB320">
        <v>3.6840599999933401</v>
      </c>
      <c r="BC320">
        <v>3.5118000000285599</v>
      </c>
      <c r="BD320">
        <v>3.2864399999464098</v>
      </c>
      <c r="BE320">
        <v>3.0715799999876698</v>
      </c>
      <c r="BF320">
        <v>2.8599000002730399</v>
      </c>
      <c r="BG320">
        <v>2.7211199999858202</v>
      </c>
      <c r="BH320">
        <v>2.61408000004054</v>
      </c>
      <c r="BI320">
        <v>2.54520000015216</v>
      </c>
      <c r="BJ320">
        <v>2.3323799998134702</v>
      </c>
      <c r="BK320">
        <v>2.1781800000468801</v>
      </c>
      <c r="BL320">
        <v>2.0894200000074301</v>
      </c>
      <c r="BM320">
        <v>1.9523999997411201</v>
      </c>
      <c r="BN320">
        <v>1.8402000000154199</v>
      </c>
      <c r="BO320">
        <v>1.7766600000330799</v>
      </c>
      <c r="BP320">
        <v>1.6808400000177399</v>
      </c>
      <c r="BQ320">
        <v>1.55916000001902</v>
      </c>
      <c r="BR320">
        <v>1.47396000000765</v>
      </c>
      <c r="BS320">
        <v>1.4240399997592701</v>
      </c>
      <c r="BT320">
        <v>1.37501999964785</v>
      </c>
      <c r="BU320">
        <v>1.2675000000062899</v>
      </c>
      <c r="BV320">
        <v>1.1763000001755199</v>
      </c>
      <c r="BW320">
        <v>1.15121999984072</v>
      </c>
      <c r="BX320">
        <v>1.1328000000155301</v>
      </c>
      <c r="BY320">
        <v>1.0816666666672901</v>
      </c>
      <c r="BZ320">
        <v>0.98622000000893195</v>
      </c>
      <c r="CA320">
        <v>0.88344000001915901</v>
      </c>
      <c r="CB320">
        <v>0.84696000069868704</v>
      </c>
      <c r="CC320">
        <v>0.82134000025346998</v>
      </c>
      <c r="CD320">
        <v>0.79386000027186499</v>
      </c>
      <c r="CE320">
        <v>0.76440000029158495</v>
      </c>
      <c r="CF320">
        <v>0.73284000031271102</v>
      </c>
      <c r="CG320">
        <v>0.69894000033540304</v>
      </c>
      <c r="CH320">
        <v>0.66264000106346699</v>
      </c>
      <c r="CI320">
        <v>0.63335999999999903</v>
      </c>
      <c r="CJ320">
        <v>0.6</v>
      </c>
      <c r="CK320">
        <v>0.6</v>
      </c>
      <c r="CL320">
        <v>0.6</v>
      </c>
      <c r="CM320">
        <v>0.6</v>
      </c>
      <c r="CN320">
        <v>0.6</v>
      </c>
      <c r="CO320">
        <v>0.6</v>
      </c>
      <c r="CP320">
        <v>0.6</v>
      </c>
      <c r="CQ320">
        <v>0.6</v>
      </c>
      <c r="CR320">
        <v>0.6</v>
      </c>
      <c r="CS320">
        <v>0.6</v>
      </c>
      <c r="CT320">
        <v>0.6</v>
      </c>
      <c r="CU320">
        <v>0.6</v>
      </c>
      <c r="CV320">
        <v>0.6</v>
      </c>
      <c r="CW320">
        <v>0.6</v>
      </c>
    </row>
    <row r="321" spans="1:101" x14ac:dyDescent="0.25">
      <c r="A321" s="195">
        <v>0.232044198895027</v>
      </c>
      <c r="B321">
        <v>90.063760000070999</v>
      </c>
      <c r="C321">
        <v>70.196133333282404</v>
      </c>
      <c r="D321">
        <v>55.7793066666881</v>
      </c>
      <c r="E321">
        <v>46.708606666671102</v>
      </c>
      <c r="F321">
        <v>40.229640000005503</v>
      </c>
      <c r="G321">
        <v>33.6179466666471</v>
      </c>
      <c r="H321">
        <v>29.009140000007299</v>
      </c>
      <c r="I321">
        <v>25.70995333334</v>
      </c>
      <c r="J321">
        <v>23.883280000004898</v>
      </c>
      <c r="K321">
        <v>22.758360000000799</v>
      </c>
      <c r="L321">
        <v>21.361293333336501</v>
      </c>
      <c r="M321">
        <v>20.116799999996701</v>
      </c>
      <c r="N321">
        <v>19.2661799999971</v>
      </c>
      <c r="O321">
        <v>18.578393333334802</v>
      </c>
      <c r="P321">
        <v>17.6976599999972</v>
      </c>
      <c r="Q321">
        <v>17.212440000000001</v>
      </c>
      <c r="R321">
        <v>16.501906666668201</v>
      </c>
      <c r="S321">
        <v>15.766926666651599</v>
      </c>
      <c r="T321">
        <v>15.2899199999977</v>
      </c>
      <c r="U321">
        <v>14.5912466666662</v>
      </c>
      <c r="V321">
        <v>14.144100000003199</v>
      </c>
      <c r="W321">
        <v>13.629366666665399</v>
      </c>
      <c r="X321">
        <v>13.1259199999964</v>
      </c>
      <c r="Y321">
        <v>12.6080533333087</v>
      </c>
      <c r="Z321">
        <v>12.261479999992</v>
      </c>
      <c r="AA321">
        <v>11.9602599999926</v>
      </c>
      <c r="AB321">
        <v>11.609193333343001</v>
      </c>
      <c r="AC321">
        <v>11.1945933333553</v>
      </c>
      <c r="AD321">
        <v>10.913940000015501</v>
      </c>
      <c r="AE321">
        <v>10.504759999987501</v>
      </c>
      <c r="AF321">
        <v>10.1153999999982</v>
      </c>
      <c r="AG321">
        <v>9.8003999999980795</v>
      </c>
      <c r="AH321">
        <v>9.4847399999753499</v>
      </c>
      <c r="AI321">
        <v>9.12328000000252</v>
      </c>
      <c r="AJ321">
        <v>8.8916400000211695</v>
      </c>
      <c r="AK321">
        <v>8.4649799999665696</v>
      </c>
      <c r="AL321">
        <v>8.1114599999978196</v>
      </c>
      <c r="AM321">
        <v>7.7656199999976598</v>
      </c>
      <c r="AN321">
        <v>7.4686066666656101</v>
      </c>
      <c r="AO321">
        <v>7.1716799999905998</v>
      </c>
      <c r="AP321">
        <v>6.8035799999914399</v>
      </c>
      <c r="AQ321">
        <v>6.50045999997843</v>
      </c>
      <c r="AR321">
        <v>6.1920799999772402</v>
      </c>
      <c r="AS321">
        <v>5.8945200000177298</v>
      </c>
      <c r="AT321">
        <v>5.5978199999638898</v>
      </c>
      <c r="AU321">
        <v>5.1816599999673203</v>
      </c>
      <c r="AV321">
        <v>4.8701999999934298</v>
      </c>
      <c r="AW321">
        <v>4.6453799999577496</v>
      </c>
      <c r="AX321">
        <v>4.43027999999246</v>
      </c>
      <c r="AY321">
        <v>4.1932800000566202</v>
      </c>
      <c r="AZ321">
        <v>4.0101000000086797</v>
      </c>
      <c r="BA321">
        <v>3.8741733333922701</v>
      </c>
      <c r="BB321">
        <v>3.6954733333779299</v>
      </c>
      <c r="BC321">
        <v>3.5503199999535999</v>
      </c>
      <c r="BD321">
        <v>3.29808000004402</v>
      </c>
      <c r="BE321">
        <v>3.1049399999671401</v>
      </c>
      <c r="BF321">
        <v>2.8771800000308199</v>
      </c>
      <c r="BG321">
        <v>2.7329400002929698</v>
      </c>
      <c r="BH321">
        <v>2.64246000007094</v>
      </c>
      <c r="BI321">
        <v>2.54597999990761</v>
      </c>
      <c r="BJ321">
        <v>2.36489999995336</v>
      </c>
      <c r="BK321">
        <v>2.2229200000078499</v>
      </c>
      <c r="BL321">
        <v>2.09706000003351</v>
      </c>
      <c r="BM321">
        <v>1.9528800001653901</v>
      </c>
      <c r="BN321">
        <v>1.8723000004472501</v>
      </c>
      <c r="BO321">
        <v>1.78949999991729</v>
      </c>
      <c r="BP321">
        <v>1.68551999992903</v>
      </c>
      <c r="BQ321">
        <v>1.5827399999048599</v>
      </c>
      <c r="BR321">
        <v>1.49748000002041</v>
      </c>
      <c r="BS321">
        <v>1.42404000000547</v>
      </c>
      <c r="BT321">
        <v>1.3850399998943499</v>
      </c>
      <c r="BU321">
        <v>1.2675000002894901</v>
      </c>
      <c r="BV321">
        <v>1.2162600000404999</v>
      </c>
      <c r="BW321">
        <v>1.15121999984072</v>
      </c>
      <c r="BX321">
        <v>1.1331599998291499</v>
      </c>
      <c r="BY321">
        <v>1.08324000002498</v>
      </c>
      <c r="BZ321">
        <v>0.98622000041086999</v>
      </c>
      <c r="CA321">
        <v>0.88344000001915901</v>
      </c>
      <c r="CB321">
        <v>0.84696000069868704</v>
      </c>
      <c r="CC321">
        <v>0.82134000025346998</v>
      </c>
      <c r="CD321">
        <v>0.79386000080377495</v>
      </c>
      <c r="CE321">
        <v>0.76440000086207804</v>
      </c>
      <c r="CF321">
        <v>0.73284000092453705</v>
      </c>
      <c r="CG321">
        <v>0.69894000099162701</v>
      </c>
      <c r="CH321">
        <v>0.66264000106346799</v>
      </c>
      <c r="CI321">
        <v>0.63498000000130905</v>
      </c>
      <c r="CJ321">
        <v>0.6</v>
      </c>
      <c r="CK321">
        <v>0.6</v>
      </c>
      <c r="CL321">
        <v>0.6</v>
      </c>
      <c r="CM321">
        <v>0.6</v>
      </c>
      <c r="CN321">
        <v>0.6</v>
      </c>
      <c r="CO321">
        <v>0.6</v>
      </c>
      <c r="CP321">
        <v>0.6</v>
      </c>
      <c r="CQ321">
        <v>0.6</v>
      </c>
      <c r="CR321">
        <v>0.6</v>
      </c>
      <c r="CS321">
        <v>0.6</v>
      </c>
      <c r="CT321">
        <v>0.6</v>
      </c>
      <c r="CU321">
        <v>0.6</v>
      </c>
      <c r="CV321">
        <v>0.6</v>
      </c>
      <c r="CW321">
        <v>0.6</v>
      </c>
    </row>
    <row r="322" spans="1:101" x14ac:dyDescent="0.25">
      <c r="A322" s="195">
        <v>0.233333333333333</v>
      </c>
      <c r="B322">
        <v>90.921220000069894</v>
      </c>
      <c r="C322">
        <v>70.198240000043597</v>
      </c>
      <c r="D322">
        <v>55.964666666691699</v>
      </c>
      <c r="E322">
        <v>46.995879999999701</v>
      </c>
      <c r="F322">
        <v>40.2976600000218</v>
      </c>
      <c r="G322">
        <v>33.812493333358702</v>
      </c>
      <c r="H322">
        <v>29.049606666669501</v>
      </c>
      <c r="I322">
        <v>25.779713333336399</v>
      </c>
      <c r="J322">
        <v>23.972940000010301</v>
      </c>
      <c r="K322">
        <v>22.800206666671102</v>
      </c>
      <c r="L322">
        <v>21.376106666664899</v>
      </c>
      <c r="M322">
        <v>20.1976866666663</v>
      </c>
      <c r="N322">
        <v>19.274459999998601</v>
      </c>
      <c r="O322">
        <v>18.578753333330699</v>
      </c>
      <c r="P322">
        <v>17.827259999998599</v>
      </c>
      <c r="Q322">
        <v>17.233313333347699</v>
      </c>
      <c r="R322">
        <v>16.509673333327601</v>
      </c>
      <c r="S322">
        <v>15.8745933333336</v>
      </c>
      <c r="T322">
        <v>15.3061933333332</v>
      </c>
      <c r="U322">
        <v>14.603279999990001</v>
      </c>
      <c r="V322">
        <v>14.214566666697699</v>
      </c>
      <c r="W322">
        <v>13.6747200000042</v>
      </c>
      <c r="X322">
        <v>13.154226666681</v>
      </c>
      <c r="Y322">
        <v>12.6179333333247</v>
      </c>
      <c r="Z322">
        <v>12.312506666672199</v>
      </c>
      <c r="AA322">
        <v>11.981399999998001</v>
      </c>
      <c r="AB322">
        <v>11.641139999975801</v>
      </c>
      <c r="AC322">
        <v>11.2102200000145</v>
      </c>
      <c r="AD322">
        <v>10.9510799999826</v>
      </c>
      <c r="AE322">
        <v>10.556826666648499</v>
      </c>
      <c r="AF322">
        <v>10.122059999987201</v>
      </c>
      <c r="AG322">
        <v>9.8088000000000193</v>
      </c>
      <c r="AH322">
        <v>9.5143799999728103</v>
      </c>
      <c r="AI322">
        <v>9.1613399999946896</v>
      </c>
      <c r="AJ322">
        <v>8.8946999999651002</v>
      </c>
      <c r="AK322">
        <v>8.4963599999817703</v>
      </c>
      <c r="AL322">
        <v>8.1377999999619508</v>
      </c>
      <c r="AM322">
        <v>7.7826000000395101</v>
      </c>
      <c r="AN322">
        <v>7.4766000000279504</v>
      </c>
      <c r="AO322">
        <v>7.1822400000059501</v>
      </c>
      <c r="AP322">
        <v>6.8383800000057597</v>
      </c>
      <c r="AQ322">
        <v>6.5120999999753497</v>
      </c>
      <c r="AR322">
        <v>6.2064533333763698</v>
      </c>
      <c r="AS322">
        <v>5.8991399999857999</v>
      </c>
      <c r="AT322">
        <v>5.6253000000208901</v>
      </c>
      <c r="AU322">
        <v>5.2335000001346001</v>
      </c>
      <c r="AV322">
        <v>4.8782400000152801</v>
      </c>
      <c r="AW322">
        <v>4.65491999999296</v>
      </c>
      <c r="AX322">
        <v>4.4813399999446801</v>
      </c>
      <c r="AY322">
        <v>4.1979599999784298</v>
      </c>
      <c r="AZ322">
        <v>4.0599000000608001</v>
      </c>
      <c r="BA322">
        <v>3.9329400000621</v>
      </c>
      <c r="BB322">
        <v>3.7081800000832099</v>
      </c>
      <c r="BC322">
        <v>3.5548200000927999</v>
      </c>
      <c r="BD322">
        <v>3.3010799999502298</v>
      </c>
      <c r="BE322">
        <v>3.1285199999178501</v>
      </c>
      <c r="BF322">
        <v>2.8995600000286199</v>
      </c>
      <c r="BG322">
        <v>2.7560400000307101</v>
      </c>
      <c r="BH322">
        <v>2.6517600000050598</v>
      </c>
      <c r="BI322">
        <v>2.5464000000706402</v>
      </c>
      <c r="BJ322">
        <v>2.3959800000437101</v>
      </c>
      <c r="BK322">
        <v>2.2334400002250501</v>
      </c>
      <c r="BL322">
        <v>2.1091200001608401</v>
      </c>
      <c r="BM322">
        <v>1.97831999996404</v>
      </c>
      <c r="BN322">
        <v>1.87272000010024</v>
      </c>
      <c r="BO322">
        <v>1.7942866670594599</v>
      </c>
      <c r="BP322">
        <v>1.68557999981371</v>
      </c>
      <c r="BQ322">
        <v>1.5827399999048599</v>
      </c>
      <c r="BR322">
        <v>1.4986200000101999</v>
      </c>
      <c r="BS322">
        <v>1.4359800000081999</v>
      </c>
      <c r="BT322">
        <v>1.38678000002347</v>
      </c>
      <c r="BU322">
        <v>1.2701400000251699</v>
      </c>
      <c r="BV322">
        <v>1.2286200011341499</v>
      </c>
      <c r="BW322">
        <v>1.15121999984072</v>
      </c>
      <c r="BX322">
        <v>1.1331599998291499</v>
      </c>
      <c r="BY322">
        <v>1.1138399998167801</v>
      </c>
      <c r="BZ322">
        <v>1.0000199999999999</v>
      </c>
      <c r="CA322">
        <v>0.94169999957848805</v>
      </c>
      <c r="CB322">
        <v>0.84696000069868704</v>
      </c>
      <c r="CC322">
        <v>0.82134000025346998</v>
      </c>
      <c r="CD322">
        <v>0.79679999947990998</v>
      </c>
      <c r="CE322">
        <v>0.76440000086207804</v>
      </c>
      <c r="CF322">
        <v>0.73284000092453805</v>
      </c>
      <c r="CG322">
        <v>0.69894000099162801</v>
      </c>
      <c r="CH322">
        <v>0.66666000000000003</v>
      </c>
      <c r="CI322">
        <v>0.64727999926193103</v>
      </c>
      <c r="CJ322">
        <v>0.60558000000000001</v>
      </c>
      <c r="CK322">
        <v>0.60558000000000001</v>
      </c>
      <c r="CL322">
        <v>0.60558000000000001</v>
      </c>
      <c r="CM322">
        <v>0.60558000000000001</v>
      </c>
      <c r="CN322">
        <v>0.60558000000000001</v>
      </c>
      <c r="CO322">
        <v>0.60558000000000001</v>
      </c>
      <c r="CP322">
        <v>0.60558000000000001</v>
      </c>
      <c r="CQ322">
        <v>0.60558000000000001</v>
      </c>
      <c r="CR322">
        <v>0.60558000000000001</v>
      </c>
      <c r="CS322">
        <v>0.60558000000000001</v>
      </c>
      <c r="CT322">
        <v>0.60558000000000001</v>
      </c>
      <c r="CU322">
        <v>0.60558000000000001</v>
      </c>
      <c r="CV322">
        <v>0.60558000000000001</v>
      </c>
      <c r="CW322">
        <v>0.60558000000000001</v>
      </c>
    </row>
    <row r="323" spans="1:101" x14ac:dyDescent="0.25">
      <c r="A323" s="195">
        <v>0.234636871508379</v>
      </c>
      <c r="B323">
        <v>92.388020000060493</v>
      </c>
      <c r="C323">
        <v>70.292999999858495</v>
      </c>
      <c r="D323">
        <v>56.016060000016502</v>
      </c>
      <c r="E323">
        <v>47.005260000003602</v>
      </c>
      <c r="F323">
        <v>40.478566666679399</v>
      </c>
      <c r="G323">
        <v>34.1171600000065</v>
      </c>
      <c r="H323">
        <v>29.114346666695401</v>
      </c>
      <c r="I323">
        <v>25.846653333315</v>
      </c>
      <c r="J323">
        <v>24.110993333315101</v>
      </c>
      <c r="K323">
        <v>22.841806666679101</v>
      </c>
      <c r="L323">
        <v>21.619619999999401</v>
      </c>
      <c r="M323">
        <v>20.201373333327101</v>
      </c>
      <c r="N323">
        <v>19.277526666664201</v>
      </c>
      <c r="O323">
        <v>18.590473333332199</v>
      </c>
      <c r="P323">
        <v>17.828946666675201</v>
      </c>
      <c r="Q323">
        <v>17.409186666675801</v>
      </c>
      <c r="R323">
        <v>16.512739999992299</v>
      </c>
      <c r="S323">
        <v>15.9051599999963</v>
      </c>
      <c r="T323">
        <v>15.329913333349801</v>
      </c>
      <c r="U323">
        <v>14.6130600000002</v>
      </c>
      <c r="V323">
        <v>14.2193933333304</v>
      </c>
      <c r="W323">
        <v>13.697699999993601</v>
      </c>
      <c r="X323">
        <v>13.244919999994201</v>
      </c>
      <c r="Y323">
        <v>12.719346666681901</v>
      </c>
      <c r="Z323">
        <v>12.3299533333072</v>
      </c>
      <c r="AA323">
        <v>12.020953333305901</v>
      </c>
      <c r="AB323">
        <v>11.6418533333289</v>
      </c>
      <c r="AC323">
        <v>11.2570666667271</v>
      </c>
      <c r="AD323">
        <v>10.962960000026101</v>
      </c>
      <c r="AE323">
        <v>10.5995533332996</v>
      </c>
      <c r="AF323">
        <v>10.1669533332977</v>
      </c>
      <c r="AG323">
        <v>9.8223599999862294</v>
      </c>
      <c r="AH323">
        <v>9.5262599999892608</v>
      </c>
      <c r="AI323">
        <v>9.1810800000198007</v>
      </c>
      <c r="AJ323">
        <v>8.9089799999810992</v>
      </c>
      <c r="AK323">
        <v>8.5700400000227095</v>
      </c>
      <c r="AL323">
        <v>8.1597000000239106</v>
      </c>
      <c r="AM323">
        <v>7.7913199999438696</v>
      </c>
      <c r="AN323">
        <v>7.4822200000190602</v>
      </c>
      <c r="AO323">
        <v>7.2256199999956303</v>
      </c>
      <c r="AP323">
        <v>6.8431599999849402</v>
      </c>
      <c r="AQ323">
        <v>6.54434666665923</v>
      </c>
      <c r="AR323">
        <v>6.2202000000990996</v>
      </c>
      <c r="AS323">
        <v>5.9104733333374098</v>
      </c>
      <c r="AT323">
        <v>5.6760599999696097</v>
      </c>
      <c r="AU323">
        <v>5.2890000000142496</v>
      </c>
      <c r="AV323">
        <v>4.8993000000874201</v>
      </c>
      <c r="AW323">
        <v>4.6759799999812204</v>
      </c>
      <c r="AX323">
        <v>4.4984333333091504</v>
      </c>
      <c r="AY323">
        <v>4.2458133333606796</v>
      </c>
      <c r="AZ323">
        <v>4.0779333333829397</v>
      </c>
      <c r="BA323">
        <v>3.9334199998758002</v>
      </c>
      <c r="BB323">
        <v>3.7130999999467398</v>
      </c>
      <c r="BC323">
        <v>3.57771999989059</v>
      </c>
      <c r="BD323">
        <v>3.3035400000229602</v>
      </c>
      <c r="BE323">
        <v>3.1420800000328502</v>
      </c>
      <c r="BF323">
        <v>2.9021600000085099</v>
      </c>
      <c r="BG323">
        <v>2.7564599999503798</v>
      </c>
      <c r="BH323">
        <v>2.6776199998935799</v>
      </c>
      <c r="BI323">
        <v>2.5464000003151801</v>
      </c>
      <c r="BJ323">
        <v>2.3961666664066001</v>
      </c>
      <c r="BK323">
        <v>2.2518600000312499</v>
      </c>
      <c r="BL323">
        <v>2.10924000016084</v>
      </c>
      <c r="BM323">
        <v>2.0116800000143802</v>
      </c>
      <c r="BN323">
        <v>1.90948666703264</v>
      </c>
      <c r="BO323">
        <v>1.80510000047966</v>
      </c>
      <c r="BP323">
        <v>1.6857000000133</v>
      </c>
      <c r="BQ323">
        <v>1.5925200000190201</v>
      </c>
      <c r="BR323">
        <v>1.4986800000102001</v>
      </c>
      <c r="BS323">
        <v>1.43735333309096</v>
      </c>
      <c r="BT323">
        <v>1.38840000015259</v>
      </c>
      <c r="BU323">
        <v>1.28634000016362</v>
      </c>
      <c r="BV323">
        <v>1.2360600000067501</v>
      </c>
      <c r="BW323">
        <v>1.2024600000072301</v>
      </c>
      <c r="BX323">
        <v>1.1331599998291499</v>
      </c>
      <c r="BY323">
        <v>1.1138399998167801</v>
      </c>
      <c r="BZ323">
        <v>1.02402000004912</v>
      </c>
      <c r="CA323">
        <v>0.94170000000957899</v>
      </c>
      <c r="CB323">
        <v>0.85751999960955605</v>
      </c>
      <c r="CC323">
        <v>0.82134000025346998</v>
      </c>
      <c r="CD323">
        <v>0.79997999999999903</v>
      </c>
      <c r="CE323">
        <v>0.79997999999999903</v>
      </c>
      <c r="CF323">
        <v>0.76566000001359602</v>
      </c>
      <c r="CG323">
        <v>0.70001999999999998</v>
      </c>
      <c r="CH323">
        <v>0.70001999999999998</v>
      </c>
      <c r="CI323">
        <v>0.64727999926193103</v>
      </c>
      <c r="CJ323">
        <v>0.60606000000000004</v>
      </c>
      <c r="CK323">
        <v>0.60606000000000004</v>
      </c>
      <c r="CL323">
        <v>0.60606000000000004</v>
      </c>
      <c r="CM323">
        <v>0.60606000000000004</v>
      </c>
      <c r="CN323">
        <v>0.60606000000000004</v>
      </c>
      <c r="CO323">
        <v>0.60606000000000004</v>
      </c>
      <c r="CP323">
        <v>0.60606000000000004</v>
      </c>
      <c r="CQ323">
        <v>0.60606000000000004</v>
      </c>
      <c r="CR323">
        <v>0.60606000000000004</v>
      </c>
      <c r="CS323">
        <v>0.60606000000000004</v>
      </c>
      <c r="CT323">
        <v>0.60606000000000004</v>
      </c>
      <c r="CU323">
        <v>0.60606000000000004</v>
      </c>
      <c r="CV323">
        <v>0.60606000000000004</v>
      </c>
      <c r="CW323">
        <v>0.60606000000000004</v>
      </c>
    </row>
    <row r="324" spans="1:101" x14ac:dyDescent="0.25">
      <c r="A324" s="195">
        <v>0.235955056179775</v>
      </c>
      <c r="B324">
        <v>92.589399999895804</v>
      </c>
      <c r="C324">
        <v>70.337553333151007</v>
      </c>
      <c r="D324">
        <v>56.457899999979801</v>
      </c>
      <c r="E324">
        <v>47.033273333356803</v>
      </c>
      <c r="F324">
        <v>40.5629133333791</v>
      </c>
      <c r="G324">
        <v>34.160606666689901</v>
      </c>
      <c r="H324">
        <v>29.150606666662799</v>
      </c>
      <c r="I324">
        <v>25.919566666685501</v>
      </c>
      <c r="J324">
        <v>24.1205533333377</v>
      </c>
      <c r="K324">
        <v>22.847699999997999</v>
      </c>
      <c r="L324">
        <v>21.681066666671299</v>
      </c>
      <c r="M324">
        <v>20.208806666663001</v>
      </c>
      <c r="N324">
        <v>19.282159999999202</v>
      </c>
      <c r="O324">
        <v>18.6312599999989</v>
      </c>
      <c r="P324">
        <v>17.909099999999601</v>
      </c>
      <c r="Q324">
        <v>17.433006666655299</v>
      </c>
      <c r="R324">
        <v>16.566313333331198</v>
      </c>
      <c r="S324">
        <v>15.910099999995699</v>
      </c>
      <c r="T324">
        <v>15.3492066666473</v>
      </c>
      <c r="U324">
        <v>14.7055600000013</v>
      </c>
      <c r="V324">
        <v>14.226119999998801</v>
      </c>
      <c r="W324">
        <v>13.7256733333253</v>
      </c>
      <c r="X324">
        <v>13.259699999994501</v>
      </c>
      <c r="Y324">
        <v>12.728966666665</v>
      </c>
      <c r="Z324">
        <v>12.427380000011199</v>
      </c>
      <c r="AA324">
        <v>12.1229000000107</v>
      </c>
      <c r="AB324">
        <v>11.6578933333381</v>
      </c>
      <c r="AC324">
        <v>11.2825999999655</v>
      </c>
      <c r="AD324">
        <v>10.970353333301301</v>
      </c>
      <c r="AE324">
        <v>10.6228799999947</v>
      </c>
      <c r="AF324">
        <v>10.1991000000114</v>
      </c>
      <c r="AG324">
        <v>9.8530199999996206</v>
      </c>
      <c r="AH324">
        <v>9.5757599999745295</v>
      </c>
      <c r="AI324">
        <v>9.1900199999710104</v>
      </c>
      <c r="AJ324">
        <v>8.9098933333578607</v>
      </c>
      <c r="AK324">
        <v>8.5834933333594794</v>
      </c>
      <c r="AL324">
        <v>8.2002599999913102</v>
      </c>
      <c r="AM324">
        <v>7.81865999998546</v>
      </c>
      <c r="AN324">
        <v>7.4834400000200096</v>
      </c>
      <c r="AO324">
        <v>7.2287400000455797</v>
      </c>
      <c r="AP324">
        <v>6.8696400000161404</v>
      </c>
      <c r="AQ324">
        <v>6.5570399999922904</v>
      </c>
      <c r="AR324">
        <v>6.2358733333784997</v>
      </c>
      <c r="AS324">
        <v>5.9511200000006301</v>
      </c>
      <c r="AT324">
        <v>5.68020000001329</v>
      </c>
      <c r="AU324">
        <v>5.3034599999969201</v>
      </c>
      <c r="AV324">
        <v>4.8998733332401398</v>
      </c>
      <c r="AW324">
        <v>4.6772999998990796</v>
      </c>
      <c r="AX324">
        <v>4.5120600000390203</v>
      </c>
      <c r="AY324">
        <v>4.3104933333795596</v>
      </c>
      <c r="AZ324">
        <v>4.0911000000115898</v>
      </c>
      <c r="BA324">
        <v>3.9463200000124101</v>
      </c>
      <c r="BB324">
        <v>3.71399999986021</v>
      </c>
      <c r="BC324">
        <v>3.5830000000288398</v>
      </c>
      <c r="BD324">
        <v>3.3504599997167399</v>
      </c>
      <c r="BE324">
        <v>3.1565399998398198</v>
      </c>
      <c r="BF324">
        <v>2.90327999998678</v>
      </c>
      <c r="BG324">
        <v>2.7691800000590598</v>
      </c>
      <c r="BH324">
        <v>2.6776800001216201</v>
      </c>
      <c r="BI324">
        <v>2.5465199998261001</v>
      </c>
      <c r="BJ324">
        <v>2.39706000002914</v>
      </c>
      <c r="BK324">
        <v>2.2668600001125201</v>
      </c>
      <c r="BL324">
        <v>2.1637800002412702</v>
      </c>
      <c r="BM324">
        <v>2.0167666670076598</v>
      </c>
      <c r="BN324">
        <v>1.9302600000308401</v>
      </c>
      <c r="BO324">
        <v>1.80552000010751</v>
      </c>
      <c r="BP324">
        <v>1.69038000000887</v>
      </c>
      <c r="BQ324">
        <v>1.60451999983827</v>
      </c>
      <c r="BR324">
        <v>1.5077999995509801</v>
      </c>
      <c r="BS324">
        <v>1.44798000001094</v>
      </c>
      <c r="BT324">
        <v>1.39338000001173</v>
      </c>
      <c r="BU324">
        <v>1.3350600000125801</v>
      </c>
      <c r="BV324">
        <v>1.23606000031054</v>
      </c>
      <c r="BW324">
        <v>1.2024600003330299</v>
      </c>
      <c r="BX324">
        <v>1.1332200001785999</v>
      </c>
      <c r="BY324">
        <v>1.1138399998167801</v>
      </c>
      <c r="BZ324">
        <v>1.02425999944621</v>
      </c>
      <c r="CA324">
        <v>0.94170000000957899</v>
      </c>
      <c r="CB324">
        <v>0.88182000049319098</v>
      </c>
      <c r="CC324">
        <v>0.82134000074938995</v>
      </c>
      <c r="CD324">
        <v>0.79997999999999903</v>
      </c>
      <c r="CE324">
        <v>0.79997999999999903</v>
      </c>
      <c r="CF324">
        <v>0.79997999999999903</v>
      </c>
      <c r="CG324">
        <v>0.79787999935835796</v>
      </c>
      <c r="CH324">
        <v>0.72527999931187304</v>
      </c>
      <c r="CI324">
        <v>0.64728000001677399</v>
      </c>
      <c r="CJ324">
        <v>0.62219999999999998</v>
      </c>
      <c r="CK324">
        <v>0.62219999999999998</v>
      </c>
      <c r="CL324">
        <v>0.62219999999999998</v>
      </c>
      <c r="CM324">
        <v>0.62219999999999998</v>
      </c>
      <c r="CN324">
        <v>0.62219999999999998</v>
      </c>
      <c r="CO324">
        <v>0.62219999999999998</v>
      </c>
      <c r="CP324">
        <v>0.62219999999999998</v>
      </c>
      <c r="CQ324">
        <v>0.62219999999999998</v>
      </c>
      <c r="CR324">
        <v>0.62219999999999998</v>
      </c>
      <c r="CS324">
        <v>0.62219999999999998</v>
      </c>
      <c r="CT324">
        <v>0.62219999999999998</v>
      </c>
      <c r="CU324">
        <v>0.62219999999999998</v>
      </c>
      <c r="CV324">
        <v>0.62219999999999998</v>
      </c>
      <c r="CW324">
        <v>0.62219999999999998</v>
      </c>
    </row>
    <row r="325" spans="1:101" x14ac:dyDescent="0.25">
      <c r="A325" s="195">
        <v>0.23728813559322001</v>
      </c>
      <c r="B325">
        <v>92.751919999872499</v>
      </c>
      <c r="C325">
        <v>70.551073333352903</v>
      </c>
      <c r="D325">
        <v>56.482353333335197</v>
      </c>
      <c r="E325">
        <v>47.254386666665503</v>
      </c>
      <c r="F325">
        <v>40.7289266666766</v>
      </c>
      <c r="G325">
        <v>34.176406666674602</v>
      </c>
      <c r="H325">
        <v>29.255900000003599</v>
      </c>
      <c r="I325">
        <v>25.931973333342899</v>
      </c>
      <c r="J325">
        <v>24.317980000005999</v>
      </c>
      <c r="K325">
        <v>23.2270533333276</v>
      </c>
      <c r="L325">
        <v>21.864359999997699</v>
      </c>
      <c r="M325">
        <v>20.2877066666654</v>
      </c>
      <c r="N325">
        <v>19.351319999967799</v>
      </c>
      <c r="O325">
        <v>18.764759999992201</v>
      </c>
      <c r="P325">
        <v>17.919799999996599</v>
      </c>
      <c r="Q325">
        <v>17.484339999988102</v>
      </c>
      <c r="R325">
        <v>16.767693333328801</v>
      </c>
      <c r="S325">
        <v>15.9191400000126</v>
      </c>
      <c r="T325">
        <v>15.385319999995399</v>
      </c>
      <c r="U325">
        <v>14.736206666656701</v>
      </c>
      <c r="V325">
        <v>14.260986666678001</v>
      </c>
      <c r="W325">
        <v>13.782000000007599</v>
      </c>
      <c r="X325">
        <v>13.335493333331501</v>
      </c>
      <c r="Y325">
        <v>12.839940000002599</v>
      </c>
      <c r="Z325">
        <v>12.4360599999932</v>
      </c>
      <c r="AA325">
        <v>12.171959999995201</v>
      </c>
      <c r="AB325">
        <v>11.7119533333044</v>
      </c>
      <c r="AC325">
        <v>11.3171399999739</v>
      </c>
      <c r="AD325">
        <v>10.9855133333434</v>
      </c>
      <c r="AE325">
        <v>10.669139999970101</v>
      </c>
      <c r="AF325">
        <v>10.2661199999968</v>
      </c>
      <c r="AG325">
        <v>9.8861399999655806</v>
      </c>
      <c r="AH325">
        <v>9.5986000000022198</v>
      </c>
      <c r="AI325">
        <v>9.2036533333564599</v>
      </c>
      <c r="AJ325">
        <v>8.9159333333305195</v>
      </c>
      <c r="AK325">
        <v>8.5876800000222797</v>
      </c>
      <c r="AL325">
        <v>8.2077266666980204</v>
      </c>
      <c r="AM325">
        <v>7.8206999999778901</v>
      </c>
      <c r="AN325">
        <v>7.5111000000425001</v>
      </c>
      <c r="AO325">
        <v>7.2359399999798697</v>
      </c>
      <c r="AP325">
        <v>6.8920533333584002</v>
      </c>
      <c r="AQ325">
        <v>6.5584800000046197</v>
      </c>
      <c r="AR325">
        <v>6.2622000000561497</v>
      </c>
      <c r="AS325">
        <v>5.9574600000496698</v>
      </c>
      <c r="AT325">
        <v>5.6906999999753003</v>
      </c>
      <c r="AU325">
        <v>5.3037000000224301</v>
      </c>
      <c r="AV325">
        <v>4.9061733333708704</v>
      </c>
      <c r="AW325">
        <v>4.7184933333736199</v>
      </c>
      <c r="AX325">
        <v>4.5203399999874199</v>
      </c>
      <c r="AY325">
        <v>4.3367400000674001</v>
      </c>
      <c r="AZ325">
        <v>4.1016533333098302</v>
      </c>
      <c r="BA325">
        <v>3.9463800000589901</v>
      </c>
      <c r="BB325">
        <v>3.7696799999434201</v>
      </c>
      <c r="BC325">
        <v>3.59411999997858</v>
      </c>
      <c r="BD325">
        <v>3.3778800000038198</v>
      </c>
      <c r="BE325">
        <v>3.1879000001522502</v>
      </c>
      <c r="BF325">
        <v>2.9135999999691702</v>
      </c>
      <c r="BG325">
        <v>2.8022400000377998</v>
      </c>
      <c r="BH325">
        <v>2.6845799999138502</v>
      </c>
      <c r="BI325">
        <v>2.5588199999510901</v>
      </c>
      <c r="BJ325">
        <v>2.3985599998834202</v>
      </c>
      <c r="BK325">
        <v>2.2705199999499799</v>
      </c>
      <c r="BL325">
        <v>2.1698999999463799</v>
      </c>
      <c r="BM325">
        <v>2.0558200000079099</v>
      </c>
      <c r="BN325">
        <v>1.93500000017736</v>
      </c>
      <c r="BO325">
        <v>1.81967999993383</v>
      </c>
      <c r="BP325">
        <v>1.6951800000044299</v>
      </c>
      <c r="BQ325">
        <v>1.61933999980021</v>
      </c>
      <c r="BR325">
        <v>1.52333999989795</v>
      </c>
      <c r="BS325">
        <v>1.4480400000109399</v>
      </c>
      <c r="BT325">
        <v>1.39344000001173</v>
      </c>
      <c r="BU325">
        <v>1.33512000001258</v>
      </c>
      <c r="BV325">
        <v>1.2651799999990501</v>
      </c>
      <c r="BW325">
        <v>1.2049800000144799</v>
      </c>
      <c r="BX325">
        <v>1.1663400000077599</v>
      </c>
      <c r="BY325">
        <v>1.11390000019153</v>
      </c>
      <c r="BZ325">
        <v>1.03787999903534</v>
      </c>
      <c r="CA325">
        <v>0.94170000044067104</v>
      </c>
      <c r="CB325">
        <v>0.89393999954790804</v>
      </c>
      <c r="CC325">
        <v>0.82134000074939095</v>
      </c>
      <c r="CD325">
        <v>0.79997999999999903</v>
      </c>
      <c r="CE325">
        <v>0.79997999999999903</v>
      </c>
      <c r="CF325">
        <v>0.79997999999999903</v>
      </c>
      <c r="CG325">
        <v>0.79787999935835796</v>
      </c>
      <c r="CH325">
        <v>0.72527999931187304</v>
      </c>
      <c r="CI325">
        <v>0.64728000077161696</v>
      </c>
      <c r="CJ325">
        <v>0.63335999999999903</v>
      </c>
      <c r="CK325">
        <v>0.63335999999999903</v>
      </c>
      <c r="CL325">
        <v>0.63335999999999903</v>
      </c>
      <c r="CM325">
        <v>0.63335999999999903</v>
      </c>
      <c r="CN325">
        <v>0.63335999999999903</v>
      </c>
      <c r="CO325">
        <v>0.63335999999999903</v>
      </c>
      <c r="CP325">
        <v>0.63335999999999903</v>
      </c>
      <c r="CQ325">
        <v>0.63335999999999903</v>
      </c>
      <c r="CR325">
        <v>0.63335999999999903</v>
      </c>
      <c r="CS325">
        <v>0.63335999999999903</v>
      </c>
      <c r="CT325">
        <v>0.63335999999999903</v>
      </c>
      <c r="CU325">
        <v>0.63335999999999903</v>
      </c>
      <c r="CV325">
        <v>0.63335999999999903</v>
      </c>
      <c r="CW325">
        <v>0.63335999999999903</v>
      </c>
    </row>
    <row r="326" spans="1:101" x14ac:dyDescent="0.25">
      <c r="A326" s="195">
        <v>0.23863636363636301</v>
      </c>
      <c r="B326">
        <v>92.975799999437399</v>
      </c>
      <c r="C326">
        <v>70.594406666762296</v>
      </c>
      <c r="D326">
        <v>56.511333333136001</v>
      </c>
      <c r="E326">
        <v>47.297246666659802</v>
      </c>
      <c r="F326">
        <v>40.765720000003697</v>
      </c>
      <c r="G326">
        <v>34.215833333288003</v>
      </c>
      <c r="H326">
        <v>29.323780000008799</v>
      </c>
      <c r="I326">
        <v>26.189786666671299</v>
      </c>
      <c r="J326">
        <v>24.342473333289</v>
      </c>
      <c r="K326">
        <v>23.2965666666563</v>
      </c>
      <c r="L326">
        <v>21.915966666658399</v>
      </c>
      <c r="M326">
        <v>20.377939999995402</v>
      </c>
      <c r="N326">
        <v>19.507113333341199</v>
      </c>
      <c r="O326">
        <v>18.810973333324601</v>
      </c>
      <c r="P326">
        <v>17.968106666660201</v>
      </c>
      <c r="Q326">
        <v>17.519986666664099</v>
      </c>
      <c r="R326">
        <v>16.779546666675898</v>
      </c>
      <c r="S326">
        <v>16.054993333333702</v>
      </c>
      <c r="T326">
        <v>15.5526733333267</v>
      </c>
      <c r="U326">
        <v>14.7967333333246</v>
      </c>
      <c r="V326">
        <v>14.403819999999399</v>
      </c>
      <c r="W326">
        <v>13.9233066666614</v>
      </c>
      <c r="X326">
        <v>13.353213333334899</v>
      </c>
      <c r="Y326">
        <v>12.8642799999938</v>
      </c>
      <c r="Z326">
        <v>12.471979999980499</v>
      </c>
      <c r="AA326">
        <v>12.191580000012801</v>
      </c>
      <c r="AB326">
        <v>11.717040000027101</v>
      </c>
      <c r="AC326">
        <v>11.341153333302699</v>
      </c>
      <c r="AD326">
        <v>10.993139999972</v>
      </c>
      <c r="AE326">
        <v>10.7118599999946</v>
      </c>
      <c r="AF326">
        <v>10.2911399999679</v>
      </c>
      <c r="AG326">
        <v>9.8997533333243801</v>
      </c>
      <c r="AH326">
        <v>9.5998800000089908</v>
      </c>
      <c r="AI326">
        <v>9.2956200000457407</v>
      </c>
      <c r="AJ326">
        <v>8.9328599999650198</v>
      </c>
      <c r="AK326">
        <v>8.61696000003443</v>
      </c>
      <c r="AL326">
        <v>8.2083599999771906</v>
      </c>
      <c r="AM326">
        <v>7.8694799999860301</v>
      </c>
      <c r="AN326">
        <v>7.5123600000100001</v>
      </c>
      <c r="AO326">
        <v>7.2482200000203898</v>
      </c>
      <c r="AP326">
        <v>6.9355200000488004</v>
      </c>
      <c r="AQ326">
        <v>6.5767199999923101</v>
      </c>
      <c r="AR326">
        <v>6.3362399999917303</v>
      </c>
      <c r="AS326">
        <v>5.99970000010644</v>
      </c>
      <c r="AT326">
        <v>5.6913000000607896</v>
      </c>
      <c r="AU326">
        <v>5.3384400000183501</v>
      </c>
      <c r="AV326">
        <v>4.9352399999475196</v>
      </c>
      <c r="AW326">
        <v>4.7581199999507104</v>
      </c>
      <c r="AX326">
        <v>4.5226533333764696</v>
      </c>
      <c r="AY326">
        <v>4.3369866666476202</v>
      </c>
      <c r="AZ326">
        <v>4.1090133333626699</v>
      </c>
      <c r="BA326">
        <v>3.9650133333647699</v>
      </c>
      <c r="BB326">
        <v>3.7974000000266201</v>
      </c>
      <c r="BC326">
        <v>3.59544000000357</v>
      </c>
      <c r="BD326">
        <v>3.3925199999234401</v>
      </c>
      <c r="BE326">
        <v>3.22595999991375</v>
      </c>
      <c r="BF326">
        <v>2.93537999992513</v>
      </c>
      <c r="BG326">
        <v>2.8139399999196701</v>
      </c>
      <c r="BH326">
        <v>2.72003999996452</v>
      </c>
      <c r="BI326">
        <v>2.5731600000760801</v>
      </c>
      <c r="BJ326">
        <v>2.44770000002331</v>
      </c>
      <c r="BK326">
        <v>2.2777800000750101</v>
      </c>
      <c r="BL326">
        <v>2.1919600000082999</v>
      </c>
      <c r="BM326">
        <v>2.0587200001725798</v>
      </c>
      <c r="BN326">
        <v>1.94016000001542</v>
      </c>
      <c r="BO326">
        <v>1.82249999981805</v>
      </c>
      <c r="BP326">
        <v>1.7134200000798301</v>
      </c>
      <c r="BQ326">
        <v>1.61946000001427</v>
      </c>
      <c r="BR326">
        <v>1.52333999989795</v>
      </c>
      <c r="BS326">
        <v>1.45715999951855</v>
      </c>
      <c r="BT326">
        <v>1.39500000014085</v>
      </c>
      <c r="BU326">
        <v>1.35126000015104</v>
      </c>
      <c r="BV326">
        <v>1.2721800000135</v>
      </c>
      <c r="BW326">
        <v>1.2050400000144701</v>
      </c>
      <c r="BX326">
        <v>1.16634000035721</v>
      </c>
      <c r="BY326">
        <v>1.1277000000083199</v>
      </c>
      <c r="BZ326">
        <v>1.03799999983922</v>
      </c>
      <c r="CA326">
        <v>1.0000199999999999</v>
      </c>
      <c r="CB326">
        <v>0.89394000001027396</v>
      </c>
      <c r="CC326">
        <v>0.82134000074939095</v>
      </c>
      <c r="CD326">
        <v>0.79997999999999903</v>
      </c>
      <c r="CE326">
        <v>0.79997999999999903</v>
      </c>
      <c r="CF326">
        <v>0.79997999999999903</v>
      </c>
      <c r="CG326">
        <v>0.79788000001458204</v>
      </c>
      <c r="CH326">
        <v>0.72528000001563897</v>
      </c>
      <c r="CI326">
        <v>0.647280002281302</v>
      </c>
      <c r="CJ326">
        <v>0.63498000000130905</v>
      </c>
      <c r="CK326">
        <v>0.63498000000130905</v>
      </c>
      <c r="CL326">
        <v>0.63498000000130905</v>
      </c>
      <c r="CM326">
        <v>0.63498000000130905</v>
      </c>
      <c r="CN326">
        <v>0.63498000000130905</v>
      </c>
      <c r="CO326">
        <v>0.63498000000130905</v>
      </c>
      <c r="CP326">
        <v>0.63498000000130905</v>
      </c>
      <c r="CQ326">
        <v>0.63498000000130905</v>
      </c>
      <c r="CR326">
        <v>0.63498000000130905</v>
      </c>
      <c r="CS326">
        <v>0.63498000000130905</v>
      </c>
      <c r="CT326">
        <v>0.63498000000130905</v>
      </c>
      <c r="CU326">
        <v>0.63498000000130905</v>
      </c>
      <c r="CV326">
        <v>0.63498000000130905</v>
      </c>
      <c r="CW326">
        <v>0.63498000000130905</v>
      </c>
    </row>
    <row r="327" spans="1:101" x14ac:dyDescent="0.25">
      <c r="A327" s="195">
        <v>0.24</v>
      </c>
      <c r="B327">
        <v>93.496306666207403</v>
      </c>
      <c r="C327">
        <v>70.606226666684606</v>
      </c>
      <c r="D327">
        <v>56.5283599999972</v>
      </c>
      <c r="E327">
        <v>47.306273333337799</v>
      </c>
      <c r="F327">
        <v>40.784500000002502</v>
      </c>
      <c r="G327">
        <v>34.237400000007497</v>
      </c>
      <c r="H327">
        <v>29.584426666673401</v>
      </c>
      <c r="I327">
        <v>26.348560000005801</v>
      </c>
      <c r="J327">
        <v>24.3984066666719</v>
      </c>
      <c r="K327">
        <v>23.314493333316101</v>
      </c>
      <c r="L327">
        <v>22.227780000012299</v>
      </c>
      <c r="M327">
        <v>20.524493333321399</v>
      </c>
      <c r="N327">
        <v>19.531699999997301</v>
      </c>
      <c r="O327">
        <v>18.815299999997301</v>
      </c>
      <c r="P327">
        <v>18.0044933333137</v>
      </c>
      <c r="Q327">
        <v>17.568779999997201</v>
      </c>
      <c r="R327">
        <v>16.788659999995399</v>
      </c>
      <c r="S327">
        <v>16.074673333327599</v>
      </c>
      <c r="T327">
        <v>15.6252066666767</v>
      </c>
      <c r="U327">
        <v>14.8072999999863</v>
      </c>
      <c r="V327">
        <v>14.421673333326201</v>
      </c>
      <c r="W327">
        <v>13.9515266667005</v>
      </c>
      <c r="X327">
        <v>13.360426666662899</v>
      </c>
      <c r="Y327">
        <v>12.8859599999991</v>
      </c>
      <c r="Z327">
        <v>12.550973333324199</v>
      </c>
      <c r="AA327">
        <v>12.2058533333293</v>
      </c>
      <c r="AB327">
        <v>11.745973333341601</v>
      </c>
      <c r="AC327">
        <v>11.342253333347101</v>
      </c>
      <c r="AD327">
        <v>11.008620000015499</v>
      </c>
      <c r="AE327">
        <v>10.7173199999933</v>
      </c>
      <c r="AF327">
        <v>10.3107199999864</v>
      </c>
      <c r="AG327">
        <v>9.9312599999984794</v>
      </c>
      <c r="AH327">
        <v>9.6125733333331702</v>
      </c>
      <c r="AI327">
        <v>9.3038999999885892</v>
      </c>
      <c r="AJ327">
        <v>8.9442599999942694</v>
      </c>
      <c r="AK327">
        <v>8.6274533333426895</v>
      </c>
      <c r="AL327">
        <v>8.2323600000243307</v>
      </c>
      <c r="AM327">
        <v>7.8786000000260197</v>
      </c>
      <c r="AN327">
        <v>7.522980000005</v>
      </c>
      <c r="AO327">
        <v>7.2708599999409804</v>
      </c>
      <c r="AP327">
        <v>6.9434399999899599</v>
      </c>
      <c r="AQ327">
        <v>6.6097200000523699</v>
      </c>
      <c r="AR327">
        <v>6.3640799999966697</v>
      </c>
      <c r="AS327">
        <v>6.0362999999982101</v>
      </c>
      <c r="AT327">
        <v>5.6977799999430001</v>
      </c>
      <c r="AU327">
        <v>5.3608799999735002</v>
      </c>
      <c r="AV327">
        <v>4.9784999999125104</v>
      </c>
      <c r="AW327">
        <v>4.8275999999436703</v>
      </c>
      <c r="AX327">
        <v>4.5407400000037699</v>
      </c>
      <c r="AY327">
        <v>4.3424333333073397</v>
      </c>
      <c r="AZ327">
        <v>4.11157333336919</v>
      </c>
      <c r="BA327">
        <v>3.9669000000093102</v>
      </c>
      <c r="BB327">
        <v>3.7994333333010202</v>
      </c>
      <c r="BC327">
        <v>3.5958066666772699</v>
      </c>
      <c r="BD327">
        <v>3.4053000000057398</v>
      </c>
      <c r="BE327">
        <v>3.2373599998932101</v>
      </c>
      <c r="BF327">
        <v>2.9520599998898902</v>
      </c>
      <c r="BG327">
        <v>2.8197599999669198</v>
      </c>
      <c r="BH327">
        <v>2.7293400000126602</v>
      </c>
      <c r="BI327">
        <v>2.60433333343697</v>
      </c>
      <c r="BJ327">
        <v>2.4599999998018101</v>
      </c>
      <c r="BK327">
        <v>2.2815599997999501</v>
      </c>
      <c r="BL327">
        <v>2.2077000000267999</v>
      </c>
      <c r="BM327">
        <v>2.0588400001725802</v>
      </c>
      <c r="BN327">
        <v>1.9444799999383</v>
      </c>
      <c r="BO327">
        <v>1.86336000001654</v>
      </c>
      <c r="BP327">
        <v>1.7328600005145001</v>
      </c>
      <c r="BQ327">
        <v>1.64622000000951</v>
      </c>
      <c r="BR327">
        <v>1.54542000026532</v>
      </c>
      <c r="BS327">
        <v>1.46003999989058</v>
      </c>
      <c r="BT327">
        <v>1.39506000014085</v>
      </c>
      <c r="BU327">
        <v>1.3513200001510399</v>
      </c>
      <c r="BV327">
        <v>1.2722400000134999</v>
      </c>
      <c r="BW327">
        <v>1.2537000001737499</v>
      </c>
      <c r="BX327">
        <v>1.19952000018637</v>
      </c>
      <c r="BY327">
        <v>1.1277000003830699</v>
      </c>
      <c r="BZ327">
        <v>1.0792800002143601</v>
      </c>
      <c r="CA327">
        <v>1.01250000022991</v>
      </c>
      <c r="CB327">
        <v>0.89394000001027396</v>
      </c>
      <c r="CC327">
        <v>0.842699999515099</v>
      </c>
      <c r="CD327">
        <v>0.79997999999999903</v>
      </c>
      <c r="CE327">
        <v>0.79997999999999903</v>
      </c>
      <c r="CF327">
        <v>0.79997999999999903</v>
      </c>
      <c r="CG327">
        <v>0.797880000670807</v>
      </c>
      <c r="CH327">
        <v>0.72528000071940402</v>
      </c>
      <c r="CI327">
        <v>0.66666000000000003</v>
      </c>
      <c r="CJ327">
        <v>0.66666000000000003</v>
      </c>
      <c r="CK327">
        <v>0.66666000000000003</v>
      </c>
      <c r="CL327">
        <v>0.66666000000000003</v>
      </c>
      <c r="CM327">
        <v>0.66666000000000003</v>
      </c>
      <c r="CN327">
        <v>0.66666000000000003</v>
      </c>
      <c r="CO327">
        <v>0.66666000000000003</v>
      </c>
      <c r="CP327">
        <v>0.66666000000000003</v>
      </c>
      <c r="CQ327">
        <v>0.66666000000000003</v>
      </c>
      <c r="CR327">
        <v>0.66666000000000003</v>
      </c>
      <c r="CS327">
        <v>0.66666000000000003</v>
      </c>
      <c r="CT327">
        <v>0.66666000000000003</v>
      </c>
      <c r="CU327">
        <v>0.66666000000000003</v>
      </c>
      <c r="CV327">
        <v>0.66666000000000003</v>
      </c>
      <c r="CW327">
        <v>0.66666000000000003</v>
      </c>
    </row>
    <row r="328" spans="1:101" x14ac:dyDescent="0.25">
      <c r="A328" s="195">
        <v>0.24137931034482701</v>
      </c>
      <c r="B328">
        <v>93.8046999999913</v>
      </c>
      <c r="C328">
        <v>70.706480000023404</v>
      </c>
      <c r="D328">
        <v>56.808473333358499</v>
      </c>
      <c r="E328">
        <v>47.456173333381301</v>
      </c>
      <c r="F328">
        <v>40.8479933333658</v>
      </c>
      <c r="G328">
        <v>34.248526666685599</v>
      </c>
      <c r="H328">
        <v>29.6363933333357</v>
      </c>
      <c r="I328">
        <v>26.603206666663699</v>
      </c>
      <c r="J328">
        <v>24.449866666666001</v>
      </c>
      <c r="K328">
        <v>23.340180000008701</v>
      </c>
      <c r="L328">
        <v>22.275633333312999</v>
      </c>
      <c r="M328">
        <v>20.553239999997899</v>
      </c>
      <c r="N328">
        <v>19.612459999999</v>
      </c>
      <c r="O328">
        <v>18.823313333330098</v>
      </c>
      <c r="P328">
        <v>18.107826666675301</v>
      </c>
      <c r="Q328">
        <v>17.571139999993299</v>
      </c>
      <c r="R328">
        <v>16.820560000002601</v>
      </c>
      <c r="S328">
        <v>16.162913333308701</v>
      </c>
      <c r="T328">
        <v>15.6555266666596</v>
      </c>
      <c r="U328">
        <v>14.810153333339599</v>
      </c>
      <c r="V328">
        <v>14.436280000001499</v>
      </c>
      <c r="W328">
        <v>13.968979999984001</v>
      </c>
      <c r="X328">
        <v>13.403640000000699</v>
      </c>
      <c r="Y328">
        <v>12.9491400000109</v>
      </c>
      <c r="Z328">
        <v>12.6035400000117</v>
      </c>
      <c r="AA328">
        <v>12.2195400000126</v>
      </c>
      <c r="AB328">
        <v>11.805153333353999</v>
      </c>
      <c r="AC328">
        <v>11.3747400000145</v>
      </c>
      <c r="AD328">
        <v>11.031319999962999</v>
      </c>
      <c r="AE328">
        <v>10.7183999999933</v>
      </c>
      <c r="AF328">
        <v>10.339059999988301</v>
      </c>
      <c r="AG328">
        <v>9.9642200000028094</v>
      </c>
      <c r="AH328">
        <v>9.6271933333401698</v>
      </c>
      <c r="AI328">
        <v>9.3282000000579401</v>
      </c>
      <c r="AJ328">
        <v>8.9521800000056597</v>
      </c>
      <c r="AK328">
        <v>8.6417999999644994</v>
      </c>
      <c r="AL328">
        <v>8.2407733333611706</v>
      </c>
      <c r="AM328">
        <v>7.8908399999930898</v>
      </c>
      <c r="AN328">
        <v>7.52544000004377</v>
      </c>
      <c r="AO328">
        <v>7.2778199999932802</v>
      </c>
      <c r="AP328">
        <v>6.9457199999928401</v>
      </c>
      <c r="AQ328">
        <v>6.6793599999837596</v>
      </c>
      <c r="AR328">
        <v>6.37229999995537</v>
      </c>
      <c r="AS328">
        <v>6.0758999999290104</v>
      </c>
      <c r="AT328">
        <v>5.7089999999943002</v>
      </c>
      <c r="AU328">
        <v>5.3690999999183804</v>
      </c>
      <c r="AV328">
        <v>4.9801799999934202</v>
      </c>
      <c r="AW328">
        <v>4.8330133334180596</v>
      </c>
      <c r="AX328">
        <v>4.5564600000226303</v>
      </c>
      <c r="AY328">
        <v>4.3514399999487701</v>
      </c>
      <c r="AZ328">
        <v>4.1429333333383402</v>
      </c>
      <c r="BA328">
        <v>3.9914333333032501</v>
      </c>
      <c r="BB328">
        <v>3.8114133333670002</v>
      </c>
      <c r="BC328">
        <v>3.60293999997144</v>
      </c>
      <c r="BD328">
        <v>3.4080599999655501</v>
      </c>
      <c r="BE328">
        <v>3.2392200000205298</v>
      </c>
      <c r="BF328">
        <v>2.9788800000352298</v>
      </c>
      <c r="BG328">
        <v>2.8199999999669201</v>
      </c>
      <c r="BH328">
        <v>2.7388199999467902</v>
      </c>
      <c r="BI328">
        <v>2.6093399997880602</v>
      </c>
      <c r="BJ328">
        <v>2.4608400000612001</v>
      </c>
      <c r="BK328">
        <v>2.3146333334215301</v>
      </c>
      <c r="BL328">
        <v>2.2206466669305698</v>
      </c>
      <c r="BM328">
        <v>2.0606999999424702</v>
      </c>
      <c r="BN328">
        <v>1.9652999999865</v>
      </c>
      <c r="BO328">
        <v>1.87973999996691</v>
      </c>
      <c r="BP328">
        <v>1.73316000011532</v>
      </c>
      <c r="BQ328">
        <v>1.65558000055178</v>
      </c>
      <c r="BR328">
        <v>1.5480000002449099</v>
      </c>
      <c r="BS328">
        <v>1.46003999989058</v>
      </c>
      <c r="BT328">
        <v>1.39667999974176</v>
      </c>
      <c r="BU328">
        <v>1.36038000015104</v>
      </c>
      <c r="BV328">
        <v>1.30410000016202</v>
      </c>
      <c r="BW328">
        <v>1.2537600001737501</v>
      </c>
      <c r="BX328">
        <v>1.1995800001863699</v>
      </c>
      <c r="BY328">
        <v>1.13861999966688</v>
      </c>
      <c r="BZ328">
        <v>1.0792800002143601</v>
      </c>
      <c r="CA328">
        <v>1.01250000022991</v>
      </c>
      <c r="CB328">
        <v>0.89394000047264099</v>
      </c>
      <c r="CC328">
        <v>0.84270000001101997</v>
      </c>
      <c r="CD328">
        <v>0.79997999999999903</v>
      </c>
      <c r="CE328">
        <v>0.79997999999999903</v>
      </c>
      <c r="CF328">
        <v>0.79997999999999903</v>
      </c>
      <c r="CG328">
        <v>0.79788000198325604</v>
      </c>
      <c r="CH328">
        <v>0.725280002126935</v>
      </c>
      <c r="CI328">
        <v>0.70001999999999998</v>
      </c>
      <c r="CJ328">
        <v>0.70001999999999998</v>
      </c>
      <c r="CK328">
        <v>0.70001999999999998</v>
      </c>
      <c r="CL328">
        <v>0.70001999999999998</v>
      </c>
      <c r="CM328">
        <v>0.70001999999999998</v>
      </c>
      <c r="CN328">
        <v>0.70001999999999998</v>
      </c>
      <c r="CO328">
        <v>0.70001999999999998</v>
      </c>
      <c r="CP328">
        <v>0.70001999999999998</v>
      </c>
      <c r="CQ328">
        <v>0.70001999999999998</v>
      </c>
      <c r="CR328">
        <v>0.70001999999999998</v>
      </c>
      <c r="CS328">
        <v>0.70001999999999998</v>
      </c>
      <c r="CT328">
        <v>0.70001999999999998</v>
      </c>
      <c r="CU328">
        <v>0.70001999999999998</v>
      </c>
      <c r="CV328">
        <v>0.70001999999999998</v>
      </c>
      <c r="CW328">
        <v>0.70001999999999998</v>
      </c>
    </row>
    <row r="329" spans="1:101" x14ac:dyDescent="0.25">
      <c r="A329" s="195">
        <v>0.24277456647398801</v>
      </c>
      <c r="B329">
        <v>93.886093333422394</v>
      </c>
      <c r="C329">
        <v>70.782626666680201</v>
      </c>
      <c r="D329">
        <v>56.8625066664749</v>
      </c>
      <c r="E329">
        <v>47.549746666678097</v>
      </c>
      <c r="F329">
        <v>40.945566666657399</v>
      </c>
      <c r="G329">
        <v>34.320166666670502</v>
      </c>
      <c r="H329">
        <v>29.7714066666673</v>
      </c>
      <c r="I329">
        <v>26.918273333339499</v>
      </c>
      <c r="J329">
        <v>24.551219999964999</v>
      </c>
      <c r="K329">
        <v>23.404140000019201</v>
      </c>
      <c r="L329">
        <v>22.333873333340499</v>
      </c>
      <c r="M329">
        <v>20.569939999995199</v>
      </c>
      <c r="N329">
        <v>19.639506666673</v>
      </c>
      <c r="O329">
        <v>18.853926666664101</v>
      </c>
      <c r="P329">
        <v>18.1799066666625</v>
      </c>
      <c r="Q329">
        <v>17.5979400000118</v>
      </c>
      <c r="R329">
        <v>16.867946666639</v>
      </c>
      <c r="S329">
        <v>16.193233333324599</v>
      </c>
      <c r="T329">
        <v>15.7002199999952</v>
      </c>
      <c r="U329">
        <v>14.8484600000142</v>
      </c>
      <c r="V329">
        <v>14.448019999985499</v>
      </c>
      <c r="W329">
        <v>13.995199999995901</v>
      </c>
      <c r="X329">
        <v>13.4160000000044</v>
      </c>
      <c r="Y329">
        <v>13.0108999999819</v>
      </c>
      <c r="Z329">
        <v>12.632580000002701</v>
      </c>
      <c r="AA329">
        <v>12.221279999991401</v>
      </c>
      <c r="AB329">
        <v>11.8355400000135</v>
      </c>
      <c r="AC329">
        <v>11.460053333344</v>
      </c>
      <c r="AD329">
        <v>11.0431199999987</v>
      </c>
      <c r="AE329">
        <v>10.7448000000278</v>
      </c>
      <c r="AF329">
        <v>10.4653600000018</v>
      </c>
      <c r="AG329">
        <v>10.045960000001999</v>
      </c>
      <c r="AH329">
        <v>9.6374999999794309</v>
      </c>
      <c r="AI329">
        <v>9.3317399999736192</v>
      </c>
      <c r="AJ329">
        <v>9.0684599999876898</v>
      </c>
      <c r="AK329">
        <v>8.6687399999822592</v>
      </c>
      <c r="AL329">
        <v>8.2506799999475593</v>
      </c>
      <c r="AM329">
        <v>7.9051199999941799</v>
      </c>
      <c r="AN329">
        <v>7.5976199999937704</v>
      </c>
      <c r="AO329">
        <v>7.3134000000214403</v>
      </c>
      <c r="AP329">
        <v>6.9858599999741697</v>
      </c>
      <c r="AQ329">
        <v>6.6800400000769997</v>
      </c>
      <c r="AR329">
        <v>6.3758999999933801</v>
      </c>
      <c r="AS329">
        <v>6.0825533333795496</v>
      </c>
      <c r="AT329">
        <v>5.7210599999971201</v>
      </c>
      <c r="AU329">
        <v>5.3985600000203799</v>
      </c>
      <c r="AV329">
        <v>5.1352200001442796</v>
      </c>
      <c r="AW329">
        <v>4.8666599999131703</v>
      </c>
      <c r="AX329">
        <v>4.5810599999723296</v>
      </c>
      <c r="AY329">
        <v>4.3887933334146103</v>
      </c>
      <c r="AZ329">
        <v>4.1534999999768303</v>
      </c>
      <c r="BA329">
        <v>4.0269599999472199</v>
      </c>
      <c r="BB329">
        <v>3.82734000006324</v>
      </c>
      <c r="BC329">
        <v>3.60545999994289</v>
      </c>
      <c r="BD329">
        <v>3.46821333337199</v>
      </c>
      <c r="BE329">
        <v>3.2471999999589198</v>
      </c>
      <c r="BF329">
        <v>3.0078200000586999</v>
      </c>
      <c r="BG329">
        <v>2.8580000000091599</v>
      </c>
      <c r="BH329">
        <v>2.7397800000633401</v>
      </c>
      <c r="BI329">
        <v>2.61198000000272</v>
      </c>
      <c r="BJ329">
        <v>2.4910199997668401</v>
      </c>
      <c r="BK329">
        <v>2.32595999987497</v>
      </c>
      <c r="BL329">
        <v>2.2273799997855299</v>
      </c>
      <c r="BM329">
        <v>2.0733000000287598</v>
      </c>
      <c r="BN329">
        <v>2.0050800001850702</v>
      </c>
      <c r="BO329">
        <v>1.89066000018194</v>
      </c>
      <c r="BP329">
        <v>1.7332800001153199</v>
      </c>
      <c r="BQ329">
        <v>1.65588000012367</v>
      </c>
      <c r="BR329">
        <v>1.5480599997856901</v>
      </c>
      <c r="BS329">
        <v>1.4720400002626</v>
      </c>
      <c r="BT329">
        <v>1.3966800000058599</v>
      </c>
      <c r="BU329">
        <v>1.36751999972308</v>
      </c>
      <c r="BV329">
        <v>1.3041600001620199</v>
      </c>
      <c r="BW329">
        <v>1.26282000017375</v>
      </c>
      <c r="BX329">
        <v>1.20864000018637</v>
      </c>
      <c r="BY329">
        <v>1.13868000041638</v>
      </c>
      <c r="BZ329">
        <v>1.0793400002143601</v>
      </c>
      <c r="CA329">
        <v>1.01256000022991</v>
      </c>
      <c r="CB329">
        <v>0.92874000026714398</v>
      </c>
      <c r="CC329">
        <v>0.84270000001101997</v>
      </c>
      <c r="CD329">
        <v>0.79997999999999903</v>
      </c>
      <c r="CE329">
        <v>0.79997999999999903</v>
      </c>
      <c r="CF329">
        <v>0.79997999999999903</v>
      </c>
      <c r="CG329">
        <v>0.79997999999999903</v>
      </c>
      <c r="CH329">
        <v>0.79997999999999903</v>
      </c>
      <c r="CI329">
        <v>0.74184000080516499</v>
      </c>
      <c r="CJ329">
        <v>0.79997999999999903</v>
      </c>
      <c r="CK329">
        <v>0.79997999999999903</v>
      </c>
      <c r="CL329">
        <v>0.79997999999999903</v>
      </c>
      <c r="CM329">
        <v>0.79997999999999903</v>
      </c>
      <c r="CN329">
        <v>0.79997999999999903</v>
      </c>
      <c r="CO329">
        <v>0.79997999999999903</v>
      </c>
      <c r="CP329">
        <v>0.79997999999999903</v>
      </c>
      <c r="CQ329">
        <v>0.79997999999999903</v>
      </c>
      <c r="CR329">
        <v>0.79997999999999903</v>
      </c>
      <c r="CS329">
        <v>0.79997999999999903</v>
      </c>
      <c r="CT329">
        <v>0.79997999999999903</v>
      </c>
      <c r="CU329">
        <v>0.79997999999999903</v>
      </c>
      <c r="CV329">
        <v>0.79997999999999903</v>
      </c>
      <c r="CW329">
        <v>0.79997999999999903</v>
      </c>
    </row>
    <row r="330" spans="1:101" x14ac:dyDescent="0.25">
      <c r="A330" s="195">
        <v>0.24418604651162701</v>
      </c>
      <c r="B330">
        <v>94.1995533333764</v>
      </c>
      <c r="C330">
        <v>71.4061666666842</v>
      </c>
      <c r="D330">
        <v>57.038240000003199</v>
      </c>
      <c r="E330">
        <v>47.604600000004098</v>
      </c>
      <c r="F330">
        <v>41.276626666685999</v>
      </c>
      <c r="G330">
        <v>34.402500000030003</v>
      </c>
      <c r="H330">
        <v>29.945593333354601</v>
      </c>
      <c r="I330">
        <v>26.973126666669099</v>
      </c>
      <c r="J330">
        <v>24.584593333340099</v>
      </c>
      <c r="K330">
        <v>23.4592333333403</v>
      </c>
      <c r="L330">
        <v>22.334640000000299</v>
      </c>
      <c r="M330">
        <v>20.623606666681798</v>
      </c>
      <c r="N330">
        <v>19.673126666662501</v>
      </c>
      <c r="O330">
        <v>19.019879999994899</v>
      </c>
      <c r="P330">
        <v>18.210839999996399</v>
      </c>
      <c r="Q330">
        <v>17.782826666659801</v>
      </c>
      <c r="R330">
        <v>16.949793333338</v>
      </c>
      <c r="S330">
        <v>16.221213333334301</v>
      </c>
      <c r="T330">
        <v>15.7987000000074</v>
      </c>
      <c r="U330">
        <v>14.890626666677401</v>
      </c>
      <c r="V330">
        <v>14.449620000000399</v>
      </c>
      <c r="W330">
        <v>13.9972200000034</v>
      </c>
      <c r="X330">
        <v>13.465386666640301</v>
      </c>
      <c r="Y330">
        <v>13.0852466666719</v>
      </c>
      <c r="Z330">
        <v>12.6472799999991</v>
      </c>
      <c r="AA330">
        <v>12.3327933333586</v>
      </c>
      <c r="AB330">
        <v>11.8829999999978</v>
      </c>
      <c r="AC330">
        <v>11.4706333333336</v>
      </c>
      <c r="AD330">
        <v>11.0816133333481</v>
      </c>
      <c r="AE330">
        <v>10.7725199999814</v>
      </c>
      <c r="AF330">
        <v>10.486879999957599</v>
      </c>
      <c r="AG330">
        <v>10.0798199999966</v>
      </c>
      <c r="AH330">
        <v>9.6635933333240303</v>
      </c>
      <c r="AI330">
        <v>9.4727399999727293</v>
      </c>
      <c r="AJ330">
        <v>9.0712800000206606</v>
      </c>
      <c r="AK330">
        <v>8.6762666666588792</v>
      </c>
      <c r="AL330">
        <v>8.2558800000021204</v>
      </c>
      <c r="AM330">
        <v>7.9409400000081298</v>
      </c>
      <c r="AN330">
        <v>7.6236599999843602</v>
      </c>
      <c r="AO330">
        <v>7.3434000000991997</v>
      </c>
      <c r="AP330">
        <v>7.0052200000218301</v>
      </c>
      <c r="AQ330">
        <v>6.6965733333571498</v>
      </c>
      <c r="AR330">
        <v>6.37602666666697</v>
      </c>
      <c r="AS330">
        <v>6.0947399999911198</v>
      </c>
      <c r="AT330">
        <v>5.7394400000008803</v>
      </c>
      <c r="AU330">
        <v>5.41590000008157</v>
      </c>
      <c r="AV330">
        <v>5.25401999995188</v>
      </c>
      <c r="AW330">
        <v>4.8758999999483601</v>
      </c>
      <c r="AX330">
        <v>4.6333199999497001</v>
      </c>
      <c r="AY330">
        <v>4.3989000000674201</v>
      </c>
      <c r="AZ330">
        <v>4.1714333333053499</v>
      </c>
      <c r="BA330">
        <v>4.0415400000117598</v>
      </c>
      <c r="BB330">
        <v>3.8305800000266399</v>
      </c>
      <c r="BC330">
        <v>3.6367199999286099</v>
      </c>
      <c r="BD330">
        <v>3.4900199999387498</v>
      </c>
      <c r="BE330">
        <v>3.2494800000287398</v>
      </c>
      <c r="BF330">
        <v>3.0341399998282399</v>
      </c>
      <c r="BG330">
        <v>2.9016599998157102</v>
      </c>
      <c r="BH330">
        <v>2.7605399998023601</v>
      </c>
      <c r="BI330">
        <v>2.6129399999619598</v>
      </c>
      <c r="BJ330">
        <v>2.4982800000174801</v>
      </c>
      <c r="BK330">
        <v>2.3315400000249999</v>
      </c>
      <c r="BL330">
        <v>2.2308599998257401</v>
      </c>
      <c r="BM330">
        <v>2.0881800002588702</v>
      </c>
      <c r="BN330">
        <v>2.0052000001850701</v>
      </c>
      <c r="BO330">
        <v>1.91580000019021</v>
      </c>
      <c r="BP330">
        <v>1.7378999999112901</v>
      </c>
      <c r="BQ330">
        <v>1.6560000001236701</v>
      </c>
      <c r="BR330">
        <v>1.5481800000153001</v>
      </c>
      <c r="BS330">
        <v>1.47209999977022</v>
      </c>
      <c r="BT330">
        <v>1.3966800000058599</v>
      </c>
      <c r="BU330">
        <v>1.3675200000062899</v>
      </c>
      <c r="BV330">
        <v>1.31322000016202</v>
      </c>
      <c r="BW330">
        <v>1.2651799999990501</v>
      </c>
      <c r="BX330">
        <v>1.2649800000427001</v>
      </c>
      <c r="BY330">
        <v>1.14156000019986</v>
      </c>
      <c r="BZ330">
        <v>1.0816666666672901</v>
      </c>
      <c r="CA330">
        <v>1.0216200002299101</v>
      </c>
      <c r="CB330">
        <v>0.92879999934241098</v>
      </c>
      <c r="CC330">
        <v>0.84270000050694005</v>
      </c>
      <c r="CD330">
        <v>0.79997999999999903</v>
      </c>
      <c r="CE330">
        <v>0.79997999999999903</v>
      </c>
      <c r="CF330">
        <v>0.79997999999999903</v>
      </c>
      <c r="CG330">
        <v>0.79997999999999903</v>
      </c>
      <c r="CH330">
        <v>0.79997999999999903</v>
      </c>
      <c r="CI330">
        <v>0.79997999999999903</v>
      </c>
      <c r="CJ330">
        <v>0.79997999999999903</v>
      </c>
      <c r="CK330">
        <v>0.79997999999999903</v>
      </c>
      <c r="CL330">
        <v>0.79997999999999903</v>
      </c>
      <c r="CM330">
        <v>0.79997999999999903</v>
      </c>
      <c r="CN330">
        <v>0.79997999999999903</v>
      </c>
      <c r="CO330">
        <v>0.79997999999999903</v>
      </c>
      <c r="CP330">
        <v>0.79997999999999903</v>
      </c>
      <c r="CQ330">
        <v>0.79997999999999903</v>
      </c>
      <c r="CR330">
        <v>0.79997999999999903</v>
      </c>
      <c r="CS330">
        <v>0.79997999999999903</v>
      </c>
      <c r="CT330">
        <v>0.79997999999999903</v>
      </c>
      <c r="CU330">
        <v>0.79997999999999903</v>
      </c>
      <c r="CV330">
        <v>0.79997999999999903</v>
      </c>
      <c r="CW330">
        <v>0.79997999999999903</v>
      </c>
    </row>
    <row r="331" spans="1:101" x14ac:dyDescent="0.25">
      <c r="A331" s="195">
        <v>0.24561403508771901</v>
      </c>
      <c r="B331">
        <v>94.481399999601393</v>
      </c>
      <c r="C331">
        <v>71.590640000085699</v>
      </c>
      <c r="D331">
        <v>57.303613333316598</v>
      </c>
      <c r="E331">
        <v>47.7431466666822</v>
      </c>
      <c r="F331">
        <v>41.504773333334498</v>
      </c>
      <c r="G331">
        <v>34.433860000021497</v>
      </c>
      <c r="H331">
        <v>29.9938333333426</v>
      </c>
      <c r="I331">
        <v>27.025386666642301</v>
      </c>
      <c r="J331">
        <v>24.6305066666683</v>
      </c>
      <c r="K331">
        <v>23.465973333314299</v>
      </c>
      <c r="L331">
        <v>22.435313333369098</v>
      </c>
      <c r="M331">
        <v>20.671739999998799</v>
      </c>
      <c r="N331">
        <v>19.677126666669398</v>
      </c>
      <c r="O331">
        <v>19.066919999991701</v>
      </c>
      <c r="P331">
        <v>18.248173333332499</v>
      </c>
      <c r="Q331">
        <v>17.834466666675599</v>
      </c>
      <c r="R331">
        <v>17.038440000012901</v>
      </c>
      <c r="S331">
        <v>16.235859999997</v>
      </c>
      <c r="T331">
        <v>15.8034933333339</v>
      </c>
      <c r="U331">
        <v>14.9130933333324</v>
      </c>
      <c r="V331">
        <v>14.4520799999895</v>
      </c>
      <c r="W331">
        <v>14.000993333329999</v>
      </c>
      <c r="X331">
        <v>13.473839999995</v>
      </c>
      <c r="Y331">
        <v>13.132940000009301</v>
      </c>
      <c r="Z331">
        <v>12.6545000000099</v>
      </c>
      <c r="AA331">
        <v>12.369780000012</v>
      </c>
      <c r="AB331">
        <v>12.0274666667224</v>
      </c>
      <c r="AC331">
        <v>11.5278400000013</v>
      </c>
      <c r="AD331">
        <v>11.0865000000175</v>
      </c>
      <c r="AE331">
        <v>10.780039999960501</v>
      </c>
      <c r="AF331">
        <v>10.4978400000342</v>
      </c>
      <c r="AG331">
        <v>10.1028199999854</v>
      </c>
      <c r="AH331">
        <v>9.72533999999958</v>
      </c>
      <c r="AI331">
        <v>9.4747133333589098</v>
      </c>
      <c r="AJ331">
        <v>9.1000000000094392</v>
      </c>
      <c r="AK331">
        <v>8.6891599999510998</v>
      </c>
      <c r="AL331">
        <v>8.3364000000521301</v>
      </c>
      <c r="AM331">
        <v>8.0004866667001604</v>
      </c>
      <c r="AN331">
        <v>7.6350599999824604</v>
      </c>
      <c r="AO331">
        <v>7.35762000000536</v>
      </c>
      <c r="AP331">
        <v>7.04153999997847</v>
      </c>
      <c r="AQ331">
        <v>6.7268400000770097</v>
      </c>
      <c r="AR331">
        <v>6.4071600000197799</v>
      </c>
      <c r="AS331">
        <v>6.0968999999972997</v>
      </c>
      <c r="AT331">
        <v>5.7410999999239696</v>
      </c>
      <c r="AU331">
        <v>5.4436199999938797</v>
      </c>
      <c r="AV331">
        <v>5.2563000001311604</v>
      </c>
      <c r="AW331">
        <v>4.9193400000211103</v>
      </c>
      <c r="AX331">
        <v>4.63853999997988</v>
      </c>
      <c r="AY331">
        <v>4.4259599999932702</v>
      </c>
      <c r="AZ331">
        <v>4.2056133333781602</v>
      </c>
      <c r="BA331">
        <v>4.0548533333081496</v>
      </c>
      <c r="BB331">
        <v>3.8566199998668602</v>
      </c>
      <c r="BC331">
        <v>3.6458133333694098</v>
      </c>
      <c r="BD331">
        <v>3.4926600000995198</v>
      </c>
      <c r="BE331">
        <v>3.2592599996960701</v>
      </c>
      <c r="BF331">
        <v>3.0386399999647602</v>
      </c>
      <c r="BG331">
        <v>2.96687999996219</v>
      </c>
      <c r="BH331">
        <v>2.7996333334300001</v>
      </c>
      <c r="BI331">
        <v>2.6254800000054299</v>
      </c>
      <c r="BJ331">
        <v>2.4989400000757702</v>
      </c>
      <c r="BK331">
        <v>2.3671266663880099</v>
      </c>
      <c r="BL331">
        <v>2.2485599998659498</v>
      </c>
      <c r="BM331">
        <v>2.1231599999784199</v>
      </c>
      <c r="BN331">
        <v>2.0077200002776001</v>
      </c>
      <c r="BO331">
        <v>1.92132000029772</v>
      </c>
      <c r="BP331">
        <v>1.75182000044354</v>
      </c>
      <c r="BQ331">
        <v>1.67310000000475</v>
      </c>
      <c r="BR331">
        <v>1.57272000013266</v>
      </c>
      <c r="BS331">
        <v>1.4722200000164101</v>
      </c>
      <c r="BT331">
        <v>1.39668000026997</v>
      </c>
      <c r="BU331">
        <v>1.3675200000062899</v>
      </c>
      <c r="BV331">
        <v>1.33607999970295</v>
      </c>
      <c r="BW331">
        <v>1.30247999968144</v>
      </c>
      <c r="BX331">
        <v>1.2651799999990501</v>
      </c>
      <c r="BY331">
        <v>1.14162000019986</v>
      </c>
      <c r="BZ331">
        <v>1.0861800000089299</v>
      </c>
      <c r="CA331">
        <v>1.0251000004598301</v>
      </c>
      <c r="CB331">
        <v>0.940860000246595</v>
      </c>
      <c r="CC331">
        <v>0.86400000026448998</v>
      </c>
      <c r="CD331">
        <v>0.79997999999999903</v>
      </c>
      <c r="CE331">
        <v>0.79997999999999903</v>
      </c>
      <c r="CF331">
        <v>0.79997999999999903</v>
      </c>
      <c r="CG331">
        <v>0.79997999999999903</v>
      </c>
      <c r="CH331">
        <v>0.79997999999999903</v>
      </c>
      <c r="CI331">
        <v>0.79997999999999903</v>
      </c>
      <c r="CJ331">
        <v>0.79997999999999903</v>
      </c>
      <c r="CK331">
        <v>0.79997999999999903</v>
      </c>
      <c r="CL331">
        <v>0.79997999999999903</v>
      </c>
      <c r="CM331">
        <v>0.79997999999999903</v>
      </c>
      <c r="CN331">
        <v>0.79997999999999903</v>
      </c>
      <c r="CO331">
        <v>0.79997999999999903</v>
      </c>
      <c r="CP331">
        <v>0.79997999999999903</v>
      </c>
      <c r="CQ331">
        <v>0.79997999999999903</v>
      </c>
      <c r="CR331">
        <v>0.79997999999999903</v>
      </c>
      <c r="CS331">
        <v>0.79997999999999903</v>
      </c>
      <c r="CT331">
        <v>0.79997999999999903</v>
      </c>
      <c r="CU331">
        <v>0.79997999999999903</v>
      </c>
      <c r="CV331">
        <v>0.79997999999999903</v>
      </c>
      <c r="CW331">
        <v>0.79997999999999903</v>
      </c>
    </row>
    <row r="332" spans="1:101" x14ac:dyDescent="0.25">
      <c r="A332" s="195">
        <v>0.247058823529411</v>
      </c>
      <c r="B332">
        <v>94.508726666744906</v>
      </c>
      <c r="C332">
        <v>71.684193333331507</v>
      </c>
      <c r="D332">
        <v>57.3446799999614</v>
      </c>
      <c r="E332">
        <v>47.784766666675097</v>
      </c>
      <c r="F332">
        <v>41.541686666677201</v>
      </c>
      <c r="G332">
        <v>34.662713333367797</v>
      </c>
      <c r="H332">
        <v>30.033440000001399</v>
      </c>
      <c r="I332">
        <v>27.026326666673601</v>
      </c>
      <c r="J332">
        <v>24.651213333333398</v>
      </c>
      <c r="K332">
        <v>23.506526666674699</v>
      </c>
      <c r="L332">
        <v>22.5097066666793</v>
      </c>
      <c r="M332">
        <v>20.751893333338199</v>
      </c>
      <c r="N332">
        <v>19.7760266666712</v>
      </c>
      <c r="O332">
        <v>19.137446666662299</v>
      </c>
      <c r="P332">
        <v>18.276739999993499</v>
      </c>
      <c r="Q332">
        <v>17.8675133333292</v>
      </c>
      <c r="R332">
        <v>17.124433333324401</v>
      </c>
      <c r="S332">
        <v>16.254846666676599</v>
      </c>
      <c r="T332">
        <v>15.807299999999399</v>
      </c>
      <c r="U332">
        <v>14.943673333326499</v>
      </c>
      <c r="V332">
        <v>14.4992600000152</v>
      </c>
      <c r="W332">
        <v>14.001479999996601</v>
      </c>
      <c r="X332">
        <v>13.4809799999994</v>
      </c>
      <c r="Y332">
        <v>13.1572800000048</v>
      </c>
      <c r="Z332">
        <v>12.700386666657201</v>
      </c>
      <c r="AA332">
        <v>12.3814933333379</v>
      </c>
      <c r="AB332">
        <v>12.057640000002699</v>
      </c>
      <c r="AC332">
        <v>11.5338600000336</v>
      </c>
      <c r="AD332">
        <v>11.0917866666497</v>
      </c>
      <c r="AE332">
        <v>10.8128399999986</v>
      </c>
      <c r="AF332">
        <v>10.5560733333429</v>
      </c>
      <c r="AG332">
        <v>10.1173200000084</v>
      </c>
      <c r="AH332">
        <v>9.7569933333102998</v>
      </c>
      <c r="AI332">
        <v>9.4825999999574702</v>
      </c>
      <c r="AJ332">
        <v>9.1067599999544306</v>
      </c>
      <c r="AK332">
        <v>8.6942999999625208</v>
      </c>
      <c r="AL332">
        <v>8.4497999999934397</v>
      </c>
      <c r="AM332">
        <v>8.0816399999755699</v>
      </c>
      <c r="AN332">
        <v>7.7262600000200203</v>
      </c>
      <c r="AO332">
        <v>7.3746000000053398</v>
      </c>
      <c r="AP332">
        <v>7.0493533333555396</v>
      </c>
      <c r="AQ332">
        <v>6.7352200000233804</v>
      </c>
      <c r="AR332">
        <v>6.4351799999768602</v>
      </c>
      <c r="AS332">
        <v>6.1079399999716104</v>
      </c>
      <c r="AT332">
        <v>5.7729000001139799</v>
      </c>
      <c r="AU332">
        <v>5.4914999999734802</v>
      </c>
      <c r="AV332">
        <v>5.2572800000014599</v>
      </c>
      <c r="AW332">
        <v>4.9407599999765202</v>
      </c>
      <c r="AX332">
        <v>4.6542599998918703</v>
      </c>
      <c r="AY332">
        <v>4.4302999997867802</v>
      </c>
      <c r="AZ332">
        <v>4.2214800000202599</v>
      </c>
      <c r="BA332">
        <v>4.0756199999379099</v>
      </c>
      <c r="BB332">
        <v>3.8644199999334301</v>
      </c>
      <c r="BC332">
        <v>3.6643199998500799</v>
      </c>
      <c r="BD332">
        <v>3.51111999988284</v>
      </c>
      <c r="BE332">
        <v>3.3111333334117501</v>
      </c>
      <c r="BF332">
        <v>3.0664199998502601</v>
      </c>
      <c r="BG332">
        <v>2.9691800000628801</v>
      </c>
      <c r="BH332">
        <v>2.8109600000098398</v>
      </c>
      <c r="BI332">
        <v>2.6265600000054299</v>
      </c>
      <c r="BJ332">
        <v>2.4989400003380702</v>
      </c>
      <c r="BK332">
        <v>2.4111600000187501</v>
      </c>
      <c r="BL332">
        <v>2.2545600000804198</v>
      </c>
      <c r="BM332">
        <v>2.1583600000087899</v>
      </c>
      <c r="BN332">
        <v>2.0200600000084301</v>
      </c>
      <c r="BO332">
        <v>1.94748000019848</v>
      </c>
      <c r="BP332">
        <v>1.78080000001774</v>
      </c>
      <c r="BQ332">
        <v>1.68269999990486</v>
      </c>
      <c r="BR332">
        <v>1.5728400001326599</v>
      </c>
      <c r="BS332">
        <v>1.48410000014224</v>
      </c>
      <c r="BT332">
        <v>1.39668000026997</v>
      </c>
      <c r="BU332">
        <v>1.3675200002894901</v>
      </c>
      <c r="BV332">
        <v>1.3360800000067501</v>
      </c>
      <c r="BW332">
        <v>1.3024800000072301</v>
      </c>
      <c r="BX332">
        <v>1.2663599996583099</v>
      </c>
      <c r="BY332">
        <v>1.1506800001998601</v>
      </c>
      <c r="BZ332">
        <v>1.0861800004108699</v>
      </c>
      <c r="CA332">
        <v>1.0376999989653699</v>
      </c>
      <c r="CB332">
        <v>0.940860000246595</v>
      </c>
      <c r="CC332">
        <v>0.86400000026449097</v>
      </c>
      <c r="CD332">
        <v>0.79997999999999903</v>
      </c>
      <c r="CE332">
        <v>0.79997999999999903</v>
      </c>
      <c r="CF332">
        <v>0.79997999999999903</v>
      </c>
      <c r="CG332">
        <v>0.79997999999999903</v>
      </c>
      <c r="CH332">
        <v>0.79997999999999903</v>
      </c>
      <c r="CI332">
        <v>0.79997999999999903</v>
      </c>
      <c r="CJ332">
        <v>0.79997999999999903</v>
      </c>
      <c r="CK332">
        <v>0.79997999999999903</v>
      </c>
      <c r="CL332">
        <v>0.79997999999999903</v>
      </c>
      <c r="CM332">
        <v>0.79997999999999903</v>
      </c>
      <c r="CN332">
        <v>0.79997999999999903</v>
      </c>
      <c r="CO332">
        <v>0.79997999999999903</v>
      </c>
      <c r="CP332">
        <v>0.79997999999999903</v>
      </c>
      <c r="CQ332">
        <v>0.79997999999999903</v>
      </c>
      <c r="CR332">
        <v>0.79997999999999903</v>
      </c>
      <c r="CS332">
        <v>0.79997999999999903</v>
      </c>
      <c r="CT332">
        <v>0.79997999999999903</v>
      </c>
      <c r="CU332">
        <v>0.79997999999999903</v>
      </c>
      <c r="CV332">
        <v>0.79997999999999903</v>
      </c>
      <c r="CW332">
        <v>0.79997999999999903</v>
      </c>
    </row>
    <row r="333" spans="1:101" x14ac:dyDescent="0.25">
      <c r="A333" s="195">
        <v>0.24852071005917101</v>
      </c>
      <c r="B333">
        <v>94.537020000093904</v>
      </c>
      <c r="C333">
        <v>71.850486666739101</v>
      </c>
      <c r="D333">
        <v>57.364206666654802</v>
      </c>
      <c r="E333">
        <v>47.861760000011898</v>
      </c>
      <c r="F333">
        <v>41.550493333368998</v>
      </c>
      <c r="G333">
        <v>34.679413333328</v>
      </c>
      <c r="H333">
        <v>30.181213333336501</v>
      </c>
      <c r="I333">
        <v>27.080406666668701</v>
      </c>
      <c r="J333">
        <v>24.656313333314198</v>
      </c>
      <c r="K333">
        <v>23.512520000011602</v>
      </c>
      <c r="L333">
        <v>22.517993333314699</v>
      </c>
      <c r="M333">
        <v>20.758140000007899</v>
      </c>
      <c r="N333">
        <v>19.818726666665601</v>
      </c>
      <c r="O333">
        <v>19.1587399999943</v>
      </c>
      <c r="P333">
        <v>18.2923133333294</v>
      </c>
      <c r="Q333">
        <v>17.8678199999996</v>
      </c>
      <c r="R333">
        <v>17.1286466666607</v>
      </c>
      <c r="S333">
        <v>16.2984133333313</v>
      </c>
      <c r="T333">
        <v>15.8104799999959</v>
      </c>
      <c r="U333">
        <v>14.955273333351</v>
      </c>
      <c r="V333">
        <v>14.533673333339999</v>
      </c>
      <c r="W333">
        <v>14.033660000016001</v>
      </c>
      <c r="X333">
        <v>13.4831799999879</v>
      </c>
      <c r="Y333">
        <v>13.235219999990401</v>
      </c>
      <c r="Z333">
        <v>12.769853333329801</v>
      </c>
      <c r="AA333">
        <v>12.382079999999</v>
      </c>
      <c r="AB333">
        <v>12.0867599999949</v>
      </c>
      <c r="AC333">
        <v>11.5384733333428</v>
      </c>
      <c r="AD333">
        <v>11.1271800000168</v>
      </c>
      <c r="AE333">
        <v>10.820973333349</v>
      </c>
      <c r="AF333">
        <v>10.56419999998</v>
      </c>
      <c r="AG333">
        <v>10.172779999954599</v>
      </c>
      <c r="AH333">
        <v>9.7655999999999992</v>
      </c>
      <c r="AI333">
        <v>9.5096400000124106</v>
      </c>
      <c r="AJ333">
        <v>9.1097399999773501</v>
      </c>
      <c r="AK333">
        <v>8.7030599999938705</v>
      </c>
      <c r="AL333">
        <v>8.4595199999869504</v>
      </c>
      <c r="AM333">
        <v>8.1285600000465994</v>
      </c>
      <c r="AN333">
        <v>7.7321999999762498</v>
      </c>
      <c r="AO333">
        <v>7.3938000000268103</v>
      </c>
      <c r="AP333">
        <v>7.06468000001452</v>
      </c>
      <c r="AQ333">
        <v>6.75852000001845</v>
      </c>
      <c r="AR333">
        <v>6.44555999993388</v>
      </c>
      <c r="AS333">
        <v>6.1140599999662903</v>
      </c>
      <c r="AT333">
        <v>5.7738599999847997</v>
      </c>
      <c r="AU333">
        <v>5.5021800000163097</v>
      </c>
      <c r="AV333">
        <v>5.2610399999890598</v>
      </c>
      <c r="AW333">
        <v>4.9631399999882602</v>
      </c>
      <c r="AX333">
        <v>4.6641000001508699</v>
      </c>
      <c r="AY333">
        <v>4.4423399999865198</v>
      </c>
      <c r="AZ333">
        <v>4.22742000007527</v>
      </c>
      <c r="BA333">
        <v>4.0924200000481399</v>
      </c>
      <c r="BB333">
        <v>3.8848800000133101</v>
      </c>
      <c r="BC333">
        <v>3.6664933333810601</v>
      </c>
      <c r="BD333">
        <v>3.5425266666780502</v>
      </c>
      <c r="BE333">
        <v>3.3648599999630302</v>
      </c>
      <c r="BF333">
        <v>3.1216000001632298</v>
      </c>
      <c r="BG333">
        <v>2.9819133334235</v>
      </c>
      <c r="BH333">
        <v>2.8527000000101399</v>
      </c>
      <c r="BI333">
        <v>2.63981999988588</v>
      </c>
      <c r="BJ333">
        <v>2.4990600000757701</v>
      </c>
      <c r="BK333">
        <v>2.4141466669125502</v>
      </c>
      <c r="BL333">
        <v>2.25479999975872</v>
      </c>
      <c r="BM333">
        <v>2.1645599998561802</v>
      </c>
      <c r="BN333">
        <v>2.0751599998457699</v>
      </c>
      <c r="BO333">
        <v>1.9476000001984799</v>
      </c>
      <c r="BP333">
        <v>1.8284400003193499</v>
      </c>
      <c r="BQ333">
        <v>1.6924800000190201</v>
      </c>
      <c r="BR333">
        <v>1.5974400000204101</v>
      </c>
      <c r="BS333">
        <v>1.4842200001422401</v>
      </c>
      <c r="BT333">
        <v>1.3982999998708801</v>
      </c>
      <c r="BU333">
        <v>1.3675200002894901</v>
      </c>
      <c r="BV333">
        <v>1.3360800000067501</v>
      </c>
      <c r="BW333">
        <v>1.3024800000072301</v>
      </c>
      <c r="BX333">
        <v>1.2663600000077599</v>
      </c>
      <c r="BY333">
        <v>1.19694000021652</v>
      </c>
      <c r="BZ333">
        <v>1.0884000002143599</v>
      </c>
      <c r="CA333">
        <v>1.0416600000095799</v>
      </c>
      <c r="CB333">
        <v>0.94092000024659495</v>
      </c>
      <c r="CC333">
        <v>0.86406000026449004</v>
      </c>
      <c r="CD333">
        <v>0.79997999999999903</v>
      </c>
      <c r="CE333">
        <v>0.79997999999999903</v>
      </c>
      <c r="CF333">
        <v>0.79997999999999903</v>
      </c>
      <c r="CG333">
        <v>0.79997999999999903</v>
      </c>
      <c r="CH333">
        <v>0.79997999999999903</v>
      </c>
      <c r="CI333">
        <v>0.79997999999999903</v>
      </c>
      <c r="CJ333">
        <v>0.79997999999999903</v>
      </c>
      <c r="CK333">
        <v>0.79997999999999903</v>
      </c>
      <c r="CL333">
        <v>0.79997999999999903</v>
      </c>
      <c r="CM333">
        <v>0.79997999999999903</v>
      </c>
      <c r="CN333">
        <v>0.79997999999999903</v>
      </c>
      <c r="CO333">
        <v>0.79997999999999903</v>
      </c>
      <c r="CP333">
        <v>0.79997999999999903</v>
      </c>
      <c r="CQ333">
        <v>0.79997999999999903</v>
      </c>
      <c r="CR333">
        <v>0.79997999999999903</v>
      </c>
      <c r="CS333">
        <v>0.79997999999999903</v>
      </c>
      <c r="CT333">
        <v>0.79997999999999903</v>
      </c>
      <c r="CU333">
        <v>0.79997999999999903</v>
      </c>
      <c r="CV333">
        <v>0.79997999999999903</v>
      </c>
      <c r="CW333">
        <v>0.79997999999999903</v>
      </c>
    </row>
    <row r="334" spans="1:101" x14ac:dyDescent="0.25">
      <c r="A334" s="195">
        <v>0.25</v>
      </c>
      <c r="B334">
        <v>94.557066666699299</v>
      </c>
      <c r="C334">
        <v>71.860080000013397</v>
      </c>
      <c r="D334">
        <v>57.392086666394398</v>
      </c>
      <c r="E334">
        <v>47.897726666745903</v>
      </c>
      <c r="F334">
        <v>41.638773333359097</v>
      </c>
      <c r="G334">
        <v>34.760800000010903</v>
      </c>
      <c r="H334">
        <v>30.183186666674001</v>
      </c>
      <c r="I334">
        <v>27.140286666662199</v>
      </c>
      <c r="J334">
        <v>24.782826666668999</v>
      </c>
      <c r="K334">
        <v>23.550406666678199</v>
      </c>
      <c r="L334">
        <v>22.5965133333249</v>
      </c>
      <c r="M334">
        <v>20.861366666667699</v>
      </c>
      <c r="N334">
        <v>19.8643399999943</v>
      </c>
      <c r="O334">
        <v>19.169179999999699</v>
      </c>
      <c r="P334">
        <v>18.324426666663701</v>
      </c>
      <c r="Q334">
        <v>17.900826666663502</v>
      </c>
      <c r="R334">
        <v>17.153040000011998</v>
      </c>
      <c r="S334">
        <v>16.459046666660299</v>
      </c>
      <c r="T334">
        <v>15.927646666656299</v>
      </c>
      <c r="U334">
        <v>14.998626666671701</v>
      </c>
      <c r="V334">
        <v>14.634153333352099</v>
      </c>
      <c r="W334">
        <v>14.077240000001501</v>
      </c>
      <c r="X334">
        <v>13.4899399999828</v>
      </c>
      <c r="Y334">
        <v>13.259133333335001</v>
      </c>
      <c r="Z334">
        <v>12.8662200000051</v>
      </c>
      <c r="AA334">
        <v>12.392519999998999</v>
      </c>
      <c r="AB334">
        <v>12.091433333342399</v>
      </c>
      <c r="AC334">
        <v>11.570293333342301</v>
      </c>
      <c r="AD334">
        <v>11.1923200000014</v>
      </c>
      <c r="AE334">
        <v>10.8568000000016</v>
      </c>
      <c r="AF334">
        <v>10.5823200000235</v>
      </c>
      <c r="AG334">
        <v>10.215673333339801</v>
      </c>
      <c r="AH334">
        <v>9.8086466667408594</v>
      </c>
      <c r="AI334">
        <v>9.5099999999779996</v>
      </c>
      <c r="AJ334">
        <v>9.1217999999669104</v>
      </c>
      <c r="AK334">
        <v>8.7269399999919202</v>
      </c>
      <c r="AL334">
        <v>8.4787733333432094</v>
      </c>
      <c r="AM334">
        <v>8.1844799999930302</v>
      </c>
      <c r="AN334">
        <v>7.7649866667026304</v>
      </c>
      <c r="AO334">
        <v>7.40464666666551</v>
      </c>
      <c r="AP334">
        <v>7.0712399999899596</v>
      </c>
      <c r="AQ334">
        <v>6.7649399999815101</v>
      </c>
      <c r="AR334">
        <v>6.4472200000250499</v>
      </c>
      <c r="AS334">
        <v>6.1210199999716002</v>
      </c>
      <c r="AT334">
        <v>5.7959933333376599</v>
      </c>
      <c r="AU334">
        <v>5.5042400000011602</v>
      </c>
      <c r="AV334">
        <v>5.2671000000196697</v>
      </c>
      <c r="AW334">
        <v>4.9665000001408099</v>
      </c>
      <c r="AX334">
        <v>4.71527999993965</v>
      </c>
      <c r="AY334">
        <v>4.4617199999460802</v>
      </c>
      <c r="AZ334">
        <v>4.2681599999507798</v>
      </c>
      <c r="BA334">
        <v>4.0930800000248304</v>
      </c>
      <c r="BB334">
        <v>3.9017800000269101</v>
      </c>
      <c r="BC334">
        <v>3.69900000006781</v>
      </c>
      <c r="BD334">
        <v>3.5452199999693699</v>
      </c>
      <c r="BE334">
        <v>3.36521999993428</v>
      </c>
      <c r="BF334">
        <v>3.1530333334173899</v>
      </c>
      <c r="BG334">
        <v>3.0274199998676798</v>
      </c>
      <c r="BH334">
        <v>2.8904399999594501</v>
      </c>
      <c r="BI334">
        <v>2.6398800001304199</v>
      </c>
      <c r="BJ334">
        <v>2.49929999994171</v>
      </c>
      <c r="BK334">
        <v>2.4481200000812602</v>
      </c>
      <c r="BL334">
        <v>2.3182800000201</v>
      </c>
      <c r="BM334">
        <v>2.16857999976988</v>
      </c>
      <c r="BN334">
        <v>2.0827799994293601</v>
      </c>
      <c r="BO334">
        <v>1.9667400000330799</v>
      </c>
      <c r="BP334">
        <v>1.83798000031047</v>
      </c>
      <c r="BQ334">
        <v>1.6944000001522099</v>
      </c>
      <c r="BR334">
        <v>1.5987000000102001</v>
      </c>
      <c r="BS334">
        <v>1.49616000002188</v>
      </c>
      <c r="BT334">
        <v>1.39830000000293</v>
      </c>
      <c r="BU334">
        <v>1.3837199998615399</v>
      </c>
      <c r="BV334">
        <v>1.33608000031054</v>
      </c>
      <c r="BW334">
        <v>1.3024800003330299</v>
      </c>
      <c r="BX334">
        <v>1.2663600000077599</v>
      </c>
      <c r="BY334">
        <v>1.2247199991005999</v>
      </c>
      <c r="BZ334">
        <v>1.0930799998034899</v>
      </c>
      <c r="CA334">
        <v>1.04166000044067</v>
      </c>
      <c r="CB334">
        <v>0.94998000024659501</v>
      </c>
      <c r="CC334">
        <v>0.87312000026448999</v>
      </c>
      <c r="CD334">
        <v>0.79997999999999903</v>
      </c>
      <c r="CE334">
        <v>0.79997999999999903</v>
      </c>
      <c r="CF334">
        <v>0.79997999999999903</v>
      </c>
      <c r="CG334">
        <v>0.79997999999999903</v>
      </c>
      <c r="CH334">
        <v>0.79997999999999903</v>
      </c>
      <c r="CI334">
        <v>0.79997999999999903</v>
      </c>
      <c r="CJ334">
        <v>0.79997999999999903</v>
      </c>
      <c r="CK334">
        <v>0.79997999999999903</v>
      </c>
      <c r="CL334">
        <v>0.79997999999999903</v>
      </c>
      <c r="CM334">
        <v>0.79997999999999903</v>
      </c>
      <c r="CN334">
        <v>0.79997999999999903</v>
      </c>
      <c r="CO334">
        <v>0.79997999999999903</v>
      </c>
      <c r="CP334">
        <v>0.79997999999999903</v>
      </c>
      <c r="CQ334">
        <v>0.79997999999999903</v>
      </c>
      <c r="CR334">
        <v>0.79997999999999903</v>
      </c>
      <c r="CS334">
        <v>0.79997999999999903</v>
      </c>
      <c r="CT334">
        <v>0.79997999999999903</v>
      </c>
      <c r="CU334">
        <v>0.79997999999999903</v>
      </c>
      <c r="CV334">
        <v>0.79997999999999903</v>
      </c>
      <c r="CW334">
        <v>0.79997999999999903</v>
      </c>
    </row>
    <row r="335" spans="1:101" x14ac:dyDescent="0.25">
      <c r="A335" s="195">
        <v>0.25149700598802299</v>
      </c>
      <c r="B335">
        <v>94.718066666605196</v>
      </c>
      <c r="C335">
        <v>72.055139999992804</v>
      </c>
      <c r="D335">
        <v>57.634760000019398</v>
      </c>
      <c r="E335">
        <v>48.071880000000299</v>
      </c>
      <c r="F335">
        <v>41.8929133333937</v>
      </c>
      <c r="G335">
        <v>34.7909199999987</v>
      </c>
      <c r="H335">
        <v>30.337426666676802</v>
      </c>
      <c r="I335">
        <v>27.187199999998199</v>
      </c>
      <c r="J335">
        <v>24.907006666666199</v>
      </c>
      <c r="K335">
        <v>23.562846666673199</v>
      </c>
      <c r="L335">
        <v>22.679066666671201</v>
      </c>
      <c r="M335">
        <v>20.969066666679701</v>
      </c>
      <c r="N335">
        <v>19.8985199999982</v>
      </c>
      <c r="O335">
        <v>19.188846666665199</v>
      </c>
      <c r="P335">
        <v>18.467846666661799</v>
      </c>
      <c r="Q335">
        <v>17.932166666661399</v>
      </c>
      <c r="R335">
        <v>17.179680000000001</v>
      </c>
      <c r="S335">
        <v>16.593059999995099</v>
      </c>
      <c r="T335">
        <v>15.962026666677801</v>
      </c>
      <c r="U335">
        <v>15.062640000004</v>
      </c>
      <c r="V335">
        <v>14.66549333333</v>
      </c>
      <c r="W335">
        <v>14.095813333331799</v>
      </c>
      <c r="X335">
        <v>13.5680600000171</v>
      </c>
      <c r="Y335">
        <v>13.268220000004099</v>
      </c>
      <c r="Z335">
        <v>12.867993333356999</v>
      </c>
      <c r="AA335">
        <v>12.402180000003</v>
      </c>
      <c r="AB335">
        <v>12.100319999999</v>
      </c>
      <c r="AC335">
        <v>11.6267466666507</v>
      </c>
      <c r="AD335">
        <v>11.1959866666616</v>
      </c>
      <c r="AE335">
        <v>10.9516799999986</v>
      </c>
      <c r="AF335">
        <v>10.587539999994201</v>
      </c>
      <c r="AG335">
        <v>10.2605733333332</v>
      </c>
      <c r="AH335">
        <v>9.8093399999983397</v>
      </c>
      <c r="AI335">
        <v>9.5304533333308292</v>
      </c>
      <c r="AJ335">
        <v>9.1263200000244709</v>
      </c>
      <c r="AK335">
        <v>8.8153800000060798</v>
      </c>
      <c r="AL335">
        <v>8.4838799999598091</v>
      </c>
      <c r="AM335">
        <v>8.1885599999871896</v>
      </c>
      <c r="AN335">
        <v>7.8314400000087598</v>
      </c>
      <c r="AO335">
        <v>7.41582000002143</v>
      </c>
      <c r="AP335">
        <v>7.09344000002298</v>
      </c>
      <c r="AQ335">
        <v>6.7965133333753904</v>
      </c>
      <c r="AR335">
        <v>6.4621799999735599</v>
      </c>
      <c r="AS335">
        <v>6.1322200000268996</v>
      </c>
      <c r="AT335">
        <v>5.8127400000531999</v>
      </c>
      <c r="AU335">
        <v>5.52090000012236</v>
      </c>
      <c r="AV335">
        <v>5.2805399999890499</v>
      </c>
      <c r="AW335">
        <v>4.9882999998140196</v>
      </c>
      <c r="AX335">
        <v>4.7204599998009504</v>
      </c>
      <c r="AY335">
        <v>4.4652600000417504</v>
      </c>
      <c r="AZ335">
        <v>4.2736199999420901</v>
      </c>
      <c r="BA335">
        <v>4.1007733333717002</v>
      </c>
      <c r="BB335">
        <v>3.92082000000998</v>
      </c>
      <c r="BC335">
        <v>3.7738199998572202</v>
      </c>
      <c r="BD335">
        <v>3.5613600000727299</v>
      </c>
      <c r="BE335">
        <v>3.3652199999999999</v>
      </c>
      <c r="BF335">
        <v>3.1623599996740999</v>
      </c>
      <c r="BG335">
        <v>3.04984000017512</v>
      </c>
      <c r="BH335">
        <v>2.89901999995439</v>
      </c>
      <c r="BI335">
        <v>2.6663400000135802</v>
      </c>
      <c r="BJ335">
        <v>2.5956466668956502</v>
      </c>
      <c r="BK335">
        <v>2.44812000036258</v>
      </c>
      <c r="BL335">
        <v>2.3361666663681802</v>
      </c>
      <c r="BM335">
        <v>2.2293600000862899</v>
      </c>
      <c r="BN335">
        <v>2.1059999997532302</v>
      </c>
      <c r="BO335">
        <v>1.9791599998345899</v>
      </c>
      <c r="BP335">
        <v>1.8473999998491899</v>
      </c>
      <c r="BQ335">
        <v>1.71174000024735</v>
      </c>
      <c r="BR335">
        <v>1.5987000004694201</v>
      </c>
      <c r="BS335">
        <v>1.5082200003938999</v>
      </c>
      <c r="BT335">
        <v>1.39835999987088</v>
      </c>
      <c r="BU335">
        <v>1.38372000000314</v>
      </c>
      <c r="BV335">
        <v>1.33608000031054</v>
      </c>
      <c r="BW335">
        <v>1.3024800003330299</v>
      </c>
      <c r="BX335">
        <v>1.26636000035721</v>
      </c>
      <c r="BY335">
        <v>1.2248399998500901</v>
      </c>
      <c r="BZ335">
        <v>1.0930799998034899</v>
      </c>
      <c r="CA335">
        <v>1.07081999978924</v>
      </c>
      <c r="CB335">
        <v>0.98790000002054901</v>
      </c>
      <c r="CC335">
        <v>0.88542000002204002</v>
      </c>
      <c r="CD335">
        <v>0.79997999999999903</v>
      </c>
      <c r="CE335">
        <v>0.79997999999999903</v>
      </c>
      <c r="CF335">
        <v>0.79997999999999903</v>
      </c>
      <c r="CG335">
        <v>0.79997999999999903</v>
      </c>
      <c r="CH335">
        <v>0.79997999999999903</v>
      </c>
      <c r="CI335">
        <v>0.79997999999999903</v>
      </c>
      <c r="CJ335">
        <v>0.79997999999999903</v>
      </c>
      <c r="CK335">
        <v>0.79997999999999903</v>
      </c>
      <c r="CL335">
        <v>0.79997999999999903</v>
      </c>
      <c r="CM335">
        <v>0.79997999999999903</v>
      </c>
      <c r="CN335">
        <v>0.79997999999999903</v>
      </c>
      <c r="CO335">
        <v>0.79997999999999903</v>
      </c>
      <c r="CP335">
        <v>0.79997999999999903</v>
      </c>
      <c r="CQ335">
        <v>0.79997999999999903</v>
      </c>
      <c r="CR335">
        <v>0.79997999999999903</v>
      </c>
      <c r="CS335">
        <v>0.79997999999999903</v>
      </c>
      <c r="CT335">
        <v>0.79997999999999903</v>
      </c>
      <c r="CU335">
        <v>0.79997999999999903</v>
      </c>
      <c r="CV335">
        <v>0.79997999999999903</v>
      </c>
      <c r="CW335">
        <v>0.79997999999999903</v>
      </c>
    </row>
    <row r="336" spans="1:101" x14ac:dyDescent="0.25">
      <c r="A336" s="195">
        <v>0.25301204819277101</v>
      </c>
      <c r="B336">
        <v>95.207806666266293</v>
      </c>
      <c r="C336">
        <v>72.242853333341202</v>
      </c>
      <c r="D336">
        <v>58.1152533333279</v>
      </c>
      <c r="E336">
        <v>48.409040000001298</v>
      </c>
      <c r="F336">
        <v>41.927626666681299</v>
      </c>
      <c r="G336">
        <v>34.833680000014503</v>
      </c>
      <c r="H336">
        <v>30.456660000004</v>
      </c>
      <c r="I336">
        <v>27.493653333333501</v>
      </c>
      <c r="J336">
        <v>25.0282133333369</v>
      </c>
      <c r="K336">
        <v>23.596653333350901</v>
      </c>
      <c r="L336">
        <v>22.7189933333336</v>
      </c>
      <c r="M336">
        <v>21.101553333333602</v>
      </c>
      <c r="N336">
        <v>19.992573333326501</v>
      </c>
      <c r="O336">
        <v>19.331993333313001</v>
      </c>
      <c r="P336">
        <v>18.520346666670601</v>
      </c>
      <c r="Q336">
        <v>17.974333333332499</v>
      </c>
      <c r="R336">
        <v>17.206526666670399</v>
      </c>
      <c r="S336">
        <v>16.619793333328499</v>
      </c>
      <c r="T336">
        <v>15.976933333330701</v>
      </c>
      <c r="U336">
        <v>15.0941999999974</v>
      </c>
      <c r="V336">
        <v>14.6736133333241</v>
      </c>
      <c r="W336">
        <v>14.1370666666635</v>
      </c>
      <c r="X336">
        <v>13.6884866667029</v>
      </c>
      <c r="Y336">
        <v>13.2774533333302</v>
      </c>
      <c r="Z336">
        <v>12.955240000002201</v>
      </c>
      <c r="AA336">
        <v>12.476573333323699</v>
      </c>
      <c r="AB336">
        <v>12.116879999998901</v>
      </c>
      <c r="AC336">
        <v>11.7496799999989</v>
      </c>
      <c r="AD336">
        <v>11.4024599999888</v>
      </c>
      <c r="AE336">
        <v>11.0088600000106</v>
      </c>
      <c r="AF336">
        <v>10.592759999998499</v>
      </c>
      <c r="AG336">
        <v>10.284540000036699</v>
      </c>
      <c r="AH336">
        <v>9.8377399999512694</v>
      </c>
      <c r="AI336">
        <v>9.5506199999674894</v>
      </c>
      <c r="AJ336">
        <v>9.1659599999830093</v>
      </c>
      <c r="AK336">
        <v>8.8154999999837802</v>
      </c>
      <c r="AL336">
        <v>8.5023000000369304</v>
      </c>
      <c r="AM336">
        <v>8.2611600000557992</v>
      </c>
      <c r="AN336">
        <v>7.8753600000924902</v>
      </c>
      <c r="AO336">
        <v>7.4207999999918703</v>
      </c>
      <c r="AP336">
        <v>7.10087999999533</v>
      </c>
      <c r="AQ336">
        <v>6.8255399999768898</v>
      </c>
      <c r="AR336">
        <v>6.4886666666587898</v>
      </c>
      <c r="AS336">
        <v>6.1569600000230604</v>
      </c>
      <c r="AT336">
        <v>5.8463399999904997</v>
      </c>
      <c r="AU336">
        <v>5.5601400000407599</v>
      </c>
      <c r="AV336">
        <v>5.2965599999814099</v>
      </c>
      <c r="AW336">
        <v>5.0275800001548898</v>
      </c>
      <c r="AX336">
        <v>4.7408399999471902</v>
      </c>
      <c r="AY336">
        <v>4.4972999999541701</v>
      </c>
      <c r="AZ336">
        <v>4.2925266666460198</v>
      </c>
      <c r="BA336">
        <v>4.1066999999751603</v>
      </c>
      <c r="BB336">
        <v>3.9556799999384298</v>
      </c>
      <c r="BC336">
        <v>3.8097000000214098</v>
      </c>
      <c r="BD336">
        <v>3.61103999983923</v>
      </c>
      <c r="BE336">
        <v>3.37650000000616</v>
      </c>
      <c r="BF336">
        <v>3.2216999999559599</v>
      </c>
      <c r="BG336">
        <v>3.0574799996503201</v>
      </c>
      <c r="BH336">
        <v>2.90808000000253</v>
      </c>
      <c r="BI336">
        <v>2.7082800000679201</v>
      </c>
      <c r="BJ336">
        <v>2.5961399999067298</v>
      </c>
      <c r="BK336">
        <v>2.4482400000812699</v>
      </c>
      <c r="BL336">
        <v>2.3939400000871198</v>
      </c>
      <c r="BM336">
        <v>2.2526399994678599</v>
      </c>
      <c r="BN336">
        <v>2.1203400000308399</v>
      </c>
      <c r="BO336">
        <v>1.9816600000089899</v>
      </c>
      <c r="BP336">
        <v>1.86630000023064</v>
      </c>
      <c r="BQ336">
        <v>1.72908000034248</v>
      </c>
      <c r="BR336">
        <v>1.62216000036737</v>
      </c>
      <c r="BS336">
        <v>1.5201599997811599</v>
      </c>
      <c r="BT336">
        <v>1.3983600001349801</v>
      </c>
      <c r="BU336">
        <v>1.3837799998615401</v>
      </c>
      <c r="BV336">
        <v>1.36799999985147</v>
      </c>
      <c r="BW336">
        <v>1.35119999984072</v>
      </c>
      <c r="BX336">
        <v>1.26636000035721</v>
      </c>
      <c r="BY336">
        <v>1.2277199996335699</v>
      </c>
      <c r="BZ336">
        <v>1.0930799998034899</v>
      </c>
      <c r="CA336">
        <v>1.07081999978924</v>
      </c>
      <c r="CB336">
        <v>0.99390000001027401</v>
      </c>
      <c r="CC336">
        <v>0.90677999977959101</v>
      </c>
      <c r="CD336">
        <v>0.79997999999999903</v>
      </c>
      <c r="CE336">
        <v>0.79997999999999903</v>
      </c>
      <c r="CF336">
        <v>0.79997999999999903</v>
      </c>
      <c r="CG336">
        <v>0.79997999999999903</v>
      </c>
      <c r="CH336">
        <v>0.79997999999999903</v>
      </c>
      <c r="CI336">
        <v>0.79997999999999903</v>
      </c>
      <c r="CJ336">
        <v>0.79997999999999903</v>
      </c>
      <c r="CK336">
        <v>0.79997999999999903</v>
      </c>
      <c r="CL336">
        <v>0.79997999999999903</v>
      </c>
      <c r="CM336">
        <v>0.79997999999999903</v>
      </c>
      <c r="CN336">
        <v>0.79997999999999903</v>
      </c>
      <c r="CO336">
        <v>0.79997999999999903</v>
      </c>
      <c r="CP336">
        <v>0.79997999999999903</v>
      </c>
      <c r="CQ336">
        <v>0.79997999999999903</v>
      </c>
      <c r="CR336">
        <v>0.79997999999999903</v>
      </c>
      <c r="CS336">
        <v>0.79997999999999903</v>
      </c>
      <c r="CT336">
        <v>0.79997999999999903</v>
      </c>
      <c r="CU336">
        <v>0.79997999999999903</v>
      </c>
      <c r="CV336">
        <v>0.79997999999999903</v>
      </c>
      <c r="CW336">
        <v>0.79997999999999903</v>
      </c>
    </row>
    <row r="337" spans="1:101" x14ac:dyDescent="0.25">
      <c r="A337" s="195">
        <v>0.25454545454545402</v>
      </c>
      <c r="B337">
        <v>95.9912733332485</v>
      </c>
      <c r="C337">
        <v>72.268573333353899</v>
      </c>
      <c r="D337">
        <v>58.517753333342398</v>
      </c>
      <c r="E337">
        <v>48.456600000020799</v>
      </c>
      <c r="F337">
        <v>41.934379999991002</v>
      </c>
      <c r="G337">
        <v>35.391159999993803</v>
      </c>
      <c r="H337">
        <v>30.556739999982401</v>
      </c>
      <c r="I337">
        <v>27.584240000005298</v>
      </c>
      <c r="J337">
        <v>25.064760000000199</v>
      </c>
      <c r="K337">
        <v>23.6176200000112</v>
      </c>
      <c r="L337">
        <v>22.7272866666722</v>
      </c>
      <c r="M337">
        <v>21.112173333336901</v>
      </c>
      <c r="N337">
        <v>20.0179133333341</v>
      </c>
      <c r="O337">
        <v>19.439766666666198</v>
      </c>
      <c r="P337">
        <v>18.532686666655799</v>
      </c>
      <c r="Q337">
        <v>18.024626666639001</v>
      </c>
      <c r="R337">
        <v>17.219586666655399</v>
      </c>
      <c r="S337">
        <v>16.626339999995299</v>
      </c>
      <c r="T337">
        <v>15.989393333306801</v>
      </c>
      <c r="U337">
        <v>15.145079999995</v>
      </c>
      <c r="V337">
        <v>14.7527466666621</v>
      </c>
      <c r="W337">
        <v>14.1531599999986</v>
      </c>
      <c r="X337">
        <v>13.718200000001699</v>
      </c>
      <c r="Y337">
        <v>13.3354800000008</v>
      </c>
      <c r="Z337">
        <v>12.9953466666586</v>
      </c>
      <c r="AA337">
        <v>12.506440000002501</v>
      </c>
      <c r="AB337">
        <v>12.1617066666519</v>
      </c>
      <c r="AC337">
        <v>11.7649199999976</v>
      </c>
      <c r="AD337">
        <v>11.415873333323299</v>
      </c>
      <c r="AE337">
        <v>11.055180000007301</v>
      </c>
      <c r="AF337">
        <v>10.6024200000078</v>
      </c>
      <c r="AG337">
        <v>10.2913866666738</v>
      </c>
      <c r="AH337">
        <v>9.8810599999841706</v>
      </c>
      <c r="AI337">
        <v>9.5750400000044102</v>
      </c>
      <c r="AJ337">
        <v>9.1806599999792198</v>
      </c>
      <c r="AK337">
        <v>8.8429799999797307</v>
      </c>
      <c r="AL337">
        <v>8.5559399999826198</v>
      </c>
      <c r="AM337">
        <v>8.2634399999569599</v>
      </c>
      <c r="AN337">
        <v>7.8829799999924903</v>
      </c>
      <c r="AO337">
        <v>7.4208599999832101</v>
      </c>
      <c r="AP337">
        <v>7.1368200000229702</v>
      </c>
      <c r="AQ337">
        <v>6.8642133333414099</v>
      </c>
      <c r="AR337">
        <v>6.4911333333588797</v>
      </c>
      <c r="AS337">
        <v>6.26643333336078</v>
      </c>
      <c r="AT337">
        <v>5.8607200000173698</v>
      </c>
      <c r="AU337">
        <v>5.5703399999897902</v>
      </c>
      <c r="AV337">
        <v>5.3081400000174703</v>
      </c>
      <c r="AW337">
        <v>5.0956200000187701</v>
      </c>
      <c r="AX337">
        <v>4.7631933334091601</v>
      </c>
      <c r="AY337">
        <v>4.5220200000040398</v>
      </c>
      <c r="AZ337">
        <v>4.3025400000723799</v>
      </c>
      <c r="BA337">
        <v>4.11413333333876</v>
      </c>
      <c r="BB337">
        <v>3.9801000000126501</v>
      </c>
      <c r="BC337">
        <v>3.8186400000142702</v>
      </c>
      <c r="BD337">
        <v>3.6187800000038202</v>
      </c>
      <c r="BE337">
        <v>3.3917400000616098</v>
      </c>
      <c r="BF337">
        <v>3.23261999992953</v>
      </c>
      <c r="BG337">
        <v>3.08909999992439</v>
      </c>
      <c r="BH337">
        <v>2.9280200000673302</v>
      </c>
      <c r="BI337">
        <v>2.71991999994294</v>
      </c>
      <c r="BJ337">
        <v>2.5984800000816</v>
      </c>
      <c r="BK337">
        <v>2.4629999999374799</v>
      </c>
      <c r="BL337">
        <v>2.3939400003887101</v>
      </c>
      <c r="BM337">
        <v>2.2586999998489801</v>
      </c>
      <c r="BN337">
        <v>2.1226000000093102</v>
      </c>
      <c r="BO337">
        <v>1.9899000000496201</v>
      </c>
      <c r="BP337">
        <v>1.87595999982258</v>
      </c>
      <c r="BQ337">
        <v>1.76555999980973</v>
      </c>
      <c r="BR337">
        <v>1.62329999989795</v>
      </c>
      <c r="BS337">
        <v>1.5480600000109399</v>
      </c>
      <c r="BT337">
        <v>1.40412000014085</v>
      </c>
      <c r="BU337">
        <v>1.38378000014474</v>
      </c>
      <c r="BV337">
        <v>1.3680000000033701</v>
      </c>
      <c r="BW337">
        <v>1.35120000000361</v>
      </c>
      <c r="BX337">
        <v>1.26636000035721</v>
      </c>
      <c r="BY337">
        <v>1.2277200000083199</v>
      </c>
      <c r="BZ337">
        <v>1.0931400002054299</v>
      </c>
      <c r="CA337">
        <v>1.07081999978924</v>
      </c>
      <c r="CB337">
        <v>0.99390000047264104</v>
      </c>
      <c r="CC337">
        <v>0.94266000001102002</v>
      </c>
      <c r="CD337">
        <v>0.79997999999999903</v>
      </c>
      <c r="CE337">
        <v>0.79997999999999903</v>
      </c>
      <c r="CF337">
        <v>0.79997999999999903</v>
      </c>
      <c r="CG337">
        <v>0.79997999999999903</v>
      </c>
      <c r="CH337">
        <v>0.79997999999999903</v>
      </c>
      <c r="CI337">
        <v>0.79997999999999903</v>
      </c>
      <c r="CJ337">
        <v>0.79997999999999903</v>
      </c>
      <c r="CK337">
        <v>0.79997999999999903</v>
      </c>
      <c r="CL337">
        <v>0.79997999999999903</v>
      </c>
      <c r="CM337">
        <v>0.79997999999999903</v>
      </c>
      <c r="CN337">
        <v>0.79997999999999903</v>
      </c>
      <c r="CO337">
        <v>0.79997999999999903</v>
      </c>
      <c r="CP337">
        <v>0.79997999999999903</v>
      </c>
      <c r="CQ337">
        <v>0.79997999999999903</v>
      </c>
      <c r="CR337">
        <v>0.79997999999999903</v>
      </c>
      <c r="CS337">
        <v>0.79997999999999903</v>
      </c>
      <c r="CT337">
        <v>0.79997999999999903</v>
      </c>
      <c r="CU337">
        <v>0.79997999999999903</v>
      </c>
      <c r="CV337">
        <v>0.79997999999999903</v>
      </c>
      <c r="CW337">
        <v>0.79997999999999903</v>
      </c>
    </row>
    <row r="338" spans="1:101" x14ac:dyDescent="0.25">
      <c r="A338" s="195">
        <v>0.25609756097560898</v>
      </c>
      <c r="B338">
        <v>96.105059999992307</v>
      </c>
      <c r="C338">
        <v>72.652066666671104</v>
      </c>
      <c r="D338">
        <v>59.253446666558098</v>
      </c>
      <c r="E338">
        <v>49.067440000045004</v>
      </c>
      <c r="F338">
        <v>41.949480000017701</v>
      </c>
      <c r="G338">
        <v>35.553993333328002</v>
      </c>
      <c r="H338">
        <v>30.606800000018101</v>
      </c>
      <c r="I338">
        <v>27.633593333290001</v>
      </c>
      <c r="J338">
        <v>25.156879999998299</v>
      </c>
      <c r="K338">
        <v>23.664973333338601</v>
      </c>
      <c r="L338">
        <v>22.740906666655899</v>
      </c>
      <c r="M338">
        <v>21.261539999999702</v>
      </c>
      <c r="N338">
        <v>20.1297733333369</v>
      </c>
      <c r="O338">
        <v>19.444346666671599</v>
      </c>
      <c r="P338">
        <v>18.615079999999701</v>
      </c>
      <c r="Q338">
        <v>18.0301066666681</v>
      </c>
      <c r="R338">
        <v>17.230313333328301</v>
      </c>
      <c r="S338">
        <v>16.699313333328099</v>
      </c>
      <c r="T338">
        <v>15.9941466666717</v>
      </c>
      <c r="U338">
        <v>15.3227733333253</v>
      </c>
      <c r="V338">
        <v>14.864479999996</v>
      </c>
      <c r="W338">
        <v>14.165033333340199</v>
      </c>
      <c r="X338">
        <v>13.7220000000081</v>
      </c>
      <c r="Y338">
        <v>13.3496733333556</v>
      </c>
      <c r="Z338">
        <v>13.013033333341401</v>
      </c>
      <c r="AA338">
        <v>12.5171133333466</v>
      </c>
      <c r="AB338">
        <v>12.1717800000031</v>
      </c>
      <c r="AC338">
        <v>11.7986399999988</v>
      </c>
      <c r="AD338">
        <v>11.442239999995101</v>
      </c>
      <c r="AE338">
        <v>11.081820000017901</v>
      </c>
      <c r="AF338">
        <v>10.637519999992801</v>
      </c>
      <c r="AG338">
        <v>10.306773333343701</v>
      </c>
      <c r="AH338">
        <v>9.8810999999962998</v>
      </c>
      <c r="AI338">
        <v>9.5781333333786005</v>
      </c>
      <c r="AJ338">
        <v>9.2276999999717102</v>
      </c>
      <c r="AK338">
        <v>8.9255999999877798</v>
      </c>
      <c r="AL338">
        <v>8.5719599999934299</v>
      </c>
      <c r="AM338">
        <v>8.2833600000442402</v>
      </c>
      <c r="AN338">
        <v>7.8882599999900096</v>
      </c>
      <c r="AO338">
        <v>7.4432399999890002</v>
      </c>
      <c r="AP338">
        <v>7.1859000000057396</v>
      </c>
      <c r="AQ338">
        <v>6.8671199999968904</v>
      </c>
      <c r="AR338">
        <v>6.4960799999900196</v>
      </c>
      <c r="AS338">
        <v>6.2794266666669998</v>
      </c>
      <c r="AT338">
        <v>5.8840799999752997</v>
      </c>
      <c r="AU338">
        <v>5.5846200000183499</v>
      </c>
      <c r="AV338">
        <v>5.31065999999125</v>
      </c>
      <c r="AW338">
        <v>5.1023399999741796</v>
      </c>
      <c r="AX338">
        <v>4.8070933334240999</v>
      </c>
      <c r="AY338">
        <v>4.5715533333750802</v>
      </c>
      <c r="AZ338">
        <v>4.3035599999449898</v>
      </c>
      <c r="BA338">
        <v>4.1262600000248399</v>
      </c>
      <c r="BB338">
        <v>4.0049333333063597</v>
      </c>
      <c r="BC338">
        <v>3.8711400000106999</v>
      </c>
      <c r="BD338">
        <v>3.6354133333844199</v>
      </c>
      <c r="BE338">
        <v>3.4243800000287399</v>
      </c>
      <c r="BF338">
        <v>3.2815800000308202</v>
      </c>
      <c r="BG338">
        <v>3.1270200000330801</v>
      </c>
      <c r="BH338">
        <v>2.93418000000506</v>
      </c>
      <c r="BI338">
        <v>2.7583199998152299</v>
      </c>
      <c r="BJ338">
        <v>2.5992599999417099</v>
      </c>
      <c r="BK338">
        <v>2.4707999998374599</v>
      </c>
      <c r="BL338">
        <v>2.3940600000871202</v>
      </c>
      <c r="BM338">
        <v>2.2633800000287598</v>
      </c>
      <c r="BN338">
        <v>2.1685799999922799</v>
      </c>
      <c r="BO338">
        <v>2.0053799997353501</v>
      </c>
      <c r="BP338">
        <v>1.8856800002128999</v>
      </c>
      <c r="BQ338">
        <v>1.7699999999690801</v>
      </c>
      <c r="BR338">
        <v>1.6467599997958999</v>
      </c>
      <c r="BS338">
        <v>1.54806000050332</v>
      </c>
      <c r="BT338">
        <v>1.41167333267434</v>
      </c>
      <c r="BU338">
        <v>1.39709333262682</v>
      </c>
      <c r="BV338">
        <v>1.36805999985148</v>
      </c>
      <c r="BW338">
        <v>1.35125999984072</v>
      </c>
      <c r="BX338">
        <v>1.2995400001863699</v>
      </c>
      <c r="BY338">
        <v>1.2277200000083199</v>
      </c>
      <c r="BZ338">
        <v>1.15866000042873</v>
      </c>
      <c r="CA338">
        <v>1.07088000022033</v>
      </c>
      <c r="CB338">
        <v>1.0000199999999999</v>
      </c>
      <c r="CC338">
        <v>0.94266000050694099</v>
      </c>
      <c r="CD338">
        <v>0.88770000001182003</v>
      </c>
      <c r="CE338">
        <v>0.821999999746447</v>
      </c>
      <c r="CF338">
        <v>0.79997999999999903</v>
      </c>
      <c r="CG338">
        <v>0.79997999999999903</v>
      </c>
      <c r="CH338">
        <v>0.79997999999999903</v>
      </c>
      <c r="CI338">
        <v>0.79997999999999903</v>
      </c>
      <c r="CJ338">
        <v>0.79997999999999903</v>
      </c>
      <c r="CK338">
        <v>0.79997999999999903</v>
      </c>
      <c r="CL338">
        <v>0.79997999999999903</v>
      </c>
      <c r="CM338">
        <v>0.79997999999999903</v>
      </c>
      <c r="CN338">
        <v>0.79997999999999903</v>
      </c>
      <c r="CO338">
        <v>0.79997999999999903</v>
      </c>
      <c r="CP338">
        <v>0.79997999999999903</v>
      </c>
      <c r="CQ338">
        <v>0.79997999999999903</v>
      </c>
      <c r="CR338">
        <v>0.79997999999999903</v>
      </c>
      <c r="CS338">
        <v>0.79997999999999903</v>
      </c>
      <c r="CT338">
        <v>0.79997999999999903</v>
      </c>
      <c r="CU338">
        <v>0.79997999999999903</v>
      </c>
      <c r="CV338">
        <v>0.79997999999999903</v>
      </c>
      <c r="CW338">
        <v>0.79997999999999903</v>
      </c>
    </row>
    <row r="339" spans="1:101" x14ac:dyDescent="0.25">
      <c r="A339" s="195">
        <v>0.25766871165644101</v>
      </c>
      <c r="B339">
        <v>96.314086666646901</v>
      </c>
      <c r="C339">
        <v>72.7762800000162</v>
      </c>
      <c r="D339">
        <v>59.445673333339897</v>
      </c>
      <c r="E339">
        <v>49.116946666672398</v>
      </c>
      <c r="F339">
        <v>41.9988066666712</v>
      </c>
      <c r="G339">
        <v>35.574680000012897</v>
      </c>
      <c r="H339">
        <v>30.779386666667602</v>
      </c>
      <c r="I339">
        <v>27.778380000004098</v>
      </c>
      <c r="J339">
        <v>25.3586733333434</v>
      </c>
      <c r="K339">
        <v>23.7371200000062</v>
      </c>
      <c r="L339">
        <v>22.865779999994899</v>
      </c>
      <c r="M339">
        <v>21.276839999999201</v>
      </c>
      <c r="N339">
        <v>20.351573333338301</v>
      </c>
      <c r="O339">
        <v>19.4760666666734</v>
      </c>
      <c r="P339">
        <v>18.647773333323901</v>
      </c>
      <c r="Q339">
        <v>18.0803066666621</v>
      </c>
      <c r="R339">
        <v>17.232339999986799</v>
      </c>
      <c r="S339">
        <v>16.735926666662799</v>
      </c>
      <c r="T339">
        <v>16.037853333338099</v>
      </c>
      <c r="U339">
        <v>15.3748266666624</v>
      </c>
      <c r="V339">
        <v>14.898373333344701</v>
      </c>
      <c r="W339">
        <v>14.205993333353</v>
      </c>
      <c r="X339">
        <v>13.7286533333306</v>
      </c>
      <c r="Y339">
        <v>13.359160000001999</v>
      </c>
      <c r="Z339">
        <v>13.036140000002799</v>
      </c>
      <c r="AA339">
        <v>12.5428200000056</v>
      </c>
      <c r="AB339">
        <v>12.1758000000045</v>
      </c>
      <c r="AC339">
        <v>11.831340000006399</v>
      </c>
      <c r="AD339">
        <v>11.4432600000068</v>
      </c>
      <c r="AE339">
        <v>11.092380000001301</v>
      </c>
      <c r="AF339">
        <v>10.745460000001399</v>
      </c>
      <c r="AG339">
        <v>10.334726666735699</v>
      </c>
      <c r="AH339">
        <v>9.9772800000015902</v>
      </c>
      <c r="AI339">
        <v>9.5896799999995608</v>
      </c>
      <c r="AJ339">
        <v>9.24707999998102</v>
      </c>
      <c r="AK339">
        <v>8.9549399999756698</v>
      </c>
      <c r="AL339">
        <v>8.5868399999809792</v>
      </c>
      <c r="AM339">
        <v>8.2840199999813695</v>
      </c>
      <c r="AN339">
        <v>7.8909600000050499</v>
      </c>
      <c r="AO339">
        <v>7.4474400000469299</v>
      </c>
      <c r="AP339">
        <v>7.1914799999368402</v>
      </c>
      <c r="AQ339">
        <v>6.8819999999906996</v>
      </c>
      <c r="AR339">
        <v>6.5415933333832896</v>
      </c>
      <c r="AS339">
        <v>6.28959333338695</v>
      </c>
      <c r="AT339">
        <v>5.88702000001709</v>
      </c>
      <c r="AU339">
        <v>5.6346599999836799</v>
      </c>
      <c r="AV339">
        <v>5.3275799999190898</v>
      </c>
      <c r="AW339">
        <v>5.1087933334041304</v>
      </c>
      <c r="AX339">
        <v>4.8159599999937104</v>
      </c>
      <c r="AY339">
        <v>4.5831000000701003</v>
      </c>
      <c r="AZ339">
        <v>4.3166399999950098</v>
      </c>
      <c r="BA339">
        <v>4.13412000001862</v>
      </c>
      <c r="BB339">
        <v>4.0419600000199702</v>
      </c>
      <c r="BC339">
        <v>3.9138600000136199</v>
      </c>
      <c r="BD339">
        <v>3.63996000002679</v>
      </c>
      <c r="BE339">
        <v>3.4254600001067801</v>
      </c>
      <c r="BF339">
        <v>3.3189599999603598</v>
      </c>
      <c r="BG339">
        <v>3.1643400000094499</v>
      </c>
      <c r="BH339">
        <v>2.93621999991892</v>
      </c>
      <c r="BI339">
        <v>2.7605600000105701</v>
      </c>
      <c r="BJ339">
        <v>2.5993800000058198</v>
      </c>
      <c r="BK339">
        <v>2.50958666660638</v>
      </c>
      <c r="BL339">
        <v>2.4003599999798899</v>
      </c>
      <c r="BM339">
        <v>2.30256666634667</v>
      </c>
      <c r="BN339">
        <v>2.2025400000925299</v>
      </c>
      <c r="BO339">
        <v>2.04246000022329</v>
      </c>
      <c r="BP339">
        <v>1.8951600002040201</v>
      </c>
      <c r="BQ339">
        <v>1.7827800003329699</v>
      </c>
      <c r="BR339">
        <v>1.6493400000050999</v>
      </c>
      <c r="BS339">
        <v>1.55999999989058</v>
      </c>
      <c r="BT339">
        <v>1.4933400000117301</v>
      </c>
      <c r="BU339">
        <v>1.4049000000377601</v>
      </c>
      <c r="BV339">
        <v>1.3680600001552701</v>
      </c>
      <c r="BW339">
        <v>1.35125999984072</v>
      </c>
      <c r="BX339">
        <v>1.33181999968938</v>
      </c>
      <c r="BY339">
        <v>1.2277200003830699</v>
      </c>
      <c r="BZ339">
        <v>1.17246000001786</v>
      </c>
      <c r="CA339">
        <v>1.0816666666672901</v>
      </c>
      <c r="CB339">
        <v>1.0348799997945</v>
      </c>
      <c r="CC339">
        <v>0.96402000026449097</v>
      </c>
      <c r="CD339">
        <v>0.88770000054372999</v>
      </c>
      <c r="CE339">
        <v>0.82878000001267704</v>
      </c>
      <c r="CF339">
        <v>0.79997999999999903</v>
      </c>
      <c r="CG339">
        <v>0.79997999999999903</v>
      </c>
      <c r="CH339">
        <v>0.79997999999999903</v>
      </c>
      <c r="CI339">
        <v>0.79997999999999903</v>
      </c>
      <c r="CJ339">
        <v>0.79997999999999903</v>
      </c>
      <c r="CK339">
        <v>0.79997999999999903</v>
      </c>
      <c r="CL339">
        <v>0.79997999999999903</v>
      </c>
      <c r="CM339">
        <v>0.79997999999999903</v>
      </c>
      <c r="CN339">
        <v>0.79997999999999903</v>
      </c>
      <c r="CO339">
        <v>0.79997999999999903</v>
      </c>
      <c r="CP339">
        <v>0.79997999999999903</v>
      </c>
      <c r="CQ339">
        <v>0.79997999999999903</v>
      </c>
      <c r="CR339">
        <v>0.79997999999999903</v>
      </c>
      <c r="CS339">
        <v>0.79997999999999903</v>
      </c>
      <c r="CT339">
        <v>0.79997999999999903</v>
      </c>
      <c r="CU339">
        <v>0.79997999999999903</v>
      </c>
      <c r="CV339">
        <v>0.79997999999999903</v>
      </c>
      <c r="CW339">
        <v>0.79997999999999903</v>
      </c>
    </row>
    <row r="340" spans="1:101" x14ac:dyDescent="0.25">
      <c r="A340" s="195">
        <v>0.25925925925925902</v>
      </c>
      <c r="B340">
        <v>96.692920000039294</v>
      </c>
      <c r="C340">
        <v>73.139300000020796</v>
      </c>
      <c r="D340">
        <v>59.522106666706797</v>
      </c>
      <c r="E340">
        <v>49.465053333350298</v>
      </c>
      <c r="F340">
        <v>42.158093333183203</v>
      </c>
      <c r="G340">
        <v>36.0372000000173</v>
      </c>
      <c r="H340">
        <v>30.842119999998701</v>
      </c>
      <c r="I340">
        <v>27.8207800000086</v>
      </c>
      <c r="J340">
        <v>25.527566666671301</v>
      </c>
      <c r="K340">
        <v>23.7867466666677</v>
      </c>
      <c r="L340">
        <v>22.955386666672101</v>
      </c>
      <c r="M340">
        <v>21.455993333315099</v>
      </c>
      <c r="N340">
        <v>20.375126666672902</v>
      </c>
      <c r="O340">
        <v>19.489686666669598</v>
      </c>
      <c r="P340">
        <v>18.713459999991599</v>
      </c>
      <c r="Q340">
        <v>18.128039999996201</v>
      </c>
      <c r="R340">
        <v>17.265426666662901</v>
      </c>
      <c r="S340">
        <v>16.7772266666706</v>
      </c>
      <c r="T340">
        <v>16.062113333327101</v>
      </c>
      <c r="U340">
        <v>15.4553599999947</v>
      </c>
      <c r="V340">
        <v>14.9137066666646</v>
      </c>
      <c r="W340">
        <v>14.2270866666555</v>
      </c>
      <c r="X340">
        <v>13.743666666666</v>
      </c>
      <c r="Y340">
        <v>13.410479999994701</v>
      </c>
      <c r="Z340">
        <v>13.053306666653899</v>
      </c>
      <c r="AA340">
        <v>12.552233333342</v>
      </c>
      <c r="AB340">
        <v>12.1810799999908</v>
      </c>
      <c r="AC340">
        <v>11.8345800000165</v>
      </c>
      <c r="AD340">
        <v>11.464020000035999</v>
      </c>
      <c r="AE340">
        <v>11.1621599999986</v>
      </c>
      <c r="AF340">
        <v>10.7673733333394</v>
      </c>
      <c r="AG340">
        <v>10.3409999999785</v>
      </c>
      <c r="AH340">
        <v>10.008540000004</v>
      </c>
      <c r="AI340">
        <v>9.6454399999829992</v>
      </c>
      <c r="AJ340">
        <v>9.3278333333610703</v>
      </c>
      <c r="AK340">
        <v>9.0162599999777093</v>
      </c>
      <c r="AL340">
        <v>8.6498066666584492</v>
      </c>
      <c r="AM340">
        <v>8.3410200000023096</v>
      </c>
      <c r="AN340">
        <v>7.9227599999663303</v>
      </c>
      <c r="AO340">
        <v>7.4624400000107203</v>
      </c>
      <c r="AP340">
        <v>7.21025999998204</v>
      </c>
      <c r="AQ340">
        <v>6.9159599999383898</v>
      </c>
      <c r="AR340">
        <v>6.5458200001288098</v>
      </c>
      <c r="AS340">
        <v>6.3133799999467497</v>
      </c>
      <c r="AT340">
        <v>5.9079000000759896</v>
      </c>
      <c r="AU340">
        <v>5.66632000001864</v>
      </c>
      <c r="AV340">
        <v>5.3604599999934397</v>
      </c>
      <c r="AW340">
        <v>5.1419999999800403</v>
      </c>
      <c r="AX340">
        <v>4.8738600000201098</v>
      </c>
      <c r="AY340">
        <v>4.5935999999352903</v>
      </c>
      <c r="AZ340">
        <v>4.3568399999855201</v>
      </c>
      <c r="BA340">
        <v>4.1974600000251296</v>
      </c>
      <c r="BB340">
        <v>4.0567799999733696</v>
      </c>
      <c r="BC340">
        <v>3.9426000000214101</v>
      </c>
      <c r="BD340">
        <v>3.6850199998468902</v>
      </c>
      <c r="BE340">
        <v>3.4391199998744502</v>
      </c>
      <c r="BF340">
        <v>3.3459000000065999</v>
      </c>
      <c r="BG340">
        <v>3.1844400000023598</v>
      </c>
      <c r="BH340">
        <v>2.9457599996249999</v>
      </c>
      <c r="BI340">
        <v>2.7724199999130499</v>
      </c>
      <c r="BJ340">
        <v>2.5994400000058202</v>
      </c>
      <c r="BK340">
        <v>2.5186200000875201</v>
      </c>
      <c r="BL340">
        <v>2.41223999950404</v>
      </c>
      <c r="BM340">
        <v>2.3050199999874099</v>
      </c>
      <c r="BN340">
        <v>2.2050599998380598</v>
      </c>
      <c r="BO340">
        <v>2.05865999980151</v>
      </c>
      <c r="BP340">
        <v>1.8951600002040201</v>
      </c>
      <c r="BQ340">
        <v>1.78716000017124</v>
      </c>
      <c r="BR340">
        <v>1.7157599999591799</v>
      </c>
      <c r="BS340">
        <v>1.6162200000492299</v>
      </c>
      <c r="BT340">
        <v>1.49502000014085</v>
      </c>
      <c r="BU340">
        <v>1.4350200000125799</v>
      </c>
      <c r="BV340">
        <v>1.3721400000135</v>
      </c>
      <c r="BW340">
        <v>1.35126000016651</v>
      </c>
      <c r="BX340">
        <v>1.33188000038827</v>
      </c>
      <c r="BY340">
        <v>1.2277200003830699</v>
      </c>
      <c r="BZ340">
        <v>1.17246000001786</v>
      </c>
      <c r="CA340">
        <v>1.0834200000191501</v>
      </c>
      <c r="CB340">
        <v>1.0408800002465901</v>
      </c>
      <c r="CC340">
        <v>1.0000199999999999</v>
      </c>
      <c r="CD340">
        <v>0.89382000080377499</v>
      </c>
      <c r="CE340">
        <v>0.82878000058317003</v>
      </c>
      <c r="CF340">
        <v>0.79998000000000002</v>
      </c>
      <c r="CG340">
        <v>0.79997999999999903</v>
      </c>
      <c r="CH340">
        <v>0.79997999999999903</v>
      </c>
      <c r="CI340">
        <v>0.79997999999999903</v>
      </c>
      <c r="CJ340">
        <v>0.79997999999999903</v>
      </c>
      <c r="CK340">
        <v>0.79997999999999903</v>
      </c>
      <c r="CL340">
        <v>0.79997999999999903</v>
      </c>
      <c r="CM340">
        <v>0.79997999999999903</v>
      </c>
      <c r="CN340">
        <v>0.79997999999999903</v>
      </c>
      <c r="CO340">
        <v>0.79997999999999903</v>
      </c>
      <c r="CP340">
        <v>0.79997999999999903</v>
      </c>
      <c r="CQ340">
        <v>0.79997999999999903</v>
      </c>
      <c r="CR340">
        <v>0.79997999999999903</v>
      </c>
      <c r="CS340">
        <v>0.79997999999999903</v>
      </c>
      <c r="CT340">
        <v>0.79997999999999903</v>
      </c>
      <c r="CU340">
        <v>0.79997999999999903</v>
      </c>
      <c r="CV340">
        <v>0.79997999999999903</v>
      </c>
      <c r="CW340">
        <v>0.79997999999999903</v>
      </c>
    </row>
    <row r="341" spans="1:101" x14ac:dyDescent="0.25">
      <c r="A341" s="195">
        <v>0.26086956521739102</v>
      </c>
      <c r="B341">
        <v>97.007786666750903</v>
      </c>
      <c r="C341">
        <v>73.190220000026798</v>
      </c>
      <c r="D341">
        <v>59.632840000010802</v>
      </c>
      <c r="E341">
        <v>49.964806666682499</v>
      </c>
      <c r="F341">
        <v>42.448666666682698</v>
      </c>
      <c r="G341">
        <v>36.270706666686301</v>
      </c>
      <c r="H341">
        <v>30.924713333292601</v>
      </c>
      <c r="I341">
        <v>27.927166666671098</v>
      </c>
      <c r="J341">
        <v>25.928206666663598</v>
      </c>
      <c r="K341">
        <v>23.806199999965699</v>
      </c>
      <c r="L341">
        <v>23.006460000008001</v>
      </c>
      <c r="M341">
        <v>21.464393333341999</v>
      </c>
      <c r="N341">
        <v>20.393993333313901</v>
      </c>
      <c r="O341">
        <v>19.783773333326302</v>
      </c>
      <c r="P341">
        <v>18.830219999991002</v>
      </c>
      <c r="Q341">
        <v>18.171799999999401</v>
      </c>
      <c r="R341">
        <v>17.3754599999967</v>
      </c>
      <c r="S341">
        <v>16.785693333338401</v>
      </c>
      <c r="T341">
        <v>16.069380000003601</v>
      </c>
      <c r="U341">
        <v>15.516439999996299</v>
      </c>
      <c r="V341">
        <v>14.9264399999972</v>
      </c>
      <c r="W341">
        <v>14.231700000000201</v>
      </c>
      <c r="X341">
        <v>13.772126666671699</v>
      </c>
      <c r="Y341">
        <v>13.4254466667056</v>
      </c>
      <c r="Z341">
        <v>13.1050933333375</v>
      </c>
      <c r="AA341">
        <v>12.607506666653</v>
      </c>
      <c r="AB341">
        <v>12.219420000005901</v>
      </c>
      <c r="AC341">
        <v>11.895300000003401</v>
      </c>
      <c r="AD341">
        <v>11.480399999998699</v>
      </c>
      <c r="AE341">
        <v>11.2822933333391</v>
      </c>
      <c r="AF341">
        <v>10.799040000003499</v>
      </c>
      <c r="AG341">
        <v>10.3569599999984</v>
      </c>
      <c r="AH341">
        <v>10.0408533333443</v>
      </c>
      <c r="AI341">
        <v>9.6558600000079302</v>
      </c>
      <c r="AJ341">
        <v>9.3745799999782999</v>
      </c>
      <c r="AK341">
        <v>9.0416400000068098</v>
      </c>
      <c r="AL341">
        <v>8.6717400000065208</v>
      </c>
      <c r="AM341">
        <v>8.3821800000395292</v>
      </c>
      <c r="AN341">
        <v>7.9376399999737499</v>
      </c>
      <c r="AO341">
        <v>7.4812800000177599</v>
      </c>
      <c r="AP341">
        <v>7.2437999999913698</v>
      </c>
      <c r="AQ341">
        <v>6.9413533333571102</v>
      </c>
      <c r="AR341">
        <v>6.5536199999735096</v>
      </c>
      <c r="AS341">
        <v>6.3149999999929003</v>
      </c>
      <c r="AT341">
        <v>5.9468999999771901</v>
      </c>
      <c r="AU341">
        <v>5.6687933333379297</v>
      </c>
      <c r="AV341">
        <v>5.4399933333992996</v>
      </c>
      <c r="AW341">
        <v>5.1759599999941299</v>
      </c>
      <c r="AX341">
        <v>4.9053933333722703</v>
      </c>
      <c r="AY341">
        <v>4.5979799999784303</v>
      </c>
      <c r="AZ341">
        <v>4.3702800000231603</v>
      </c>
      <c r="BA341">
        <v>4.2457266666443498</v>
      </c>
      <c r="BB341">
        <v>4.0834133333392097</v>
      </c>
      <c r="BC341">
        <v>3.9511133333044399</v>
      </c>
      <c r="BD341">
        <v>3.6867599999196199</v>
      </c>
      <c r="BE341">
        <v>3.4593599998808902</v>
      </c>
      <c r="BF341">
        <v>3.3540600001145</v>
      </c>
      <c r="BG341">
        <v>3.1940999999527402</v>
      </c>
      <c r="BH341">
        <v>2.9623800000354699</v>
      </c>
      <c r="BI341">
        <v>2.7859800000380401</v>
      </c>
      <c r="BJ341">
        <v>2.5994400000058202</v>
      </c>
      <c r="BK341">
        <v>2.5334399997749402</v>
      </c>
      <c r="BL341">
        <v>2.42429999993298</v>
      </c>
      <c r="BM341">
        <v>2.3351400000934799</v>
      </c>
      <c r="BN341">
        <v>2.2152600002081999</v>
      </c>
      <c r="BO341">
        <v>2.0650200000082601</v>
      </c>
      <c r="BP341">
        <v>1.9041600001419301</v>
      </c>
      <c r="BQ341">
        <v>1.81944000022832</v>
      </c>
      <c r="BR341">
        <v>1.72338000035717</v>
      </c>
      <c r="BS341">
        <v>1.6240200000054701</v>
      </c>
      <c r="BT341">
        <v>1.4966399997417601</v>
      </c>
      <c r="BU341">
        <v>1.45128000015104</v>
      </c>
      <c r="BV341">
        <v>1.3813733325755799</v>
      </c>
      <c r="BW341">
        <v>1.3537200001737499</v>
      </c>
      <c r="BX341">
        <v>1.3321800002019</v>
      </c>
      <c r="BY341">
        <v>1.2277200003830699</v>
      </c>
      <c r="BZ341">
        <v>1.1793000002143601</v>
      </c>
      <c r="CA341">
        <v>1.0834200000191501</v>
      </c>
      <c r="CB341">
        <v>1.0469399997739499</v>
      </c>
      <c r="CC341">
        <v>1.02131999975754</v>
      </c>
      <c r="CD341">
        <v>0.96929999976359504</v>
      </c>
      <c r="CE341">
        <v>0.86436000086207798</v>
      </c>
      <c r="CF341">
        <v>0.83280000092453699</v>
      </c>
      <c r="CG341">
        <v>0.79997999999999903</v>
      </c>
      <c r="CH341">
        <v>0.79997999999999903</v>
      </c>
      <c r="CI341">
        <v>0.79997999999999903</v>
      </c>
      <c r="CJ341">
        <v>0.79997999999999903</v>
      </c>
      <c r="CK341">
        <v>0.79997999999999903</v>
      </c>
      <c r="CL341">
        <v>0.79997999999999903</v>
      </c>
      <c r="CM341">
        <v>0.79997999999999903</v>
      </c>
      <c r="CN341">
        <v>0.79997999999999903</v>
      </c>
      <c r="CO341">
        <v>0.79997999999999903</v>
      </c>
      <c r="CP341">
        <v>0.79997999999999903</v>
      </c>
      <c r="CQ341">
        <v>0.79997999999999903</v>
      </c>
      <c r="CR341">
        <v>0.79997999999999903</v>
      </c>
      <c r="CS341">
        <v>0.79997999999999903</v>
      </c>
      <c r="CT341">
        <v>0.79997999999999903</v>
      </c>
      <c r="CU341">
        <v>0.79997999999999903</v>
      </c>
      <c r="CV341">
        <v>0.79997999999999903</v>
      </c>
      <c r="CW341">
        <v>0.79997999999999903</v>
      </c>
    </row>
    <row r="342" spans="1:101" x14ac:dyDescent="0.25">
      <c r="A342" s="195">
        <v>0.26250000000000001</v>
      </c>
      <c r="B342">
        <v>97.533140000014797</v>
      </c>
      <c r="C342">
        <v>73.410546666665198</v>
      </c>
      <c r="D342">
        <v>60.616440000008502</v>
      </c>
      <c r="E342">
        <v>50.186386666600498</v>
      </c>
      <c r="F342">
        <v>42.493333333335499</v>
      </c>
      <c r="G342">
        <v>36.305506666680699</v>
      </c>
      <c r="H342">
        <v>30.941486666678799</v>
      </c>
      <c r="I342">
        <v>28.049833333335801</v>
      </c>
      <c r="J342">
        <v>26.018553333333301</v>
      </c>
      <c r="K342">
        <v>23.938226666669401</v>
      </c>
      <c r="L342">
        <v>23.061179999964601</v>
      </c>
      <c r="M342">
        <v>21.579486666658099</v>
      </c>
      <c r="N342">
        <v>20.4030200000098</v>
      </c>
      <c r="O342">
        <v>19.863959999998102</v>
      </c>
      <c r="P342">
        <v>18.8393999999629</v>
      </c>
      <c r="Q342">
        <v>18.241873333325799</v>
      </c>
      <c r="R342">
        <v>17.422426666663899</v>
      </c>
      <c r="S342">
        <v>16.932300000004201</v>
      </c>
      <c r="T342">
        <v>16.100586666668899</v>
      </c>
      <c r="U342">
        <v>15.563333333329901</v>
      </c>
      <c r="V342">
        <v>14.9391599999948</v>
      </c>
      <c r="W342">
        <v>14.250479999988499</v>
      </c>
      <c r="X342">
        <v>13.7778333333542</v>
      </c>
      <c r="Y342">
        <v>13.427753333341</v>
      </c>
      <c r="Z342">
        <v>13.129526666708299</v>
      </c>
      <c r="AA342">
        <v>12.6495666666774</v>
      </c>
      <c r="AB342">
        <v>12.292153333333401</v>
      </c>
      <c r="AC342">
        <v>11.9845199999945</v>
      </c>
      <c r="AD342">
        <v>11.6188200000037</v>
      </c>
      <c r="AE342">
        <v>11.288246666726399</v>
      </c>
      <c r="AF342">
        <v>10.827926666731001</v>
      </c>
      <c r="AG342">
        <v>10.3737600000015</v>
      </c>
      <c r="AH342">
        <v>10.0570200000393</v>
      </c>
      <c r="AI342">
        <v>9.6699599999960295</v>
      </c>
      <c r="AJ342">
        <v>9.3749999999763691</v>
      </c>
      <c r="AK342">
        <v>9.0900599999989904</v>
      </c>
      <c r="AL342">
        <v>8.7292200000009696</v>
      </c>
      <c r="AM342">
        <v>8.3868600000860098</v>
      </c>
      <c r="AN342">
        <v>7.97501999998003</v>
      </c>
      <c r="AO342">
        <v>7.5200666667051399</v>
      </c>
      <c r="AP342">
        <v>7.2541800000774996</v>
      </c>
      <c r="AQ342">
        <v>6.94206000004157</v>
      </c>
      <c r="AR342">
        <v>6.5548000000601903</v>
      </c>
      <c r="AS342">
        <v>6.3431399999733804</v>
      </c>
      <c r="AT342">
        <v>5.9551133333828199</v>
      </c>
      <c r="AU342">
        <v>5.6724000000509802</v>
      </c>
      <c r="AV342">
        <v>5.4622000000199398</v>
      </c>
      <c r="AW342">
        <v>5.1920399999882596</v>
      </c>
      <c r="AX342">
        <v>4.90758000006538</v>
      </c>
      <c r="AY342">
        <v>4.6276199999966598</v>
      </c>
      <c r="AZ342">
        <v>4.4034600000231601</v>
      </c>
      <c r="BA342">
        <v>4.2531599999410004</v>
      </c>
      <c r="BB342">
        <v>4.0892533333743799</v>
      </c>
      <c r="BC342">
        <v>4.0029599999714396</v>
      </c>
      <c r="BD342">
        <v>3.7387199999310998</v>
      </c>
      <c r="BE342">
        <v>3.4828199999671399</v>
      </c>
      <c r="BF342">
        <v>3.3624599998722799</v>
      </c>
      <c r="BG342">
        <v>3.2165399999574702</v>
      </c>
      <c r="BH342">
        <v>2.9673000001418899</v>
      </c>
      <c r="BI342">
        <v>2.8085399999565199</v>
      </c>
      <c r="BJ342">
        <v>2.6746200000699401</v>
      </c>
      <c r="BK342">
        <v>2.5592999995373802</v>
      </c>
      <c r="BL342">
        <v>2.4334800000938199</v>
      </c>
      <c r="BM342">
        <v>2.3351400004170699</v>
      </c>
      <c r="BN342">
        <v>2.2203000000462598</v>
      </c>
      <c r="BO342">
        <v>2.0744399998594001</v>
      </c>
      <c r="BP342">
        <v>1.93313999971613</v>
      </c>
      <c r="BQ342">
        <v>1.85585999969556</v>
      </c>
      <c r="BR342">
        <v>1.74816000024491</v>
      </c>
      <c r="BS342">
        <v>1.6600800003829601</v>
      </c>
      <c r="BT342">
        <v>1.5798600000352101</v>
      </c>
      <c r="BU342">
        <v>1.4674799997230901</v>
      </c>
      <c r="BV342">
        <v>1.40412000016202</v>
      </c>
      <c r="BW342">
        <v>1.3561800005067901</v>
      </c>
      <c r="BX342">
        <v>1.33272000071442</v>
      </c>
      <c r="BY342">
        <v>1.24158000019986</v>
      </c>
      <c r="BZ342">
        <v>1.1861999996069901</v>
      </c>
      <c r="CA342">
        <v>1.09590000024907</v>
      </c>
      <c r="CB342">
        <v>1.0469399997739499</v>
      </c>
      <c r="CC342">
        <v>1.02131999975754</v>
      </c>
      <c r="CD342">
        <v>0.98771999947990896</v>
      </c>
      <c r="CE342">
        <v>0.92879999944218405</v>
      </c>
      <c r="CF342">
        <v>0.86567999940176898</v>
      </c>
      <c r="CG342">
        <v>0.79997999999999903</v>
      </c>
      <c r="CH342">
        <v>0.79997999999999903</v>
      </c>
      <c r="CI342">
        <v>0.79997999999999903</v>
      </c>
      <c r="CJ342">
        <v>0.79997999999999903</v>
      </c>
      <c r="CK342">
        <v>0.79997999999999903</v>
      </c>
      <c r="CL342">
        <v>0.79997999999999903</v>
      </c>
      <c r="CM342">
        <v>0.79997999999999903</v>
      </c>
      <c r="CN342">
        <v>0.79997999999999903</v>
      </c>
      <c r="CO342">
        <v>0.79997999999999903</v>
      </c>
      <c r="CP342">
        <v>0.79997999999999903</v>
      </c>
      <c r="CQ342">
        <v>0.79997999999999903</v>
      </c>
      <c r="CR342">
        <v>0.79997999999999903</v>
      </c>
      <c r="CS342">
        <v>0.79997999999999903</v>
      </c>
      <c r="CT342">
        <v>0.79997999999999903</v>
      </c>
      <c r="CU342">
        <v>0.79997999999999903</v>
      </c>
      <c r="CV342">
        <v>0.79997999999999903</v>
      </c>
      <c r="CW342">
        <v>0.79997999999999903</v>
      </c>
    </row>
    <row r="343" spans="1:101" x14ac:dyDescent="0.25">
      <c r="A343" s="195">
        <v>0.26415094339622602</v>
      </c>
      <c r="B343">
        <v>97.636253333367605</v>
      </c>
      <c r="C343">
        <v>73.861686666678395</v>
      </c>
      <c r="D343">
        <v>60.6260266666417</v>
      </c>
      <c r="E343">
        <v>50.236126666675297</v>
      </c>
      <c r="F343">
        <v>42.5599800000087</v>
      </c>
      <c r="G343">
        <v>36.588560000011697</v>
      </c>
      <c r="H343">
        <v>30.969620000039001</v>
      </c>
      <c r="I343">
        <v>28.157826666683</v>
      </c>
      <c r="J343">
        <v>26.123606666676999</v>
      </c>
      <c r="K343">
        <v>24.062946666660501</v>
      </c>
      <c r="L343">
        <v>23.068353333333299</v>
      </c>
      <c r="M343">
        <v>21.6132066666739</v>
      </c>
      <c r="N343">
        <v>20.4334199999989</v>
      </c>
      <c r="O343">
        <v>19.902566666666601</v>
      </c>
      <c r="P343">
        <v>18.940679999994501</v>
      </c>
      <c r="Q343">
        <v>18.514320000003998</v>
      </c>
      <c r="R343">
        <v>17.424426666675998</v>
      </c>
      <c r="S343">
        <v>16.952779999999098</v>
      </c>
      <c r="T343">
        <v>16.111413333334699</v>
      </c>
      <c r="U343">
        <v>15.6018733333306</v>
      </c>
      <c r="V343">
        <v>14.9741466666721</v>
      </c>
      <c r="W343">
        <v>14.369706666642299</v>
      </c>
      <c r="X343">
        <v>13.7825933333297</v>
      </c>
      <c r="Y343">
        <v>13.4545266666549</v>
      </c>
      <c r="Z343">
        <v>13.1369399999897</v>
      </c>
      <c r="AA343">
        <v>12.6694666667187</v>
      </c>
      <c r="AB343">
        <v>12.303839999997299</v>
      </c>
      <c r="AC343">
        <v>12.0266399999971</v>
      </c>
      <c r="AD343">
        <v>11.6468399999975</v>
      </c>
      <c r="AE343">
        <v>11.305713333322601</v>
      </c>
      <c r="AF343">
        <v>10.8662600000055</v>
      </c>
      <c r="AG343">
        <v>10.416540000003801</v>
      </c>
      <c r="AH343">
        <v>10.102919999976899</v>
      </c>
      <c r="AI343">
        <v>9.6797999999982594</v>
      </c>
      <c r="AJ343">
        <v>9.3959599999815904</v>
      </c>
      <c r="AK343">
        <v>9.1187599999801705</v>
      </c>
      <c r="AL343">
        <v>8.7736799999782598</v>
      </c>
      <c r="AM343">
        <v>8.3874600000046602</v>
      </c>
      <c r="AN343">
        <v>7.9825200000056498</v>
      </c>
      <c r="AO343">
        <v>7.5253199999758502</v>
      </c>
      <c r="AP343">
        <v>7.2657266667078098</v>
      </c>
      <c r="AQ343">
        <v>6.9425399999583997</v>
      </c>
      <c r="AR343">
        <v>6.5552400000825797</v>
      </c>
      <c r="AS343">
        <v>6.3507000000709501</v>
      </c>
      <c r="AT343">
        <v>6.0303933333907098</v>
      </c>
      <c r="AU343">
        <v>5.7423933333949204</v>
      </c>
      <c r="AV343">
        <v>5.4846000001355097</v>
      </c>
      <c r="AW343">
        <v>5.2071000000610201</v>
      </c>
      <c r="AX343">
        <v>4.9152600001659597</v>
      </c>
      <c r="AY343">
        <v>4.6292999998840596</v>
      </c>
      <c r="AZ343">
        <v>4.4139600000447397</v>
      </c>
      <c r="BA343">
        <v>4.2665400000776197</v>
      </c>
      <c r="BB343">
        <v>4.1099399999966701</v>
      </c>
      <c r="BC343">
        <v>4.00859999991434</v>
      </c>
      <c r="BD343">
        <v>3.7476000000153098</v>
      </c>
      <c r="BE343">
        <v>3.4849266666788901</v>
      </c>
      <c r="BF343">
        <v>3.3626199998655499</v>
      </c>
      <c r="BG343">
        <v>3.2223000000047199</v>
      </c>
      <c r="BH343">
        <v>2.97340000018779</v>
      </c>
      <c r="BI343">
        <v>2.82533999995109</v>
      </c>
      <c r="BJ343">
        <v>2.69585999984844</v>
      </c>
      <c r="BK343">
        <v>2.5629599999374801</v>
      </c>
      <c r="BL343">
        <v>2.4708866666018698</v>
      </c>
      <c r="BM343">
        <v>2.3352600000934798</v>
      </c>
      <c r="BN343">
        <v>2.2427400001079598</v>
      </c>
      <c r="BO343">
        <v>2.0842000000098699</v>
      </c>
      <c r="BP343">
        <v>1.94280000010645</v>
      </c>
      <c r="BQ343">
        <v>1.8730800002187999</v>
      </c>
      <c r="BR343">
        <v>1.7726999996734401</v>
      </c>
      <c r="BS343">
        <v>1.6722000002626001</v>
      </c>
      <c r="BT343">
        <v>1.59336000053995</v>
      </c>
      <c r="BU343">
        <v>1.5350400005789899</v>
      </c>
      <c r="BV343">
        <v>1.43603999970295</v>
      </c>
      <c r="BW343">
        <v>1.36457333252081</v>
      </c>
      <c r="BX343">
        <v>1.3330199996583101</v>
      </c>
      <c r="BY343">
        <v>1.2554400007661499</v>
      </c>
      <c r="BZ343">
        <v>1.1862000000089299</v>
      </c>
      <c r="CA343">
        <v>1.09590000024907</v>
      </c>
      <c r="CB343">
        <v>1.0469399997739499</v>
      </c>
      <c r="CC343">
        <v>1.02131999975754</v>
      </c>
      <c r="CD343">
        <v>0.98771999947990896</v>
      </c>
      <c r="CE343">
        <v>0.92879999944218405</v>
      </c>
      <c r="CF343">
        <v>0.86567999940176898</v>
      </c>
      <c r="CG343">
        <v>0.79997999999999903</v>
      </c>
      <c r="CH343">
        <v>0.79997999999999903</v>
      </c>
      <c r="CI343">
        <v>0.79997999999999903</v>
      </c>
      <c r="CJ343">
        <v>0.79997999999999903</v>
      </c>
      <c r="CK343">
        <v>0.79997999999999903</v>
      </c>
      <c r="CL343">
        <v>0.79997999999999903</v>
      </c>
      <c r="CM343">
        <v>0.79997999999999903</v>
      </c>
      <c r="CN343">
        <v>0.79997999999999903</v>
      </c>
      <c r="CO343">
        <v>0.79997999999999903</v>
      </c>
      <c r="CP343">
        <v>0.79997999999999903</v>
      </c>
      <c r="CQ343">
        <v>0.79997999999999903</v>
      </c>
      <c r="CR343">
        <v>0.79997999999999903</v>
      </c>
      <c r="CS343">
        <v>0.79997999999999903</v>
      </c>
      <c r="CT343">
        <v>0.79997999999999903</v>
      </c>
      <c r="CU343">
        <v>0.79997999999999903</v>
      </c>
      <c r="CV343">
        <v>0.79997999999999903</v>
      </c>
      <c r="CW343">
        <v>0.79997999999999903</v>
      </c>
    </row>
    <row r="344" spans="1:101" x14ac:dyDescent="0.25">
      <c r="A344" s="195">
        <v>0.265822784810126</v>
      </c>
      <c r="B344">
        <v>97.672406666250296</v>
      </c>
      <c r="C344">
        <v>73.941546666700802</v>
      </c>
      <c r="D344">
        <v>60.9069999999708</v>
      </c>
      <c r="E344">
        <v>50.365666666668197</v>
      </c>
      <c r="F344">
        <v>42.666246666670197</v>
      </c>
      <c r="G344">
        <v>37.036280000036797</v>
      </c>
      <c r="H344">
        <v>31.099820000001898</v>
      </c>
      <c r="I344">
        <v>28.3295133333325</v>
      </c>
      <c r="J344">
        <v>26.135240000003002</v>
      </c>
      <c r="K344">
        <v>24.1429066666667</v>
      </c>
      <c r="L344">
        <v>23.0755199999975</v>
      </c>
      <c r="M344">
        <v>21.661626666669399</v>
      </c>
      <c r="N344">
        <v>20.516400000024699</v>
      </c>
      <c r="O344">
        <v>19.9072866666552</v>
      </c>
      <c r="P344">
        <v>18.966066666665998</v>
      </c>
      <c r="Q344">
        <v>18.517213333323301</v>
      </c>
      <c r="R344">
        <v>17.504906666658801</v>
      </c>
      <c r="S344">
        <v>16.960420000007101</v>
      </c>
      <c r="T344">
        <v>16.186900000005298</v>
      </c>
      <c r="U344">
        <v>15.612573333347299</v>
      </c>
      <c r="V344">
        <v>15.0657333333249</v>
      </c>
      <c r="W344">
        <v>14.4590066666713</v>
      </c>
      <c r="X344">
        <v>13.796393333340699</v>
      </c>
      <c r="Y344">
        <v>13.534146666657699</v>
      </c>
      <c r="Z344">
        <v>13.1532933333351</v>
      </c>
      <c r="AA344">
        <v>12.7724400000256</v>
      </c>
      <c r="AB344">
        <v>12.3121800000129</v>
      </c>
      <c r="AC344">
        <v>12.0773666667186</v>
      </c>
      <c r="AD344">
        <v>11.6828066667226</v>
      </c>
      <c r="AE344">
        <v>11.342340000004</v>
      </c>
      <c r="AF344">
        <v>10.8680733333333</v>
      </c>
      <c r="AG344">
        <v>10.4232333333119</v>
      </c>
      <c r="AH344">
        <v>10.1054399999983</v>
      </c>
      <c r="AI344">
        <v>9.7196999999999996</v>
      </c>
      <c r="AJ344">
        <v>9.4460399999995097</v>
      </c>
      <c r="AK344">
        <v>9.1267533333469206</v>
      </c>
      <c r="AL344">
        <v>8.7777333333478609</v>
      </c>
      <c r="AM344">
        <v>8.4285599999835696</v>
      </c>
      <c r="AN344">
        <v>8.0129399999537494</v>
      </c>
      <c r="AO344">
        <v>7.5694199999918599</v>
      </c>
      <c r="AP344">
        <v>7.2664799999698904</v>
      </c>
      <c r="AQ344">
        <v>6.9491399999753103</v>
      </c>
      <c r="AR344">
        <v>6.5951399999752098</v>
      </c>
      <c r="AS344">
        <v>6.3549599999769404</v>
      </c>
      <c r="AT344">
        <v>6.0353133333627396</v>
      </c>
      <c r="AU344">
        <v>5.7484199999245504</v>
      </c>
      <c r="AV344">
        <v>5.4884999999825004</v>
      </c>
      <c r="AW344">
        <v>5.21355333336966</v>
      </c>
      <c r="AX344">
        <v>4.9651799999346604</v>
      </c>
      <c r="AY344">
        <v>4.6336200000215602</v>
      </c>
      <c r="AZ344">
        <v>4.4602199999305103</v>
      </c>
      <c r="BA344">
        <v>4.2668399999844704</v>
      </c>
      <c r="BB344">
        <v>4.1700599999201202</v>
      </c>
      <c r="BC344">
        <v>4.0361400000035603</v>
      </c>
      <c r="BD344">
        <v>3.7753199999846898</v>
      </c>
      <c r="BE344">
        <v>3.5534399998274999</v>
      </c>
      <c r="BF344">
        <v>3.41651999996476</v>
      </c>
      <c r="BG344">
        <v>3.2634599999102201</v>
      </c>
      <c r="BH344">
        <v>3.0071400000709398</v>
      </c>
      <c r="BI344">
        <v>2.8260599995978599</v>
      </c>
      <c r="BJ344">
        <v>2.69723999956866</v>
      </c>
      <c r="BK344">
        <v>2.57034000000625</v>
      </c>
      <c r="BL344">
        <v>2.5009799999731901</v>
      </c>
      <c r="BM344">
        <v>2.34108000010067</v>
      </c>
      <c r="BN344">
        <v>2.2668066663237698</v>
      </c>
      <c r="BO344">
        <v>2.1002400001323198</v>
      </c>
      <c r="BP344">
        <v>2.0237400000088699</v>
      </c>
      <c r="BQ344">
        <v>1.8730800002187999</v>
      </c>
      <c r="BR344">
        <v>1.84410000004592</v>
      </c>
      <c r="BS344">
        <v>1.67634000018601</v>
      </c>
      <c r="BT344">
        <v>1.59504000014085</v>
      </c>
      <c r="BU344">
        <v>1.55130000015104</v>
      </c>
      <c r="BV344">
        <v>1.47216000062108</v>
      </c>
      <c r="BW344">
        <v>1.4024399996814401</v>
      </c>
      <c r="BX344">
        <v>1.33313999982915</v>
      </c>
      <c r="BY344">
        <v>1.2651799999990501</v>
      </c>
      <c r="BZ344">
        <v>1.1862000000089299</v>
      </c>
      <c r="CA344">
        <v>1.09595999938689</v>
      </c>
      <c r="CB344">
        <v>1.04694000069868</v>
      </c>
      <c r="CC344">
        <v>1.0213200007493899</v>
      </c>
      <c r="CD344">
        <v>0.98772000001182003</v>
      </c>
      <c r="CE344">
        <v>0.92880000001267704</v>
      </c>
      <c r="CF344">
        <v>0.86568000001359602</v>
      </c>
      <c r="CG344">
        <v>0.79997999999999903</v>
      </c>
      <c r="CH344">
        <v>0.79997999999999903</v>
      </c>
      <c r="CI344">
        <v>0.79997999999999903</v>
      </c>
      <c r="CJ344">
        <v>0.79997999999999903</v>
      </c>
      <c r="CK344">
        <v>0.79997999999999903</v>
      </c>
      <c r="CL344">
        <v>0.79997999999999903</v>
      </c>
      <c r="CM344">
        <v>0.79997999999999903</v>
      </c>
      <c r="CN344">
        <v>0.79997999999999903</v>
      </c>
      <c r="CO344">
        <v>0.79997999999999903</v>
      </c>
      <c r="CP344">
        <v>0.79997999999999903</v>
      </c>
      <c r="CQ344">
        <v>0.79997999999999903</v>
      </c>
      <c r="CR344">
        <v>0.79997999999999903</v>
      </c>
      <c r="CS344">
        <v>0.79997999999999903</v>
      </c>
      <c r="CT344">
        <v>0.79997999999999903</v>
      </c>
      <c r="CU344">
        <v>0.79997999999999903</v>
      </c>
      <c r="CV344">
        <v>0.79997999999999903</v>
      </c>
      <c r="CW344">
        <v>0.79997999999999903</v>
      </c>
    </row>
    <row r="345" spans="1:101" x14ac:dyDescent="0.25">
      <c r="A345" s="195">
        <v>0.26751592356687898</v>
      </c>
      <c r="B345">
        <v>97.690540000068296</v>
      </c>
      <c r="C345">
        <v>74.158700000016907</v>
      </c>
      <c r="D345">
        <v>61.343026666651603</v>
      </c>
      <c r="E345">
        <v>50.444360000004401</v>
      </c>
      <c r="F345">
        <v>43.104939999953501</v>
      </c>
      <c r="G345">
        <v>37.301606666674502</v>
      </c>
      <c r="H345">
        <v>31.105560000000601</v>
      </c>
      <c r="I345">
        <v>28.441046666661101</v>
      </c>
      <c r="J345">
        <v>26.1677133333306</v>
      </c>
      <c r="K345">
        <v>24.162186666669601</v>
      </c>
      <c r="L345">
        <v>23.123626666667899</v>
      </c>
      <c r="M345">
        <v>21.755793333326199</v>
      </c>
      <c r="N345">
        <v>20.5774200000082</v>
      </c>
      <c r="O345">
        <v>19.918033333326701</v>
      </c>
      <c r="P345">
        <v>18.986833333325698</v>
      </c>
      <c r="Q345">
        <v>18.587106666666301</v>
      </c>
      <c r="R345">
        <v>17.506879999999299</v>
      </c>
      <c r="S345">
        <v>17.015613333329</v>
      </c>
      <c r="T345">
        <v>16.262066666670599</v>
      </c>
      <c r="U345">
        <v>15.661046666670901</v>
      </c>
      <c r="V345">
        <v>15.1313999999974</v>
      </c>
      <c r="W345">
        <v>14.509453333323201</v>
      </c>
      <c r="X345">
        <v>13.841479999977301</v>
      </c>
      <c r="Y345">
        <v>13.5641933333295</v>
      </c>
      <c r="Z345">
        <v>13.2386999999908</v>
      </c>
      <c r="AA345">
        <v>12.800726666711601</v>
      </c>
      <c r="AB345">
        <v>12.348533333343299</v>
      </c>
      <c r="AC345">
        <v>12.1086666666646</v>
      </c>
      <c r="AD345">
        <v>11.7029400000098</v>
      </c>
      <c r="AE345">
        <v>11.3941800000384</v>
      </c>
      <c r="AF345">
        <v>10.869839999976399</v>
      </c>
      <c r="AG345">
        <v>10.454339999993801</v>
      </c>
      <c r="AH345">
        <v>10.112099999999501</v>
      </c>
      <c r="AI345">
        <v>9.7583133333452299</v>
      </c>
      <c r="AJ345">
        <v>9.4591533333459701</v>
      </c>
      <c r="AK345">
        <v>9.1556999999696203</v>
      </c>
      <c r="AL345">
        <v>8.7923999999739095</v>
      </c>
      <c r="AM345">
        <v>8.4518133333395493</v>
      </c>
      <c r="AN345">
        <v>8.0151599999925693</v>
      </c>
      <c r="AO345">
        <v>7.6270799999905901</v>
      </c>
      <c r="AP345">
        <v>7.3052133333409399</v>
      </c>
      <c r="AQ345">
        <v>6.9596399999892098</v>
      </c>
      <c r="AR345">
        <v>6.6242400000231001</v>
      </c>
      <c r="AS345">
        <v>6.3634799999946798</v>
      </c>
      <c r="AT345">
        <v>6.0517799999696003</v>
      </c>
      <c r="AU345">
        <v>5.7785133333649101</v>
      </c>
      <c r="AV345">
        <v>5.5064400000349698</v>
      </c>
      <c r="AW345">
        <v>5.2306199999906102</v>
      </c>
      <c r="AX345">
        <v>4.9807199999786196</v>
      </c>
      <c r="AY345">
        <v>4.7221199999433798</v>
      </c>
      <c r="AZ345">
        <v>4.47562000002634</v>
      </c>
      <c r="BA345">
        <v>4.31981999992548</v>
      </c>
      <c r="BB345">
        <v>4.1708399999833601</v>
      </c>
      <c r="BC345">
        <v>4.0367999999500297</v>
      </c>
      <c r="BD345">
        <v>3.8178600000114802</v>
      </c>
      <c r="BE345">
        <v>3.60071999997125</v>
      </c>
      <c r="BF345">
        <v>3.4237266666797801</v>
      </c>
      <c r="BG345">
        <v>3.2692799999574702</v>
      </c>
      <c r="BH345">
        <v>3.0888000000202598</v>
      </c>
      <c r="BI345">
        <v>2.8299466670972402</v>
      </c>
      <c r="BJ345">
        <v>2.6995799999387899</v>
      </c>
      <c r="BK345">
        <v>2.5704000000062499</v>
      </c>
      <c r="BL345">
        <v>2.52425999993297</v>
      </c>
      <c r="BM345">
        <v>2.3761800001941502</v>
      </c>
      <c r="BN345">
        <v>2.2725600001002402</v>
      </c>
      <c r="BO345">
        <v>2.12207999981805</v>
      </c>
      <c r="BP345">
        <v>2.0332200001153198</v>
      </c>
      <c r="BQ345">
        <v>1.9096800001141601</v>
      </c>
      <c r="BR345">
        <v>1.8493200002347101</v>
      </c>
      <c r="BS345">
        <v>1.6840799996498601</v>
      </c>
      <c r="BT345">
        <v>1.5967200007981901</v>
      </c>
      <c r="BU345">
        <v>1.55874000105729</v>
      </c>
      <c r="BV345">
        <v>1.48038000033754</v>
      </c>
      <c r="BW345">
        <v>1.4049600006660601</v>
      </c>
      <c r="BX345">
        <v>1.33314000000388</v>
      </c>
      <c r="BY345">
        <v>1.2693599998334399</v>
      </c>
      <c r="BZ345">
        <v>1.1862000004108699</v>
      </c>
      <c r="CA345">
        <v>1.11252000022991</v>
      </c>
      <c r="CB345">
        <v>1.0469999997739501</v>
      </c>
      <c r="CC345">
        <v>1.0213799997575499</v>
      </c>
      <c r="CD345">
        <v>0.98772000054372999</v>
      </c>
      <c r="CE345">
        <v>0.92880000058317003</v>
      </c>
      <c r="CF345">
        <v>0.86568000062542205</v>
      </c>
      <c r="CG345">
        <v>0.79997999999999903</v>
      </c>
      <c r="CH345">
        <v>0.79997999999999903</v>
      </c>
      <c r="CI345">
        <v>0.79997999999999903</v>
      </c>
      <c r="CJ345">
        <v>0.79997999999999903</v>
      </c>
      <c r="CK345">
        <v>0.79997999999999903</v>
      </c>
      <c r="CL345">
        <v>0.79997999999999903</v>
      </c>
      <c r="CM345">
        <v>0.79997999999999903</v>
      </c>
      <c r="CN345">
        <v>0.79997999999999903</v>
      </c>
      <c r="CO345">
        <v>0.79997999999999903</v>
      </c>
      <c r="CP345">
        <v>0.79997999999999903</v>
      </c>
      <c r="CQ345">
        <v>0.79997999999999903</v>
      </c>
      <c r="CR345">
        <v>0.79997999999999903</v>
      </c>
      <c r="CS345">
        <v>0.79997999999999903</v>
      </c>
      <c r="CT345">
        <v>0.79997999999999903</v>
      </c>
      <c r="CU345">
        <v>0.79997999999999903</v>
      </c>
      <c r="CV345">
        <v>0.79997999999999903</v>
      </c>
      <c r="CW345">
        <v>0.79997999999999903</v>
      </c>
    </row>
    <row r="346" spans="1:101" x14ac:dyDescent="0.25">
      <c r="A346" s="195">
        <v>0.269230769230769</v>
      </c>
      <c r="B346">
        <v>97.742753333047105</v>
      </c>
      <c r="C346">
        <v>74.299546666542099</v>
      </c>
      <c r="D346">
        <v>61.5597599999777</v>
      </c>
      <c r="E346">
        <v>50.540073333416501</v>
      </c>
      <c r="F346">
        <v>43.228673333341199</v>
      </c>
      <c r="G346">
        <v>37.364720000007303</v>
      </c>
      <c r="H346">
        <v>31.118360000002799</v>
      </c>
      <c r="I346">
        <v>28.448586666665999</v>
      </c>
      <c r="J346">
        <v>26.261586666669</v>
      </c>
      <c r="K346">
        <v>24.172700000008799</v>
      </c>
      <c r="L346">
        <v>23.156260000006299</v>
      </c>
      <c r="M346">
        <v>21.769680000000701</v>
      </c>
      <c r="N346">
        <v>20.662993333326501</v>
      </c>
      <c r="O346">
        <v>19.9512533333384</v>
      </c>
      <c r="P346">
        <v>19.029786666672301</v>
      </c>
      <c r="Q346">
        <v>18.6337200000115</v>
      </c>
      <c r="R346">
        <v>17.5635733333324</v>
      </c>
      <c r="S346">
        <v>17.082726666676699</v>
      </c>
      <c r="T346">
        <v>16.287859999999899</v>
      </c>
      <c r="U346">
        <v>15.677020000005699</v>
      </c>
      <c r="V346">
        <v>15.145886666671201</v>
      </c>
      <c r="W346">
        <v>14.607493333338301</v>
      </c>
      <c r="X346">
        <v>13.8503400000036</v>
      </c>
      <c r="Y346">
        <v>13.6582799999915</v>
      </c>
      <c r="Z346">
        <v>13.2588000000009</v>
      </c>
      <c r="AA346">
        <v>12.8597400000031</v>
      </c>
      <c r="AB346">
        <v>12.4021733333232</v>
      </c>
      <c r="AC346">
        <v>12.1328399999901</v>
      </c>
      <c r="AD346">
        <v>11.7236533333389</v>
      </c>
      <c r="AE346">
        <v>11.4350733333333</v>
      </c>
      <c r="AF346">
        <v>11.0262000000527</v>
      </c>
      <c r="AG346">
        <v>10.5520199999923</v>
      </c>
      <c r="AH346">
        <v>10.1340599999694</v>
      </c>
      <c r="AI346">
        <v>9.7685999999842004</v>
      </c>
      <c r="AJ346">
        <v>9.4722000000051594</v>
      </c>
      <c r="AK346">
        <v>9.1646333333634793</v>
      </c>
      <c r="AL346">
        <v>8.8243800000043606</v>
      </c>
      <c r="AM346">
        <v>8.5010399999796409</v>
      </c>
      <c r="AN346">
        <v>8.0447999999774993</v>
      </c>
      <c r="AO346">
        <v>7.6401599999745002</v>
      </c>
      <c r="AP346">
        <v>7.31993999997706</v>
      </c>
      <c r="AQ346">
        <v>6.9622799999949896</v>
      </c>
      <c r="AR346">
        <v>6.7266599999793302</v>
      </c>
      <c r="AS346">
        <v>6.3637799999751596</v>
      </c>
      <c r="AT346">
        <v>6.0839399999715003</v>
      </c>
      <c r="AU346">
        <v>5.7959399999694003</v>
      </c>
      <c r="AV346">
        <v>5.5088733333671698</v>
      </c>
      <c r="AW346">
        <v>5.2317600000070401</v>
      </c>
      <c r="AX346">
        <v>4.9917000000628597</v>
      </c>
      <c r="AY346">
        <v>4.7526400000245603</v>
      </c>
      <c r="AZ346">
        <v>4.5015000000043397</v>
      </c>
      <c r="BA346">
        <v>4.3577400000558804</v>
      </c>
      <c r="BB346">
        <v>4.19580666664256</v>
      </c>
      <c r="BC346">
        <v>4.05029333333969</v>
      </c>
      <c r="BD346">
        <v>3.8354399999081301</v>
      </c>
      <c r="BE346">
        <v>3.6018133333880602</v>
      </c>
      <c r="BF346">
        <v>3.4438800000022001</v>
      </c>
      <c r="BG346">
        <v>3.2767800001228502</v>
      </c>
      <c r="BH346">
        <v>3.10133999986824</v>
      </c>
      <c r="BI346">
        <v>2.8839200000720999</v>
      </c>
      <c r="BJ346">
        <v>2.7063200000113601</v>
      </c>
      <c r="BK346">
        <v>2.5704000000062499</v>
      </c>
      <c r="BL346">
        <v>2.5253999999463801</v>
      </c>
      <c r="BM346">
        <v>2.3822999999280898</v>
      </c>
      <c r="BN346">
        <v>2.2725600004472502</v>
      </c>
      <c r="BO346">
        <v>2.1371400001157799</v>
      </c>
      <c r="BP346">
        <v>2.0429200000104699</v>
      </c>
      <c r="BQ346">
        <v>1.95594000012367</v>
      </c>
      <c r="BR346">
        <v>1.8493200002347101</v>
      </c>
      <c r="BS346">
        <v>1.78416000014224</v>
      </c>
      <c r="BT346">
        <v>1.5983400001349799</v>
      </c>
      <c r="BU346">
        <v>1.5675600008559001</v>
      </c>
      <c r="BV346">
        <v>1.50414000016202</v>
      </c>
      <c r="BW346">
        <v>1.4537400001737499</v>
      </c>
      <c r="BX346">
        <v>1.3331999998291499</v>
      </c>
      <c r="BY346">
        <v>1.28010000005413</v>
      </c>
      <c r="BZ346">
        <v>1.1862000004108699</v>
      </c>
      <c r="CA346">
        <v>1.1416799995784801</v>
      </c>
      <c r="CB346">
        <v>1.04700000023632</v>
      </c>
      <c r="CC346">
        <v>1.0213800002534701</v>
      </c>
      <c r="CD346">
        <v>0.98772000160755002</v>
      </c>
      <c r="CE346">
        <v>0.928800001724157</v>
      </c>
      <c r="CF346">
        <v>0.86568000184907501</v>
      </c>
      <c r="CG346">
        <v>0.79997999999999903</v>
      </c>
      <c r="CH346">
        <v>0.79997999999999903</v>
      </c>
      <c r="CI346">
        <v>0.79997999999999903</v>
      </c>
      <c r="CJ346">
        <v>0.79997999999999903</v>
      </c>
      <c r="CK346">
        <v>0.79997999999999903</v>
      </c>
      <c r="CL346">
        <v>0.79997999999999903</v>
      </c>
      <c r="CM346">
        <v>0.79997999999999903</v>
      </c>
      <c r="CN346">
        <v>0.79997999999999903</v>
      </c>
      <c r="CO346">
        <v>0.79997999999999903</v>
      </c>
      <c r="CP346">
        <v>0.79997999999999903</v>
      </c>
      <c r="CQ346">
        <v>0.79997999999999903</v>
      </c>
      <c r="CR346">
        <v>0.79997999999999903</v>
      </c>
      <c r="CS346">
        <v>0.79997999999999903</v>
      </c>
      <c r="CT346">
        <v>0.79997999999999903</v>
      </c>
      <c r="CU346">
        <v>0.79997999999999903</v>
      </c>
      <c r="CV346">
        <v>0.79997999999999903</v>
      </c>
      <c r="CW346">
        <v>0.79997999999999903</v>
      </c>
    </row>
    <row r="347" spans="1:101" x14ac:dyDescent="0.25">
      <c r="A347" s="195">
        <v>0.27096774193548301</v>
      </c>
      <c r="B347">
        <v>98.116160000083596</v>
      </c>
      <c r="C347">
        <v>74.773559999995499</v>
      </c>
      <c r="D347">
        <v>61.730766666618798</v>
      </c>
      <c r="E347">
        <v>51.244973333338201</v>
      </c>
      <c r="F347">
        <v>43.548520000013497</v>
      </c>
      <c r="G347">
        <v>37.422606666668798</v>
      </c>
      <c r="H347">
        <v>31.282966666659501</v>
      </c>
      <c r="I347">
        <v>28.535626666673899</v>
      </c>
      <c r="J347">
        <v>26.269906666671801</v>
      </c>
      <c r="K347">
        <v>24.276713333337401</v>
      </c>
      <c r="L347">
        <v>23.2093933333379</v>
      </c>
      <c r="M347">
        <v>21.895799999968201</v>
      </c>
      <c r="N347">
        <v>20.7276266666799</v>
      </c>
      <c r="O347">
        <v>20.049979999994701</v>
      </c>
      <c r="P347">
        <v>19.048906666667801</v>
      </c>
      <c r="Q347">
        <v>18.6408599999905</v>
      </c>
      <c r="R347">
        <v>17.5918266666514</v>
      </c>
      <c r="S347">
        <v>17.152380000000001</v>
      </c>
      <c r="T347">
        <v>16.358339999994499</v>
      </c>
      <c r="U347">
        <v>15.7000199999956</v>
      </c>
      <c r="V347">
        <v>15.239980000006099</v>
      </c>
      <c r="W347">
        <v>14.6166800000056</v>
      </c>
      <c r="X347">
        <v>14.0137800000002</v>
      </c>
      <c r="Y347">
        <v>13.6620000000087</v>
      </c>
      <c r="Z347">
        <v>13.311466666714701</v>
      </c>
      <c r="AA347">
        <v>12.974173333338101</v>
      </c>
      <c r="AB347">
        <v>12.471926666714801</v>
      </c>
      <c r="AC347">
        <v>12.1585200000047</v>
      </c>
      <c r="AD347">
        <v>11.7494399999969</v>
      </c>
      <c r="AE347">
        <v>11.472239999996701</v>
      </c>
      <c r="AF347">
        <v>11.028900000019201</v>
      </c>
      <c r="AG347">
        <v>10.666019999999699</v>
      </c>
      <c r="AH347">
        <v>10.3122599999933</v>
      </c>
      <c r="AI347">
        <v>9.8152800000422094</v>
      </c>
      <c r="AJ347">
        <v>9.5324400000053497</v>
      </c>
      <c r="AK347">
        <v>9.2221199999938293</v>
      </c>
      <c r="AL347">
        <v>8.8276999999786305</v>
      </c>
      <c r="AM347">
        <v>8.5212600000069596</v>
      </c>
      <c r="AN347">
        <v>8.0843133333400203</v>
      </c>
      <c r="AO347">
        <v>7.6536599999784798</v>
      </c>
      <c r="AP347">
        <v>7.3371000000287001</v>
      </c>
      <c r="AQ347">
        <v>6.9637199999991601</v>
      </c>
      <c r="AR347">
        <v>6.7347000000445796</v>
      </c>
      <c r="AS347">
        <v>6.4075799999716097</v>
      </c>
      <c r="AT347">
        <v>6.1492199999296897</v>
      </c>
      <c r="AU347">
        <v>5.8135133333864504</v>
      </c>
      <c r="AV347">
        <v>5.5332599999726604</v>
      </c>
      <c r="AW347">
        <v>5.2386400000214097</v>
      </c>
      <c r="AX347">
        <v>5.0053600000229101</v>
      </c>
      <c r="AY347">
        <v>4.7614200000107898</v>
      </c>
      <c r="AZ347">
        <v>4.5535199999768299</v>
      </c>
      <c r="BA347">
        <v>4.35996000004788</v>
      </c>
      <c r="BB347">
        <v>4.1993999999367597</v>
      </c>
      <c r="BC347">
        <v>4.06733999998215</v>
      </c>
      <c r="BD347">
        <v>3.83604000002296</v>
      </c>
      <c r="BE347">
        <v>3.6482399999014299</v>
      </c>
      <c r="BF347">
        <v>3.45473999988549</v>
      </c>
      <c r="BG347">
        <v>3.28361999987714</v>
      </c>
      <c r="BH347">
        <v>3.1646999999493199</v>
      </c>
      <c r="BI347">
        <v>2.8915000002013498</v>
      </c>
      <c r="BJ347">
        <v>2.7203999999533601</v>
      </c>
      <c r="BK347">
        <v>2.62601999994998</v>
      </c>
      <c r="BL347">
        <v>2.5393800000066999</v>
      </c>
      <c r="BM347">
        <v>2.4161999999424699</v>
      </c>
      <c r="BN347">
        <v>2.2726800001002401</v>
      </c>
      <c r="BO347">
        <v>2.14745999982632</v>
      </c>
      <c r="BP347">
        <v>2.0852400001596698</v>
      </c>
      <c r="BQ347">
        <v>1.9795800000095101</v>
      </c>
      <c r="BR347">
        <v>1.87278000013266</v>
      </c>
      <c r="BS347">
        <v>1.79208000004376</v>
      </c>
      <c r="BT347">
        <v>1.6917599998826101</v>
      </c>
      <c r="BU347">
        <v>1.5837600001447401</v>
      </c>
      <c r="BV347">
        <v>1.53612000091812</v>
      </c>
      <c r="BW347">
        <v>1.4562599998551999</v>
      </c>
      <c r="BX347">
        <v>1.3331999998291499</v>
      </c>
      <c r="BY347">
        <v>1.28033999986675</v>
      </c>
      <c r="BZ347">
        <v>1.1862000004108699</v>
      </c>
      <c r="CA347">
        <v>1.1416800000095699</v>
      </c>
      <c r="CB347">
        <v>1.0816666666672901</v>
      </c>
      <c r="CC347">
        <v>1.0426799995150999</v>
      </c>
      <c r="CD347">
        <v>0.99383999973995396</v>
      </c>
      <c r="CE347">
        <v>0.96437999972109201</v>
      </c>
      <c r="CF347">
        <v>0.93281999970088403</v>
      </c>
      <c r="CG347">
        <v>0.79998000000000002</v>
      </c>
      <c r="CH347">
        <v>0.79997999999999903</v>
      </c>
      <c r="CI347">
        <v>0.79997999999999903</v>
      </c>
      <c r="CJ347">
        <v>0.79997999999999903</v>
      </c>
      <c r="CK347">
        <v>0.79997999999999903</v>
      </c>
      <c r="CL347">
        <v>0.79997999999999903</v>
      </c>
      <c r="CM347">
        <v>0.79997999999999903</v>
      </c>
      <c r="CN347">
        <v>0.79997999999999903</v>
      </c>
      <c r="CO347">
        <v>0.79997999999999903</v>
      </c>
      <c r="CP347">
        <v>0.79997999999999903</v>
      </c>
      <c r="CQ347">
        <v>0.79997999999999903</v>
      </c>
      <c r="CR347">
        <v>0.79997999999999903</v>
      </c>
      <c r="CS347">
        <v>0.79997999999999903</v>
      </c>
      <c r="CT347">
        <v>0.79997999999999903</v>
      </c>
      <c r="CU347">
        <v>0.79997999999999903</v>
      </c>
      <c r="CV347">
        <v>0.79997999999999903</v>
      </c>
      <c r="CW347">
        <v>0.79997999999999903</v>
      </c>
    </row>
    <row r="348" spans="1:101" x14ac:dyDescent="0.25">
      <c r="A348" s="195">
        <v>0.27272727272727199</v>
      </c>
      <c r="B348">
        <v>98.941546666734496</v>
      </c>
      <c r="C348">
        <v>74.936186666750601</v>
      </c>
      <c r="D348">
        <v>62.029213333369697</v>
      </c>
      <c r="E348">
        <v>51.702279999966201</v>
      </c>
      <c r="F348">
        <v>43.715400000007399</v>
      </c>
      <c r="G348">
        <v>37.633313333236501</v>
      </c>
      <c r="H348">
        <v>31.4208799999398</v>
      </c>
      <c r="I348">
        <v>28.7020133333335</v>
      </c>
      <c r="J348">
        <v>26.2714666666289</v>
      </c>
      <c r="K348">
        <v>24.376146666675101</v>
      </c>
      <c r="L348">
        <v>23.227566666660099</v>
      </c>
      <c r="M348">
        <v>22.000026666656002</v>
      </c>
      <c r="N348">
        <v>20.863053333337</v>
      </c>
      <c r="O348">
        <v>20.081099999963001</v>
      </c>
      <c r="P348">
        <v>19.2553866666697</v>
      </c>
      <c r="Q348">
        <v>18.665226666651701</v>
      </c>
      <c r="R348">
        <v>17.651400000003601</v>
      </c>
      <c r="S348">
        <v>17.214359999996699</v>
      </c>
      <c r="T348">
        <v>16.4423133333278</v>
      </c>
      <c r="U348">
        <v>15.728733333333899</v>
      </c>
      <c r="V348">
        <v>15.2639399999997</v>
      </c>
      <c r="W348">
        <v>14.6572600000062</v>
      </c>
      <c r="X348">
        <v>14.031239999992099</v>
      </c>
      <c r="Y348">
        <v>13.703460000003901</v>
      </c>
      <c r="Z348">
        <v>13.318493333329201</v>
      </c>
      <c r="AA348">
        <v>12.9767533333334</v>
      </c>
      <c r="AB348">
        <v>12.582660000015601</v>
      </c>
      <c r="AC348">
        <v>12.1650133333385</v>
      </c>
      <c r="AD348">
        <v>11.885699999998099</v>
      </c>
      <c r="AE348">
        <v>11.508000000022101</v>
      </c>
      <c r="AF348">
        <v>11.0478333333135</v>
      </c>
      <c r="AG348">
        <v>10.7018400000031</v>
      </c>
      <c r="AH348">
        <v>10.325800000038299</v>
      </c>
      <c r="AI348">
        <v>9.8381999999982597</v>
      </c>
      <c r="AJ348">
        <v>9.5426399999980909</v>
      </c>
      <c r="AK348">
        <v>9.2336400000171999</v>
      </c>
      <c r="AL348">
        <v>8.8369800000803505</v>
      </c>
      <c r="AM348">
        <v>8.5227799999770202</v>
      </c>
      <c r="AN348">
        <v>8.1012000000263402</v>
      </c>
      <c r="AO348">
        <v>7.70211333334038</v>
      </c>
      <c r="AP348">
        <v>7.3382266666654203</v>
      </c>
      <c r="AQ348">
        <v>6.97625999998073</v>
      </c>
      <c r="AR348">
        <v>6.7386600000214303</v>
      </c>
      <c r="AS348">
        <v>6.4187400000887003</v>
      </c>
      <c r="AT348">
        <v>6.1728599999762404</v>
      </c>
      <c r="AU348">
        <v>5.82455999998162</v>
      </c>
      <c r="AV348">
        <v>5.5338000000546499</v>
      </c>
      <c r="AW348">
        <v>5.2693799999929603</v>
      </c>
      <c r="AX348">
        <v>5.1200399999874202</v>
      </c>
      <c r="AY348">
        <v>4.7790133334306297</v>
      </c>
      <c r="AZ348">
        <v>4.6019399998755004</v>
      </c>
      <c r="BA348">
        <v>4.3627199999425503</v>
      </c>
      <c r="BB348">
        <v>4.2281400000831999</v>
      </c>
      <c r="BC348">
        <v>4.0768333333772802</v>
      </c>
      <c r="BD348">
        <v>3.8428200000146502</v>
      </c>
      <c r="BE348">
        <v>3.66551999993428</v>
      </c>
      <c r="BF348">
        <v>3.4569000000088002</v>
      </c>
      <c r="BG348">
        <v>3.28569999990316</v>
      </c>
      <c r="BH348">
        <v>3.1655399999543898</v>
      </c>
      <c r="BI348">
        <v>2.9060399998587099</v>
      </c>
      <c r="BJ348">
        <v>2.7211933334156102</v>
      </c>
      <c r="BK348">
        <v>2.6482400000122102</v>
      </c>
      <c r="BL348">
        <v>2.5394400000066999</v>
      </c>
      <c r="BM348">
        <v>2.4288866665969802</v>
      </c>
      <c r="BN348">
        <v>2.27369999983034</v>
      </c>
      <c r="BO348">
        <v>2.1737400000992402</v>
      </c>
      <c r="BP348">
        <v>2.0855399998137099</v>
      </c>
      <c r="BQ348">
        <v>1.9987600000111101</v>
      </c>
      <c r="BR348">
        <v>1.87404000012246</v>
      </c>
      <c r="BS348">
        <v>1.8240000002516601</v>
      </c>
      <c r="BT348">
        <v>1.7883000001525899</v>
      </c>
      <c r="BU348">
        <v>1.61885999987413</v>
      </c>
      <c r="BV348">
        <v>1.54025999986498</v>
      </c>
      <c r="BW348">
        <v>1.45860000018823</v>
      </c>
      <c r="BX348">
        <v>1.3332000001786</v>
      </c>
      <c r="BY348">
        <v>1.28321999965023</v>
      </c>
      <c r="BZ348">
        <v>1.1862000004108699</v>
      </c>
      <c r="CA348">
        <v>1.1416800000095699</v>
      </c>
      <c r="CB348">
        <v>1.0939199995479001</v>
      </c>
      <c r="CC348">
        <v>1.0426800000110199</v>
      </c>
      <c r="CD348">
        <v>0.99383999973995396</v>
      </c>
      <c r="CE348">
        <v>0.96437999972109201</v>
      </c>
      <c r="CF348">
        <v>0.93281999970088403</v>
      </c>
      <c r="CG348">
        <v>0.89681999903753695</v>
      </c>
      <c r="CH348">
        <v>0.79998000000000002</v>
      </c>
      <c r="CI348">
        <v>0.79997999999999903</v>
      </c>
      <c r="CJ348">
        <v>0.79997999999999903</v>
      </c>
      <c r="CK348">
        <v>0.79997999999999903</v>
      </c>
      <c r="CL348">
        <v>0.79997999999999903</v>
      </c>
      <c r="CM348">
        <v>0.79997999999999903</v>
      </c>
      <c r="CN348">
        <v>0.79997999999999903</v>
      </c>
      <c r="CO348">
        <v>0.79997999999999903</v>
      </c>
      <c r="CP348">
        <v>0.79997999999999903</v>
      </c>
      <c r="CQ348">
        <v>0.79997999999999903</v>
      </c>
      <c r="CR348">
        <v>0.79997999999999903</v>
      </c>
      <c r="CS348">
        <v>0.79997999999999903</v>
      </c>
      <c r="CT348">
        <v>0.79997999999999903</v>
      </c>
      <c r="CU348">
        <v>0.79997999999999903</v>
      </c>
      <c r="CV348">
        <v>0.79997999999999903</v>
      </c>
      <c r="CW348">
        <v>0.79997999999999903</v>
      </c>
    </row>
    <row r="349" spans="1:101" x14ac:dyDescent="0.25">
      <c r="A349" s="195">
        <v>0.27450980392156799</v>
      </c>
      <c r="B349">
        <v>99.467886666687704</v>
      </c>
      <c r="C349">
        <v>75.000426666691595</v>
      </c>
      <c r="D349">
        <v>62.273913333345099</v>
      </c>
      <c r="E349">
        <v>51.7898533333599</v>
      </c>
      <c r="F349">
        <v>43.908346666662602</v>
      </c>
      <c r="G349">
        <v>37.8604800000045</v>
      </c>
      <c r="H349">
        <v>31.433833333318098</v>
      </c>
      <c r="I349">
        <v>29.043586666658001</v>
      </c>
      <c r="J349">
        <v>26.317780000008501</v>
      </c>
      <c r="K349">
        <v>24.5378133333334</v>
      </c>
      <c r="L349">
        <v>23.245946666668001</v>
      </c>
      <c r="M349">
        <v>22.0669066666803</v>
      </c>
      <c r="N349">
        <v>20.952606666665101</v>
      </c>
      <c r="O349">
        <v>20.195099999999002</v>
      </c>
      <c r="P349">
        <v>19.271766666673901</v>
      </c>
      <c r="Q349">
        <v>18.672419999991099</v>
      </c>
      <c r="R349">
        <v>17.805899999999401</v>
      </c>
      <c r="S349">
        <v>17.221273333332501</v>
      </c>
      <c r="T349">
        <v>16.481460000012699</v>
      </c>
      <c r="U349">
        <v>15.786953333304901</v>
      </c>
      <c r="V349">
        <v>15.2740266666446</v>
      </c>
      <c r="W349">
        <v>14.6645999999943</v>
      </c>
      <c r="X349">
        <v>14.0488799999876</v>
      </c>
      <c r="Y349">
        <v>13.7563333333371</v>
      </c>
      <c r="Z349">
        <v>13.339199999994401</v>
      </c>
      <c r="AA349">
        <v>13.027739999988899</v>
      </c>
      <c r="AB349">
        <v>12.606373333338301</v>
      </c>
      <c r="AC349">
        <v>12.2430600000139</v>
      </c>
      <c r="AD349">
        <v>11.9210733333333</v>
      </c>
      <c r="AE349">
        <v>11.5287599999973</v>
      </c>
      <c r="AF349">
        <v>11.1488399999965</v>
      </c>
      <c r="AG349">
        <v>10.719300000056499</v>
      </c>
      <c r="AH349">
        <v>10.340279999988001</v>
      </c>
      <c r="AI349">
        <v>9.8499599999753809</v>
      </c>
      <c r="AJ349">
        <v>9.5552399999980508</v>
      </c>
      <c r="AK349">
        <v>9.2408399999979594</v>
      </c>
      <c r="AL349">
        <v>8.8436399999760908</v>
      </c>
      <c r="AM349">
        <v>8.5648799999976308</v>
      </c>
      <c r="AN349">
        <v>8.1718799999975307</v>
      </c>
      <c r="AO349">
        <v>7.71756000000937</v>
      </c>
      <c r="AP349">
        <v>7.3387199999971404</v>
      </c>
      <c r="AQ349">
        <v>6.9951000000061496</v>
      </c>
      <c r="AR349">
        <v>6.7848600000561401</v>
      </c>
      <c r="AS349">
        <v>6.4277666666583002</v>
      </c>
      <c r="AT349">
        <v>6.1800666666670496</v>
      </c>
      <c r="AU349">
        <v>5.8608599999745001</v>
      </c>
      <c r="AV349">
        <v>5.5352333333382298</v>
      </c>
      <c r="AW349">
        <v>5.32992000000469</v>
      </c>
      <c r="AX349">
        <v>5.1341400000678803</v>
      </c>
      <c r="AY349">
        <v>4.7935800001779398</v>
      </c>
      <c r="AZ349">
        <v>4.6042800000115802</v>
      </c>
      <c r="BA349">
        <v>4.4799000000046503</v>
      </c>
      <c r="BB349">
        <v>4.2816600000199596</v>
      </c>
      <c r="BC349">
        <v>4.1017200000410501</v>
      </c>
      <c r="BD349">
        <v>3.8513400000114801</v>
      </c>
      <c r="BE349">
        <v>3.67080000001642</v>
      </c>
      <c r="BF349">
        <v>3.49223999981503</v>
      </c>
      <c r="BG349">
        <v>3.2918400001748398</v>
      </c>
      <c r="BH349">
        <v>3.18113999990371</v>
      </c>
      <c r="BI349">
        <v>2.9583599997880601</v>
      </c>
      <c r="BJ349">
        <v>2.7895800001049098</v>
      </c>
      <c r="BK349">
        <v>2.6528400000750101</v>
      </c>
      <c r="BL349">
        <v>2.5394400000066999</v>
      </c>
      <c r="BM349">
        <v>2.4348600000431402</v>
      </c>
      <c r="BN349">
        <v>2.2856399998688999</v>
      </c>
      <c r="BO349">
        <v>2.1751799999338299</v>
      </c>
      <c r="BP349">
        <v>2.1078000000133001</v>
      </c>
      <c r="BQ349">
        <v>2.0192999998002099</v>
      </c>
      <c r="BR349">
        <v>1.9320600000102</v>
      </c>
      <c r="BS349">
        <v>1.8240000002516601</v>
      </c>
      <c r="BT349">
        <v>1.7900999997534901</v>
      </c>
      <c r="BU349">
        <v>1.6375800003146701</v>
      </c>
      <c r="BV349">
        <v>1.5680400001552699</v>
      </c>
      <c r="BW349">
        <v>1.46364000003981</v>
      </c>
      <c r="BX349">
        <v>1.34651333246194</v>
      </c>
      <c r="BY349">
        <v>1.2832200003997301</v>
      </c>
      <c r="BZ349">
        <v>1.18620000121474</v>
      </c>
      <c r="CA349">
        <v>1.14168000044067</v>
      </c>
      <c r="CB349">
        <v>1.09392000001027</v>
      </c>
      <c r="CC349">
        <v>1.0426800000110199</v>
      </c>
      <c r="CD349">
        <v>0.99383999973995396</v>
      </c>
      <c r="CE349">
        <v>0.96437999972109201</v>
      </c>
      <c r="CF349">
        <v>0.93281999970088403</v>
      </c>
      <c r="CG349">
        <v>0.89682000034998599</v>
      </c>
      <c r="CH349">
        <v>0.79998000000000002</v>
      </c>
      <c r="CI349">
        <v>0.79997999999999903</v>
      </c>
      <c r="CJ349">
        <v>0.79997999999999903</v>
      </c>
      <c r="CK349">
        <v>0.79997999999999903</v>
      </c>
      <c r="CL349">
        <v>0.79997999999999903</v>
      </c>
      <c r="CM349">
        <v>0.79997999999999903</v>
      </c>
      <c r="CN349">
        <v>0.79997999999999903</v>
      </c>
      <c r="CO349">
        <v>0.79997999999999903</v>
      </c>
      <c r="CP349">
        <v>0.79997999999999903</v>
      </c>
      <c r="CQ349">
        <v>0.79997999999999903</v>
      </c>
      <c r="CR349">
        <v>0.79997999999999903</v>
      </c>
      <c r="CS349">
        <v>0.79997999999999903</v>
      </c>
      <c r="CT349">
        <v>0.79997999999999903</v>
      </c>
      <c r="CU349">
        <v>0.79997999999999903</v>
      </c>
      <c r="CV349">
        <v>0.79997999999999903</v>
      </c>
      <c r="CW349">
        <v>0.79997999999999903</v>
      </c>
    </row>
    <row r="350" spans="1:101" x14ac:dyDescent="0.25">
      <c r="A350" s="195">
        <v>0.27631578947368401</v>
      </c>
      <c r="B350">
        <v>99.675986666679805</v>
      </c>
      <c r="C350">
        <v>75.3255199998964</v>
      </c>
      <c r="D350">
        <v>62.688826666650698</v>
      </c>
      <c r="E350">
        <v>51.888653333331902</v>
      </c>
      <c r="F350">
        <v>44.038200000025597</v>
      </c>
      <c r="G350">
        <v>37.923599999997002</v>
      </c>
      <c r="H350">
        <v>31.7119666666661</v>
      </c>
      <c r="I350">
        <v>29.158280000000499</v>
      </c>
      <c r="J350">
        <v>26.377899999998</v>
      </c>
      <c r="K350">
        <v>24.543453333333801</v>
      </c>
      <c r="L350">
        <v>23.262300000010601</v>
      </c>
      <c r="M350">
        <v>22.067819999964101</v>
      </c>
      <c r="N350">
        <v>20.991066666669202</v>
      </c>
      <c r="O350">
        <v>20.320506666669498</v>
      </c>
      <c r="P350">
        <v>19.311866666666301</v>
      </c>
      <c r="Q350">
        <v>18.698346666672599</v>
      </c>
      <c r="R350">
        <v>17.8304133333294</v>
      </c>
      <c r="S350">
        <v>17.284386666672201</v>
      </c>
      <c r="T350">
        <v>16.588773333338398</v>
      </c>
      <c r="U350">
        <v>15.933013333343901</v>
      </c>
      <c r="V350">
        <v>15.2840999999825</v>
      </c>
      <c r="W350">
        <v>14.702759999996999</v>
      </c>
      <c r="X350">
        <v>14.080199999998401</v>
      </c>
      <c r="Y350">
        <v>13.795860000000401</v>
      </c>
      <c r="Z350">
        <v>13.341973333337799</v>
      </c>
      <c r="AA350">
        <v>13.035693333335299</v>
      </c>
      <c r="AB350">
        <v>12.6833400000032</v>
      </c>
      <c r="AC350">
        <v>12.261599999995401</v>
      </c>
      <c r="AD350">
        <v>12.0845999999894</v>
      </c>
      <c r="AE350">
        <v>11.6592600000026</v>
      </c>
      <c r="AF350">
        <v>11.1771933333217</v>
      </c>
      <c r="AG350">
        <v>10.786139999974701</v>
      </c>
      <c r="AH350">
        <v>10.3919400000606</v>
      </c>
      <c r="AI350">
        <v>10.007600000023</v>
      </c>
      <c r="AJ350">
        <v>9.5593200000452505</v>
      </c>
      <c r="AK350">
        <v>9.2414400000040704</v>
      </c>
      <c r="AL350">
        <v>8.9107199999978004</v>
      </c>
      <c r="AM350">
        <v>8.5852800000243708</v>
      </c>
      <c r="AN350">
        <v>8.1756600000600006</v>
      </c>
      <c r="AO350">
        <v>7.7499000000724001</v>
      </c>
      <c r="AP350">
        <v>7.3664400000502503</v>
      </c>
      <c r="AQ350">
        <v>6.99988000001545</v>
      </c>
      <c r="AR350">
        <v>6.79158000000659</v>
      </c>
      <c r="AS350">
        <v>6.4414000000645899</v>
      </c>
      <c r="AT350">
        <v>6.2523599999924002</v>
      </c>
      <c r="AU350">
        <v>5.98937999996736</v>
      </c>
      <c r="AV350">
        <v>5.6265000000305898</v>
      </c>
      <c r="AW350">
        <v>5.3834999999765198</v>
      </c>
      <c r="AX350">
        <v>5.1470999999899396</v>
      </c>
      <c r="AY350">
        <v>4.7971800000727898</v>
      </c>
      <c r="AZ350">
        <v>4.6405800000477697</v>
      </c>
      <c r="BA350">
        <v>4.4929200000015497</v>
      </c>
      <c r="BB350">
        <v>4.3023600000512303</v>
      </c>
      <c r="BC350">
        <v>4.1129999999250497</v>
      </c>
      <c r="BD350">
        <v>3.8933933333023698</v>
      </c>
      <c r="BE350">
        <v>3.68358000000205</v>
      </c>
      <c r="BF350">
        <v>3.4927800000043998</v>
      </c>
      <c r="BG350">
        <v>3.3127800000070802</v>
      </c>
      <c r="BH350">
        <v>3.1905599998378298</v>
      </c>
      <c r="BI350">
        <v>3.0929399998967502</v>
      </c>
      <c r="BJ350">
        <v>2.79479999979015</v>
      </c>
      <c r="BK350">
        <v>2.6557799999812399</v>
      </c>
      <c r="BL350">
        <v>2.5532400000536102</v>
      </c>
      <c r="BM350">
        <v>2.4822599999280799</v>
      </c>
      <c r="BN350">
        <v>2.28779999961443</v>
      </c>
      <c r="BO350">
        <v>2.2053600001075102</v>
      </c>
      <c r="BP350">
        <v>2.1232799999711598</v>
      </c>
      <c r="BQ350">
        <v>2.04156000001427</v>
      </c>
      <c r="BR350">
        <v>1.94801999978569</v>
      </c>
      <c r="BS350">
        <v>1.8360600001313001</v>
      </c>
      <c r="BT350">
        <v>1.79010000028171</v>
      </c>
      <c r="BU350">
        <v>1.68624000016362</v>
      </c>
      <c r="BV350">
        <v>1.5762000001755201</v>
      </c>
      <c r="BW350">
        <v>1.50252000098462</v>
      </c>
      <c r="BX350">
        <v>1.3659599998446901</v>
      </c>
      <c r="BY350">
        <v>1.28327999965023</v>
      </c>
      <c r="BZ350">
        <v>1.2380399990353399</v>
      </c>
      <c r="CA350">
        <v>1.14168000044067</v>
      </c>
      <c r="CB350">
        <v>1.09392000001027</v>
      </c>
      <c r="CC350">
        <v>1.0426800005069401</v>
      </c>
      <c r="CD350">
        <v>0.99383999973995396</v>
      </c>
      <c r="CE350">
        <v>0.96437999972109201</v>
      </c>
      <c r="CF350">
        <v>0.93281999970088403</v>
      </c>
      <c r="CG350">
        <v>0.89891999967917802</v>
      </c>
      <c r="CH350">
        <v>0.86261999965593605</v>
      </c>
      <c r="CI350">
        <v>0.79998000000000002</v>
      </c>
      <c r="CJ350">
        <v>0.79997999999999903</v>
      </c>
      <c r="CK350">
        <v>0.79997999999999903</v>
      </c>
      <c r="CL350">
        <v>0.79997999999999903</v>
      </c>
      <c r="CM350">
        <v>0.79997999999999903</v>
      </c>
      <c r="CN350">
        <v>0.79997999999999903</v>
      </c>
      <c r="CO350">
        <v>0.79997999999999903</v>
      </c>
      <c r="CP350">
        <v>0.79997999999999903</v>
      </c>
      <c r="CQ350">
        <v>0.79997999999999903</v>
      </c>
      <c r="CR350">
        <v>0.79997999999999903</v>
      </c>
      <c r="CS350">
        <v>0.79997999999999903</v>
      </c>
      <c r="CT350">
        <v>0.79997999999999903</v>
      </c>
      <c r="CU350">
        <v>0.79997999999999903</v>
      </c>
      <c r="CV350">
        <v>0.79997999999999903</v>
      </c>
      <c r="CW350">
        <v>0.79997999999999903</v>
      </c>
    </row>
    <row r="351" spans="1:101" x14ac:dyDescent="0.25">
      <c r="A351" s="195">
        <v>0.278145695364238</v>
      </c>
      <c r="B351">
        <v>99.879179999559</v>
      </c>
      <c r="C351">
        <v>75.432880000135199</v>
      </c>
      <c r="D351">
        <v>62.790066666683501</v>
      </c>
      <c r="E351">
        <v>52.5937266666757</v>
      </c>
      <c r="F351">
        <v>44.134840000043603</v>
      </c>
      <c r="G351">
        <v>37.940046666668501</v>
      </c>
      <c r="H351">
        <v>31.826046666652701</v>
      </c>
      <c r="I351">
        <v>29.308746666672</v>
      </c>
      <c r="J351">
        <v>26.417773333334999</v>
      </c>
      <c r="K351">
        <v>24.612646666673601</v>
      </c>
      <c r="L351">
        <v>23.262446666674499</v>
      </c>
      <c r="M351">
        <v>22.0696200000136</v>
      </c>
      <c r="N351">
        <v>21.006966666655501</v>
      </c>
      <c r="O351">
        <v>20.3224066666676</v>
      </c>
      <c r="P351">
        <v>19.323026666668699</v>
      </c>
      <c r="Q351">
        <v>18.811746666669499</v>
      </c>
      <c r="R351">
        <v>17.9285200000073</v>
      </c>
      <c r="S351">
        <v>17.286566666665301</v>
      </c>
      <c r="T351">
        <v>16.597973333330401</v>
      </c>
      <c r="U351">
        <v>15.9522666666458</v>
      </c>
      <c r="V351">
        <v>15.605339999995399</v>
      </c>
      <c r="W351">
        <v>14.726013333331601</v>
      </c>
      <c r="X351">
        <v>14.1972600000004</v>
      </c>
      <c r="Y351">
        <v>13.8141866666629</v>
      </c>
      <c r="Z351">
        <v>13.478166666676699</v>
      </c>
      <c r="AA351">
        <v>13.045493333328899</v>
      </c>
      <c r="AB351">
        <v>12.7724933333285</v>
      </c>
      <c r="AC351">
        <v>12.3128933333226</v>
      </c>
      <c r="AD351">
        <v>12.0854400000001</v>
      </c>
      <c r="AE351">
        <v>11.67</v>
      </c>
      <c r="AF351">
        <v>11.1853199999998</v>
      </c>
      <c r="AG351">
        <v>10.8023399999961</v>
      </c>
      <c r="AH351">
        <v>10.4327399999958</v>
      </c>
      <c r="AI351">
        <v>10.040039999995599</v>
      </c>
      <c r="AJ351">
        <v>9.5821199999735693</v>
      </c>
      <c r="AK351">
        <v>9.2666400000749096</v>
      </c>
      <c r="AL351">
        <v>8.9815800000369101</v>
      </c>
      <c r="AM351">
        <v>8.5866600000209097</v>
      </c>
      <c r="AN351">
        <v>8.1762799999752094</v>
      </c>
      <c r="AO351">
        <v>7.7524199999503596</v>
      </c>
      <c r="AP351">
        <v>7.4106000000114802</v>
      </c>
      <c r="AQ351">
        <v>7.0466666667153204</v>
      </c>
      <c r="AR351">
        <v>6.8127599999785096</v>
      </c>
      <c r="AS351">
        <v>6.4508333333693502</v>
      </c>
      <c r="AT351">
        <v>6.2539266666555999</v>
      </c>
      <c r="AU351">
        <v>6.01542000005505</v>
      </c>
      <c r="AV351">
        <v>5.6648333333902601</v>
      </c>
      <c r="AW351">
        <v>5.3889533333385504</v>
      </c>
      <c r="AX351">
        <v>5.1743399999924504</v>
      </c>
      <c r="AY351">
        <v>4.8198599999932599</v>
      </c>
      <c r="AZ351">
        <v>4.6602000001910797</v>
      </c>
      <c r="BA351">
        <v>4.5066000000682997</v>
      </c>
      <c r="BB351">
        <v>4.3124400000016596</v>
      </c>
      <c r="BC351">
        <v>4.1178600000017802</v>
      </c>
      <c r="BD351">
        <v>3.8957400000574198</v>
      </c>
      <c r="BE351">
        <v>3.7272000000082102</v>
      </c>
      <c r="BF351">
        <v>3.5140199999691699</v>
      </c>
      <c r="BG351">
        <v>3.3447599999621902</v>
      </c>
      <c r="BH351">
        <v>3.19446000013175</v>
      </c>
      <c r="BI351">
        <v>3.1008733334100902</v>
      </c>
      <c r="BJ351">
        <v>2.80336000021595</v>
      </c>
      <c r="BK351">
        <v>2.6777999999343498</v>
      </c>
      <c r="BL351">
        <v>2.5863200000131101</v>
      </c>
      <c r="BM351">
        <v>2.4823199998777499</v>
      </c>
      <c r="BN351">
        <v>2.2999799999383002</v>
      </c>
      <c r="BO351">
        <v>2.2053600004796601</v>
      </c>
      <c r="BP351">
        <v>2.1331200001153201</v>
      </c>
      <c r="BQ351">
        <v>2.0558400001236699</v>
      </c>
      <c r="BR351">
        <v>1.9512400000118</v>
      </c>
      <c r="BS351">
        <v>1.8720599997702201</v>
      </c>
      <c r="BT351">
        <v>1.79015999975349</v>
      </c>
      <c r="BU351">
        <v>1.7026199997356699</v>
      </c>
      <c r="BV351">
        <v>1.60829999971646</v>
      </c>
      <c r="BW351">
        <v>1.50749999969592</v>
      </c>
      <c r="BX351">
        <v>1.36631999965831</v>
      </c>
      <c r="BY351">
        <v>1.2943799996335701</v>
      </c>
      <c r="BZ351">
        <v>1.25172000023223</v>
      </c>
      <c r="CA351">
        <v>1.14168000044067</v>
      </c>
      <c r="CB351">
        <v>1.0939200004726399</v>
      </c>
      <c r="CC351">
        <v>1.0426800005069401</v>
      </c>
      <c r="CD351">
        <v>0.99383999973995396</v>
      </c>
      <c r="CE351">
        <v>0.96437999972109201</v>
      </c>
      <c r="CF351">
        <v>0.93281999970088403</v>
      </c>
      <c r="CG351">
        <v>0.89891999967917802</v>
      </c>
      <c r="CH351">
        <v>0.86261999965593605</v>
      </c>
      <c r="CI351">
        <v>0.82361999963096499</v>
      </c>
      <c r="CJ351">
        <v>0.79997999999999903</v>
      </c>
      <c r="CK351">
        <v>0.79997999999999903</v>
      </c>
      <c r="CL351">
        <v>0.79997999999999903</v>
      </c>
      <c r="CM351">
        <v>0.79997999999999903</v>
      </c>
      <c r="CN351">
        <v>0.79997999999999903</v>
      </c>
      <c r="CO351">
        <v>0.79997999999999903</v>
      </c>
      <c r="CP351">
        <v>0.79997999999999903</v>
      </c>
      <c r="CQ351">
        <v>0.79997999999999903</v>
      </c>
      <c r="CR351">
        <v>0.79997999999999903</v>
      </c>
      <c r="CS351">
        <v>0.79997999999999903</v>
      </c>
      <c r="CT351">
        <v>0.79997999999999903</v>
      </c>
      <c r="CU351">
        <v>0.79997999999999903</v>
      </c>
      <c r="CV351">
        <v>0.79997999999999903</v>
      </c>
      <c r="CW351">
        <v>0.79997999999999903</v>
      </c>
    </row>
    <row r="352" spans="1:101" x14ac:dyDescent="0.25">
      <c r="A352" s="195">
        <v>0.28000000000000003</v>
      </c>
      <c r="B352">
        <v>100.003066666747</v>
      </c>
      <c r="C352">
        <v>75.459133333340105</v>
      </c>
      <c r="D352">
        <v>62.829919999982501</v>
      </c>
      <c r="E352">
        <v>52.823606666557701</v>
      </c>
      <c r="F352">
        <v>44.508480000008298</v>
      </c>
      <c r="G352">
        <v>38.112933333365604</v>
      </c>
      <c r="H352">
        <v>31.843399999999299</v>
      </c>
      <c r="I352">
        <v>29.314679999997999</v>
      </c>
      <c r="J352">
        <v>26.4470933333562</v>
      </c>
      <c r="K352">
        <v>24.690126666592299</v>
      </c>
      <c r="L352">
        <v>23.271720000000201</v>
      </c>
      <c r="M352">
        <v>22.113726666660899</v>
      </c>
      <c r="N352">
        <v>21.0744599999631</v>
      </c>
      <c r="O352">
        <v>20.396700000009101</v>
      </c>
      <c r="P352">
        <v>19.450853333338699</v>
      </c>
      <c r="Q352">
        <v>18.827946666665099</v>
      </c>
      <c r="R352">
        <v>17.930906666661301</v>
      </c>
      <c r="S352">
        <v>17.341126666663701</v>
      </c>
      <c r="T352">
        <v>16.610813333329599</v>
      </c>
      <c r="U352">
        <v>15.9788399999976</v>
      </c>
      <c r="V352">
        <v>15.6644533333382</v>
      </c>
      <c r="W352">
        <v>14.9264999999808</v>
      </c>
      <c r="X352">
        <v>14.2752666666576</v>
      </c>
      <c r="Y352">
        <v>13.847279999986901</v>
      </c>
      <c r="Z352">
        <v>13.5382200000042</v>
      </c>
      <c r="AA352">
        <v>13.1000600000008</v>
      </c>
      <c r="AB352">
        <v>12.8930733333333</v>
      </c>
      <c r="AC352">
        <v>12.3970200000091</v>
      </c>
      <c r="AD352">
        <v>12.141240000005</v>
      </c>
      <c r="AE352">
        <v>11.7180200000053</v>
      </c>
      <c r="AF352">
        <v>11.2427400000027</v>
      </c>
      <c r="AG352">
        <v>10.8184466666319</v>
      </c>
      <c r="AH352">
        <v>10.460819999991701</v>
      </c>
      <c r="AI352">
        <v>10.044120000065</v>
      </c>
      <c r="AJ352">
        <v>9.6169800000084695</v>
      </c>
      <c r="AK352">
        <v>9.2689799999767004</v>
      </c>
      <c r="AL352">
        <v>8.9825999999880395</v>
      </c>
      <c r="AM352">
        <v>8.6220866666579798</v>
      </c>
      <c r="AN352">
        <v>8.1879600000167994</v>
      </c>
      <c r="AO352">
        <v>7.7631599999973</v>
      </c>
      <c r="AP352">
        <v>7.4818799999468899</v>
      </c>
      <c r="AQ352">
        <v>7.10327999993223</v>
      </c>
      <c r="AR352">
        <v>6.8144399999946197</v>
      </c>
      <c r="AS352">
        <v>6.4536599999778099</v>
      </c>
      <c r="AT352">
        <v>6.2746200000512902</v>
      </c>
      <c r="AU352">
        <v>6.0696666666670804</v>
      </c>
      <c r="AV352">
        <v>5.7432600000590002</v>
      </c>
      <c r="AW352">
        <v>5.4451800000633597</v>
      </c>
      <c r="AX352">
        <v>5.1772800000050303</v>
      </c>
      <c r="AY352">
        <v>4.8228600000013504</v>
      </c>
      <c r="AZ352">
        <v>4.6614000000636899</v>
      </c>
      <c r="BA352">
        <v>4.5067199999751599</v>
      </c>
      <c r="BB352">
        <v>4.3417199999866796</v>
      </c>
      <c r="BC352">
        <v>4.1414399999321798</v>
      </c>
      <c r="BD352">
        <v>3.9091800000019101</v>
      </c>
      <c r="BE352">
        <v>3.7336199998808901</v>
      </c>
      <c r="BF352">
        <v>3.5310599999251302</v>
      </c>
      <c r="BG352">
        <v>3.3574866666807401</v>
      </c>
      <c r="BH352">
        <v>3.2163599999543901</v>
      </c>
      <c r="BI352">
        <v>3.1062600001412899</v>
      </c>
      <c r="BJ352">
        <v>2.83646000007723</v>
      </c>
      <c r="BK352">
        <v>2.7112800000187498</v>
      </c>
      <c r="BL352">
        <v>2.5945800000670198</v>
      </c>
      <c r="BM352">
        <v>2.5057800000071899</v>
      </c>
      <c r="BN352">
        <v>2.3034600001696401</v>
      </c>
      <c r="BO352">
        <v>2.2054800001075101</v>
      </c>
      <c r="BP352">
        <v>2.1331200005144999</v>
      </c>
      <c r="BQ352">
        <v>2.0558400005517798</v>
      </c>
      <c r="BR352">
        <v>1.9675200001734801</v>
      </c>
      <c r="BS352">
        <v>1.88142000001094</v>
      </c>
      <c r="BT352">
        <v>1.7916599998826099</v>
      </c>
      <c r="BU352">
        <v>1.7026200003020799</v>
      </c>
      <c r="BV352">
        <v>1.60830000032404</v>
      </c>
      <c r="BW352">
        <v>1.5075000003475101</v>
      </c>
      <c r="BX352">
        <v>1.3985999991613201</v>
      </c>
      <c r="BY352">
        <v>1.3138199998167801</v>
      </c>
      <c r="BZ352">
        <v>1.25172000023223</v>
      </c>
      <c r="CA352">
        <v>1.14168000044067</v>
      </c>
      <c r="CB352">
        <v>1.0939200004726399</v>
      </c>
      <c r="CC352">
        <v>1.0426800005069401</v>
      </c>
      <c r="CD352">
        <v>0.99384000080377499</v>
      </c>
      <c r="CE352">
        <v>0.96438000029158499</v>
      </c>
      <c r="CF352">
        <v>0.93282000031271095</v>
      </c>
      <c r="CG352">
        <v>0.89891999967917802</v>
      </c>
      <c r="CH352">
        <v>0.86261999965593605</v>
      </c>
      <c r="CI352">
        <v>0.82361999963096499</v>
      </c>
      <c r="CJ352">
        <v>0.79997999999999903</v>
      </c>
      <c r="CK352">
        <v>0.79997999999999903</v>
      </c>
      <c r="CL352">
        <v>0.79997999999999903</v>
      </c>
      <c r="CM352">
        <v>0.79997999999999903</v>
      </c>
      <c r="CN352">
        <v>0.79997999999999903</v>
      </c>
      <c r="CO352">
        <v>0.79997999999999903</v>
      </c>
      <c r="CP352">
        <v>0.79997999999999903</v>
      </c>
      <c r="CQ352">
        <v>0.79997999999999903</v>
      </c>
      <c r="CR352">
        <v>0.79997999999999903</v>
      </c>
      <c r="CS352">
        <v>0.79997999999999903</v>
      </c>
      <c r="CT352">
        <v>0.79997999999999903</v>
      </c>
      <c r="CU352">
        <v>0.79997999999999903</v>
      </c>
      <c r="CV352">
        <v>0.79997999999999903</v>
      </c>
      <c r="CW352">
        <v>0.79997999999999903</v>
      </c>
    </row>
    <row r="353" spans="1:101" x14ac:dyDescent="0.25">
      <c r="A353" s="195">
        <v>0.28187919463087202</v>
      </c>
      <c r="B353">
        <v>100.16376</v>
      </c>
      <c r="C353">
        <v>75.501566666446607</v>
      </c>
      <c r="D353">
        <v>62.877866666704399</v>
      </c>
      <c r="E353">
        <v>53.034120000024203</v>
      </c>
      <c r="F353">
        <v>44.679819999883101</v>
      </c>
      <c r="G353">
        <v>38.125053333349001</v>
      </c>
      <c r="H353">
        <v>31.900679999998399</v>
      </c>
      <c r="I353">
        <v>29.6146200000024</v>
      </c>
      <c r="J353">
        <v>26.512953333350499</v>
      </c>
      <c r="K353">
        <v>24.731659999995699</v>
      </c>
      <c r="L353">
        <v>23.272666666678401</v>
      </c>
      <c r="M353">
        <v>22.239466666668701</v>
      </c>
      <c r="N353">
        <v>21.099899999996801</v>
      </c>
      <c r="O353">
        <v>20.476826666668799</v>
      </c>
      <c r="P353">
        <v>19.451920000000701</v>
      </c>
      <c r="Q353">
        <v>18.8393066666663</v>
      </c>
      <c r="R353">
        <v>17.986986666650001</v>
      </c>
      <c r="S353">
        <v>17.421786666649201</v>
      </c>
      <c r="T353">
        <v>16.672686666677102</v>
      </c>
      <c r="U353">
        <v>15.983313333335101</v>
      </c>
      <c r="V353">
        <v>15.664653333334</v>
      </c>
      <c r="W353">
        <v>14.941506666672501</v>
      </c>
      <c r="X353">
        <v>14.3452933333225</v>
      </c>
      <c r="Y353">
        <v>13.8892666667114</v>
      </c>
      <c r="Z353">
        <v>13.5507000000005</v>
      </c>
      <c r="AA353">
        <v>13.1807999999979</v>
      </c>
      <c r="AB353">
        <v>12.8937533333483</v>
      </c>
      <c r="AC353">
        <v>12.407073333333299</v>
      </c>
      <c r="AD353">
        <v>12.1739400000149</v>
      </c>
      <c r="AE353">
        <v>11.7475800000026</v>
      </c>
      <c r="AF353">
        <v>11.304446666634099</v>
      </c>
      <c r="AG353">
        <v>10.8893999999889</v>
      </c>
      <c r="AH353">
        <v>10.461899999991701</v>
      </c>
      <c r="AI353">
        <v>10.0622800000088</v>
      </c>
      <c r="AJ353">
        <v>9.6386400000037895</v>
      </c>
      <c r="AK353">
        <v>9.2749200000485796</v>
      </c>
      <c r="AL353">
        <v>8.9932733333659804</v>
      </c>
      <c r="AM353">
        <v>8.6221199999720497</v>
      </c>
      <c r="AN353">
        <v>8.2272600000674991</v>
      </c>
      <c r="AO353">
        <v>7.7878799999718202</v>
      </c>
      <c r="AP353">
        <v>7.51565999999141</v>
      </c>
      <c r="AQ353">
        <v>7.1448600001201399</v>
      </c>
      <c r="AR353">
        <v>6.8261533333587803</v>
      </c>
      <c r="AS353">
        <v>6.4648800000372502</v>
      </c>
      <c r="AT353">
        <v>6.2783400000949801</v>
      </c>
      <c r="AU353">
        <v>6.0856200000081397</v>
      </c>
      <c r="AV353">
        <v>5.8185000000087301</v>
      </c>
      <c r="AW353">
        <v>5.5019933333944397</v>
      </c>
      <c r="AX353">
        <v>5.2098599999937099</v>
      </c>
      <c r="AY353">
        <v>4.88994000001078</v>
      </c>
      <c r="AZ353">
        <v>4.6621200000014396</v>
      </c>
      <c r="BA353">
        <v>4.5198000002049197</v>
      </c>
      <c r="BB353">
        <v>4.3704000000266197</v>
      </c>
      <c r="BC353">
        <v>4.14198666664063</v>
      </c>
      <c r="BD353">
        <v>3.9393600001033402</v>
      </c>
      <c r="BE353">
        <v>3.7426800000040998</v>
      </c>
      <c r="BF353">
        <v>3.5661133333919199</v>
      </c>
      <c r="BG353">
        <v>3.3612600001323001</v>
      </c>
      <c r="BH353">
        <v>3.2268999998963199</v>
      </c>
      <c r="BI353">
        <v>3.1185600000652101</v>
      </c>
      <c r="BJ353">
        <v>2.8925400001398902</v>
      </c>
      <c r="BK353">
        <v>2.7112800000187498</v>
      </c>
      <c r="BL353">
        <v>2.6184000000201002</v>
      </c>
      <c r="BM353">
        <v>2.5058400000071899</v>
      </c>
      <c r="BN353">
        <v>2.33759999992288</v>
      </c>
      <c r="BO353">
        <v>2.2284066662991902</v>
      </c>
      <c r="BP353">
        <v>2.13324000011532</v>
      </c>
      <c r="BQ353">
        <v>2.0559600001236702</v>
      </c>
      <c r="BR353">
        <v>1.9702800000153</v>
      </c>
      <c r="BS353">
        <v>1.8840600001422401</v>
      </c>
      <c r="BT353">
        <v>1.7950200001408501</v>
      </c>
      <c r="BU353">
        <v>1.7026799997356701</v>
      </c>
      <c r="BV353">
        <v>1.6083599997164599</v>
      </c>
      <c r="BW353">
        <v>1.5075599996959199</v>
      </c>
      <c r="BX353">
        <v>1.39871999986022</v>
      </c>
      <c r="BY353">
        <v>1.31382000000416</v>
      </c>
      <c r="BZ353">
        <v>1.2517799994283501</v>
      </c>
      <c r="CA353">
        <v>1.1416800013028501</v>
      </c>
      <c r="CB353">
        <v>1.0939200004726399</v>
      </c>
      <c r="CC353">
        <v>1.0426800005069401</v>
      </c>
      <c r="CD353">
        <v>0.99384000080377499</v>
      </c>
      <c r="CE353">
        <v>0.96438000086207798</v>
      </c>
      <c r="CF353">
        <v>0.93282000092453699</v>
      </c>
      <c r="CG353">
        <v>0.89891999967917802</v>
      </c>
      <c r="CH353">
        <v>0.86261999965593605</v>
      </c>
      <c r="CI353">
        <v>0.82361999963096499</v>
      </c>
      <c r="CJ353">
        <v>0.79997999999999903</v>
      </c>
      <c r="CK353">
        <v>0.79997999999999903</v>
      </c>
      <c r="CL353">
        <v>0.79997999999999903</v>
      </c>
      <c r="CM353">
        <v>0.79997999999999903</v>
      </c>
      <c r="CN353">
        <v>0.79997999999999903</v>
      </c>
      <c r="CO353">
        <v>0.79997999999999903</v>
      </c>
      <c r="CP353">
        <v>0.79997999999999903</v>
      </c>
      <c r="CQ353">
        <v>0.79997999999999903</v>
      </c>
      <c r="CR353">
        <v>0.79997999999999903</v>
      </c>
      <c r="CS353">
        <v>0.79997999999999903</v>
      </c>
      <c r="CT353">
        <v>0.79997999999999903</v>
      </c>
      <c r="CU353">
        <v>0.79997999999999903</v>
      </c>
      <c r="CV353">
        <v>0.79997999999999903</v>
      </c>
      <c r="CW353">
        <v>0.79997999999999903</v>
      </c>
    </row>
    <row r="354" spans="1:101" x14ac:dyDescent="0.25">
      <c r="A354" s="195">
        <v>0.28378378378378299</v>
      </c>
      <c r="B354">
        <v>100.21536000003999</v>
      </c>
      <c r="C354">
        <v>75.523013333374706</v>
      </c>
      <c r="D354">
        <v>63.502433333353501</v>
      </c>
      <c r="E354">
        <v>53.192886666663398</v>
      </c>
      <c r="F354">
        <v>44.721006666683003</v>
      </c>
      <c r="G354">
        <v>38.131613333371398</v>
      </c>
      <c r="H354">
        <v>31.953879999960598</v>
      </c>
      <c r="I354">
        <v>29.762960000000501</v>
      </c>
      <c r="J354">
        <v>26.515086666641</v>
      </c>
      <c r="K354">
        <v>24.740706666671102</v>
      </c>
      <c r="L354">
        <v>23.378806666666598</v>
      </c>
      <c r="M354">
        <v>22.322906666669301</v>
      </c>
      <c r="N354">
        <v>21.2047200000003</v>
      </c>
      <c r="O354">
        <v>20.486186666680901</v>
      </c>
      <c r="P354">
        <v>19.482306666669299</v>
      </c>
      <c r="Q354">
        <v>18.8773199999941</v>
      </c>
      <c r="R354">
        <v>18.0038399999959</v>
      </c>
      <c r="S354">
        <v>17.425966666655899</v>
      </c>
      <c r="T354">
        <v>16.743546666647301</v>
      </c>
      <c r="U354">
        <v>16.084499999994101</v>
      </c>
      <c r="V354">
        <v>15.7462866666566</v>
      </c>
      <c r="W354">
        <v>15.001086666681999</v>
      </c>
      <c r="X354">
        <v>14.3900399999941</v>
      </c>
      <c r="Y354">
        <v>13.9203000000005</v>
      </c>
      <c r="Z354">
        <v>13.594500000009299</v>
      </c>
      <c r="AA354">
        <v>13.206060000014901</v>
      </c>
      <c r="AB354">
        <v>12.916320000000299</v>
      </c>
      <c r="AC354">
        <v>12.4714733333356</v>
      </c>
      <c r="AD354">
        <v>12.1803000000025</v>
      </c>
      <c r="AE354">
        <v>11.797139999998</v>
      </c>
      <c r="AF354">
        <v>11.3127000000413</v>
      </c>
      <c r="AG354">
        <v>10.972200000020599</v>
      </c>
      <c r="AH354">
        <v>10.6968599999728</v>
      </c>
      <c r="AI354">
        <v>10.084079999982499</v>
      </c>
      <c r="AJ354">
        <v>9.6710999999999903</v>
      </c>
      <c r="AK354">
        <v>9.2838000000055594</v>
      </c>
      <c r="AL354">
        <v>9.0800999999674197</v>
      </c>
      <c r="AM354">
        <v>8.65025999999067</v>
      </c>
      <c r="AN354">
        <v>8.2456800000424995</v>
      </c>
      <c r="AO354">
        <v>7.86869999998925</v>
      </c>
      <c r="AP354">
        <v>7.5445799999727301</v>
      </c>
      <c r="AQ354">
        <v>7.1662799999753197</v>
      </c>
      <c r="AR354">
        <v>6.8405999999884202</v>
      </c>
      <c r="AS354">
        <v>6.5047866666556704</v>
      </c>
      <c r="AT354">
        <v>6.2903399999734004</v>
      </c>
      <c r="AU354">
        <v>6.1078200000285401</v>
      </c>
      <c r="AV354">
        <v>5.9148599999945199</v>
      </c>
      <c r="AW354">
        <v>5.5259400000093803</v>
      </c>
      <c r="AX354">
        <v>5.2206600000100503</v>
      </c>
      <c r="AY354">
        <v>5.0119200000054001</v>
      </c>
      <c r="AZ354">
        <v>4.70159999993919</v>
      </c>
      <c r="BA354">
        <v>4.5466800000124099</v>
      </c>
      <c r="BB354">
        <v>4.3909799999500798</v>
      </c>
      <c r="BC354">
        <v>4.1638800000249896</v>
      </c>
      <c r="BD354">
        <v>3.9452399999693699</v>
      </c>
      <c r="BE354">
        <v>3.7559400000615999</v>
      </c>
      <c r="BF354">
        <v>3.5892000000176099</v>
      </c>
      <c r="BG354">
        <v>3.42599999980153</v>
      </c>
      <c r="BH354">
        <v>3.2683199999594601</v>
      </c>
      <c r="BI354">
        <v>3.13241999986414</v>
      </c>
      <c r="BJ354">
        <v>2.8953599999825101</v>
      </c>
      <c r="BK354">
        <v>2.7254399999749901</v>
      </c>
      <c r="BL354">
        <v>2.6184000000201002</v>
      </c>
      <c r="BM354">
        <v>2.5058400000071899</v>
      </c>
      <c r="BN354">
        <v>2.3841866665917801</v>
      </c>
      <c r="BO354">
        <v>2.2895999999172898</v>
      </c>
      <c r="BP354">
        <v>2.1427800001064501</v>
      </c>
      <c r="BQ354">
        <v>2.0602799999619399</v>
      </c>
      <c r="BR354">
        <v>1.9726800001326601</v>
      </c>
      <c r="BS354">
        <v>1.88406000063462</v>
      </c>
      <c r="BT354">
        <v>1.7966400002699701</v>
      </c>
      <c r="BU354">
        <v>1.7187599998741301</v>
      </c>
      <c r="BV354">
        <v>1.6401599998649801</v>
      </c>
      <c r="BW354">
        <v>1.5124199997104</v>
      </c>
      <c r="BX354">
        <v>1.3991399996738401</v>
      </c>
      <c r="BY354">
        <v>1.3138799998167801</v>
      </c>
      <c r="BZ354">
        <v>1.25285999960699</v>
      </c>
      <c r="CA354">
        <v>1.1542799998083999</v>
      </c>
      <c r="CB354">
        <v>1.0939200004726399</v>
      </c>
      <c r="CC354">
        <v>1.04268000149878</v>
      </c>
      <c r="CD354">
        <v>1.0000199999999999</v>
      </c>
      <c r="CE354">
        <v>0.96438000086207798</v>
      </c>
      <c r="CF354">
        <v>0.93282000092453699</v>
      </c>
      <c r="CG354">
        <v>0.89891999967917802</v>
      </c>
      <c r="CH354">
        <v>0.86261999965593605</v>
      </c>
      <c r="CI354">
        <v>0.82361999963096499</v>
      </c>
      <c r="CJ354">
        <v>0.79997999999999903</v>
      </c>
      <c r="CK354">
        <v>0.79997999999999903</v>
      </c>
      <c r="CL354">
        <v>0.79997999999999903</v>
      </c>
      <c r="CM354">
        <v>0.79997999999999903</v>
      </c>
      <c r="CN354">
        <v>0.79997999999999903</v>
      </c>
      <c r="CO354">
        <v>0.79997999999999903</v>
      </c>
      <c r="CP354">
        <v>0.79997999999999903</v>
      </c>
      <c r="CQ354">
        <v>0.79997999999999903</v>
      </c>
      <c r="CR354">
        <v>0.79997999999999903</v>
      </c>
      <c r="CS354">
        <v>0.79997999999999903</v>
      </c>
      <c r="CT354">
        <v>0.79997999999999903</v>
      </c>
      <c r="CU354">
        <v>0.79997999999999903</v>
      </c>
      <c r="CV354">
        <v>0.79997999999999903</v>
      </c>
      <c r="CW354">
        <v>0.79997999999999903</v>
      </c>
    </row>
    <row r="355" spans="1:101" x14ac:dyDescent="0.25">
      <c r="A355" s="195">
        <v>0.28571428571428498</v>
      </c>
      <c r="B355">
        <v>100.535973332918</v>
      </c>
      <c r="C355">
        <v>76.082233333329896</v>
      </c>
      <c r="D355">
        <v>63.516420000006498</v>
      </c>
      <c r="E355">
        <v>53.715486666619299</v>
      </c>
      <c r="F355">
        <v>44.865326666668103</v>
      </c>
      <c r="G355">
        <v>38.408893333333502</v>
      </c>
      <c r="H355">
        <v>32.072713333336502</v>
      </c>
      <c r="I355">
        <v>30.1369333333345</v>
      </c>
      <c r="J355">
        <v>26.570586666662098</v>
      </c>
      <c r="K355">
        <v>24.747093333344999</v>
      </c>
      <c r="L355">
        <v>23.408660000012301</v>
      </c>
      <c r="M355">
        <v>22.360006666667299</v>
      </c>
      <c r="N355">
        <v>21.243006666657099</v>
      </c>
      <c r="O355">
        <v>20.5518533333303</v>
      </c>
      <c r="P355">
        <v>19.539419999996401</v>
      </c>
      <c r="Q355">
        <v>19.050533333338802</v>
      </c>
      <c r="R355">
        <v>18.018666666665599</v>
      </c>
      <c r="S355">
        <v>17.500019999998901</v>
      </c>
      <c r="T355">
        <v>16.810513333332601</v>
      </c>
      <c r="U355">
        <v>16.1943066666778</v>
      </c>
      <c r="V355">
        <v>15.7575066666595</v>
      </c>
      <c r="W355">
        <v>15.0163866666581</v>
      </c>
      <c r="X355">
        <v>14.3915733333332</v>
      </c>
      <c r="Y355">
        <v>14.0072399999982</v>
      </c>
      <c r="Z355">
        <v>13.5957599999993</v>
      </c>
      <c r="AA355">
        <v>13.259999999993999</v>
      </c>
      <c r="AB355">
        <v>12.918093333335401</v>
      </c>
      <c r="AC355">
        <v>12.4846799999872</v>
      </c>
      <c r="AD355">
        <v>12.1950600000043</v>
      </c>
      <c r="AE355">
        <v>11.841393333332199</v>
      </c>
      <c r="AF355">
        <v>11.4041999999897</v>
      </c>
      <c r="AG355">
        <v>11.039493333320801</v>
      </c>
      <c r="AH355">
        <v>10.799460000000501</v>
      </c>
      <c r="AI355">
        <v>10.161299999992901</v>
      </c>
      <c r="AJ355">
        <v>9.6758400000697495</v>
      </c>
      <c r="AK355">
        <v>9.2845199999716304</v>
      </c>
      <c r="AL355">
        <v>9.0859800000059607</v>
      </c>
      <c r="AM355">
        <v>8.6628000000255607</v>
      </c>
      <c r="AN355">
        <v>8.2615200000025002</v>
      </c>
      <c r="AO355">
        <v>7.88538000001512</v>
      </c>
      <c r="AP355">
        <v>7.5501599999742099</v>
      </c>
      <c r="AQ355">
        <v>7.1812799999430297</v>
      </c>
      <c r="AR355">
        <v>6.8606399999388898</v>
      </c>
      <c r="AS355">
        <v>6.5079000000478899</v>
      </c>
      <c r="AT355">
        <v>6.3247600000691202</v>
      </c>
      <c r="AU355">
        <v>6.1095600001264101</v>
      </c>
      <c r="AV355">
        <v>5.9238599999650097</v>
      </c>
      <c r="AW355">
        <v>5.5389000000586597</v>
      </c>
      <c r="AX355">
        <v>5.2363133333388898</v>
      </c>
      <c r="AY355">
        <v>5.0420399999865202</v>
      </c>
      <c r="AZ355">
        <v>4.7443199999464296</v>
      </c>
      <c r="BA355">
        <v>4.5731399998664903</v>
      </c>
      <c r="BB355">
        <v>4.43634000000666</v>
      </c>
      <c r="BC355">
        <v>4.1867400000892303</v>
      </c>
      <c r="BD355">
        <v>3.9563399999808602</v>
      </c>
      <c r="BE355">
        <v>3.7602600000123201</v>
      </c>
      <c r="BF355">
        <v>3.61200000016294</v>
      </c>
      <c r="BG355">
        <v>3.4318199998487899</v>
      </c>
      <c r="BH355">
        <v>3.2775000000076</v>
      </c>
      <c r="BI355">
        <v>3.1331999999456501</v>
      </c>
      <c r="BJ355">
        <v>2.9359799999766798</v>
      </c>
      <c r="BK355">
        <v>2.7856400000827199</v>
      </c>
      <c r="BL355">
        <v>2.62421999998827</v>
      </c>
      <c r="BM355">
        <v>2.5112999996404501</v>
      </c>
      <c r="BN355">
        <v>2.43305999981493</v>
      </c>
      <c r="BO355">
        <v>2.3361866665861899</v>
      </c>
      <c r="BP355">
        <v>2.1871266662727602</v>
      </c>
      <c r="BQ355">
        <v>2.1096600001141601</v>
      </c>
      <c r="BR355">
        <v>1.9726800005918801</v>
      </c>
      <c r="BS355">
        <v>1.88418000014224</v>
      </c>
      <c r="BT355">
        <v>1.79670000026997</v>
      </c>
      <c r="BU355">
        <v>1.75128000015104</v>
      </c>
      <c r="BV355">
        <v>1.64844000003713</v>
      </c>
      <c r="BW355">
        <v>1.51248000036199</v>
      </c>
      <c r="BX355">
        <v>1.3991400003727399</v>
      </c>
      <c r="BY355">
        <v>1.3138799998167801</v>
      </c>
      <c r="BZ355">
        <v>1.2651799999990501</v>
      </c>
      <c r="CA355">
        <v>1.1918399996359601</v>
      </c>
      <c r="CB355">
        <v>1.09392000139737</v>
      </c>
      <c r="CC355">
        <v>1.0640400002644901</v>
      </c>
      <c r="CD355">
        <v>1.0000199999999999</v>
      </c>
      <c r="CE355">
        <v>1.0000199999999999</v>
      </c>
      <c r="CF355">
        <v>0.93282000092453699</v>
      </c>
      <c r="CG355">
        <v>0.89891999967917802</v>
      </c>
      <c r="CH355">
        <v>0.86261999965593605</v>
      </c>
      <c r="CI355">
        <v>0.82361999963096499</v>
      </c>
      <c r="CJ355">
        <v>0.79997999999999903</v>
      </c>
      <c r="CK355">
        <v>0.79997999999999903</v>
      </c>
      <c r="CL355">
        <v>0.79997999999999903</v>
      </c>
      <c r="CM355">
        <v>0.79997999999999903</v>
      </c>
      <c r="CN355">
        <v>0.79997999999999903</v>
      </c>
      <c r="CO355">
        <v>0.79997999999999903</v>
      </c>
      <c r="CP355">
        <v>0.79997999999999903</v>
      </c>
      <c r="CQ355">
        <v>0.79997999999999903</v>
      </c>
      <c r="CR355">
        <v>0.79997999999999903</v>
      </c>
      <c r="CS355">
        <v>0.79997999999999903</v>
      </c>
      <c r="CT355">
        <v>0.79997999999999903</v>
      </c>
      <c r="CU355">
        <v>0.79997999999999903</v>
      </c>
      <c r="CV355">
        <v>0.79997999999999903</v>
      </c>
      <c r="CW355">
        <v>0.79997999999999903</v>
      </c>
    </row>
    <row r="356" spans="1:101" x14ac:dyDescent="0.25">
      <c r="A356" s="195">
        <v>0.28767123287671198</v>
      </c>
      <c r="B356">
        <v>100.752359999681</v>
      </c>
      <c r="C356">
        <v>76.332873333376696</v>
      </c>
      <c r="D356">
        <v>63.7103733333497</v>
      </c>
      <c r="E356">
        <v>53.857946666748802</v>
      </c>
      <c r="F356">
        <v>44.9066599999828</v>
      </c>
      <c r="G356">
        <v>38.582986666684498</v>
      </c>
      <c r="H356">
        <v>32.234086666674898</v>
      </c>
      <c r="I356">
        <v>30.207900000001299</v>
      </c>
      <c r="J356">
        <v>26.733826666675402</v>
      </c>
      <c r="K356">
        <v>24.7853733333443</v>
      </c>
      <c r="L356">
        <v>23.525213333336399</v>
      </c>
      <c r="M356">
        <v>22.3817800000066</v>
      </c>
      <c r="N356">
        <v>21.259146666655798</v>
      </c>
      <c r="O356">
        <v>20.613933333337201</v>
      </c>
      <c r="P356">
        <v>19.6208400000111</v>
      </c>
      <c r="Q356">
        <v>19.067946666669702</v>
      </c>
      <c r="R356">
        <v>18.1638599999898</v>
      </c>
      <c r="S356">
        <v>17.5110533333322</v>
      </c>
      <c r="T356">
        <v>16.8142666666661</v>
      </c>
      <c r="U356">
        <v>16.2352533333274</v>
      </c>
      <c r="V356">
        <v>15.7842666666784</v>
      </c>
      <c r="W356">
        <v>15.0378599999994</v>
      </c>
      <c r="X356">
        <v>14.479079999996999</v>
      </c>
      <c r="Y356">
        <v>14.0675733333333</v>
      </c>
      <c r="Z356">
        <v>13.608720000000501</v>
      </c>
      <c r="AA356">
        <v>13.262520000000499</v>
      </c>
      <c r="AB356">
        <v>12.9185399999882</v>
      </c>
      <c r="AC356">
        <v>12.500880000000199</v>
      </c>
      <c r="AD356">
        <v>12.216833333360601</v>
      </c>
      <c r="AE356">
        <v>11.8846799999904</v>
      </c>
      <c r="AF356">
        <v>11.4245400000171</v>
      </c>
      <c r="AG356">
        <v>11.225400000044299</v>
      </c>
      <c r="AH356">
        <v>10.8446733334098</v>
      </c>
      <c r="AI356">
        <v>10.336380000000799</v>
      </c>
      <c r="AJ356">
        <v>9.7932599999999503</v>
      </c>
      <c r="AK356">
        <v>9.2950799999964406</v>
      </c>
      <c r="AL356">
        <v>9.0965400000032393</v>
      </c>
      <c r="AM356">
        <v>8.6832600000394997</v>
      </c>
      <c r="AN356">
        <v>8.2853999999912205</v>
      </c>
      <c r="AO356">
        <v>7.9322999999717503</v>
      </c>
      <c r="AP356">
        <v>7.5993000000100501</v>
      </c>
      <c r="AQ356">
        <v>7.2187800000523703</v>
      </c>
      <c r="AR356">
        <v>6.8949866667187898</v>
      </c>
      <c r="AS356">
        <v>6.5099399999343603</v>
      </c>
      <c r="AT356">
        <v>6.3400200000075904</v>
      </c>
      <c r="AU356">
        <v>6.1223400001019597</v>
      </c>
      <c r="AV356">
        <v>5.9585400001093003</v>
      </c>
      <c r="AW356">
        <v>5.5698599999941196</v>
      </c>
      <c r="AX356">
        <v>5.2394999999748499</v>
      </c>
      <c r="AY356">
        <v>5.0566199999892101</v>
      </c>
      <c r="AZ356">
        <v>4.7482333334378</v>
      </c>
      <c r="BA356">
        <v>4.6398600000062098</v>
      </c>
      <c r="BB356">
        <v>4.4535000001064899</v>
      </c>
      <c r="BC356">
        <v>4.2027599999714402</v>
      </c>
      <c r="BD356">
        <v>3.9816000000076501</v>
      </c>
      <c r="BE356">
        <v>3.7632599999260701</v>
      </c>
      <c r="BF356">
        <v>3.67145999992072</v>
      </c>
      <c r="BG356">
        <v>3.4474800000189001</v>
      </c>
      <c r="BH356">
        <v>3.2776200000075999</v>
      </c>
      <c r="BI356">
        <v>3.1464599998260998</v>
      </c>
      <c r="BJ356">
        <v>2.9982600000174799</v>
      </c>
      <c r="BK356">
        <v>2.8123199999624902</v>
      </c>
      <c r="BL356">
        <v>2.6296200000804202</v>
      </c>
      <c r="BM356">
        <v>2.5191200000140901</v>
      </c>
      <c r="BN356">
        <v>2.4375599999228799</v>
      </c>
      <c r="BO356">
        <v>2.3708000000162399</v>
      </c>
      <c r="BP356">
        <v>2.2379999999112901</v>
      </c>
      <c r="BQ356">
        <v>2.14296666624448</v>
      </c>
      <c r="BR356">
        <v>1.97280000013266</v>
      </c>
      <c r="BS356">
        <v>1.89432000001641</v>
      </c>
      <c r="BT356">
        <v>1.79832000039909</v>
      </c>
      <c r="BU356">
        <v>1.7572800000125799</v>
      </c>
      <c r="BV356">
        <v>1.68041999972996</v>
      </c>
      <c r="BW356">
        <v>1.5512400001665101</v>
      </c>
      <c r="BX356">
        <v>1.39919999967384</v>
      </c>
      <c r="BY356">
        <v>1.3138800001915301</v>
      </c>
      <c r="BZ356">
        <v>1.2655799998213599</v>
      </c>
      <c r="CA356">
        <v>1.20833999957848</v>
      </c>
      <c r="CB356">
        <v>1.1409000002465901</v>
      </c>
      <c r="CC356">
        <v>1.0816666666672901</v>
      </c>
      <c r="CD356">
        <v>1.0000199999999999</v>
      </c>
      <c r="CE356">
        <v>1.0000199999999999</v>
      </c>
      <c r="CF356">
        <v>0.96563999940176903</v>
      </c>
      <c r="CG356">
        <v>0.89891999967917902</v>
      </c>
      <c r="CH356">
        <v>0.86261999965593605</v>
      </c>
      <c r="CI356">
        <v>0.82361999963096499</v>
      </c>
      <c r="CJ356">
        <v>0.79997999999999903</v>
      </c>
      <c r="CK356">
        <v>0.79997999999999903</v>
      </c>
      <c r="CL356">
        <v>0.79997999999999903</v>
      </c>
      <c r="CM356">
        <v>0.79997999999999903</v>
      </c>
      <c r="CN356">
        <v>0.79997999999999903</v>
      </c>
      <c r="CO356">
        <v>0.79997999999999903</v>
      </c>
      <c r="CP356">
        <v>0.79997999999999903</v>
      </c>
      <c r="CQ356">
        <v>0.79997999999999903</v>
      </c>
      <c r="CR356">
        <v>0.79997999999999903</v>
      </c>
      <c r="CS356">
        <v>0.79997999999999903</v>
      </c>
      <c r="CT356">
        <v>0.79997999999999903</v>
      </c>
      <c r="CU356">
        <v>0.79997999999999903</v>
      </c>
      <c r="CV356">
        <v>0.79997999999999903</v>
      </c>
      <c r="CW356">
        <v>0.79997999999999903</v>
      </c>
    </row>
    <row r="357" spans="1:101" x14ac:dyDescent="0.25">
      <c r="A357" s="195">
        <v>0.28965517241379302</v>
      </c>
      <c r="B357">
        <v>101.032266666655</v>
      </c>
      <c r="C357">
        <v>77.125999999883305</v>
      </c>
      <c r="D357">
        <v>63.757293333340698</v>
      </c>
      <c r="E357">
        <v>53.9669599999987</v>
      </c>
      <c r="F357">
        <v>44.916000000035403</v>
      </c>
      <c r="G357">
        <v>38.645046666559601</v>
      </c>
      <c r="H357">
        <v>32.287186666683702</v>
      </c>
      <c r="I357">
        <v>30.302533333316699</v>
      </c>
      <c r="J357">
        <v>26.784960000003998</v>
      </c>
      <c r="K357">
        <v>24.7857133333363</v>
      </c>
      <c r="L357">
        <v>23.541546666668999</v>
      </c>
      <c r="M357">
        <v>22.517546666671802</v>
      </c>
      <c r="N357">
        <v>21.341206666666999</v>
      </c>
      <c r="O357">
        <v>20.6397599999998</v>
      </c>
      <c r="P357">
        <v>19.791653333331301</v>
      </c>
      <c r="Q357">
        <v>19.090240000007199</v>
      </c>
      <c r="R357">
        <v>18.2011866666729</v>
      </c>
      <c r="S357">
        <v>17.544966666666401</v>
      </c>
      <c r="T357">
        <v>16.950273333346601</v>
      </c>
      <c r="U357">
        <v>16.313346666672398</v>
      </c>
      <c r="V357">
        <v>15.849779999993901</v>
      </c>
      <c r="W357">
        <v>15.1006266666662</v>
      </c>
      <c r="X357">
        <v>14.549879999999501</v>
      </c>
      <c r="Y357">
        <v>14.0920866666594</v>
      </c>
      <c r="Z357">
        <v>13.620479999985999</v>
      </c>
      <c r="AA357">
        <v>13.2783000000006</v>
      </c>
      <c r="AB357">
        <v>13.0059000000005</v>
      </c>
      <c r="AC357">
        <v>12.5087400000043</v>
      </c>
      <c r="AD357">
        <v>12.223613333322101</v>
      </c>
      <c r="AE357">
        <v>11.9157000000046</v>
      </c>
      <c r="AF357">
        <v>11.5897800000049</v>
      </c>
      <c r="AG357">
        <v>11.2330000000361</v>
      </c>
      <c r="AH357">
        <v>10.868100000005599</v>
      </c>
      <c r="AI357">
        <v>10.3639199999912</v>
      </c>
      <c r="AJ357">
        <v>9.8135399999622397</v>
      </c>
      <c r="AK357">
        <v>9.3012600000008092</v>
      </c>
      <c r="AL357">
        <v>9.0988200000075494</v>
      </c>
      <c r="AM357">
        <v>8.6842799999871794</v>
      </c>
      <c r="AN357">
        <v>8.3442600000424907</v>
      </c>
      <c r="AO357">
        <v>7.9917000000455696</v>
      </c>
      <c r="AP357">
        <v>7.6255800000487897</v>
      </c>
      <c r="AQ357">
        <v>7.2313199999799602</v>
      </c>
      <c r="AR357">
        <v>6.9118799999503597</v>
      </c>
      <c r="AS357">
        <v>6.5689800000070901</v>
      </c>
      <c r="AT357">
        <v>6.3514199999696004</v>
      </c>
      <c r="AU357">
        <v>6.1827599999918297</v>
      </c>
      <c r="AV357">
        <v>5.9670666666610899</v>
      </c>
      <c r="AW357">
        <v>5.7791400001173301</v>
      </c>
      <c r="AX357">
        <v>5.3320733333988004</v>
      </c>
      <c r="AY357">
        <v>5.0709533333392596</v>
      </c>
      <c r="AZ357">
        <v>4.83066000000579</v>
      </c>
      <c r="BA357">
        <v>4.6796999999813602</v>
      </c>
      <c r="BB357">
        <v>4.4567999999733701</v>
      </c>
      <c r="BC357">
        <v>4.2169200000071401</v>
      </c>
      <c r="BD357">
        <v>4.0010333334329502</v>
      </c>
      <c r="BE357">
        <v>3.7660200000157702</v>
      </c>
      <c r="BF357">
        <v>3.6728999998326501</v>
      </c>
      <c r="BG357">
        <v>3.4830599999574701</v>
      </c>
      <c r="BH357">
        <v>3.28692666668177</v>
      </c>
      <c r="BI357">
        <v>3.1596599999510899</v>
      </c>
      <c r="BJ357">
        <v>3.0115800002797801</v>
      </c>
      <c r="BK357">
        <v>2.8596599999031</v>
      </c>
      <c r="BL357">
        <v>2.6364600000402101</v>
      </c>
      <c r="BM357">
        <v>2.5351199999928</v>
      </c>
      <c r="BN357">
        <v>2.4476000000151301</v>
      </c>
      <c r="BO357">
        <v>2.3895599999172901</v>
      </c>
      <c r="BP357">
        <v>2.2845866665801799</v>
      </c>
      <c r="BQ357">
        <v>2.18279999990486</v>
      </c>
      <c r="BR357">
        <v>1.99464000004082</v>
      </c>
      <c r="BS357">
        <v>1.90060000001254</v>
      </c>
      <c r="BT357">
        <v>1.8116999999060901</v>
      </c>
      <c r="BU357">
        <v>1.7674800002894899</v>
      </c>
      <c r="BV357">
        <v>1.68048000033754</v>
      </c>
      <c r="BW357">
        <v>1.5561599998552</v>
      </c>
      <c r="BX357">
        <v>1.3995600001863699</v>
      </c>
      <c r="BY357">
        <v>1.32719333239897</v>
      </c>
      <c r="BZ357">
        <v>1.2793200002143601</v>
      </c>
      <c r="CA357">
        <v>1.21254000022991</v>
      </c>
      <c r="CB357">
        <v>1.1605799995479</v>
      </c>
      <c r="CC357">
        <v>1.1067599997795901</v>
      </c>
      <c r="CD357">
        <v>1.0077</v>
      </c>
      <c r="CE357">
        <v>1.0000199999999999</v>
      </c>
      <c r="CF357">
        <v>0.99851999910265399</v>
      </c>
      <c r="CG357">
        <v>0.89892000033540298</v>
      </c>
      <c r="CH357">
        <v>0.86261999965593605</v>
      </c>
      <c r="CI357">
        <v>0.82361999963096499</v>
      </c>
      <c r="CJ357">
        <v>0.79997999999999903</v>
      </c>
      <c r="CK357">
        <v>0.79997999999999903</v>
      </c>
      <c r="CL357">
        <v>0.79997999999999903</v>
      </c>
      <c r="CM357">
        <v>0.79997999999999903</v>
      </c>
      <c r="CN357">
        <v>0.79997999999999903</v>
      </c>
      <c r="CO357">
        <v>0.79997999999999903</v>
      </c>
      <c r="CP357">
        <v>0.79997999999999903</v>
      </c>
      <c r="CQ357">
        <v>0.79997999999999903</v>
      </c>
      <c r="CR357">
        <v>0.79997999999999903</v>
      </c>
      <c r="CS357">
        <v>0.79997999999999903</v>
      </c>
      <c r="CT357">
        <v>0.79997999999999903</v>
      </c>
      <c r="CU357">
        <v>0.79997999999999903</v>
      </c>
      <c r="CV357">
        <v>0.79997999999999903</v>
      </c>
      <c r="CW357">
        <v>0.79997999999999903</v>
      </c>
    </row>
    <row r="358" spans="1:101" x14ac:dyDescent="0.25">
      <c r="A358" s="195">
        <v>0.29166666666666602</v>
      </c>
      <c r="B358">
        <v>101.76145333338199</v>
      </c>
      <c r="C358">
        <v>77.332046666669001</v>
      </c>
      <c r="D358">
        <v>64.073540000020998</v>
      </c>
      <c r="E358">
        <v>53.972073333366602</v>
      </c>
      <c r="F358">
        <v>44.946540000057801</v>
      </c>
      <c r="G358">
        <v>38.837473333342103</v>
      </c>
      <c r="H358">
        <v>32.391859999913599</v>
      </c>
      <c r="I358">
        <v>30.335999999996702</v>
      </c>
      <c r="J358">
        <v>26.8042066666575</v>
      </c>
      <c r="K358">
        <v>24.814780000008799</v>
      </c>
      <c r="L358">
        <v>24.045166666665899</v>
      </c>
      <c r="M358">
        <v>22.523213333337999</v>
      </c>
      <c r="N358">
        <v>21.365133333339099</v>
      </c>
      <c r="O358">
        <v>20.832820000007001</v>
      </c>
      <c r="P358">
        <v>19.820759999998</v>
      </c>
      <c r="Q358">
        <v>19.108326666674198</v>
      </c>
      <c r="R358">
        <v>18.2712533333317</v>
      </c>
      <c r="S358">
        <v>17.691006666648899</v>
      </c>
      <c r="T358">
        <v>16.967519999997901</v>
      </c>
      <c r="U358">
        <v>16.331293333332699</v>
      </c>
      <c r="V358">
        <v>15.873513333335501</v>
      </c>
      <c r="W358">
        <v>15.1245199999791</v>
      </c>
      <c r="X358">
        <v>14.568899999979401</v>
      </c>
      <c r="Y358">
        <v>14.1154799999936</v>
      </c>
      <c r="Z358">
        <v>13.6613533333331</v>
      </c>
      <c r="AA358">
        <v>13.2980733333334</v>
      </c>
      <c r="AB358">
        <v>13.0178600000008</v>
      </c>
      <c r="AC358">
        <v>12.613020000002299</v>
      </c>
      <c r="AD358">
        <v>12.2965199999911</v>
      </c>
      <c r="AE358">
        <v>11.963393333362401</v>
      </c>
      <c r="AF358">
        <v>11.6439000000005</v>
      </c>
      <c r="AG358">
        <v>11.2353000000007</v>
      </c>
      <c r="AH358">
        <v>10.8770999999678</v>
      </c>
      <c r="AI358">
        <v>10.384560000005299</v>
      </c>
      <c r="AJ358">
        <v>9.8413199999941892</v>
      </c>
      <c r="AK358">
        <v>9.39023999999797</v>
      </c>
      <c r="AL358">
        <v>9.1145999999988607</v>
      </c>
      <c r="AM358">
        <v>8.7010799999767094</v>
      </c>
      <c r="AN358">
        <v>8.3452799999862606</v>
      </c>
      <c r="AO358">
        <v>7.9927199999852201</v>
      </c>
      <c r="AP358">
        <v>7.6265999999842196</v>
      </c>
      <c r="AQ358">
        <v>7.2644266666653099</v>
      </c>
      <c r="AR358">
        <v>6.9307600000164502</v>
      </c>
      <c r="AS358">
        <v>6.6661800000110798</v>
      </c>
      <c r="AT358">
        <v>6.3651266666578001</v>
      </c>
      <c r="AU358">
        <v>6.1951600000741402</v>
      </c>
      <c r="AV358">
        <v>6.0459599999496803</v>
      </c>
      <c r="AW358">
        <v>5.8520999999624399</v>
      </c>
      <c r="AX358">
        <v>5.3383799999860697</v>
      </c>
      <c r="AY358">
        <v>5.07137999999191</v>
      </c>
      <c r="AZ358">
        <v>4.9010999999334102</v>
      </c>
      <c r="BA358">
        <v>4.6799999999347897</v>
      </c>
      <c r="BB358">
        <v>4.4568600000049896</v>
      </c>
      <c r="BC358">
        <v>4.2216599999857198</v>
      </c>
      <c r="BD358">
        <v>4.0147733333402096</v>
      </c>
      <c r="BE358">
        <v>3.83099333330013</v>
      </c>
      <c r="BF358">
        <v>3.6794400000660601</v>
      </c>
      <c r="BG358">
        <v>3.5008800000189</v>
      </c>
      <c r="BH358">
        <v>3.3554399997871598</v>
      </c>
      <c r="BI358">
        <v>3.1638999998889799</v>
      </c>
      <c r="BJ358">
        <v>3.0629399999096498</v>
      </c>
      <c r="BK358">
        <v>2.8704599998374598</v>
      </c>
      <c r="BL358">
        <v>2.65457999992962</v>
      </c>
      <c r="BM358">
        <v>2.53523999976988</v>
      </c>
      <c r="BN358">
        <v>2.4700200000077102</v>
      </c>
      <c r="BO358">
        <v>2.39556000015713</v>
      </c>
      <c r="BP358">
        <v>2.2882400000174501</v>
      </c>
      <c r="BQ358">
        <v>2.18472000003805</v>
      </c>
      <c r="BR358">
        <v>2.07402000012245</v>
      </c>
      <c r="BS358">
        <v>1.94418000003282</v>
      </c>
      <c r="BT358">
        <v>1.8156000000117301</v>
      </c>
      <c r="BU358">
        <v>1.7675400002894901</v>
      </c>
      <c r="BV358">
        <v>1.6837400001752301</v>
      </c>
      <c r="BW358">
        <v>1.5611399992180901</v>
      </c>
      <c r="BX358">
        <v>1.43972000020161</v>
      </c>
      <c r="BY358">
        <v>1.32767999963357</v>
      </c>
      <c r="BZ358">
        <v>1.2861599996069899</v>
      </c>
      <c r="CA358">
        <v>1.2416399995784799</v>
      </c>
      <c r="CB358">
        <v>1.1938799995478999</v>
      </c>
      <c r="CC358">
        <v>1.1076000000220401</v>
      </c>
      <c r="CD358">
        <v>1.00992000001182</v>
      </c>
      <c r="CE358">
        <v>1.0077</v>
      </c>
      <c r="CF358">
        <v>0.99852000032630694</v>
      </c>
      <c r="CG358">
        <v>0.89892000099162706</v>
      </c>
      <c r="CH358">
        <v>0.86262000035970199</v>
      </c>
      <c r="CI358">
        <v>0.82361999963096499</v>
      </c>
      <c r="CJ358">
        <v>0.79997999999999903</v>
      </c>
      <c r="CK358">
        <v>0.79997999999999903</v>
      </c>
      <c r="CL358">
        <v>0.79997999999999903</v>
      </c>
      <c r="CM358">
        <v>0.79997999999999903</v>
      </c>
      <c r="CN358">
        <v>0.79997999999999903</v>
      </c>
      <c r="CO358">
        <v>0.79997999999999903</v>
      </c>
      <c r="CP358">
        <v>0.79997999999999903</v>
      </c>
      <c r="CQ358">
        <v>0.79997999999999903</v>
      </c>
      <c r="CR358">
        <v>0.79997999999999903</v>
      </c>
      <c r="CS358">
        <v>0.79997999999999903</v>
      </c>
      <c r="CT358">
        <v>0.79997999999999903</v>
      </c>
      <c r="CU358">
        <v>0.79997999999999903</v>
      </c>
      <c r="CV358">
        <v>0.79997999999999903</v>
      </c>
      <c r="CW358">
        <v>0.79997999999999903</v>
      </c>
    </row>
    <row r="359" spans="1:101" x14ac:dyDescent="0.25">
      <c r="A359" s="195">
        <v>0.29370629370629298</v>
      </c>
      <c r="B359">
        <v>102.341673333004</v>
      </c>
      <c r="C359">
        <v>78.093040000023706</v>
      </c>
      <c r="D359">
        <v>64.1462266665377</v>
      </c>
      <c r="E359">
        <v>54.198033333329199</v>
      </c>
      <c r="F359">
        <v>44.980346666715903</v>
      </c>
      <c r="G359">
        <v>38.870153333334002</v>
      </c>
      <c r="H359">
        <v>32.456266666655203</v>
      </c>
      <c r="I359">
        <v>30.4573666666682</v>
      </c>
      <c r="J359">
        <v>26.938079999998401</v>
      </c>
      <c r="K359">
        <v>24.865346666671599</v>
      </c>
      <c r="L359">
        <v>24.203126666671</v>
      </c>
      <c r="M359">
        <v>22.561500000009801</v>
      </c>
      <c r="N359">
        <v>21.399866666668501</v>
      </c>
      <c r="O359">
        <v>20.8547400000108</v>
      </c>
      <c r="P359">
        <v>19.864720000006798</v>
      </c>
      <c r="Q359">
        <v>19.171360000003499</v>
      </c>
      <c r="R359">
        <v>18.321373333322001</v>
      </c>
      <c r="S359">
        <v>17.7542999999994</v>
      </c>
      <c r="T359">
        <v>16.976526666665499</v>
      </c>
      <c r="U359">
        <v>16.3590333333388</v>
      </c>
      <c r="V359">
        <v>15.920533333332701</v>
      </c>
      <c r="W359">
        <v>15.237546666679</v>
      </c>
      <c r="X359">
        <v>14.642199999979301</v>
      </c>
      <c r="Y359">
        <v>14.181133333321799</v>
      </c>
      <c r="Z359">
        <v>13.7030733333333</v>
      </c>
      <c r="AA359">
        <v>13.3546200000045</v>
      </c>
      <c r="AB359">
        <v>13.041066666665101</v>
      </c>
      <c r="AC359">
        <v>12.6790200000006</v>
      </c>
      <c r="AD359">
        <v>12.3014400000209</v>
      </c>
      <c r="AE359">
        <v>11.972280000041099</v>
      </c>
      <c r="AF359">
        <v>11.6677133333645</v>
      </c>
      <c r="AG359">
        <v>11.2405800000053</v>
      </c>
      <c r="AH359">
        <v>10.883360000019801</v>
      </c>
      <c r="AI359">
        <v>10.3985999999946</v>
      </c>
      <c r="AJ359">
        <v>9.8460600000006107</v>
      </c>
      <c r="AK359">
        <v>9.5737800000091102</v>
      </c>
      <c r="AL359">
        <v>9.1268399999846999</v>
      </c>
      <c r="AM359">
        <v>8.8137533333685703</v>
      </c>
      <c r="AN359">
        <v>8.3502600000074896</v>
      </c>
      <c r="AO359">
        <v>8.0599799999919099</v>
      </c>
      <c r="AP359">
        <v>7.6323599999698599</v>
      </c>
      <c r="AQ359">
        <v>7.2764400000539</v>
      </c>
      <c r="AR359">
        <v>6.9968333333668902</v>
      </c>
      <c r="AS359">
        <v>6.7001533333606202</v>
      </c>
      <c r="AT359">
        <v>6.5027999999885999</v>
      </c>
      <c r="AU359">
        <v>6.2087399999714403</v>
      </c>
      <c r="AV359">
        <v>6.0590800000794198</v>
      </c>
      <c r="AW359">
        <v>5.8704666666606897</v>
      </c>
      <c r="AX359">
        <v>5.3873399999867804</v>
      </c>
      <c r="AY359">
        <v>5.0834999999730304</v>
      </c>
      <c r="AZ359">
        <v>4.9124999999710397</v>
      </c>
      <c r="BA359">
        <v>4.7158333334453397</v>
      </c>
      <c r="BB359">
        <v>4.4852400000133104</v>
      </c>
      <c r="BC359">
        <v>4.2379200000285504</v>
      </c>
      <c r="BD359">
        <v>4.0635133333803797</v>
      </c>
      <c r="BE359">
        <v>3.8595599999733001</v>
      </c>
      <c r="BF359">
        <v>3.68442000001696</v>
      </c>
      <c r="BG359">
        <v>3.5274733333960899</v>
      </c>
      <c r="BH359">
        <v>3.3906599998378302</v>
      </c>
      <c r="BI359">
        <v>3.1856399999891298</v>
      </c>
      <c r="BJ359">
        <v>3.09551999984844</v>
      </c>
      <c r="BK359">
        <v>2.9041800000625102</v>
      </c>
      <c r="BL359">
        <v>2.6671199998860602</v>
      </c>
      <c r="BM359">
        <v>2.5352400000934798</v>
      </c>
      <c r="BN359">
        <v>2.4700800000077101</v>
      </c>
      <c r="BO359">
        <v>2.4054599997353501</v>
      </c>
      <c r="BP359">
        <v>2.33321999971613</v>
      </c>
      <c r="BQ359">
        <v>2.19992000001873</v>
      </c>
      <c r="BR359">
        <v>2.0954466662140501</v>
      </c>
      <c r="BS359">
        <v>1.9563599999124599</v>
      </c>
      <c r="BT359">
        <v>1.8267000000117299</v>
      </c>
      <c r="BU359">
        <v>1.76838000001258</v>
      </c>
      <c r="BV359">
        <v>1.6944000000135</v>
      </c>
      <c r="BW359">
        <v>1.5612599998696799</v>
      </c>
      <c r="BX359">
        <v>1.46633999965831</v>
      </c>
      <c r="BY359">
        <v>1.32768000038307</v>
      </c>
      <c r="BZ359">
        <v>1.29305999980349</v>
      </c>
      <c r="CA359">
        <v>1.2651799999990501</v>
      </c>
      <c r="CB359">
        <v>1.2100800000205401</v>
      </c>
      <c r="CC359">
        <v>1.1093399995150901</v>
      </c>
      <c r="CD359">
        <v>1.06049999973995</v>
      </c>
      <c r="CE359">
        <v>1.0287599994421801</v>
      </c>
      <c r="CF359">
        <v>0.99852000032630694</v>
      </c>
      <c r="CG359">
        <v>0.89892000099162706</v>
      </c>
      <c r="CH359">
        <v>0.86262000106346703</v>
      </c>
      <c r="CI359">
        <v>0.82362000038580796</v>
      </c>
      <c r="CJ359">
        <v>0.79997999999999903</v>
      </c>
      <c r="CK359">
        <v>0.79997999999999903</v>
      </c>
      <c r="CL359">
        <v>0.79997999999999903</v>
      </c>
      <c r="CM359">
        <v>0.79997999999999903</v>
      </c>
      <c r="CN359">
        <v>0.79997999999999903</v>
      </c>
      <c r="CO359">
        <v>0.79997999999999903</v>
      </c>
      <c r="CP359">
        <v>0.79997999999999903</v>
      </c>
      <c r="CQ359">
        <v>0.79997999999999903</v>
      </c>
      <c r="CR359">
        <v>0.79997999999999903</v>
      </c>
      <c r="CS359">
        <v>0.79997999999999903</v>
      </c>
      <c r="CT359">
        <v>0.79997999999999903</v>
      </c>
      <c r="CU359">
        <v>0.79997999999999903</v>
      </c>
      <c r="CV359">
        <v>0.79997999999999903</v>
      </c>
      <c r="CW359">
        <v>0.79997999999999903</v>
      </c>
    </row>
    <row r="360" spans="1:101" x14ac:dyDescent="0.25">
      <c r="A360" s="195">
        <v>0.29577464788732299</v>
      </c>
      <c r="B360">
        <v>102.618246666695</v>
      </c>
      <c r="C360">
        <v>78.304266666834295</v>
      </c>
      <c r="D360">
        <v>64.318306666681394</v>
      </c>
      <c r="E360">
        <v>54.263899999977802</v>
      </c>
      <c r="F360">
        <v>45.228806666571899</v>
      </c>
      <c r="G360">
        <v>39.0208066666872</v>
      </c>
      <c r="H360">
        <v>32.780586666649</v>
      </c>
      <c r="I360">
        <v>30.492839999981499</v>
      </c>
      <c r="J360">
        <v>27.324320000006001</v>
      </c>
      <c r="K360">
        <v>25.014720000000299</v>
      </c>
      <c r="L360">
        <v>24.2120733333436</v>
      </c>
      <c r="M360">
        <v>22.583553333342099</v>
      </c>
      <c r="N360">
        <v>21.607300000006401</v>
      </c>
      <c r="O360">
        <v>20.906526666657101</v>
      </c>
      <c r="P360">
        <v>19.897199999999401</v>
      </c>
      <c r="Q360">
        <v>19.183493333331199</v>
      </c>
      <c r="R360">
        <v>18.356819999989401</v>
      </c>
      <c r="S360">
        <v>17.7868866666734</v>
      </c>
      <c r="T360">
        <v>17.021039999996301</v>
      </c>
      <c r="U360">
        <v>16.4571733333377</v>
      </c>
      <c r="V360">
        <v>16.057773333326999</v>
      </c>
      <c r="W360">
        <v>15.3728533333329</v>
      </c>
      <c r="X360">
        <v>14.690826666679699</v>
      </c>
      <c r="Y360">
        <v>14.2112999999783</v>
      </c>
      <c r="Z360">
        <v>13.8065999999932</v>
      </c>
      <c r="AA360">
        <v>13.368479999985</v>
      </c>
      <c r="AB360">
        <v>13.045740000002199</v>
      </c>
      <c r="AC360">
        <v>12.7083599999916</v>
      </c>
      <c r="AD360">
        <v>12.352140000000601</v>
      </c>
      <c r="AE360">
        <v>12.0252600000006</v>
      </c>
      <c r="AF360">
        <v>11.6938199999978</v>
      </c>
      <c r="AG360">
        <v>11.338140000018299</v>
      </c>
      <c r="AH360">
        <v>10.892613333319799</v>
      </c>
      <c r="AI360">
        <v>10.4219400000352</v>
      </c>
      <c r="AJ360">
        <v>10.001459999992401</v>
      </c>
      <c r="AK360">
        <v>9.5877000000070094</v>
      </c>
      <c r="AL360">
        <v>9.1426199999961906</v>
      </c>
      <c r="AM360">
        <v>8.8674600000156492</v>
      </c>
      <c r="AN360">
        <v>8.4035399999781202</v>
      </c>
      <c r="AO360">
        <v>8.0867400000643599</v>
      </c>
      <c r="AP360">
        <v>7.6990799999770303</v>
      </c>
      <c r="AQ360">
        <v>7.2768599999968702</v>
      </c>
      <c r="AR360">
        <v>7.0010400000164896</v>
      </c>
      <c r="AS360">
        <v>6.7103999999875796</v>
      </c>
      <c r="AT360">
        <v>6.5081400000379697</v>
      </c>
      <c r="AU360">
        <v>6.21360666669759</v>
      </c>
      <c r="AV360">
        <v>6.1096799999912497</v>
      </c>
      <c r="AW360">
        <v>5.9100400000852096</v>
      </c>
      <c r="AX360">
        <v>5.5417199999723401</v>
      </c>
      <c r="AY360">
        <v>5.1193199999918999</v>
      </c>
      <c r="AZ360">
        <v>4.9462133334087097</v>
      </c>
      <c r="BA360">
        <v>4.7194200000186202</v>
      </c>
      <c r="BB360">
        <v>4.5072533334199596</v>
      </c>
      <c r="BC360">
        <v>4.2415799999321804</v>
      </c>
      <c r="BD360">
        <v>4.0792799999272704</v>
      </c>
      <c r="BE360">
        <v>3.8727599999301701</v>
      </c>
      <c r="BF360">
        <v>3.6990600000132101</v>
      </c>
      <c r="BG360">
        <v>3.5702999997637299</v>
      </c>
      <c r="BH360">
        <v>3.3930599998023601</v>
      </c>
      <c r="BI360">
        <v>3.1864199999565201</v>
      </c>
      <c r="BJ360">
        <v>3.0962999997085499</v>
      </c>
      <c r="BK360">
        <v>2.91114000001875</v>
      </c>
      <c r="BL360">
        <v>2.7153600000167502</v>
      </c>
      <c r="BM360">
        <v>2.6044200000862898</v>
      </c>
      <c r="BN360">
        <v>2.4700800000077101</v>
      </c>
      <c r="BO360">
        <v>2.4054600001075102</v>
      </c>
      <c r="BP360">
        <v>2.33322000011532</v>
      </c>
      <c r="BQ360">
        <v>2.2293866665737601</v>
      </c>
      <c r="BR360">
        <v>2.09610000003061</v>
      </c>
      <c r="BS360">
        <v>1.9895399999124601</v>
      </c>
      <c r="BT360">
        <v>1.8475600001424499</v>
      </c>
      <c r="BU360">
        <v>1.78374000042795</v>
      </c>
      <c r="BV360">
        <v>1.70412000016202</v>
      </c>
      <c r="BW360">
        <v>1.56605999988416</v>
      </c>
      <c r="BX360">
        <v>1.4664000010561</v>
      </c>
      <c r="BY360">
        <v>1.34160000019986</v>
      </c>
      <c r="BZ360">
        <v>1.29305999980349</v>
      </c>
      <c r="CA360">
        <v>1.2707999997892401</v>
      </c>
      <c r="CB360">
        <v>1.2348599997945</v>
      </c>
      <c r="CC360">
        <v>1.12806000052898</v>
      </c>
      <c r="CD360">
        <v>1.0816666666672901</v>
      </c>
      <c r="CE360">
        <v>1.03103999972109</v>
      </c>
      <c r="CF360">
        <v>0.99947999970088397</v>
      </c>
      <c r="CG360">
        <v>0.89892000099162706</v>
      </c>
      <c r="CH360">
        <v>0.86262000106346703</v>
      </c>
      <c r="CI360">
        <v>0.82362000114065104</v>
      </c>
      <c r="CJ360">
        <v>0.79997999999999903</v>
      </c>
      <c r="CK360">
        <v>0.79997999999999903</v>
      </c>
      <c r="CL360">
        <v>0.79997999999999903</v>
      </c>
      <c r="CM360">
        <v>0.79997999999999903</v>
      </c>
      <c r="CN360">
        <v>0.79997999999999903</v>
      </c>
      <c r="CO360">
        <v>0.79997999999999903</v>
      </c>
      <c r="CP360">
        <v>0.79997999999999903</v>
      </c>
      <c r="CQ360">
        <v>0.79997999999999903</v>
      </c>
      <c r="CR360">
        <v>0.79997999999999903</v>
      </c>
      <c r="CS360">
        <v>0.79997999999999903</v>
      </c>
      <c r="CT360">
        <v>0.79997999999999903</v>
      </c>
      <c r="CU360">
        <v>0.79997999999999903</v>
      </c>
      <c r="CV360">
        <v>0.79997999999999903</v>
      </c>
      <c r="CW360">
        <v>0.79997999999999903</v>
      </c>
    </row>
    <row r="361" spans="1:101" x14ac:dyDescent="0.25">
      <c r="A361" s="195">
        <v>0.29787234042553101</v>
      </c>
      <c r="B361">
        <v>103.23534000003301</v>
      </c>
      <c r="C361">
        <v>78.336000000160794</v>
      </c>
      <c r="D361">
        <v>64.4119733333375</v>
      </c>
      <c r="E361">
        <v>54.521273333335301</v>
      </c>
      <c r="F361">
        <v>45.537640000062098</v>
      </c>
      <c r="G361">
        <v>39.046179999998898</v>
      </c>
      <c r="H361">
        <v>32.930440000005397</v>
      </c>
      <c r="I361">
        <v>30.5859200000003</v>
      </c>
      <c r="J361">
        <v>27.523393333336401</v>
      </c>
      <c r="K361">
        <v>25.039699999998199</v>
      </c>
      <c r="L361">
        <v>24.214246666679301</v>
      </c>
      <c r="M361">
        <v>22.613926666675901</v>
      </c>
      <c r="N361">
        <v>21.624106666680699</v>
      </c>
      <c r="O361">
        <v>20.9148933333407</v>
      </c>
      <c r="P361">
        <v>19.933559999999801</v>
      </c>
      <c r="Q361">
        <v>19.2552533333252</v>
      </c>
      <c r="R361">
        <v>18.359586666671799</v>
      </c>
      <c r="S361">
        <v>17.8064066666612</v>
      </c>
      <c r="T361">
        <v>17.038886666665</v>
      </c>
      <c r="U361">
        <v>16.502826666658201</v>
      </c>
      <c r="V361">
        <v>16.1621133333392</v>
      </c>
      <c r="W361">
        <v>15.479099999994901</v>
      </c>
      <c r="X361">
        <v>14.811779999999199</v>
      </c>
      <c r="Y361">
        <v>14.223906666676299</v>
      </c>
      <c r="Z361">
        <v>13.8121799999837</v>
      </c>
      <c r="AA361">
        <v>13.410179999982599</v>
      </c>
      <c r="AB361">
        <v>13.0809599999958</v>
      </c>
      <c r="AC361">
        <v>12.776973333335601</v>
      </c>
      <c r="AD361">
        <v>12.357540000004599</v>
      </c>
      <c r="AE361">
        <v>12.036359999988701</v>
      </c>
      <c r="AF361">
        <v>11.7639600000442</v>
      </c>
      <c r="AG361">
        <v>11.350913333366799</v>
      </c>
      <c r="AH361">
        <v>10.9234200000098</v>
      </c>
      <c r="AI361">
        <v>10.4723400000062</v>
      </c>
      <c r="AJ361">
        <v>10.0533000000064</v>
      </c>
      <c r="AK361">
        <v>9.6171000000000006</v>
      </c>
      <c r="AL361">
        <v>9.1580999999750095</v>
      </c>
      <c r="AM361">
        <v>8.8787400000063705</v>
      </c>
      <c r="AN361">
        <v>8.4286199999699694</v>
      </c>
      <c r="AO361">
        <v>8.1037200000455805</v>
      </c>
      <c r="AP361">
        <v>7.7064600001119503</v>
      </c>
      <c r="AQ361">
        <v>7.2856200000277198</v>
      </c>
      <c r="AR361">
        <v>7.0091999999273096</v>
      </c>
      <c r="AS361">
        <v>6.7180199999787096</v>
      </c>
      <c r="AT361">
        <v>6.5149800000118798</v>
      </c>
      <c r="AU361">
        <v>6.2298599999948898</v>
      </c>
      <c r="AV361">
        <v>6.1230599999693798</v>
      </c>
      <c r="AW361">
        <v>5.9333999999741698</v>
      </c>
      <c r="AX361">
        <v>5.59194000012572</v>
      </c>
      <c r="AY361">
        <v>5.1479933334035302</v>
      </c>
      <c r="AZ361">
        <v>4.9565399999855204</v>
      </c>
      <c r="BA361">
        <v>4.7338133334141501</v>
      </c>
      <c r="BB361">
        <v>4.5099000000599103</v>
      </c>
      <c r="BC361">
        <v>4.2536400000713801</v>
      </c>
      <c r="BD361">
        <v>4.0842666666385599</v>
      </c>
      <c r="BE361">
        <v>3.8828399999671399</v>
      </c>
      <c r="BF361">
        <v>3.7311000001233099</v>
      </c>
      <c r="BG361">
        <v>3.5720999999149399</v>
      </c>
      <c r="BH361">
        <v>3.3954400001172802</v>
      </c>
      <c r="BI361">
        <v>3.2113266666828699</v>
      </c>
      <c r="BJ361">
        <v>3.0982799999533599</v>
      </c>
      <c r="BK361">
        <v>2.9147999996874199</v>
      </c>
      <c r="BL361">
        <v>2.7212999996648901</v>
      </c>
      <c r="BM361">
        <v>2.62937999992449</v>
      </c>
      <c r="BN361">
        <v>2.4726599997532301</v>
      </c>
      <c r="BO361">
        <v>2.4316200000082699</v>
      </c>
      <c r="BP361">
        <v>2.3379599999112899</v>
      </c>
      <c r="BQ361">
        <v>2.2386600000285402</v>
      </c>
      <c r="BR361">
        <v>2.1048800000201102</v>
      </c>
      <c r="BS361">
        <v>2.0036000000215899</v>
      </c>
      <c r="BT361">
        <v>1.8649200009860001</v>
      </c>
      <c r="BU361">
        <v>1.7937800001633299</v>
      </c>
      <c r="BV361">
        <v>1.7055000000135001</v>
      </c>
      <c r="BW361">
        <v>1.56614000018794</v>
      </c>
      <c r="BX361">
        <v>1.5312600000504699</v>
      </c>
      <c r="BY361">
        <v>1.39704000021652</v>
      </c>
      <c r="BZ361">
        <v>1.2930600000044601</v>
      </c>
      <c r="CA361">
        <v>1.2707999997892401</v>
      </c>
      <c r="CB361">
        <v>1.2348599997945</v>
      </c>
      <c r="CC361">
        <v>1.1426399995151</v>
      </c>
      <c r="CD361">
        <v>1.08767999947991</v>
      </c>
      <c r="CE361">
        <v>1.0576200011663399</v>
      </c>
      <c r="CF361">
        <v>1.0000199999999999</v>
      </c>
      <c r="CG361">
        <v>0.96557999967917896</v>
      </c>
      <c r="CH361">
        <v>0.86262000106346703</v>
      </c>
      <c r="CI361">
        <v>0.82362000114065104</v>
      </c>
      <c r="CJ361">
        <v>0.79997999999999903</v>
      </c>
      <c r="CK361">
        <v>0.79997999999999903</v>
      </c>
      <c r="CL361">
        <v>0.79997999999999903</v>
      </c>
      <c r="CM361">
        <v>0.79997999999999903</v>
      </c>
      <c r="CN361">
        <v>0.79997999999999903</v>
      </c>
      <c r="CO361">
        <v>0.79997999999999903</v>
      </c>
      <c r="CP361">
        <v>0.79997999999999903</v>
      </c>
      <c r="CQ361">
        <v>0.79997999999999903</v>
      </c>
      <c r="CR361">
        <v>0.79997999999999903</v>
      </c>
      <c r="CS361">
        <v>0.79997999999999903</v>
      </c>
      <c r="CT361">
        <v>0.79997999999999903</v>
      </c>
      <c r="CU361">
        <v>0.79997999999999903</v>
      </c>
      <c r="CV361">
        <v>0.79997999999999903</v>
      </c>
      <c r="CW361">
        <v>0.79997999999999903</v>
      </c>
    </row>
    <row r="362" spans="1:101" x14ac:dyDescent="0.25">
      <c r="A362" s="195">
        <v>0.3</v>
      </c>
      <c r="B362">
        <v>103.53960666676301</v>
      </c>
      <c r="C362">
        <v>78.5754600001668</v>
      </c>
      <c r="D362">
        <v>64.446920000020199</v>
      </c>
      <c r="E362">
        <v>55.0730199999579</v>
      </c>
      <c r="F362">
        <v>45.730860000004398</v>
      </c>
      <c r="G362">
        <v>39.151073333340399</v>
      </c>
      <c r="H362">
        <v>33.034673333344202</v>
      </c>
      <c r="I362">
        <v>30.604159999997499</v>
      </c>
      <c r="J362">
        <v>27.733173333332399</v>
      </c>
      <c r="K362">
        <v>25.253206666664099</v>
      </c>
      <c r="L362">
        <v>24.364506666670501</v>
      </c>
      <c r="M362">
        <v>22.714026666669699</v>
      </c>
      <c r="N362">
        <v>21.8865066666696</v>
      </c>
      <c r="O362">
        <v>20.948459999997102</v>
      </c>
      <c r="P362">
        <v>20.0245866666701</v>
      </c>
      <c r="Q362">
        <v>19.3685999999994</v>
      </c>
      <c r="R362">
        <v>18.521159999998801</v>
      </c>
      <c r="S362">
        <v>17.814959999998599</v>
      </c>
      <c r="T362">
        <v>17.119620000000001</v>
      </c>
      <c r="U362">
        <v>16.709706666674201</v>
      </c>
      <c r="V362">
        <v>16.210586666655601</v>
      </c>
      <c r="W362">
        <v>15.503333333332799</v>
      </c>
      <c r="X362">
        <v>14.8251733333329</v>
      </c>
      <c r="Y362">
        <v>14.255399999996801</v>
      </c>
      <c r="Z362">
        <v>13.8270600000098</v>
      </c>
      <c r="AA362">
        <v>13.4633999999928</v>
      </c>
      <c r="AB362">
        <v>13.109999999997701</v>
      </c>
      <c r="AC362">
        <v>12.787499999987199</v>
      </c>
      <c r="AD362">
        <v>12.397499999997001</v>
      </c>
      <c r="AE362">
        <v>12.1048200000159</v>
      </c>
      <c r="AF362">
        <v>11.851986666673501</v>
      </c>
      <c r="AG362">
        <v>11.420279999995399</v>
      </c>
      <c r="AH362">
        <v>10.9249199999949</v>
      </c>
      <c r="AI362">
        <v>10.476779999992999</v>
      </c>
      <c r="AJ362">
        <v>10.2040200000197</v>
      </c>
      <c r="AK362">
        <v>9.6712200000212398</v>
      </c>
      <c r="AL362">
        <v>9.2302199999978196</v>
      </c>
      <c r="AM362">
        <v>8.9183999999918608</v>
      </c>
      <c r="AN362">
        <v>8.4722999999975102</v>
      </c>
      <c r="AO362">
        <v>8.1724200000080298</v>
      </c>
      <c r="AP362">
        <v>7.7747399999885198</v>
      </c>
      <c r="AQ362">
        <v>7.3530000000123099</v>
      </c>
      <c r="AR362">
        <v>7.1857066666652001</v>
      </c>
      <c r="AS362">
        <v>6.7290866667225897</v>
      </c>
      <c r="AT362">
        <v>6.55844666672649</v>
      </c>
      <c r="AU362">
        <v>6.2890199999673602</v>
      </c>
      <c r="AV362">
        <v>6.1357200000305596</v>
      </c>
      <c r="AW362">
        <v>5.9748599999876699</v>
      </c>
      <c r="AX362">
        <v>5.6305200000427504</v>
      </c>
      <c r="AY362">
        <v>5.1741000000444801</v>
      </c>
      <c r="AZ362">
        <v>4.95743999998842</v>
      </c>
      <c r="BA362">
        <v>4.7462999999285804</v>
      </c>
      <c r="BB362">
        <v>4.5104399999301101</v>
      </c>
      <c r="BC362">
        <v>4.2629933334262198</v>
      </c>
      <c r="BD362">
        <v>4.09289999998468</v>
      </c>
      <c r="BE362">
        <v>3.9078000001519499</v>
      </c>
      <c r="BF362">
        <v>3.7517400000880801</v>
      </c>
      <c r="BG362">
        <v>3.5961000000182399</v>
      </c>
      <c r="BH362">
        <v>3.4068000000202701</v>
      </c>
      <c r="BI362">
        <v>3.2397000000081499</v>
      </c>
      <c r="BJ362">
        <v>3.0988800000116501</v>
      </c>
      <c r="BK362">
        <v>2.91833999998906</v>
      </c>
      <c r="BL362">
        <v>2.73146000008858</v>
      </c>
      <c r="BM362">
        <v>2.63136000001797</v>
      </c>
      <c r="BN362">
        <v>2.4726600001002401</v>
      </c>
      <c r="BO362">
        <v>2.4316800000082699</v>
      </c>
      <c r="BP362">
        <v>2.34276000002217</v>
      </c>
      <c r="BQ362">
        <v>2.2407600001617198</v>
      </c>
      <c r="BR362">
        <v>2.12093999991836</v>
      </c>
      <c r="BS362">
        <v>2.0360400001313002</v>
      </c>
      <c r="BT362">
        <v>1.8958400001522999</v>
      </c>
      <c r="BU362">
        <v>1.8038200001526401</v>
      </c>
      <c r="BV362">
        <v>1.7123399992709001</v>
      </c>
      <c r="BW362">
        <v>1.62720000001447</v>
      </c>
      <c r="BX362">
        <v>1.5314999998757499</v>
      </c>
      <c r="BY362">
        <v>1.39704000021652</v>
      </c>
      <c r="BZ362">
        <v>1.2931199998034899</v>
      </c>
      <c r="CA362">
        <v>1.2708000000047801</v>
      </c>
      <c r="CB362">
        <v>1.24691999977395</v>
      </c>
      <c r="CC362">
        <v>1.19999999999999</v>
      </c>
      <c r="CD362">
        <v>1.1754600010874601</v>
      </c>
      <c r="CE362">
        <v>1.0816666666672901</v>
      </c>
      <c r="CF362">
        <v>1.0000199999999999</v>
      </c>
      <c r="CG362">
        <v>0.99576000002916498</v>
      </c>
      <c r="CH362">
        <v>0.92525999931187297</v>
      </c>
      <c r="CI362">
        <v>0.82362000114065104</v>
      </c>
      <c r="CJ362">
        <v>0.79997999999999903</v>
      </c>
      <c r="CK362">
        <v>0.79997999999999903</v>
      </c>
      <c r="CL362">
        <v>0.79997999999999903</v>
      </c>
      <c r="CM362">
        <v>0.79997999999999903</v>
      </c>
      <c r="CN362">
        <v>0.79997999999999903</v>
      </c>
      <c r="CO362">
        <v>0.79997999999999903</v>
      </c>
      <c r="CP362">
        <v>0.79997999999999903</v>
      </c>
      <c r="CQ362">
        <v>0.79997999999999903</v>
      </c>
      <c r="CR362">
        <v>0.79997999999999903</v>
      </c>
      <c r="CS362">
        <v>0.79997999999999903</v>
      </c>
      <c r="CT362">
        <v>0.79997999999999903</v>
      </c>
      <c r="CU362">
        <v>0.79997999999999903</v>
      </c>
      <c r="CV362">
        <v>0.79997999999999903</v>
      </c>
      <c r="CW362">
        <v>0.79997999999999903</v>
      </c>
    </row>
    <row r="363" spans="1:101" x14ac:dyDescent="0.25">
      <c r="A363" s="195">
        <v>0.30215827338129497</v>
      </c>
      <c r="B363">
        <v>103.77259999976</v>
      </c>
      <c r="C363">
        <v>78.843879999904502</v>
      </c>
      <c r="D363">
        <v>64.654093333356798</v>
      </c>
      <c r="E363">
        <v>55.177893333329102</v>
      </c>
      <c r="F363">
        <v>45.752199999989003</v>
      </c>
      <c r="G363">
        <v>39.210439999998599</v>
      </c>
      <c r="H363">
        <v>33.058726666673003</v>
      </c>
      <c r="I363">
        <v>30.606446666669001</v>
      </c>
      <c r="J363">
        <v>27.767633333333499</v>
      </c>
      <c r="K363">
        <v>25.542340000000799</v>
      </c>
      <c r="L363">
        <v>24.4260600000012</v>
      </c>
      <c r="M363">
        <v>22.716366666665898</v>
      </c>
      <c r="N363">
        <v>21.894426666665598</v>
      </c>
      <c r="O363">
        <v>20.973846666664802</v>
      </c>
      <c r="P363">
        <v>20.170800000010299</v>
      </c>
      <c r="Q363">
        <v>19.391819999996201</v>
      </c>
      <c r="R363">
        <v>18.6108599999902</v>
      </c>
      <c r="S363">
        <v>17.900339999995701</v>
      </c>
      <c r="T363">
        <v>17.140093333343</v>
      </c>
      <c r="U363">
        <v>16.749926666664901</v>
      </c>
      <c r="V363">
        <v>16.212546666674701</v>
      </c>
      <c r="W363">
        <v>15.5368199999933</v>
      </c>
      <c r="X363">
        <v>14.8854399999923</v>
      </c>
      <c r="Y363">
        <v>14.2774933333331</v>
      </c>
      <c r="Z363">
        <v>13.8278400000238</v>
      </c>
      <c r="AA363">
        <v>13.51950000001</v>
      </c>
      <c r="AB363">
        <v>13.1164799999839</v>
      </c>
      <c r="AC363">
        <v>12.814079999982599</v>
      </c>
      <c r="AD363">
        <v>12.448100000005001</v>
      </c>
      <c r="AE363">
        <v>12.1239600000052</v>
      </c>
      <c r="AF363">
        <v>11.884679999995701</v>
      </c>
      <c r="AG363">
        <v>11.5391999999961</v>
      </c>
      <c r="AH363">
        <v>10.9727200000009</v>
      </c>
      <c r="AI363">
        <v>10.6019999999709</v>
      </c>
      <c r="AJ363">
        <v>10.2613199999905</v>
      </c>
      <c r="AK363">
        <v>9.6834600000018902</v>
      </c>
      <c r="AL363">
        <v>9.32081999999129</v>
      </c>
      <c r="AM363">
        <v>8.9619000000034603</v>
      </c>
      <c r="AN363">
        <v>8.5841399999925301</v>
      </c>
      <c r="AO363">
        <v>8.17859999997847</v>
      </c>
      <c r="AP363">
        <v>7.8294599999971499</v>
      </c>
      <c r="AQ363">
        <v>7.4383799999707101</v>
      </c>
      <c r="AR363">
        <v>7.2325200000082503</v>
      </c>
      <c r="AS363">
        <v>6.8686000000743297</v>
      </c>
      <c r="AT363">
        <v>6.5705400000721896</v>
      </c>
      <c r="AU363">
        <v>6.2955266666572296</v>
      </c>
      <c r="AV363">
        <v>6.1705800000136497</v>
      </c>
      <c r="AW363">
        <v>5.9818800000058596</v>
      </c>
      <c r="AX363">
        <v>5.6896800000389698</v>
      </c>
      <c r="AY363">
        <v>5.20896000002696</v>
      </c>
      <c r="AZ363">
        <v>4.9585199999913199</v>
      </c>
      <c r="BA363">
        <v>4.7593800001024498</v>
      </c>
      <c r="BB363">
        <v>4.5385799999068004</v>
      </c>
      <c r="BC363">
        <v>4.3036799999857198</v>
      </c>
      <c r="BD363">
        <v>4.0958400000306199</v>
      </c>
      <c r="BE363">
        <v>3.93024000008214</v>
      </c>
      <c r="BF363">
        <v>3.7626599999713699</v>
      </c>
      <c r="BG363">
        <v>3.6010200000661499</v>
      </c>
      <c r="BH363">
        <v>3.41424000004054</v>
      </c>
      <c r="BI363">
        <v>3.2398200000081498</v>
      </c>
      <c r="BJ363">
        <v>3.0989999998134699</v>
      </c>
      <c r="BK363">
        <v>2.92446000030007</v>
      </c>
      <c r="BL363">
        <v>2.8182600000200999</v>
      </c>
      <c r="BM363">
        <v>2.6726600000949299</v>
      </c>
      <c r="BN363">
        <v>2.5419600000192699</v>
      </c>
      <c r="BO363">
        <v>2.4316800000082699</v>
      </c>
      <c r="BP363">
        <v>2.36136000003548</v>
      </c>
      <c r="BQ363">
        <v>2.2559399996955598</v>
      </c>
      <c r="BR363">
        <v>2.1233999998979498</v>
      </c>
      <c r="BS363">
        <v>2.0448066661816302</v>
      </c>
      <c r="BT363">
        <v>1.98174000003228</v>
      </c>
      <c r="BU363">
        <v>1.82136000003461</v>
      </c>
      <c r="BV363">
        <v>1.7360400003105401</v>
      </c>
      <c r="BW363">
        <v>1.65372000017375</v>
      </c>
      <c r="BX363">
        <v>1.5322800002018999</v>
      </c>
      <c r="BY363">
        <v>1.3970999994670199</v>
      </c>
      <c r="BZ363">
        <v>1.2931199998034899</v>
      </c>
      <c r="CA363">
        <v>1.27085999978924</v>
      </c>
      <c r="CB363">
        <v>1.24691999977395</v>
      </c>
      <c r="CC363">
        <v>1.22129999975754</v>
      </c>
      <c r="CD363">
        <v>1.1815799992198599</v>
      </c>
      <c r="CE363">
        <v>1.0931999991632699</v>
      </c>
      <c r="CF363">
        <v>1.0000199999999999</v>
      </c>
      <c r="CG363">
        <v>0.99785999935835801</v>
      </c>
      <c r="CH363">
        <v>0.92526000071940395</v>
      </c>
      <c r="CI363">
        <v>0.84725999926193096</v>
      </c>
      <c r="CJ363">
        <v>0.79997999999999903</v>
      </c>
      <c r="CK363">
        <v>0.79997999999999903</v>
      </c>
      <c r="CL363">
        <v>0.79997999999999903</v>
      </c>
      <c r="CM363">
        <v>0.79997999999999903</v>
      </c>
      <c r="CN363">
        <v>0.79997999999999903</v>
      </c>
      <c r="CO363">
        <v>0.79997999999999903</v>
      </c>
      <c r="CP363">
        <v>0.79997999999999903</v>
      </c>
      <c r="CQ363">
        <v>0.79997999999999903</v>
      </c>
      <c r="CR363">
        <v>0.79997999999999903</v>
      </c>
      <c r="CS363">
        <v>0.79997999999999903</v>
      </c>
      <c r="CT363">
        <v>0.79997999999999903</v>
      </c>
      <c r="CU363">
        <v>0.79997999999999903</v>
      </c>
      <c r="CV363">
        <v>0.79997999999999903</v>
      </c>
      <c r="CW363">
        <v>0.79997999999999903</v>
      </c>
    </row>
    <row r="364" spans="1:101" x14ac:dyDescent="0.25">
      <c r="A364" s="195">
        <v>0.30434782608695599</v>
      </c>
      <c r="B364">
        <v>104.619480000026</v>
      </c>
      <c r="C364">
        <v>79.009179999965994</v>
      </c>
      <c r="D364">
        <v>64.720860000003398</v>
      </c>
      <c r="E364">
        <v>55.232900000015903</v>
      </c>
      <c r="F364">
        <v>46.059879999961403</v>
      </c>
      <c r="G364">
        <v>39.312780000020901</v>
      </c>
      <c r="H364">
        <v>33.060520000001297</v>
      </c>
      <c r="I364">
        <v>30.731106666650899</v>
      </c>
      <c r="J364">
        <v>27.8096466666731</v>
      </c>
      <c r="K364">
        <v>25.542393333330399</v>
      </c>
      <c r="L364">
        <v>24.440279999967199</v>
      </c>
      <c r="M364">
        <v>22.7885400000118</v>
      </c>
      <c r="N364">
        <v>21.9114600000146</v>
      </c>
      <c r="O364">
        <v>21.058986666669899</v>
      </c>
      <c r="P364">
        <v>20.184386666681601</v>
      </c>
      <c r="Q364">
        <v>19.5318666666567</v>
      </c>
      <c r="R364">
        <v>18.765720000004801</v>
      </c>
      <c r="S364">
        <v>18.005759999989301</v>
      </c>
      <c r="T364">
        <v>17.243566666663401</v>
      </c>
      <c r="U364">
        <v>16.7954999999961</v>
      </c>
      <c r="V364">
        <v>16.279986666657901</v>
      </c>
      <c r="W364">
        <v>15.549666666675099</v>
      </c>
      <c r="X364">
        <v>14.886786666675601</v>
      </c>
      <c r="Y364">
        <v>14.3504466666736</v>
      </c>
      <c r="Z364">
        <v>13.8294600000138</v>
      </c>
      <c r="AA364">
        <v>13.5606600000106</v>
      </c>
      <c r="AB364">
        <v>13.1201999999923</v>
      </c>
      <c r="AC364">
        <v>12.9192200000008</v>
      </c>
      <c r="AD364">
        <v>12.5116799999814</v>
      </c>
      <c r="AE364">
        <v>12.1343333333215</v>
      </c>
      <c r="AF364">
        <v>11.885699999996399</v>
      </c>
      <c r="AG364">
        <v>11.540760000047401</v>
      </c>
      <c r="AH364">
        <v>11.012993333369099</v>
      </c>
      <c r="AI364">
        <v>10.612739999964701</v>
      </c>
      <c r="AJ364">
        <v>10.2737933333743</v>
      </c>
      <c r="AK364">
        <v>9.7933799999857207</v>
      </c>
      <c r="AL364">
        <v>9.4654200000147704</v>
      </c>
      <c r="AM364">
        <v>8.9828999999959205</v>
      </c>
      <c r="AN364">
        <v>8.5867200000075492</v>
      </c>
      <c r="AO364">
        <v>8.1788400000026602</v>
      </c>
      <c r="AP364">
        <v>7.95630000004879</v>
      </c>
      <c r="AQ364">
        <v>7.4590799999537296</v>
      </c>
      <c r="AR364">
        <v>7.2337800000297303</v>
      </c>
      <c r="AS364">
        <v>6.9062999999219299</v>
      </c>
      <c r="AT364">
        <v>6.5705533333624997</v>
      </c>
      <c r="AU364">
        <v>6.3469800000127501</v>
      </c>
      <c r="AV364">
        <v>6.1758066666997902</v>
      </c>
      <c r="AW364">
        <v>5.9934866666840101</v>
      </c>
      <c r="AX364">
        <v>5.74512000004525</v>
      </c>
      <c r="AY364">
        <v>5.3312400000054403</v>
      </c>
      <c r="AZ364">
        <v>4.9619999999999997</v>
      </c>
      <c r="BA364">
        <v>4.77222000009934</v>
      </c>
      <c r="BB364">
        <v>4.5424199998568797</v>
      </c>
      <c r="BC364">
        <v>4.3094400000071298</v>
      </c>
      <c r="BD364">
        <v>4.09824000007655</v>
      </c>
      <c r="BE364">
        <v>3.9422400000328501</v>
      </c>
      <c r="BF364">
        <v>3.7646933332977599</v>
      </c>
      <c r="BG364">
        <v>3.6024000000377998</v>
      </c>
      <c r="BH364">
        <v>3.4187399999898598</v>
      </c>
      <c r="BI364">
        <v>3.2527799999157598</v>
      </c>
      <c r="BJ364">
        <v>3.0991199999417098</v>
      </c>
      <c r="BK364">
        <v>3.0038999999499798</v>
      </c>
      <c r="BL364">
        <v>2.83158000032169</v>
      </c>
      <c r="BM364">
        <v>2.6878800001581999</v>
      </c>
      <c r="BN364">
        <v>2.57585999992288</v>
      </c>
      <c r="BO364">
        <v>2.44596000002067</v>
      </c>
      <c r="BP364">
        <v>2.3711400000266099</v>
      </c>
      <c r="BQ364">
        <v>2.2559400001236698</v>
      </c>
      <c r="BR364">
        <v>2.1541199999183598</v>
      </c>
      <c r="BS364">
        <v>2.0600999998905798</v>
      </c>
      <c r="BT364">
        <v>1.9834800002934501</v>
      </c>
      <c r="BU364">
        <v>1.8376199997482601</v>
      </c>
      <c r="BV364">
        <v>1.73610000031054</v>
      </c>
      <c r="BW364">
        <v>1.65372000017375</v>
      </c>
      <c r="BX364">
        <v>1.5322800002018999</v>
      </c>
      <c r="BY364">
        <v>1.4248799991006</v>
      </c>
      <c r="BZ364">
        <v>1.2931200002054299</v>
      </c>
      <c r="CA364">
        <v>1.27085999978924</v>
      </c>
      <c r="CB364">
        <v>1.2469200000051299</v>
      </c>
      <c r="CC364">
        <v>1.22129999975755</v>
      </c>
      <c r="CD364">
        <v>1.18158000028368</v>
      </c>
      <c r="CE364">
        <v>1.0932000003042599</v>
      </c>
      <c r="CF364">
        <v>1.0077</v>
      </c>
      <c r="CG364">
        <v>0.99786000067080605</v>
      </c>
      <c r="CH364">
        <v>0.92526000071940395</v>
      </c>
      <c r="CI364">
        <v>0.84726000077161601</v>
      </c>
      <c r="CJ364">
        <v>0.79997999999999903</v>
      </c>
      <c r="CK364">
        <v>0.79997999999999903</v>
      </c>
      <c r="CL364">
        <v>0.79997999999999903</v>
      </c>
      <c r="CM364">
        <v>0.79997999999999903</v>
      </c>
      <c r="CN364">
        <v>0.79997999999999903</v>
      </c>
      <c r="CO364">
        <v>0.79997999999999903</v>
      </c>
      <c r="CP364">
        <v>0.79997999999999903</v>
      </c>
      <c r="CQ364">
        <v>0.79997999999999903</v>
      </c>
      <c r="CR364">
        <v>0.79997999999999903</v>
      </c>
      <c r="CS364">
        <v>0.79997999999999903</v>
      </c>
      <c r="CT364">
        <v>0.79997999999999903</v>
      </c>
      <c r="CU364">
        <v>0.79997999999999903</v>
      </c>
      <c r="CV364">
        <v>0.79997999999999903</v>
      </c>
      <c r="CW364">
        <v>0.79997999999999903</v>
      </c>
    </row>
    <row r="365" spans="1:101" x14ac:dyDescent="0.25">
      <c r="A365" s="195">
        <v>0.306569343065693</v>
      </c>
      <c r="B365">
        <v>105.183760000097</v>
      </c>
      <c r="C365">
        <v>79.530826666680099</v>
      </c>
      <c r="D365">
        <v>65.180346666661706</v>
      </c>
      <c r="E365">
        <v>55.243346666687302</v>
      </c>
      <c r="F365">
        <v>46.101526666681799</v>
      </c>
      <c r="G365">
        <v>39.427260000008097</v>
      </c>
      <c r="H365">
        <v>33.326600000007197</v>
      </c>
      <c r="I365">
        <v>30.739819999997501</v>
      </c>
      <c r="J365">
        <v>27.8233200000019</v>
      </c>
      <c r="K365">
        <v>25.550046666669498</v>
      </c>
      <c r="L365">
        <v>24.480126666665502</v>
      </c>
      <c r="M365">
        <v>22.902346666679101</v>
      </c>
      <c r="N365">
        <v>22.0727266666762</v>
      </c>
      <c r="O365">
        <v>21.1813066666816</v>
      </c>
      <c r="P365">
        <v>20.3025333333375</v>
      </c>
      <c r="Q365">
        <v>19.537026666672698</v>
      </c>
      <c r="R365">
        <v>18.781826666649099</v>
      </c>
      <c r="S365">
        <v>18.096873333346601</v>
      </c>
      <c r="T365">
        <v>17.289726666673602</v>
      </c>
      <c r="U365">
        <v>16.885686666657101</v>
      </c>
      <c r="V365">
        <v>16.303446666666598</v>
      </c>
      <c r="W365">
        <v>15.575979999988901</v>
      </c>
      <c r="X365">
        <v>14.889240000012499</v>
      </c>
      <c r="Y365">
        <v>14.379300000016899</v>
      </c>
      <c r="Z365">
        <v>13.925159999998</v>
      </c>
      <c r="AA365">
        <v>13.6522533333429</v>
      </c>
      <c r="AB365">
        <v>13.1710200000048</v>
      </c>
      <c r="AC365">
        <v>12.950700000005201</v>
      </c>
      <c r="AD365">
        <v>12.635853333335699</v>
      </c>
      <c r="AE365">
        <v>12.1664599999953</v>
      </c>
      <c r="AF365">
        <v>11.962260000014901</v>
      </c>
      <c r="AG365">
        <v>11.562660000016001</v>
      </c>
      <c r="AH365">
        <v>11.1322800000475</v>
      </c>
      <c r="AI365">
        <v>10.6539533333717</v>
      </c>
      <c r="AJ365">
        <v>10.361099999995099</v>
      </c>
      <c r="AK365">
        <v>9.8238599999918694</v>
      </c>
      <c r="AL365">
        <v>9.4754399999923695</v>
      </c>
      <c r="AM365">
        <v>9.0008999999651103</v>
      </c>
      <c r="AN365">
        <v>8.59058666665746</v>
      </c>
      <c r="AO365">
        <v>8.2128000000830994</v>
      </c>
      <c r="AP365">
        <v>7.9640333333625897</v>
      </c>
      <c r="AQ365">
        <v>7.4595599999676496</v>
      </c>
      <c r="AR365">
        <v>7.2469866666547098</v>
      </c>
      <c r="AS365">
        <v>6.9999000000532199</v>
      </c>
      <c r="AT365">
        <v>6.5764799999866996</v>
      </c>
      <c r="AU365">
        <v>6.3789266666818598</v>
      </c>
      <c r="AV365">
        <v>6.1949666666828804</v>
      </c>
      <c r="AW365">
        <v>6.0292199999671396</v>
      </c>
      <c r="AX365">
        <v>5.75452000009125</v>
      </c>
      <c r="AY365">
        <v>5.3445200000370301</v>
      </c>
      <c r="AZ365">
        <v>5.0710200000926298</v>
      </c>
      <c r="BA365">
        <v>4.8</v>
      </c>
      <c r="BB365">
        <v>4.5811799999234397</v>
      </c>
      <c r="BC365">
        <v>4.36194000005354</v>
      </c>
      <c r="BD365">
        <v>4.1423400000956896</v>
      </c>
      <c r="BE365">
        <v>3.9654000001191001</v>
      </c>
      <c r="BF365">
        <v>3.7790400000352302</v>
      </c>
      <c r="BG365">
        <v>3.6025200001181301</v>
      </c>
      <c r="BH365">
        <v>3.4232999997466198</v>
      </c>
      <c r="BI365">
        <v>3.2649600001358499</v>
      </c>
      <c r="BJ365">
        <v>3.0994200000058201</v>
      </c>
      <c r="BK365">
        <v>3.0408000000125002</v>
      </c>
      <c r="BL365">
        <v>2.8795199999932901</v>
      </c>
      <c r="BM365">
        <v>2.7174600000215698</v>
      </c>
      <c r="BN365">
        <v>2.5776000000925299</v>
      </c>
      <c r="BO365">
        <v>2.4535199999731199</v>
      </c>
      <c r="BP365">
        <v>2.3804399999645098</v>
      </c>
      <c r="BQ365">
        <v>2.2559999999096201</v>
      </c>
      <c r="BR365">
        <v>2.1699866665668401</v>
      </c>
      <c r="BS365">
        <v>2.0841599996498599</v>
      </c>
      <c r="BT365">
        <v>1.9850399993661301</v>
      </c>
      <c r="BU365">
        <v>1.83768000031467</v>
      </c>
      <c r="BV365">
        <v>1.7566600001636199</v>
      </c>
      <c r="BW365">
        <v>1.6586399998624399</v>
      </c>
      <c r="BX365">
        <v>1.532339999503</v>
      </c>
      <c r="BY365">
        <v>1.42769999963357</v>
      </c>
      <c r="BZ365">
        <v>1.3064333323313</v>
      </c>
      <c r="CA365">
        <v>1.2708600002203301</v>
      </c>
      <c r="CB365">
        <v>1.2469799997739499</v>
      </c>
      <c r="CC365">
        <v>1.2213000000055101</v>
      </c>
      <c r="CD365">
        <v>1.18158000028368</v>
      </c>
      <c r="CE365">
        <v>1.0932000003042599</v>
      </c>
      <c r="CF365">
        <v>1.0612799991570301</v>
      </c>
      <c r="CG365">
        <v>0.99786000067080605</v>
      </c>
      <c r="CH365">
        <v>0.92526000071940395</v>
      </c>
      <c r="CI365">
        <v>0.84726000077161701</v>
      </c>
      <c r="CJ365">
        <v>0.79998000000000002</v>
      </c>
      <c r="CK365">
        <v>0.79998000000000002</v>
      </c>
      <c r="CL365">
        <v>0.79998000000000002</v>
      </c>
      <c r="CM365">
        <v>0.79998000000000002</v>
      </c>
      <c r="CN365">
        <v>0.79997999999999903</v>
      </c>
      <c r="CO365">
        <v>0.79997999999999903</v>
      </c>
      <c r="CP365">
        <v>0.79997999999999903</v>
      </c>
      <c r="CQ365">
        <v>0.79997999999999903</v>
      </c>
      <c r="CR365">
        <v>0.79997999999999903</v>
      </c>
      <c r="CS365">
        <v>0.79997999999999903</v>
      </c>
      <c r="CT365">
        <v>0.79997999999999903</v>
      </c>
      <c r="CU365">
        <v>0.79997999999999903</v>
      </c>
      <c r="CV365">
        <v>0.79997999999999903</v>
      </c>
      <c r="CW365">
        <v>0.79997999999999903</v>
      </c>
    </row>
    <row r="366" spans="1:101" x14ac:dyDescent="0.25">
      <c r="A366" s="195">
        <v>0.308823529411764</v>
      </c>
      <c r="B366">
        <v>105.375166666279</v>
      </c>
      <c r="C366">
        <v>79.6392466667169</v>
      </c>
      <c r="D366">
        <v>65.557933333332002</v>
      </c>
      <c r="E366">
        <v>55.763366666678102</v>
      </c>
      <c r="F366">
        <v>46.162006666677797</v>
      </c>
      <c r="G366">
        <v>39.661213333328902</v>
      </c>
      <c r="H366">
        <v>33.474579999999598</v>
      </c>
      <c r="I366">
        <v>31.098013333338599</v>
      </c>
      <c r="J366">
        <v>28.2188200000049</v>
      </c>
      <c r="K366">
        <v>25.561013333334401</v>
      </c>
      <c r="L366">
        <v>24.578206666662801</v>
      </c>
      <c r="M366">
        <v>22.937006666675298</v>
      </c>
      <c r="N366">
        <v>22.1165400000096</v>
      </c>
      <c r="O366">
        <v>21.497946666665101</v>
      </c>
      <c r="P366">
        <v>20.352093333342399</v>
      </c>
      <c r="Q366">
        <v>19.6498266666724</v>
      </c>
      <c r="R366">
        <v>18.782279999993499</v>
      </c>
      <c r="S366">
        <v>18.120119999988901</v>
      </c>
      <c r="T366">
        <v>17.382013333337401</v>
      </c>
      <c r="U366">
        <v>17.081400000000102</v>
      </c>
      <c r="V366">
        <v>16.407559999981199</v>
      </c>
      <c r="W366">
        <v>15.5792133333339</v>
      </c>
      <c r="X366">
        <v>14.908866666672999</v>
      </c>
      <c r="Y366">
        <v>14.390520000013</v>
      </c>
      <c r="Z366">
        <v>13.996453333321</v>
      </c>
      <c r="AA366">
        <v>13.724159999996299</v>
      </c>
      <c r="AB366">
        <v>13.1807999999935</v>
      </c>
      <c r="AC366">
        <v>12.9618600000243</v>
      </c>
      <c r="AD366">
        <v>12.654900000013001</v>
      </c>
      <c r="AE366">
        <v>12.206340000005</v>
      </c>
      <c r="AF366">
        <v>11.980079999987799</v>
      </c>
      <c r="AG366">
        <v>11.583119999997701</v>
      </c>
      <c r="AH366">
        <v>11.1326399999933</v>
      </c>
      <c r="AI366">
        <v>10.6835400000184</v>
      </c>
      <c r="AJ366">
        <v>10.3949400000377</v>
      </c>
      <c r="AK366">
        <v>9.8516333333541102</v>
      </c>
      <c r="AL366">
        <v>9.5240333333555895</v>
      </c>
      <c r="AM366">
        <v>9.0419399999732395</v>
      </c>
      <c r="AN366">
        <v>8.6097533333715202</v>
      </c>
      <c r="AO366">
        <v>8.2273799999677895</v>
      </c>
      <c r="AP366">
        <v>7.9877400000085998</v>
      </c>
      <c r="AQ366">
        <v>7.4679000000107596</v>
      </c>
      <c r="AR366">
        <v>7.2752399999652901</v>
      </c>
      <c r="AS366">
        <v>7.0736399999627304</v>
      </c>
      <c r="AT366">
        <v>6.6286199999762303</v>
      </c>
      <c r="AU366">
        <v>6.4265533333646001</v>
      </c>
      <c r="AV366">
        <v>6.2224466666566496</v>
      </c>
      <c r="AW366">
        <v>6.0296399999906098</v>
      </c>
      <c r="AX366">
        <v>5.7696666666602701</v>
      </c>
      <c r="AY366">
        <v>5.3800800000485296</v>
      </c>
      <c r="AZ366">
        <v>5.1029400000521301</v>
      </c>
      <c r="BA366">
        <v>4.8397199999906899</v>
      </c>
      <c r="BB366">
        <v>4.5993600000865298</v>
      </c>
      <c r="BC366">
        <v>4.3874399999821598</v>
      </c>
      <c r="BD366">
        <v>4.1450399999693701</v>
      </c>
      <c r="BE366">
        <v>3.9763733333407698</v>
      </c>
      <c r="BF366">
        <v>3.7811399999603599</v>
      </c>
      <c r="BG366">
        <v>3.61979999994093</v>
      </c>
      <c r="BH366">
        <v>3.4284466670679099</v>
      </c>
      <c r="BI366">
        <v>3.2657999997282801</v>
      </c>
      <c r="BJ366">
        <v>3.1299666666840502</v>
      </c>
      <c r="BK366">
        <v>3.0428466666853198</v>
      </c>
      <c r="BL366">
        <v>2.9032799999463799</v>
      </c>
      <c r="BM366">
        <v>2.7193799998525798</v>
      </c>
      <c r="BN366">
        <v>2.6025599999190301</v>
      </c>
      <c r="BO366">
        <v>2.4949800000248099</v>
      </c>
      <c r="BP366">
        <v>2.3903400000088699</v>
      </c>
      <c r="BQ366">
        <v>2.27537999992389</v>
      </c>
      <c r="BR366">
        <v>2.1727799996734398</v>
      </c>
      <c r="BS366">
        <v>2.0841600001422398</v>
      </c>
      <c r="BT366">
        <v>1.9884000001525901</v>
      </c>
      <c r="BU366">
        <v>1.8538199993203099</v>
      </c>
      <c r="BV366">
        <v>1.76802000045906</v>
      </c>
      <c r="BW366">
        <v>1.6587000001882299</v>
      </c>
      <c r="BX366">
        <v>1.5331800001786</v>
      </c>
      <c r="BY366">
        <v>1.42776000113257</v>
      </c>
      <c r="BZ366">
        <v>1.3861799996069899</v>
      </c>
      <c r="CA366">
        <v>1.2841733322587401</v>
      </c>
      <c r="CB366">
        <v>1.2469799997739499</v>
      </c>
      <c r="CC366">
        <v>1.2213599997575499</v>
      </c>
      <c r="CD366">
        <v>1.1876999994799</v>
      </c>
      <c r="CE366">
        <v>1.1287799994421801</v>
      </c>
      <c r="CF366">
        <v>1.0656599994017599</v>
      </c>
      <c r="CG366">
        <v>0.99786000067080705</v>
      </c>
      <c r="CH366">
        <v>0.929279999655936</v>
      </c>
      <c r="CI366">
        <v>0.87089999964774001</v>
      </c>
      <c r="CJ366">
        <v>0.79998000000000002</v>
      </c>
      <c r="CK366">
        <v>0.79998000000000002</v>
      </c>
      <c r="CL366">
        <v>0.79998000000000002</v>
      </c>
      <c r="CM366">
        <v>0.79998000000000002</v>
      </c>
      <c r="CN366">
        <v>0.79997999999999903</v>
      </c>
      <c r="CO366">
        <v>0.79997999999999903</v>
      </c>
      <c r="CP366">
        <v>0.79997999999999903</v>
      </c>
      <c r="CQ366">
        <v>0.79997999999999903</v>
      </c>
      <c r="CR366">
        <v>0.79997999999999903</v>
      </c>
      <c r="CS366">
        <v>0.79997999999999903</v>
      </c>
      <c r="CT366">
        <v>0.79997999999999903</v>
      </c>
      <c r="CU366">
        <v>0.79997999999999903</v>
      </c>
      <c r="CV366">
        <v>0.79997999999999903</v>
      </c>
      <c r="CW366">
        <v>0.79997999999999903</v>
      </c>
    </row>
    <row r="367" spans="1:101" x14ac:dyDescent="0.25">
      <c r="A367" s="195">
        <v>0.31111111111111101</v>
      </c>
      <c r="B367">
        <v>105.552706666383</v>
      </c>
      <c r="C367">
        <v>79.846620000013303</v>
      </c>
      <c r="D367">
        <v>65.725806666685898</v>
      </c>
      <c r="E367">
        <v>56.251500000053298</v>
      </c>
      <c r="F367">
        <v>46.218873333299499</v>
      </c>
      <c r="G367">
        <v>39.796360000003901</v>
      </c>
      <c r="H367">
        <v>33.5428533333289</v>
      </c>
      <c r="I367">
        <v>31.200353333355601</v>
      </c>
      <c r="J367">
        <v>28.2569999999663</v>
      </c>
      <c r="K367">
        <v>25.750179999998501</v>
      </c>
      <c r="L367">
        <v>24.798120000004101</v>
      </c>
      <c r="M367">
        <v>23.013559999999099</v>
      </c>
      <c r="N367">
        <v>22.117473333342399</v>
      </c>
      <c r="O367">
        <v>21.5315266666768</v>
      </c>
      <c r="P367">
        <v>20.4859266666571</v>
      </c>
      <c r="Q367">
        <v>19.6588799999994</v>
      </c>
      <c r="R367">
        <v>18.786786666669698</v>
      </c>
      <c r="S367">
        <v>18.1479000000128</v>
      </c>
      <c r="T367">
        <v>17.6570066666606</v>
      </c>
      <c r="U367">
        <v>17.095446666666401</v>
      </c>
      <c r="V367">
        <v>16.457586666666401</v>
      </c>
      <c r="W367">
        <v>15.626199999980701</v>
      </c>
      <c r="X367">
        <v>15.0669666666595</v>
      </c>
      <c r="Y367">
        <v>14.5856999999992</v>
      </c>
      <c r="Z367">
        <v>14.0037599999966</v>
      </c>
      <c r="AA367">
        <v>13.7637599999962</v>
      </c>
      <c r="AB367">
        <v>13.294260000011301</v>
      </c>
      <c r="AC367">
        <v>12.9745800000121</v>
      </c>
      <c r="AD367">
        <v>12.6564599999863</v>
      </c>
      <c r="AE367">
        <v>12.209279999980099</v>
      </c>
      <c r="AF367">
        <v>12.0241800000171</v>
      </c>
      <c r="AG367">
        <v>11.634539999970199</v>
      </c>
      <c r="AH367">
        <v>11.1364200000171</v>
      </c>
      <c r="AI367">
        <v>10.7365533333187</v>
      </c>
      <c r="AJ367">
        <v>10.457646666602701</v>
      </c>
      <c r="AK367">
        <v>9.9519599999938801</v>
      </c>
      <c r="AL367">
        <v>9.5284200000097705</v>
      </c>
      <c r="AM367">
        <v>9.0625799999976593</v>
      </c>
      <c r="AN367">
        <v>8.6185799999749992</v>
      </c>
      <c r="AO367">
        <v>8.2741799999972994</v>
      </c>
      <c r="AP367">
        <v>7.9944000000688904</v>
      </c>
      <c r="AQ367">
        <v>7.49603333336466</v>
      </c>
      <c r="AR367">
        <v>7.2915600000131997</v>
      </c>
      <c r="AS367">
        <v>7.0996066666650801</v>
      </c>
      <c r="AT367">
        <v>6.7047600001177603</v>
      </c>
      <c r="AU367">
        <v>6.4377599999367598</v>
      </c>
      <c r="AV367">
        <v>6.2234999999650098</v>
      </c>
      <c r="AW367">
        <v>6.03396000003755</v>
      </c>
      <c r="AX367">
        <v>5.77721999995976</v>
      </c>
      <c r="AY367">
        <v>5.3891400001348</v>
      </c>
      <c r="AZ367">
        <v>5.1298200000173697</v>
      </c>
      <c r="BA367">
        <v>4.8530399999875797</v>
      </c>
      <c r="BB367">
        <v>4.6271999999999904</v>
      </c>
      <c r="BC367">
        <v>4.4029799999714401</v>
      </c>
      <c r="BD367">
        <v>4.1794199999272701</v>
      </c>
      <c r="BE367">
        <v>4.0120799999219603</v>
      </c>
      <c r="BF367">
        <v>3.80591999997357</v>
      </c>
      <c r="BG367">
        <v>3.6328200000141702</v>
      </c>
      <c r="BH367">
        <v>3.4291799999214501</v>
      </c>
      <c r="BI367">
        <v>3.2796000002608401</v>
      </c>
      <c r="BJ367">
        <v>3.1942199999898002</v>
      </c>
      <c r="BK367">
        <v>3.0481799997999501</v>
      </c>
      <c r="BL367">
        <v>2.9575200000268</v>
      </c>
      <c r="BM367">
        <v>2.7307800003451601</v>
      </c>
      <c r="BN367">
        <v>2.6100800001016999</v>
      </c>
      <c r="BO367">
        <v>2.50830000039696</v>
      </c>
      <c r="BP367">
        <v>2.3904000000088699</v>
      </c>
      <c r="BQ367">
        <v>2.2827599999048598</v>
      </c>
      <c r="BR367">
        <v>2.17278000013266</v>
      </c>
      <c r="BS367">
        <v>2.08421999989605</v>
      </c>
      <c r="BT367">
        <v>1.9884599996243699</v>
      </c>
      <c r="BU367">
        <v>1.8863400001636199</v>
      </c>
      <c r="BV367">
        <v>1.77630000017552</v>
      </c>
      <c r="BW367">
        <v>1.65875999953664</v>
      </c>
      <c r="BX367">
        <v>1.5549600000155299</v>
      </c>
      <c r="BY367">
        <v>1.4776800000166499</v>
      </c>
      <c r="BZ367">
        <v>1.38624000121474</v>
      </c>
      <c r="CA367">
        <v>1.3056000000191501</v>
      </c>
      <c r="CB367">
        <v>1.2469800002363201</v>
      </c>
      <c r="CC367">
        <v>1.2213599997575499</v>
      </c>
      <c r="CD367">
        <v>1.1877000005437299</v>
      </c>
      <c r="CE367">
        <v>1.1287800005831701</v>
      </c>
      <c r="CF367">
        <v>1.06566000062542</v>
      </c>
      <c r="CG367">
        <v>1.0000199999999999</v>
      </c>
      <c r="CH367">
        <v>0.975840000750682</v>
      </c>
      <c r="CI367">
        <v>0.89027999963096505</v>
      </c>
      <c r="CJ367">
        <v>0.82844666627308605</v>
      </c>
      <c r="CK367">
        <v>0.86663999999999997</v>
      </c>
      <c r="CL367">
        <v>0.86663999999999997</v>
      </c>
      <c r="CM367">
        <v>0.83729999951167999</v>
      </c>
      <c r="CN367">
        <v>0.79997999999999903</v>
      </c>
      <c r="CO367">
        <v>0.79997999999999903</v>
      </c>
      <c r="CP367">
        <v>0.79997999999999903</v>
      </c>
      <c r="CQ367">
        <v>0.79997999999999903</v>
      </c>
      <c r="CR367">
        <v>0.79997999999999903</v>
      </c>
      <c r="CS367">
        <v>0.79997999999999903</v>
      </c>
      <c r="CT367">
        <v>0.79997999999999903</v>
      </c>
      <c r="CU367">
        <v>0.79997999999999903</v>
      </c>
      <c r="CV367">
        <v>0.79997999999999903</v>
      </c>
      <c r="CW367">
        <v>0.79997999999999903</v>
      </c>
    </row>
    <row r="368" spans="1:101" x14ac:dyDescent="0.25">
      <c r="A368" s="195">
        <v>0.31343283582089498</v>
      </c>
      <c r="B368">
        <v>105.59110666673</v>
      </c>
      <c r="C368">
        <v>80.287079999843499</v>
      </c>
      <c r="D368">
        <v>65.734880000018293</v>
      </c>
      <c r="E368">
        <v>56.4682866666544</v>
      </c>
      <c r="F368">
        <v>46.392260000025502</v>
      </c>
      <c r="G368">
        <v>39.896033333156801</v>
      </c>
      <c r="H368">
        <v>33.564766666674601</v>
      </c>
      <c r="I368">
        <v>31.2431466666715</v>
      </c>
      <c r="J368">
        <v>28.283120000000501</v>
      </c>
      <c r="K368">
        <v>25.791540000004101</v>
      </c>
      <c r="L368">
        <v>24.8385066666686</v>
      </c>
      <c r="M368">
        <v>23.2701800000136</v>
      </c>
      <c r="N368">
        <v>22.149000000003799</v>
      </c>
      <c r="O368">
        <v>21.585186666672399</v>
      </c>
      <c r="P368">
        <v>20.509986666672201</v>
      </c>
      <c r="Q368">
        <v>19.7335199999991</v>
      </c>
      <c r="R368">
        <v>18.863166666674601</v>
      </c>
      <c r="S368">
        <v>18.1581733333215</v>
      </c>
      <c r="T368">
        <v>17.6923799999994</v>
      </c>
      <c r="U368">
        <v>17.129746666663099</v>
      </c>
      <c r="V368">
        <v>16.502246666664799</v>
      </c>
      <c r="W368">
        <v>15.727113333336201</v>
      </c>
      <c r="X368">
        <v>15.223859999993</v>
      </c>
      <c r="Y368">
        <v>14.777700000022501</v>
      </c>
      <c r="Z368">
        <v>14.111646666676201</v>
      </c>
      <c r="AA368">
        <v>13.7787533333477</v>
      </c>
      <c r="AB368">
        <v>13.298106666654</v>
      </c>
      <c r="AC368">
        <v>13.0250399999975</v>
      </c>
      <c r="AD368">
        <v>12.659299999983499</v>
      </c>
      <c r="AE368">
        <v>12.3352200000139</v>
      </c>
      <c r="AF368">
        <v>12.029940000005301</v>
      </c>
      <c r="AG368">
        <v>11.7454400000187</v>
      </c>
      <c r="AH368">
        <v>11.1695999999957</v>
      </c>
      <c r="AI368">
        <v>10.776899999995599</v>
      </c>
      <c r="AJ368">
        <v>10.5015599999688</v>
      </c>
      <c r="AK368">
        <v>9.9775799999746599</v>
      </c>
      <c r="AL368">
        <v>9.5285999999934496</v>
      </c>
      <c r="AM368">
        <v>9.0850799999929492</v>
      </c>
      <c r="AN368">
        <v>8.6403599999799994</v>
      </c>
      <c r="AO368">
        <v>8.3021399999765002</v>
      </c>
      <c r="AP368">
        <v>8.0137533333029793</v>
      </c>
      <c r="AQ368">
        <v>7.67033999998766</v>
      </c>
      <c r="AR368">
        <v>7.3250999999685797</v>
      </c>
      <c r="AS368">
        <v>7.1038199999777802</v>
      </c>
      <c r="AT368">
        <v>6.8004599999164004</v>
      </c>
      <c r="AU368">
        <v>6.6358799999571501</v>
      </c>
      <c r="AV368">
        <v>6.2753533333667901</v>
      </c>
      <c r="AW368">
        <v>6.0554999999869903</v>
      </c>
      <c r="AX368">
        <v>5.7832466666851898</v>
      </c>
      <c r="AY368">
        <v>5.5197000000161696</v>
      </c>
      <c r="AZ368">
        <v>5.1530000000398202</v>
      </c>
      <c r="BA368">
        <v>4.8790799999347998</v>
      </c>
      <c r="BB368">
        <v>4.6524000000232997</v>
      </c>
      <c r="BC368">
        <v>4.4031599999179001</v>
      </c>
      <c r="BD368">
        <v>4.2024000000727204</v>
      </c>
      <c r="BE368">
        <v>4.0218666666363303</v>
      </c>
      <c r="BF368">
        <v>3.81653999996476</v>
      </c>
      <c r="BG368">
        <v>3.6362999999905501</v>
      </c>
      <c r="BH368">
        <v>3.4536733334049599</v>
      </c>
      <c r="BI368">
        <v>3.27983999977176</v>
      </c>
      <c r="BJ368">
        <v>3.1945800000582798</v>
      </c>
      <c r="BK368">
        <v>3.0628199999374801</v>
      </c>
      <c r="BL368">
        <v>2.96369999993968</v>
      </c>
      <c r="BM368">
        <v>2.78171999982741</v>
      </c>
      <c r="BN368">
        <v>2.6101800000231301</v>
      </c>
      <c r="BO368">
        <v>2.52648000003308</v>
      </c>
      <c r="BP368">
        <v>2.3904000000088699</v>
      </c>
      <c r="BQ368">
        <v>2.2990199999904801</v>
      </c>
      <c r="BR368">
        <v>2.1728399999030499</v>
      </c>
      <c r="BS368">
        <v>2.1066866665594701</v>
      </c>
      <c r="BT368">
        <v>1.9917599998826101</v>
      </c>
      <c r="BU368">
        <v>1.88639999959722</v>
      </c>
      <c r="BV368">
        <v>1.77635999956794</v>
      </c>
      <c r="BW368">
        <v>1.6636200002027099</v>
      </c>
      <c r="BX368">
        <v>1.5987599991613199</v>
      </c>
      <c r="BY368">
        <v>1.5138600001915301</v>
      </c>
      <c r="BZ368">
        <v>1.39464000001786</v>
      </c>
      <c r="CA368">
        <v>1.3416599995784799</v>
      </c>
      <c r="CB368">
        <v>1.2602933321809</v>
      </c>
      <c r="CC368">
        <v>1.2213600002534699</v>
      </c>
      <c r="CD368">
        <v>1.1938199997399499</v>
      </c>
      <c r="CE368">
        <v>1.1643599997210901</v>
      </c>
      <c r="CF368">
        <v>1.06566000062542</v>
      </c>
      <c r="CG368">
        <v>1.0000199999999999</v>
      </c>
      <c r="CH368">
        <v>0.98789999967157505</v>
      </c>
      <c r="CI368">
        <v>0.9</v>
      </c>
      <c r="CJ368">
        <v>0.86663999999999997</v>
      </c>
      <c r="CK368">
        <v>0.89999999999999902</v>
      </c>
      <c r="CL368">
        <v>0.88889999954471899</v>
      </c>
      <c r="CM368">
        <v>0.83729999951167999</v>
      </c>
      <c r="CN368">
        <v>0.79997999999999903</v>
      </c>
      <c r="CO368">
        <v>0.79997999999999903</v>
      </c>
      <c r="CP368">
        <v>0.79997999999999903</v>
      </c>
      <c r="CQ368">
        <v>0.79997999999999903</v>
      </c>
      <c r="CR368">
        <v>0.79997999999999903</v>
      </c>
      <c r="CS368">
        <v>0.79997999999999903</v>
      </c>
      <c r="CT368">
        <v>0.79997999999999903</v>
      </c>
      <c r="CU368">
        <v>0.79997999999999903</v>
      </c>
      <c r="CV368">
        <v>0.79997999999999903</v>
      </c>
      <c r="CW368">
        <v>0.79997999999999903</v>
      </c>
    </row>
    <row r="369" spans="1:101" x14ac:dyDescent="0.25">
      <c r="A369" s="195">
        <v>0.31578947368421001</v>
      </c>
      <c r="B369">
        <v>105.72696000007301</v>
      </c>
      <c r="C369">
        <v>80.464753333343197</v>
      </c>
      <c r="D369">
        <v>65.798886666709706</v>
      </c>
      <c r="E369">
        <v>56.676606666696003</v>
      </c>
      <c r="F369">
        <v>46.577446666564697</v>
      </c>
      <c r="G369">
        <v>39.974306666701999</v>
      </c>
      <c r="H369">
        <v>33.941100000012497</v>
      </c>
      <c r="I369">
        <v>31.2450533333338</v>
      </c>
      <c r="J369">
        <v>28.388013333342698</v>
      </c>
      <c r="K369">
        <v>25.845980000003401</v>
      </c>
      <c r="L369">
        <v>24.9170733333298</v>
      </c>
      <c r="M369">
        <v>23.320166666671401</v>
      </c>
      <c r="N369">
        <v>22.314780000011702</v>
      </c>
      <c r="O369">
        <v>21.651393333343901</v>
      </c>
      <c r="P369">
        <v>20.523846666664799</v>
      </c>
      <c r="Q369">
        <v>19.7817066666512</v>
      </c>
      <c r="R369">
        <v>18.9106199999982</v>
      </c>
      <c r="S369">
        <v>18.1747333333374</v>
      </c>
      <c r="T369">
        <v>17.776139999995301</v>
      </c>
      <c r="U369">
        <v>17.348199999983301</v>
      </c>
      <c r="V369">
        <v>16.602179999995901</v>
      </c>
      <c r="W369">
        <v>15.8211333333262</v>
      </c>
      <c r="X369">
        <v>15.3268200000159</v>
      </c>
      <c r="Y369">
        <v>14.876226666673499</v>
      </c>
      <c r="Z369">
        <v>14.331359999998901</v>
      </c>
      <c r="AA369">
        <v>13.7912533333201</v>
      </c>
      <c r="AB369">
        <v>13.4445000000107</v>
      </c>
      <c r="AC369">
        <v>13.085759999993</v>
      </c>
      <c r="AD369">
        <v>12.730380000005599</v>
      </c>
      <c r="AE369">
        <v>12.3957000000002</v>
      </c>
      <c r="AF369">
        <v>12.0301733333208</v>
      </c>
      <c r="AG369">
        <v>11.7499199999938</v>
      </c>
      <c r="AH369">
        <v>11.189466666660801</v>
      </c>
      <c r="AI369">
        <v>10.874460000010499</v>
      </c>
      <c r="AJ369">
        <v>10.5135599999933</v>
      </c>
      <c r="AK369">
        <v>10.007159999992901</v>
      </c>
      <c r="AL369">
        <v>9.5603999999999996</v>
      </c>
      <c r="AM369">
        <v>9.0881399999930004</v>
      </c>
      <c r="AN369">
        <v>8.6432400000068803</v>
      </c>
      <c r="AO369">
        <v>8.3822399999543293</v>
      </c>
      <c r="AP369">
        <v>8.0183999999655207</v>
      </c>
      <c r="AQ369">
        <v>7.7367599999997401</v>
      </c>
      <c r="AR369">
        <v>7.3277400000115396</v>
      </c>
      <c r="AS369">
        <v>7.1313599999893498</v>
      </c>
      <c r="AT369">
        <v>6.80596000007949</v>
      </c>
      <c r="AU369">
        <v>6.6514799999775596</v>
      </c>
      <c r="AV369">
        <v>6.2966399999322098</v>
      </c>
      <c r="AW369">
        <v>6.0820800000421897</v>
      </c>
      <c r="AX369">
        <v>5.8234800000062803</v>
      </c>
      <c r="AY369">
        <v>5.5426800000565404</v>
      </c>
      <c r="AZ369">
        <v>5.16174</v>
      </c>
      <c r="BA369">
        <v>4.8799799999813702</v>
      </c>
      <c r="BB369">
        <v>4.6569599999301001</v>
      </c>
      <c r="BC369">
        <v>4.4180399999357496</v>
      </c>
      <c r="BD369">
        <v>4.2051599999464004</v>
      </c>
      <c r="BE369">
        <v>4.0292399999917796</v>
      </c>
      <c r="BF369">
        <v>3.83280000012771</v>
      </c>
      <c r="BG369">
        <v>3.6445800000094501</v>
      </c>
      <c r="BH369">
        <v>3.4662599999087802</v>
      </c>
      <c r="BI369">
        <v>3.2910599999782599</v>
      </c>
      <c r="BJ369">
        <v>3.1975200000233102</v>
      </c>
      <c r="BK369">
        <v>3.0703800000062502</v>
      </c>
      <c r="BL369">
        <v>2.9788800000134001</v>
      </c>
      <c r="BM369">
        <v>2.7940799999424701</v>
      </c>
      <c r="BN369">
        <v>2.6235000003701399</v>
      </c>
      <c r="BO369">
        <v>2.5474800001984801</v>
      </c>
      <c r="BP369">
        <v>2.3940600000177401</v>
      </c>
      <c r="BQ369">
        <v>2.3085599999238902</v>
      </c>
      <c r="BR369">
        <v>2.2221599994489298</v>
      </c>
      <c r="BS369">
        <v>2.1082199994091302</v>
      </c>
      <c r="BT369">
        <v>1.9950599996126399</v>
      </c>
      <c r="BU369">
        <v>1.91885999987413</v>
      </c>
      <c r="BV369">
        <v>1.7844599998919799</v>
      </c>
      <c r="BW369">
        <v>1.70244000033303</v>
      </c>
      <c r="BX369">
        <v>1.59954000018637</v>
      </c>
      <c r="BY369">
        <v>1.5415800001998601</v>
      </c>
      <c r="BZ369">
        <v>1.46555999982136</v>
      </c>
      <c r="CA369">
        <v>1.3417200000095799</v>
      </c>
      <c r="CB369">
        <v>1.2651799999990501</v>
      </c>
      <c r="CC369">
        <v>1.2346733320973899</v>
      </c>
      <c r="CD369">
        <v>1.1938199997399499</v>
      </c>
      <c r="CE369">
        <v>1.1643599997210901</v>
      </c>
      <c r="CF369">
        <v>1.0816666666672901</v>
      </c>
      <c r="CG369">
        <v>1.0000199999999999</v>
      </c>
      <c r="CH369">
        <v>1.0000199999999999</v>
      </c>
      <c r="CI369">
        <v>0.91754666707148103</v>
      </c>
      <c r="CJ369">
        <v>0.89999999999999902</v>
      </c>
      <c r="CK369">
        <v>0.93695999957549103</v>
      </c>
      <c r="CL369">
        <v>0.88889999954471899</v>
      </c>
      <c r="CM369">
        <v>0.83729999951167999</v>
      </c>
      <c r="CN369">
        <v>0.79997999999999903</v>
      </c>
      <c r="CO369">
        <v>0.79997999999999903</v>
      </c>
      <c r="CP369">
        <v>0.79997999999999903</v>
      </c>
      <c r="CQ369">
        <v>0.79997999999999903</v>
      </c>
      <c r="CR369">
        <v>0.79997999999999903</v>
      </c>
      <c r="CS369">
        <v>0.79997999999999903</v>
      </c>
      <c r="CT369">
        <v>0.79997999999999903</v>
      </c>
      <c r="CU369">
        <v>0.79997999999999903</v>
      </c>
      <c r="CV369">
        <v>0.79997999999999903</v>
      </c>
      <c r="CW369">
        <v>0.79997999999999903</v>
      </c>
    </row>
    <row r="370" spans="1:101" x14ac:dyDescent="0.25">
      <c r="A370" s="195">
        <v>0.31818181818181801</v>
      </c>
      <c r="B370">
        <v>106.38557333335601</v>
      </c>
      <c r="C370">
        <v>80.518520000013396</v>
      </c>
      <c r="D370">
        <v>65.958693333278205</v>
      </c>
      <c r="E370">
        <v>56.801973333326004</v>
      </c>
      <c r="F370">
        <v>46.645413333351499</v>
      </c>
      <c r="G370">
        <v>40.022646666657003</v>
      </c>
      <c r="H370">
        <v>34.190660000013501</v>
      </c>
      <c r="I370">
        <v>31.334353333335301</v>
      </c>
      <c r="J370">
        <v>28.403033333333902</v>
      </c>
      <c r="K370">
        <v>26.0008866666623</v>
      </c>
      <c r="L370">
        <v>24.922519999998201</v>
      </c>
      <c r="M370">
        <v>23.447673333344799</v>
      </c>
      <c r="N370">
        <v>22.356026666671799</v>
      </c>
      <c r="O370">
        <v>21.6715800000106</v>
      </c>
      <c r="P370">
        <v>20.6278066666824</v>
      </c>
      <c r="Q370">
        <v>19.786199999997802</v>
      </c>
      <c r="R370">
        <v>19.052373333345699</v>
      </c>
      <c r="S370">
        <v>18.174733333343401</v>
      </c>
      <c r="T370">
        <v>17.816039999988401</v>
      </c>
      <c r="U370">
        <v>17.475306666666299</v>
      </c>
      <c r="V370">
        <v>16.610199999982299</v>
      </c>
      <c r="W370">
        <v>15.8995533333394</v>
      </c>
      <c r="X370">
        <v>15.3528599999946</v>
      </c>
      <c r="Y370">
        <v>14.8953000000056</v>
      </c>
      <c r="Z370">
        <v>14.558819999991901</v>
      </c>
      <c r="AA370">
        <v>13.818066666665301</v>
      </c>
      <c r="AB370">
        <v>13.4506799999963</v>
      </c>
      <c r="AC370">
        <v>13.094880000019501</v>
      </c>
      <c r="AD370">
        <v>12.738600000012999</v>
      </c>
      <c r="AE370">
        <v>12.494733333335899</v>
      </c>
      <c r="AF370">
        <v>12.083500000033601</v>
      </c>
      <c r="AG370">
        <v>11.804879999994601</v>
      </c>
      <c r="AH370">
        <v>11.2459800000196</v>
      </c>
      <c r="AI370">
        <v>10.9693199999938</v>
      </c>
      <c r="AJ370">
        <v>10.571313333317599</v>
      </c>
      <c r="AK370">
        <v>10.0362000000138</v>
      </c>
      <c r="AL370">
        <v>9.6373799999912801</v>
      </c>
      <c r="AM370">
        <v>9.1808333333571195</v>
      </c>
      <c r="AN370">
        <v>8.7380400000325604</v>
      </c>
      <c r="AO370">
        <v>8.3852333333606701</v>
      </c>
      <c r="AP370">
        <v>8.0269199999497793</v>
      </c>
      <c r="AQ370">
        <v>7.7825400000092397</v>
      </c>
      <c r="AR370">
        <v>7.3972800000346304</v>
      </c>
      <c r="AS370">
        <v>7.1744400000124102</v>
      </c>
      <c r="AT370">
        <v>6.8662799999601001</v>
      </c>
      <c r="AU370">
        <v>6.6828599999102503</v>
      </c>
      <c r="AV370">
        <v>6.3087599999759396</v>
      </c>
      <c r="AW370">
        <v>6.10975333336921</v>
      </c>
      <c r="AX370">
        <v>5.85251999994719</v>
      </c>
      <c r="AY370">
        <v>5.5529999999433803</v>
      </c>
      <c r="AZ370">
        <v>5.1668400001447603</v>
      </c>
      <c r="BA370">
        <v>4.9591800000558797</v>
      </c>
      <c r="BB370">
        <v>4.6812733334533903</v>
      </c>
      <c r="BC370">
        <v>4.41900000001427</v>
      </c>
      <c r="BD370">
        <v>4.2122399999119597</v>
      </c>
      <c r="BE370">
        <v>4.0445999999486597</v>
      </c>
      <c r="BF370">
        <v>3.84053999999119</v>
      </c>
      <c r="BG370">
        <v>3.6577799999692799</v>
      </c>
      <c r="BH370">
        <v>3.47964000008615</v>
      </c>
      <c r="BI370">
        <v>3.3060000000217298</v>
      </c>
      <c r="BJ370">
        <v>3.1982400002797799</v>
      </c>
      <c r="BK370">
        <v>3.0813600000250001</v>
      </c>
      <c r="BL370">
        <v>2.9910600000267999</v>
      </c>
      <c r="BM370">
        <v>2.82312000002876</v>
      </c>
      <c r="BN370">
        <v>2.6778599999382999</v>
      </c>
      <c r="BO370">
        <v>2.5488000000992401</v>
      </c>
      <c r="BP370">
        <v>2.4188999999290299</v>
      </c>
      <c r="BQ370">
        <v>2.3290799994862699</v>
      </c>
      <c r="BR370">
        <v>2.2233599998979399</v>
      </c>
      <c r="BS370">
        <v>2.1441600005252099</v>
      </c>
      <c r="BT370">
        <v>1.9950600001408501</v>
      </c>
      <c r="BU370">
        <v>1.95131999958463</v>
      </c>
      <c r="BV370">
        <v>1.7886600000540001</v>
      </c>
      <c r="BW370">
        <v>1.70250000033303</v>
      </c>
      <c r="BX370">
        <v>1.59954000018637</v>
      </c>
      <c r="BY370">
        <v>1.5415800001998601</v>
      </c>
      <c r="BZ370">
        <v>1.46555999982136</v>
      </c>
      <c r="CA370">
        <v>1.3417200013028501</v>
      </c>
      <c r="CB370">
        <v>1.2817800004931901</v>
      </c>
      <c r="CC370">
        <v>1.24265999951509</v>
      </c>
      <c r="CD370">
        <v>1.1938199997399499</v>
      </c>
      <c r="CE370">
        <v>1.1643599997210901</v>
      </c>
      <c r="CF370">
        <v>1.1313600000271899</v>
      </c>
      <c r="CG370">
        <v>1.0000199999999999</v>
      </c>
      <c r="CH370">
        <v>1.0000199999999999</v>
      </c>
      <c r="CI370">
        <v>1.0000199999999999</v>
      </c>
      <c r="CJ370">
        <v>0.98177999960418805</v>
      </c>
      <c r="CK370">
        <v>0.93695999957549103</v>
      </c>
      <c r="CL370">
        <v>0.88889999954471899</v>
      </c>
      <c r="CM370">
        <v>0.83729999951167999</v>
      </c>
      <c r="CN370">
        <v>0.79997999999999903</v>
      </c>
      <c r="CO370">
        <v>0.79997999999999903</v>
      </c>
      <c r="CP370">
        <v>0.79997999999999903</v>
      </c>
      <c r="CQ370">
        <v>0.79997999999999903</v>
      </c>
      <c r="CR370">
        <v>0.79997999999999903</v>
      </c>
      <c r="CS370">
        <v>0.79997999999999903</v>
      </c>
      <c r="CT370">
        <v>0.79997999999999903</v>
      </c>
      <c r="CU370">
        <v>0.79997999999999903</v>
      </c>
      <c r="CV370">
        <v>0.79997999999999903</v>
      </c>
      <c r="CW370">
        <v>0.79997999999999903</v>
      </c>
    </row>
    <row r="371" spans="1:101" x14ac:dyDescent="0.25">
      <c r="A371" s="195">
        <v>0.32061068702290002</v>
      </c>
      <c r="B371">
        <v>106.40948000003399</v>
      </c>
      <c r="C371">
        <v>80.790393333355496</v>
      </c>
      <c r="D371">
        <v>66.1482533333417</v>
      </c>
      <c r="E371">
        <v>57.584426666670097</v>
      </c>
      <c r="F371">
        <v>46.657420000002602</v>
      </c>
      <c r="G371">
        <v>40.032059999992597</v>
      </c>
      <c r="H371">
        <v>34.3067400000078</v>
      </c>
      <c r="I371">
        <v>31.451659999956298</v>
      </c>
      <c r="J371">
        <v>28.4327800000225</v>
      </c>
      <c r="K371">
        <v>26.0047866666409</v>
      </c>
      <c r="L371">
        <v>24.9646800000003</v>
      </c>
      <c r="M371">
        <v>23.473560000004198</v>
      </c>
      <c r="N371">
        <v>22.445346666672101</v>
      </c>
      <c r="O371">
        <v>21.753300000016001</v>
      </c>
      <c r="P371">
        <v>20.738560000003499</v>
      </c>
      <c r="Q371">
        <v>19.901853333342899</v>
      </c>
      <c r="R371">
        <v>19.0733199999984</v>
      </c>
      <c r="S371">
        <v>18.464573333331401</v>
      </c>
      <c r="T371">
        <v>17.836079999987899</v>
      </c>
      <c r="U371">
        <v>17.4827066666601</v>
      </c>
      <c r="V371">
        <v>16.7248400000062</v>
      </c>
      <c r="W371">
        <v>15.9481199999986</v>
      </c>
      <c r="X371">
        <v>15.4937733333339</v>
      </c>
      <c r="Y371">
        <v>14.910899999992401</v>
      </c>
      <c r="Z371">
        <v>14.595066666665399</v>
      </c>
      <c r="AA371">
        <v>13.8339599999978</v>
      </c>
      <c r="AB371">
        <v>13.5860533333191</v>
      </c>
      <c r="AC371">
        <v>13.146839999995899</v>
      </c>
      <c r="AD371">
        <v>12.8205800000009</v>
      </c>
      <c r="AE371">
        <v>12.5158200000179</v>
      </c>
      <c r="AF371">
        <v>12.103800000005499</v>
      </c>
      <c r="AG371">
        <v>11.836720000001201</v>
      </c>
      <c r="AH371">
        <v>11.302680000050801</v>
      </c>
      <c r="AI371">
        <v>10.993679999971</v>
      </c>
      <c r="AJ371">
        <v>10.5798000000129</v>
      </c>
      <c r="AK371">
        <v>10.137119999985201</v>
      </c>
      <c r="AL371">
        <v>9.6764333332625601</v>
      </c>
      <c r="AM371">
        <v>9.2302200000069501</v>
      </c>
      <c r="AN371">
        <v>8.7908333333588899</v>
      </c>
      <c r="AO371">
        <v>8.3975933333746298</v>
      </c>
      <c r="AP371">
        <v>8.0684399999971301</v>
      </c>
      <c r="AQ371">
        <v>7.7861999999630296</v>
      </c>
      <c r="AR371">
        <v>7.44090000004954</v>
      </c>
      <c r="AS371">
        <v>7.1770800000319301</v>
      </c>
      <c r="AT371">
        <v>6.9778799999790904</v>
      </c>
      <c r="AU371">
        <v>6.7247400000162703</v>
      </c>
      <c r="AV371">
        <v>6.3228600000524304</v>
      </c>
      <c r="AW371">
        <v>6.1289999999507003</v>
      </c>
      <c r="AX371">
        <v>5.8753800000150802</v>
      </c>
      <c r="AY371">
        <v>5.55548666668646</v>
      </c>
      <c r="AZ371">
        <v>5.2246799999392</v>
      </c>
      <c r="BA371">
        <v>4.9724999999130599</v>
      </c>
      <c r="BB371">
        <v>4.7129999999900098</v>
      </c>
      <c r="BC371">
        <v>4.43202000000535</v>
      </c>
      <c r="BD371">
        <v>4.2310200000019096</v>
      </c>
      <c r="BE371">
        <v>4.0491133333837297</v>
      </c>
      <c r="BF371">
        <v>3.84059999994495</v>
      </c>
      <c r="BG371">
        <v>3.6929333332951901</v>
      </c>
      <c r="BH371">
        <v>3.4863133334005401</v>
      </c>
      <c r="BI371">
        <v>3.3190199997391501</v>
      </c>
      <c r="BJ371">
        <v>3.1987199998834202</v>
      </c>
      <c r="BK371">
        <v>3.1111200003000699</v>
      </c>
      <c r="BL371">
        <v>2.99399999978553</v>
      </c>
      <c r="BM371">
        <v>2.8566600000287599</v>
      </c>
      <c r="BN371">
        <v>2.68008000003084</v>
      </c>
      <c r="BO371">
        <v>2.5530599999338301</v>
      </c>
      <c r="BP371">
        <v>2.42843999952097</v>
      </c>
      <c r="BQ371">
        <v>2.3397599997906999</v>
      </c>
      <c r="BR371">
        <v>2.2960800004898299</v>
      </c>
      <c r="BS371">
        <v>2.1600599998905801</v>
      </c>
      <c r="BT371">
        <v>1.9966799997417599</v>
      </c>
      <c r="BU371">
        <v>1.95132000015104</v>
      </c>
      <c r="BV371">
        <v>1.84025999986498</v>
      </c>
      <c r="BW371">
        <v>1.7062600001753501</v>
      </c>
      <c r="BX371">
        <v>1.61984666719564</v>
      </c>
      <c r="BY371">
        <v>1.56935999983344</v>
      </c>
      <c r="BZ371">
        <v>1.4793000002143599</v>
      </c>
      <c r="CA371">
        <v>1.3542599998084</v>
      </c>
      <c r="CB371">
        <v>1.2938999995478999</v>
      </c>
      <c r="CC371">
        <v>1.2426600005069399</v>
      </c>
      <c r="CD371">
        <v>1.1938199997399499</v>
      </c>
      <c r="CE371">
        <v>1.1643599997210901</v>
      </c>
      <c r="CF371">
        <v>1.1313600000271899</v>
      </c>
      <c r="CG371">
        <v>1.0077</v>
      </c>
      <c r="CH371">
        <v>1.0000199999999999</v>
      </c>
      <c r="CI371">
        <v>1.0000199999999999</v>
      </c>
      <c r="CJ371">
        <v>0.98177999960418805</v>
      </c>
      <c r="CK371">
        <v>0.93695999957549103</v>
      </c>
      <c r="CL371">
        <v>0.88889999954471899</v>
      </c>
      <c r="CM371">
        <v>0.83730000001109794</v>
      </c>
      <c r="CN371">
        <v>0.79998000000000002</v>
      </c>
      <c r="CO371">
        <v>0.79998000000000002</v>
      </c>
      <c r="CP371">
        <v>0.79998000000000002</v>
      </c>
      <c r="CQ371">
        <v>0.79998000000000002</v>
      </c>
      <c r="CR371">
        <v>0.79998000000000002</v>
      </c>
      <c r="CS371">
        <v>0.79998000000000002</v>
      </c>
      <c r="CT371">
        <v>0.79998000000000002</v>
      </c>
      <c r="CU371">
        <v>0.79998000000000002</v>
      </c>
      <c r="CV371">
        <v>0.79998000000000002</v>
      </c>
      <c r="CW371">
        <v>0.79998000000000002</v>
      </c>
    </row>
    <row r="372" spans="1:101" x14ac:dyDescent="0.25">
      <c r="A372" s="195">
        <v>0.32307692307692298</v>
      </c>
      <c r="B372">
        <v>106.47488666673701</v>
      </c>
      <c r="C372">
        <v>81.154333333404395</v>
      </c>
      <c r="D372">
        <v>66.530073333260503</v>
      </c>
      <c r="E372">
        <v>57.589926666671701</v>
      </c>
      <c r="F372">
        <v>46.744246666686401</v>
      </c>
      <c r="G372">
        <v>40.267760000014697</v>
      </c>
      <c r="H372">
        <v>34.3899866666248</v>
      </c>
      <c r="I372">
        <v>31.517746666654901</v>
      </c>
      <c r="J372">
        <v>28.434306666672601</v>
      </c>
      <c r="K372">
        <v>26.348639999968199</v>
      </c>
      <c r="L372">
        <v>25.054346666688701</v>
      </c>
      <c r="M372">
        <v>23.678206666663399</v>
      </c>
      <c r="N372">
        <v>22.555220000011101</v>
      </c>
      <c r="O372">
        <v>21.8410200000123</v>
      </c>
      <c r="P372">
        <v>20.7591599999969</v>
      </c>
      <c r="Q372">
        <v>19.906446666670401</v>
      </c>
      <c r="R372">
        <v>19.170419999995701</v>
      </c>
      <c r="S372">
        <v>18.5524866666699</v>
      </c>
      <c r="T372">
        <v>17.962333333320299</v>
      </c>
      <c r="U372">
        <v>17.5046999999871</v>
      </c>
      <c r="V372">
        <v>17.016726666661199</v>
      </c>
      <c r="W372">
        <v>15.982866666657801</v>
      </c>
      <c r="X372">
        <v>15.5807133333366</v>
      </c>
      <c r="Y372">
        <v>15.2266199999943</v>
      </c>
      <c r="Z372">
        <v>14.703953333332899</v>
      </c>
      <c r="AA372">
        <v>13.859646666676801</v>
      </c>
      <c r="AB372">
        <v>13.607646666677301</v>
      </c>
      <c r="AC372">
        <v>13.178180000004801</v>
      </c>
      <c r="AD372">
        <v>12.842999999995699</v>
      </c>
      <c r="AE372">
        <v>12.525419999985401</v>
      </c>
      <c r="AF372">
        <v>12.1846799999949</v>
      </c>
      <c r="AG372">
        <v>11.8409400000057</v>
      </c>
      <c r="AH372">
        <v>11.3675399999671</v>
      </c>
      <c r="AI372">
        <v>11.033340000051</v>
      </c>
      <c r="AJ372">
        <v>10.650239999968599</v>
      </c>
      <c r="AK372">
        <v>10.147319999989801</v>
      </c>
      <c r="AL372">
        <v>9.7445999999706601</v>
      </c>
      <c r="AM372">
        <v>9.2397000000266605</v>
      </c>
      <c r="AN372">
        <v>8.8013999999956294</v>
      </c>
      <c r="AO372">
        <v>8.3981399999985697</v>
      </c>
      <c r="AP372">
        <v>8.0929800000028695</v>
      </c>
      <c r="AQ372">
        <v>7.7925000000523603</v>
      </c>
      <c r="AR372">
        <v>7.4714999999702698</v>
      </c>
      <c r="AS372">
        <v>7.1905200000088696</v>
      </c>
      <c r="AT372">
        <v>7.0069933333844299</v>
      </c>
      <c r="AU372">
        <v>6.7304400000285103</v>
      </c>
      <c r="AV372">
        <v>6.3939599999540704</v>
      </c>
      <c r="AW372">
        <v>6.1344066667022004</v>
      </c>
      <c r="AX372">
        <v>5.8953600000251498</v>
      </c>
      <c r="AY372">
        <v>5.5860400000977899</v>
      </c>
      <c r="AZ372">
        <v>5.2422599999855199</v>
      </c>
      <c r="BA372">
        <v>4.9862400001428204</v>
      </c>
      <c r="BB372">
        <v>4.7364599999534001</v>
      </c>
      <c r="BC372">
        <v>4.4409000000000001</v>
      </c>
      <c r="BD372">
        <v>4.2411000000000003</v>
      </c>
      <c r="BE372">
        <v>4.0565399999630296</v>
      </c>
      <c r="BF372">
        <v>3.9355733333413601</v>
      </c>
      <c r="BG372">
        <v>3.7010400000188999</v>
      </c>
      <c r="BH372">
        <v>3.50202000001961</v>
      </c>
      <c r="BI372">
        <v>3.3465599998261002</v>
      </c>
      <c r="BJ372">
        <v>3.1990200000087401</v>
      </c>
      <c r="BK372">
        <v>3.114900000025</v>
      </c>
      <c r="BL372">
        <v>3.0182400003216898</v>
      </c>
      <c r="BM372">
        <v>2.8880999999352799</v>
      </c>
      <c r="BN372">
        <v>2.6931600001465101</v>
      </c>
      <c r="BO372">
        <v>2.5737599999131602</v>
      </c>
      <c r="BP372">
        <v>2.4520799999290301</v>
      </c>
      <c r="BQ372">
        <v>2.3461800000095101</v>
      </c>
      <c r="BR372">
        <v>2.2986600000102002</v>
      </c>
      <c r="BS372">
        <v>2.1762000006783899</v>
      </c>
      <c r="BT372">
        <v>1.9966800002699701</v>
      </c>
      <c r="BU372">
        <v>1.9675199997230799</v>
      </c>
      <c r="BV372">
        <v>1.8484200001890201</v>
      </c>
      <c r="BW372">
        <v>1.75122000049231</v>
      </c>
      <c r="BX372">
        <v>1.6659599998446899</v>
      </c>
      <c r="BY372">
        <v>1.56935999983344</v>
      </c>
      <c r="BZ372">
        <v>1.4793000002143599</v>
      </c>
      <c r="CA372">
        <v>1.3542599998084</v>
      </c>
      <c r="CB372">
        <v>1.29396000001027</v>
      </c>
      <c r="CC372">
        <v>1.2427200000110199</v>
      </c>
      <c r="CD372">
        <v>1.19382000000591</v>
      </c>
      <c r="CE372">
        <v>1.1643600000063301</v>
      </c>
      <c r="CF372">
        <v>1.13279999970088</v>
      </c>
      <c r="CG372">
        <v>1.0816666666672901</v>
      </c>
      <c r="CH372">
        <v>1.0000199999999999</v>
      </c>
      <c r="CI372">
        <v>1.0000199999999999</v>
      </c>
      <c r="CJ372">
        <v>0.98177999960418805</v>
      </c>
      <c r="CK372">
        <v>0.93695999957549103</v>
      </c>
      <c r="CL372">
        <v>0.88890000001034697</v>
      </c>
      <c r="CM372">
        <v>0.83730000001109794</v>
      </c>
      <c r="CN372">
        <v>0.79998000000000002</v>
      </c>
      <c r="CO372">
        <v>0.79998000000000002</v>
      </c>
      <c r="CP372">
        <v>0.79998000000000002</v>
      </c>
      <c r="CQ372">
        <v>0.79998000000000002</v>
      </c>
      <c r="CR372">
        <v>0.79998000000000002</v>
      </c>
      <c r="CS372">
        <v>0.79998000000000002</v>
      </c>
      <c r="CT372">
        <v>0.79998000000000002</v>
      </c>
      <c r="CU372">
        <v>0.79998000000000002</v>
      </c>
      <c r="CV372">
        <v>0.79998000000000002</v>
      </c>
      <c r="CW372">
        <v>0.79998000000000002</v>
      </c>
    </row>
    <row r="373" spans="1:101" x14ac:dyDescent="0.25">
      <c r="A373" s="195">
        <v>0.32558139534883701</v>
      </c>
      <c r="B373">
        <v>106.572580000012</v>
      </c>
      <c r="C373">
        <v>81.260673333272607</v>
      </c>
      <c r="D373">
        <v>67.041099999952095</v>
      </c>
      <c r="E373">
        <v>57.755793333333799</v>
      </c>
      <c r="F373">
        <v>46.895160000004303</v>
      </c>
      <c r="G373">
        <v>40.417479999957003</v>
      </c>
      <c r="H373">
        <v>34.728180000011001</v>
      </c>
      <c r="I373">
        <v>31.531713333325499</v>
      </c>
      <c r="J373">
        <v>28.601960000007001</v>
      </c>
      <c r="K373">
        <v>26.6835333333436</v>
      </c>
      <c r="L373">
        <v>25.146286666599998</v>
      </c>
      <c r="M373">
        <v>23.857006666665999</v>
      </c>
      <c r="N373">
        <v>22.657486666673201</v>
      </c>
      <c r="O373">
        <v>21.8782066666624</v>
      </c>
      <c r="P373">
        <v>20.8412466666706</v>
      </c>
      <c r="Q373">
        <v>19.942946666682602</v>
      </c>
      <c r="R373">
        <v>19.226493333343701</v>
      </c>
      <c r="S373">
        <v>18.559559999989698</v>
      </c>
      <c r="T373">
        <v>18.0194466666671</v>
      </c>
      <c r="U373">
        <v>17.594699999987501</v>
      </c>
      <c r="V373">
        <v>17.032186666662898</v>
      </c>
      <c r="W373">
        <v>16.04184666666</v>
      </c>
      <c r="X373">
        <v>15.584493333325501</v>
      </c>
      <c r="Y373">
        <v>15.303846666663</v>
      </c>
      <c r="Z373">
        <v>14.839506666674099</v>
      </c>
      <c r="AA373">
        <v>14.048759999998801</v>
      </c>
      <c r="AB373">
        <v>13.742759999997499</v>
      </c>
      <c r="AC373">
        <v>13.2845399999973</v>
      </c>
      <c r="AD373">
        <v>12.8507400000003</v>
      </c>
      <c r="AE373">
        <v>12.539159999995301</v>
      </c>
      <c r="AF373">
        <v>12.2739000000192</v>
      </c>
      <c r="AG373">
        <v>11.918573333319999</v>
      </c>
      <c r="AH373">
        <v>11.399759999994201</v>
      </c>
      <c r="AI373">
        <v>11.049720000054499</v>
      </c>
      <c r="AJ373">
        <v>10.6742399999649</v>
      </c>
      <c r="AK373">
        <v>10.2610733332672</v>
      </c>
      <c r="AL373">
        <v>9.7965000000064997</v>
      </c>
      <c r="AM373">
        <v>9.3807600000105005</v>
      </c>
      <c r="AN373">
        <v>8.8089000000037601</v>
      </c>
      <c r="AO373">
        <v>8.3983200000073595</v>
      </c>
      <c r="AP373">
        <v>8.1439800000078808</v>
      </c>
      <c r="AQ373">
        <v>7.8398399999968902</v>
      </c>
      <c r="AR373">
        <v>7.5385199999603003</v>
      </c>
      <c r="AS373">
        <v>7.2011999999662804</v>
      </c>
      <c r="AT373">
        <v>7.01104666666496</v>
      </c>
      <c r="AU373">
        <v>6.7363600000852104</v>
      </c>
      <c r="AV373">
        <v>6.41730000001745</v>
      </c>
      <c r="AW373">
        <v>6.1424066666560098</v>
      </c>
      <c r="AX373">
        <v>5.9312999999647902</v>
      </c>
      <c r="AY373">
        <v>5.6518800000067397</v>
      </c>
      <c r="AZ373">
        <v>5.3171999999826296</v>
      </c>
      <c r="BA373">
        <v>4.9997400000000001</v>
      </c>
      <c r="BB373">
        <v>4.7421600000499202</v>
      </c>
      <c r="BC373">
        <v>4.5092999998465197</v>
      </c>
      <c r="BD373">
        <v>4.2739200000076503</v>
      </c>
      <c r="BE373">
        <v>4.0943400001026697</v>
      </c>
      <c r="BF373">
        <v>3.9406799999163198</v>
      </c>
      <c r="BG373">
        <v>3.7012800000189001</v>
      </c>
      <c r="BH373">
        <v>3.52691999975676</v>
      </c>
      <c r="BI373">
        <v>3.3528599999021802</v>
      </c>
      <c r="BJ373">
        <v>3.1992600000072802</v>
      </c>
      <c r="BK373">
        <v>3.12611999987497</v>
      </c>
      <c r="BL373">
        <v>3.0241199999329802</v>
      </c>
      <c r="BM373">
        <v>2.9116800000143801</v>
      </c>
      <c r="BN373">
        <v>2.7136200000308399</v>
      </c>
      <c r="BO373">
        <v>2.5862399999338299</v>
      </c>
      <c r="BP373">
        <v>2.4855600002128999</v>
      </c>
      <c r="BQ373">
        <v>2.3462400000095101</v>
      </c>
      <c r="BR373">
        <v>2.2987200000102002</v>
      </c>
      <c r="BS373">
        <v>2.24802000001094</v>
      </c>
      <c r="BT373">
        <v>2.0416466668097502</v>
      </c>
      <c r="BU373">
        <v>1.9675200002894899</v>
      </c>
      <c r="BV373">
        <v>1.90415999955443</v>
      </c>
      <c r="BW373">
        <v>1.7562599998552</v>
      </c>
      <c r="BX373">
        <v>1.6659599998446899</v>
      </c>
      <c r="BY373">
        <v>1.59107999990006</v>
      </c>
      <c r="BZ373">
        <v>1.49310000020543</v>
      </c>
      <c r="CA373">
        <v>1.4125200002299101</v>
      </c>
      <c r="CB373">
        <v>1.29396000139737</v>
      </c>
      <c r="CC373">
        <v>1.24272000149878</v>
      </c>
      <c r="CD373">
        <v>1.1938799986761299</v>
      </c>
      <c r="CE373">
        <v>1.1644199985801</v>
      </c>
      <c r="CF373">
        <v>1.13279999970088</v>
      </c>
      <c r="CG373">
        <v>1.0967999996937601</v>
      </c>
      <c r="CH373">
        <v>1.0077</v>
      </c>
      <c r="CI373">
        <v>1.0000199999999999</v>
      </c>
      <c r="CJ373">
        <v>0.98177999960418805</v>
      </c>
      <c r="CK373">
        <v>0.93696000000964696</v>
      </c>
      <c r="CL373">
        <v>0.88890000001034697</v>
      </c>
      <c r="CM373">
        <v>0.83730000150935002</v>
      </c>
      <c r="CN373">
        <v>0.79998000000000002</v>
      </c>
      <c r="CO373">
        <v>0.79998000000000002</v>
      </c>
      <c r="CP373">
        <v>0.79998000000000002</v>
      </c>
      <c r="CQ373">
        <v>0.79998000000000002</v>
      </c>
      <c r="CR373">
        <v>0.79998000000000002</v>
      </c>
      <c r="CS373">
        <v>0.79998000000000002</v>
      </c>
      <c r="CT373">
        <v>0.79998000000000002</v>
      </c>
      <c r="CU373">
        <v>0.79998000000000002</v>
      </c>
      <c r="CV373">
        <v>0.79998000000000002</v>
      </c>
      <c r="CW373">
        <v>0.79998000000000002</v>
      </c>
    </row>
    <row r="374" spans="1:101" x14ac:dyDescent="0.25">
      <c r="A374" s="195">
        <v>0.328125</v>
      </c>
      <c r="B374">
        <v>107.181446666749</v>
      </c>
      <c r="C374">
        <v>81.559460000007107</v>
      </c>
      <c r="D374">
        <v>67.103166666674895</v>
      </c>
      <c r="E374">
        <v>57.949406666581901</v>
      </c>
      <c r="F374">
        <v>46.9065666667004</v>
      </c>
      <c r="G374">
        <v>40.514646666672398</v>
      </c>
      <c r="H374">
        <v>35.263539999992098</v>
      </c>
      <c r="I374">
        <v>31.628339999997198</v>
      </c>
      <c r="J374">
        <v>28.644133333332999</v>
      </c>
      <c r="K374">
        <v>26.688959999999</v>
      </c>
      <c r="L374">
        <v>25.3827800000129</v>
      </c>
      <c r="M374">
        <v>23.8629066666713</v>
      </c>
      <c r="N374">
        <v>22.663906666669298</v>
      </c>
      <c r="O374">
        <v>21.9188733333452</v>
      </c>
      <c r="P374">
        <v>20.855026666677499</v>
      </c>
      <c r="Q374">
        <v>19.9900800000106</v>
      </c>
      <c r="R374">
        <v>19.2371466666727</v>
      </c>
      <c r="S374">
        <v>18.642720000005198</v>
      </c>
      <c r="T374">
        <v>18.064499999998802</v>
      </c>
      <c r="U374">
        <v>17.595393333325902</v>
      </c>
      <c r="V374">
        <v>17.048639999999999</v>
      </c>
      <c r="W374">
        <v>16.109919999993</v>
      </c>
      <c r="X374">
        <v>15.622020000020701</v>
      </c>
      <c r="Y374">
        <v>15.347853333325</v>
      </c>
      <c r="Z374">
        <v>14.885706666655199</v>
      </c>
      <c r="AA374">
        <v>14.091906666654801</v>
      </c>
      <c r="AB374">
        <v>13.7661599999985</v>
      </c>
      <c r="AC374">
        <v>13.301366666666601</v>
      </c>
      <c r="AD374">
        <v>12.9400799999973</v>
      </c>
      <c r="AE374">
        <v>12.5485200000139</v>
      </c>
      <c r="AF374">
        <v>12.3267600000149</v>
      </c>
      <c r="AG374">
        <v>11.919779999987</v>
      </c>
      <c r="AH374">
        <v>11.465039999997501</v>
      </c>
      <c r="AI374">
        <v>11.055966666606601</v>
      </c>
      <c r="AJ374">
        <v>10.737046666648901</v>
      </c>
      <c r="AK374">
        <v>10.2686399999664</v>
      </c>
      <c r="AL374">
        <v>9.8132999999842294</v>
      </c>
      <c r="AM374">
        <v>9.4224600000162599</v>
      </c>
      <c r="AN374">
        <v>8.8635000000142607</v>
      </c>
      <c r="AO374">
        <v>8.5403399999852301</v>
      </c>
      <c r="AP374">
        <v>8.1871666666619909</v>
      </c>
      <c r="AQ374">
        <v>7.8441000000461996</v>
      </c>
      <c r="AR374">
        <v>7.55897999998676</v>
      </c>
      <c r="AS374">
        <v>7.2243600000141797</v>
      </c>
      <c r="AT374">
        <v>7.0167600000133001</v>
      </c>
      <c r="AU374">
        <v>6.8056200000122198</v>
      </c>
      <c r="AV374">
        <v>6.5183400000130902</v>
      </c>
      <c r="AW374">
        <v>6.1466999999976499</v>
      </c>
      <c r="AX374">
        <v>5.9326800000529003</v>
      </c>
      <c r="AY374">
        <v>5.66046666665983</v>
      </c>
      <c r="AZ374">
        <v>5.38134000005501</v>
      </c>
      <c r="BA374">
        <v>5.0795999999813697</v>
      </c>
      <c r="BB374">
        <v>4.7963399999866798</v>
      </c>
      <c r="BC374">
        <v>4.5398400000678096</v>
      </c>
      <c r="BD374">
        <v>4.3202399999272698</v>
      </c>
      <c r="BE374">
        <v>4.1060400000533903</v>
      </c>
      <c r="BF374">
        <v>3.95556666663395</v>
      </c>
      <c r="BG374">
        <v>3.70360000017084</v>
      </c>
      <c r="BH374">
        <v>3.5437200001266902</v>
      </c>
      <c r="BI374">
        <v>3.4012200000210799</v>
      </c>
      <c r="BJ374">
        <v>3.2310600000233101</v>
      </c>
      <c r="BK374">
        <v>3.15546000000937</v>
      </c>
      <c r="BL374">
        <v>3.0394200000067002</v>
      </c>
      <c r="BM374">
        <v>2.9174400003451599</v>
      </c>
      <c r="BN374">
        <v>2.7607199999749299</v>
      </c>
      <c r="BO374">
        <v>2.66423999953687</v>
      </c>
      <c r="BP374">
        <v>2.4946800001508</v>
      </c>
      <c r="BQ374">
        <v>2.3462400000095101</v>
      </c>
      <c r="BR374">
        <v>2.2987200000102002</v>
      </c>
      <c r="BS374">
        <v>2.24808000001094</v>
      </c>
      <c r="BT374">
        <v>2.0950199998767398</v>
      </c>
      <c r="BU374">
        <v>1.9888199998992999</v>
      </c>
      <c r="BV374">
        <v>1.90416000016202</v>
      </c>
      <c r="BW374">
        <v>1.76117999986968</v>
      </c>
      <c r="BX374">
        <v>1.6663200003572101</v>
      </c>
      <c r="BY374">
        <v>1.60052666723387</v>
      </c>
      <c r="BZ374">
        <v>1.5034799996605801</v>
      </c>
      <c r="CA374">
        <v>1.4125200002299101</v>
      </c>
      <c r="CB374">
        <v>1.3408800002465899</v>
      </c>
      <c r="CC374">
        <v>1.2640200002644899</v>
      </c>
      <c r="CD374">
        <v>1.1938799986761299</v>
      </c>
      <c r="CE374">
        <v>1.1644199985801</v>
      </c>
      <c r="CF374">
        <v>1.13279999970088</v>
      </c>
      <c r="CG374">
        <v>1.09889999967917</v>
      </c>
      <c r="CH374">
        <v>1.03454666704423</v>
      </c>
      <c r="CI374">
        <v>1.0077</v>
      </c>
      <c r="CJ374">
        <v>0.98178000000899501</v>
      </c>
      <c r="CK374">
        <v>0.93696000000964696</v>
      </c>
      <c r="CL374">
        <v>0.88890000140723002</v>
      </c>
      <c r="CM374">
        <v>0.85067333084569496</v>
      </c>
      <c r="CN374">
        <v>0.81335333333168403</v>
      </c>
      <c r="CO374">
        <v>0.81335333333168403</v>
      </c>
      <c r="CP374">
        <v>0.81335333333168403</v>
      </c>
      <c r="CQ374">
        <v>0.81335333333168403</v>
      </c>
      <c r="CR374">
        <v>0.81335333333168403</v>
      </c>
      <c r="CS374">
        <v>0.81335333333168403</v>
      </c>
      <c r="CT374">
        <v>0.81335333333168403</v>
      </c>
      <c r="CU374">
        <v>0.81335333333168403</v>
      </c>
      <c r="CV374">
        <v>0.81335333333168403</v>
      </c>
      <c r="CW374">
        <v>0.81335333333168403</v>
      </c>
    </row>
    <row r="375" spans="1:101" x14ac:dyDescent="0.25">
      <c r="A375" s="195">
        <v>0.33070866141732203</v>
      </c>
      <c r="B375">
        <v>107.308006666577</v>
      </c>
      <c r="C375">
        <v>81.612606666678801</v>
      </c>
      <c r="D375">
        <v>67.309100000016997</v>
      </c>
      <c r="E375">
        <v>58.097913333420401</v>
      </c>
      <c r="F375">
        <v>47.422920000001398</v>
      </c>
      <c r="G375">
        <v>40.688986666684499</v>
      </c>
      <c r="H375">
        <v>35.309493333349899</v>
      </c>
      <c r="I375">
        <v>31.632293333350798</v>
      </c>
      <c r="J375">
        <v>28.6596866666662</v>
      </c>
      <c r="K375">
        <v>26.833253333334198</v>
      </c>
      <c r="L375">
        <v>25.420800000003201</v>
      </c>
      <c r="M375">
        <v>23.889786666669199</v>
      </c>
      <c r="N375">
        <v>22.6832733333448</v>
      </c>
      <c r="O375">
        <v>22.009746666670601</v>
      </c>
      <c r="P375">
        <v>20.9446666666548</v>
      </c>
      <c r="Q375">
        <v>20.053413333337598</v>
      </c>
      <c r="R375">
        <v>19.301399999999798</v>
      </c>
      <c r="S375">
        <v>18.658866666675099</v>
      </c>
      <c r="T375">
        <v>18.159600000003898</v>
      </c>
      <c r="U375">
        <v>17.620139999999299</v>
      </c>
      <c r="V375">
        <v>17.220659999986299</v>
      </c>
      <c r="W375">
        <v>16.172006666664501</v>
      </c>
      <c r="X375">
        <v>15.636993333339699</v>
      </c>
      <c r="Y375">
        <v>15.3484599999846</v>
      </c>
      <c r="Z375">
        <v>14.917439999996899</v>
      </c>
      <c r="AA375">
        <v>14.1676199999915</v>
      </c>
      <c r="AB375">
        <v>13.7764199999909</v>
      </c>
      <c r="AC375">
        <v>13.305246666677901</v>
      </c>
      <c r="AD375">
        <v>12.9907199999925</v>
      </c>
      <c r="AE375">
        <v>12.5688600000045</v>
      </c>
      <c r="AF375">
        <v>12.3300933333361</v>
      </c>
      <c r="AG375">
        <v>11.9377800000183</v>
      </c>
      <c r="AH375">
        <v>11.531100000011399</v>
      </c>
      <c r="AI375">
        <v>11.069040000012301</v>
      </c>
      <c r="AJ375">
        <v>10.781880000058401</v>
      </c>
      <c r="AK375">
        <v>10.337040000006001</v>
      </c>
      <c r="AL375">
        <v>9.8247600000434492</v>
      </c>
      <c r="AM375">
        <v>9.4420200000418308</v>
      </c>
      <c r="AN375">
        <v>8.87207999999751</v>
      </c>
      <c r="AO375">
        <v>8.5578266666569096</v>
      </c>
      <c r="AP375">
        <v>8.1968399999748698</v>
      </c>
      <c r="AQ375">
        <v>7.8613800000084497</v>
      </c>
      <c r="AR375">
        <v>7.5599400000090702</v>
      </c>
      <c r="AS375">
        <v>7.2404400001099702</v>
      </c>
      <c r="AT375">
        <v>7.0175400000151598</v>
      </c>
      <c r="AU375">
        <v>6.8347199999530703</v>
      </c>
      <c r="AV375">
        <v>6.5501999999912304</v>
      </c>
      <c r="AW375">
        <v>6.15173999996244</v>
      </c>
      <c r="AX375">
        <v>5.9369533333717301</v>
      </c>
      <c r="AY375">
        <v>5.6960999999568598</v>
      </c>
      <c r="AZ375">
        <v>5.3830199999305197</v>
      </c>
      <c r="BA375">
        <v>5.0974400000085804</v>
      </c>
      <c r="BB375">
        <v>4.7966400000499396</v>
      </c>
      <c r="BC375">
        <v>4.5414000000927999</v>
      </c>
      <c r="BD375">
        <v>4.3234200000344396</v>
      </c>
      <c r="BE375">
        <v>4.1083200001232099</v>
      </c>
      <c r="BF375">
        <v>3.9735600000440399</v>
      </c>
      <c r="BG375">
        <v>3.7447799999621898</v>
      </c>
      <c r="BH375">
        <v>3.5460599999670599</v>
      </c>
      <c r="BI375">
        <v>3.4422133334053102</v>
      </c>
      <c r="BJ375">
        <v>3.2914799999650199</v>
      </c>
      <c r="BK375">
        <v>3.1629600000078102</v>
      </c>
      <c r="BL375">
        <v>3.0487199998659502</v>
      </c>
      <c r="BM375">
        <v>2.9351999997698801</v>
      </c>
      <c r="BN375">
        <v>2.8076399999305899</v>
      </c>
      <c r="BO375">
        <v>2.6797199999669101</v>
      </c>
      <c r="BP375">
        <v>2.51784000010645</v>
      </c>
      <c r="BQ375">
        <v>2.4193200002283199</v>
      </c>
      <c r="BR375">
        <v>2.3159999997754901</v>
      </c>
      <c r="BS375">
        <v>2.24808000001094</v>
      </c>
      <c r="BT375">
        <v>2.1619199996713299</v>
      </c>
      <c r="BU375">
        <v>1.9979066668199299</v>
      </c>
      <c r="BV375">
        <v>1.9123799998784801</v>
      </c>
      <c r="BW375">
        <v>1.76129999921809</v>
      </c>
      <c r="BX375">
        <v>1.66638000035721</v>
      </c>
      <c r="BY375">
        <v>1.62768000038307</v>
      </c>
      <c r="BZ375">
        <v>1.53113999964272</v>
      </c>
      <c r="CA375">
        <v>1.4250600004598299</v>
      </c>
      <c r="CB375">
        <v>1.3408800002465899</v>
      </c>
      <c r="CC375">
        <v>1.2640200002644899</v>
      </c>
      <c r="CD375">
        <v>1.1938799997399501</v>
      </c>
      <c r="CE375">
        <v>1.16441999972109</v>
      </c>
      <c r="CF375">
        <v>1.13279999970088</v>
      </c>
      <c r="CG375">
        <v>1.09889999967917</v>
      </c>
      <c r="CH375">
        <v>1.0625999996559301</v>
      </c>
      <c r="CI375">
        <v>1.0235999996309599</v>
      </c>
      <c r="CJ375">
        <v>0.98178000000899501</v>
      </c>
      <c r="CK375">
        <v>0.93696000131211699</v>
      </c>
      <c r="CL375">
        <v>0.89999999999999902</v>
      </c>
      <c r="CM375">
        <v>0.86663999999999997</v>
      </c>
      <c r="CN375">
        <v>0.86663999999999997</v>
      </c>
      <c r="CO375">
        <v>0.86663999999999997</v>
      </c>
      <c r="CP375">
        <v>0.86663999999999997</v>
      </c>
      <c r="CQ375">
        <v>0.86663999999999997</v>
      </c>
      <c r="CR375">
        <v>0.86663999999999997</v>
      </c>
      <c r="CS375">
        <v>0.86663999999999997</v>
      </c>
      <c r="CT375">
        <v>0.86663999999999997</v>
      </c>
      <c r="CU375">
        <v>0.86663999999999997</v>
      </c>
      <c r="CV375">
        <v>0.86663999999999997</v>
      </c>
      <c r="CW375">
        <v>0.86663999999999997</v>
      </c>
    </row>
    <row r="376" spans="1:101" x14ac:dyDescent="0.25">
      <c r="A376" s="195">
        <v>0.33333333333333298</v>
      </c>
      <c r="B376">
        <v>107.40319999992001</v>
      </c>
      <c r="C376">
        <v>83.089013333354302</v>
      </c>
      <c r="D376">
        <v>67.381233333382895</v>
      </c>
      <c r="E376">
        <v>58.1186266666409</v>
      </c>
      <c r="F376">
        <v>47.550586666600999</v>
      </c>
      <c r="G376">
        <v>40.765966666563202</v>
      </c>
      <c r="H376">
        <v>35.515379999998302</v>
      </c>
      <c r="I376">
        <v>31.874453333335499</v>
      </c>
      <c r="J376">
        <v>28.772580000002399</v>
      </c>
      <c r="K376">
        <v>26.907226666681101</v>
      </c>
      <c r="L376">
        <v>25.4311866666615</v>
      </c>
      <c r="M376">
        <v>24.0608600000112</v>
      </c>
      <c r="N376">
        <v>22.778206666662602</v>
      </c>
      <c r="O376">
        <v>22.037446666656699</v>
      </c>
      <c r="P376">
        <v>20.963373333345601</v>
      </c>
      <c r="Q376">
        <v>20.1494466666562</v>
      </c>
      <c r="R376">
        <v>19.390260000004201</v>
      </c>
      <c r="S376">
        <v>18.6636933333447</v>
      </c>
      <c r="T376">
        <v>18.209199999984399</v>
      </c>
      <c r="U376">
        <v>17.631239999995</v>
      </c>
      <c r="V376">
        <v>17.221860000015202</v>
      </c>
      <c r="W376">
        <v>16.2743400000153</v>
      </c>
      <c r="X376">
        <v>15.685746666657201</v>
      </c>
      <c r="Y376">
        <v>15.374433333340299</v>
      </c>
      <c r="Z376">
        <v>15.0374199999835</v>
      </c>
      <c r="AA376">
        <v>14.5166600000044</v>
      </c>
      <c r="AB376">
        <v>13.8883200000183</v>
      </c>
      <c r="AC376">
        <v>13.3069799999901</v>
      </c>
      <c r="AD376">
        <v>13.002846666678501</v>
      </c>
      <c r="AE376">
        <v>12.6045799999824</v>
      </c>
      <c r="AF376">
        <v>12.3324599999971</v>
      </c>
      <c r="AG376">
        <v>11.947866666661399</v>
      </c>
      <c r="AH376">
        <v>11.6210466666105</v>
      </c>
      <c r="AI376">
        <v>11.148060000021101</v>
      </c>
      <c r="AJ376">
        <v>10.817873333271599</v>
      </c>
      <c r="AK376">
        <v>10.3649400000405</v>
      </c>
      <c r="AL376">
        <v>9.8459733333099901</v>
      </c>
      <c r="AM376">
        <v>9.4740599999830799</v>
      </c>
      <c r="AN376">
        <v>8.9099399999712503</v>
      </c>
      <c r="AO376">
        <v>8.5705800000308408</v>
      </c>
      <c r="AP376">
        <v>8.2221000000430706</v>
      </c>
      <c r="AQ376">
        <v>7.8918000000739301</v>
      </c>
      <c r="AR376">
        <v>7.5636600000098797</v>
      </c>
      <c r="AS376">
        <v>7.2716399999804704</v>
      </c>
      <c r="AT376">
        <v>7.0737599999639</v>
      </c>
      <c r="AU376">
        <v>6.84156000001426</v>
      </c>
      <c r="AV376">
        <v>6.5593799999037898</v>
      </c>
      <c r="AW376">
        <v>6.2037000000140701</v>
      </c>
      <c r="AX376">
        <v>5.9461199999899401</v>
      </c>
      <c r="AY376">
        <v>5.7497533333744597</v>
      </c>
      <c r="AZ376">
        <v>5.40136000010496</v>
      </c>
      <c r="BA376">
        <v>5.1055200000217402</v>
      </c>
      <c r="BB376">
        <v>4.7980800001531003</v>
      </c>
      <c r="BC376">
        <v>4.5559199999500199</v>
      </c>
      <c r="BD376">
        <v>4.34525999996937</v>
      </c>
      <c r="BE376">
        <v>4.1239199998726699</v>
      </c>
      <c r="BF376">
        <v>4.0016800001592703</v>
      </c>
      <c r="BG376">
        <v>3.7527600000472501</v>
      </c>
      <c r="BH376">
        <v>3.5905200000658701</v>
      </c>
      <c r="BI376">
        <v>3.4664400000135802</v>
      </c>
      <c r="BJ376">
        <v>3.2989800000102001</v>
      </c>
      <c r="BK376">
        <v>3.2191200000031199</v>
      </c>
      <c r="BL376">
        <v>3.0490800001474399</v>
      </c>
      <c r="BM376">
        <v>2.9647199998561802</v>
      </c>
      <c r="BN376">
        <v>2.8101600003701401</v>
      </c>
      <c r="BO376">
        <v>2.6949600003969598</v>
      </c>
      <c r="BP376">
        <v>2.5427999999068498</v>
      </c>
      <c r="BQ376">
        <v>2.43864000045664</v>
      </c>
      <c r="BR376">
        <v>2.34804000024491</v>
      </c>
      <c r="BS376">
        <v>2.2522799999343399</v>
      </c>
      <c r="BT376">
        <v>2.1783599999060899</v>
      </c>
      <c r="BU376">
        <v>2.0213400001762101</v>
      </c>
      <c r="BV376">
        <v>1.91249999927089</v>
      </c>
      <c r="BW376">
        <v>1.7662799998841601</v>
      </c>
      <c r="BX376">
        <v>1.66638000035721</v>
      </c>
      <c r="BY376">
        <v>1.62774000038307</v>
      </c>
      <c r="BZ376">
        <v>1.5586200004287301</v>
      </c>
      <c r="CA376">
        <v>1.4708400002203299</v>
      </c>
      <c r="CB376">
        <v>1.37574000004109</v>
      </c>
      <c r="CC376">
        <v>1.2651799999990501</v>
      </c>
      <c r="CD376">
        <v>1.1938799997399501</v>
      </c>
      <c r="CE376">
        <v>1.16441999972109</v>
      </c>
      <c r="CF376">
        <v>1.1328000000067899</v>
      </c>
      <c r="CG376">
        <v>1.09889999967917</v>
      </c>
      <c r="CH376">
        <v>1.0625999996559301</v>
      </c>
      <c r="CI376">
        <v>1.0235999996309599</v>
      </c>
      <c r="CJ376">
        <v>0.98178000122341502</v>
      </c>
      <c r="CK376">
        <v>0.95033333117054997</v>
      </c>
      <c r="CL376">
        <v>0.90227333101389195</v>
      </c>
      <c r="CM376">
        <v>0.89999999999999902</v>
      </c>
      <c r="CN376">
        <v>0.89999999999999902</v>
      </c>
      <c r="CO376">
        <v>0.89999999999999902</v>
      </c>
      <c r="CP376">
        <v>0.89999999999999902</v>
      </c>
      <c r="CQ376">
        <v>0.89999999999999902</v>
      </c>
      <c r="CR376">
        <v>0.89999999999999902</v>
      </c>
      <c r="CS376">
        <v>0.89999999999999902</v>
      </c>
      <c r="CT376">
        <v>0.89999999999999902</v>
      </c>
      <c r="CU376">
        <v>0.89999999999999902</v>
      </c>
      <c r="CV376">
        <v>0.89999999999999902</v>
      </c>
      <c r="CW376">
        <v>0.89999999999999902</v>
      </c>
    </row>
    <row r="377" spans="1:101" x14ac:dyDescent="0.25">
      <c r="A377" s="195">
        <v>0.33600000000000002</v>
      </c>
      <c r="B377">
        <v>107.507673333368</v>
      </c>
      <c r="C377">
        <v>83.106306666678293</v>
      </c>
      <c r="D377">
        <v>67.956786666684394</v>
      </c>
      <c r="E377">
        <v>58.400573333363702</v>
      </c>
      <c r="F377">
        <v>47.554326666702899</v>
      </c>
      <c r="G377">
        <v>40.774600000014502</v>
      </c>
      <c r="H377">
        <v>35.601906666668498</v>
      </c>
      <c r="I377">
        <v>31.9432266666484</v>
      </c>
      <c r="J377">
        <v>28.779933333346801</v>
      </c>
      <c r="K377">
        <v>27.064400000006799</v>
      </c>
      <c r="L377">
        <v>25.494486666639599</v>
      </c>
      <c r="M377">
        <v>24.083313333329901</v>
      </c>
      <c r="N377">
        <v>22.944546666670401</v>
      </c>
      <c r="O377">
        <v>22.1945066666724</v>
      </c>
      <c r="P377">
        <v>21.0733866666572</v>
      </c>
      <c r="Q377">
        <v>20.163846666664</v>
      </c>
      <c r="R377">
        <v>19.497720000000701</v>
      </c>
      <c r="S377">
        <v>18.691306666664701</v>
      </c>
      <c r="T377">
        <v>18.214986666657801</v>
      </c>
      <c r="U377">
        <v>17.733853333319399</v>
      </c>
      <c r="V377">
        <v>17.333306666659698</v>
      </c>
      <c r="W377">
        <v>16.344419999995399</v>
      </c>
      <c r="X377">
        <v>15.841800000001101</v>
      </c>
      <c r="Y377">
        <v>15.388626666657</v>
      </c>
      <c r="Z377">
        <v>15.0543666666563</v>
      </c>
      <c r="AA377">
        <v>14.5495200000175</v>
      </c>
      <c r="AB377">
        <v>13.9082600000045</v>
      </c>
      <c r="AC377">
        <v>13.339813333318</v>
      </c>
      <c r="AD377">
        <v>13.0879199999981</v>
      </c>
      <c r="AE377">
        <v>12.721940000000901</v>
      </c>
      <c r="AF377">
        <v>12.3446399999722</v>
      </c>
      <c r="AG377">
        <v>11.9659800000109</v>
      </c>
      <c r="AH377">
        <v>11.639340000006101</v>
      </c>
      <c r="AI377">
        <v>11.318993333275801</v>
      </c>
      <c r="AJ377">
        <v>10.822620000011201</v>
      </c>
      <c r="AK377">
        <v>10.387713333316301</v>
      </c>
      <c r="AL377">
        <v>10.027619999989099</v>
      </c>
      <c r="AM377">
        <v>9.4809000000104504</v>
      </c>
      <c r="AN377">
        <v>8.9108999999624707</v>
      </c>
      <c r="AO377">
        <v>8.6126399999952703</v>
      </c>
      <c r="AP377">
        <v>8.3002733333175698</v>
      </c>
      <c r="AQ377">
        <v>7.9882199999807</v>
      </c>
      <c r="AR377">
        <v>7.5658199999792899</v>
      </c>
      <c r="AS377">
        <v>7.2810600000141701</v>
      </c>
      <c r="AT377">
        <v>7.0835399999714896</v>
      </c>
      <c r="AU377">
        <v>6.8557933333882</v>
      </c>
      <c r="AV377">
        <v>6.6376800000463101</v>
      </c>
      <c r="AW377">
        <v>6.2151600000398997</v>
      </c>
      <c r="AX377">
        <v>5.9792400000402299</v>
      </c>
      <c r="AY377">
        <v>5.7951600000512196</v>
      </c>
      <c r="AZ377">
        <v>5.4637800000072403</v>
      </c>
      <c r="BA377">
        <v>5.1973799999534496</v>
      </c>
      <c r="BB377">
        <v>4.7993399999800301</v>
      </c>
      <c r="BC377">
        <v>4.5763799999892898</v>
      </c>
      <c r="BD377">
        <v>4.34796000001531</v>
      </c>
      <c r="BE377">
        <v>4.1425199999753497</v>
      </c>
      <c r="BF377">
        <v>4.0338133333872896</v>
      </c>
      <c r="BG377">
        <v>3.7829533334001701</v>
      </c>
      <c r="BH377">
        <v>3.6072000000202702</v>
      </c>
      <c r="BI377">
        <v>3.4784999999959201</v>
      </c>
      <c r="BJ377">
        <v>3.2995800000699398</v>
      </c>
      <c r="BK377">
        <v>3.2481600000109401</v>
      </c>
      <c r="BL377">
        <v>3.1090200000100499</v>
      </c>
      <c r="BM377">
        <v>2.97030000013662</v>
      </c>
      <c r="BN377">
        <v>2.8401600000154201</v>
      </c>
      <c r="BO377">
        <v>2.71817999991729</v>
      </c>
      <c r="BP377">
        <v>2.5711200004257999</v>
      </c>
      <c r="BQ377">
        <v>2.4847200001141601</v>
      </c>
      <c r="BR377">
        <v>2.4469199997959001</v>
      </c>
      <c r="BS377">
        <v>2.2643400000601801</v>
      </c>
      <c r="BT377">
        <v>2.1817200001643302</v>
      </c>
      <c r="BU377">
        <v>2.0401800000503401</v>
      </c>
      <c r="BV377">
        <v>1.9360799997029501</v>
      </c>
      <c r="BW377">
        <v>1.8537599995221601</v>
      </c>
      <c r="BX377">
        <v>1.7331600005280501</v>
      </c>
      <c r="BY377">
        <v>1.62774000038307</v>
      </c>
      <c r="BZ377">
        <v>1.5724200000178601</v>
      </c>
      <c r="CA377">
        <v>1.4833800000191499</v>
      </c>
      <c r="CB377">
        <v>1.3878600000205501</v>
      </c>
      <c r="CC377">
        <v>1.2853800000220399</v>
      </c>
      <c r="CD377">
        <v>1.1938799997399501</v>
      </c>
      <c r="CE377">
        <v>1.16441999972109</v>
      </c>
      <c r="CF377">
        <v>1.1328599984772301</v>
      </c>
      <c r="CG377">
        <v>1.09889999967917</v>
      </c>
      <c r="CH377">
        <v>1.0625999996559301</v>
      </c>
      <c r="CI377">
        <v>1.0235999996309599</v>
      </c>
      <c r="CJ377">
        <v>0.99515333131664596</v>
      </c>
      <c r="CK377">
        <v>0.99995999999999996</v>
      </c>
      <c r="CL377">
        <v>0.99995999999999996</v>
      </c>
      <c r="CM377">
        <v>0.99995999999999996</v>
      </c>
      <c r="CN377">
        <v>0.99995999999999996</v>
      </c>
      <c r="CO377">
        <v>0.99995999999999996</v>
      </c>
      <c r="CP377">
        <v>0.99995999999999996</v>
      </c>
      <c r="CQ377">
        <v>0.99995999999999996</v>
      </c>
      <c r="CR377">
        <v>0.99995999999999996</v>
      </c>
      <c r="CS377">
        <v>0.99995999999999996</v>
      </c>
      <c r="CT377">
        <v>0.99995999999999996</v>
      </c>
      <c r="CU377">
        <v>0.99995999999999996</v>
      </c>
      <c r="CV377">
        <v>0.99995999999999996</v>
      </c>
      <c r="CW377">
        <v>0.99995999999999996</v>
      </c>
    </row>
    <row r="378" spans="1:101" x14ac:dyDescent="0.25">
      <c r="A378" s="195">
        <v>0.33870967741935398</v>
      </c>
      <c r="B378">
        <v>107.577286666774</v>
      </c>
      <c r="C378">
        <v>83.494946666545701</v>
      </c>
      <c r="D378">
        <v>68.535053333354</v>
      </c>
      <c r="E378">
        <v>58.407726666674002</v>
      </c>
      <c r="F378">
        <v>47.608826666696999</v>
      </c>
      <c r="G378">
        <v>41.171653333337098</v>
      </c>
      <c r="H378">
        <v>35.652413333335801</v>
      </c>
      <c r="I378">
        <v>31.949493333348901</v>
      </c>
      <c r="J378">
        <v>29.133953333341701</v>
      </c>
      <c r="K378">
        <v>27.136833333332898</v>
      </c>
      <c r="L378">
        <v>25.5567200000031</v>
      </c>
      <c r="M378">
        <v>24.265253333346699</v>
      </c>
      <c r="N378">
        <v>23.1317000000147</v>
      </c>
      <c r="O378">
        <v>22.463806666673801</v>
      </c>
      <c r="P378">
        <v>21.105400000002302</v>
      </c>
      <c r="Q378">
        <v>20.173626666666301</v>
      </c>
      <c r="R378">
        <v>19.502026666678301</v>
      </c>
      <c r="S378">
        <v>18.7030799999932</v>
      </c>
      <c r="T378">
        <v>18.2713266666699</v>
      </c>
      <c r="U378">
        <v>17.734020000005199</v>
      </c>
      <c r="V378">
        <v>17.3343999999944</v>
      </c>
      <c r="W378">
        <v>16.476780000018099</v>
      </c>
      <c r="X378">
        <v>16.023846666663001</v>
      </c>
      <c r="Y378">
        <v>15.4083333333339</v>
      </c>
      <c r="Z378">
        <v>15.079053333340701</v>
      </c>
      <c r="AA378">
        <v>14.682966666656</v>
      </c>
      <c r="AB378">
        <v>14.171579999997601</v>
      </c>
      <c r="AC378">
        <v>13.3545000000115</v>
      </c>
      <c r="AD378">
        <v>13.093573333316799</v>
      </c>
      <c r="AE378">
        <v>12.7542000000097</v>
      </c>
      <c r="AF378">
        <v>12.3725399999843</v>
      </c>
      <c r="AG378">
        <v>12.0147000000206</v>
      </c>
      <c r="AH378">
        <v>11.7382200000221</v>
      </c>
      <c r="AI378">
        <v>11.3395799999973</v>
      </c>
      <c r="AJ378">
        <v>10.8397199999853</v>
      </c>
      <c r="AK378">
        <v>10.3899599999665</v>
      </c>
      <c r="AL378">
        <v>10.083839999999901</v>
      </c>
      <c r="AM378">
        <v>9.4870066666676394</v>
      </c>
      <c r="AN378">
        <v>8.92440000008488</v>
      </c>
      <c r="AO378">
        <v>8.6497800000040002</v>
      </c>
      <c r="AP378">
        <v>8.3458466667241407</v>
      </c>
      <c r="AQ378">
        <v>7.9975800000030599</v>
      </c>
      <c r="AR378">
        <v>7.5959999999966596</v>
      </c>
      <c r="AS378">
        <v>7.3427399999733796</v>
      </c>
      <c r="AT378">
        <v>7.1187600000341904</v>
      </c>
      <c r="AU378">
        <v>6.8951400001427503</v>
      </c>
      <c r="AV378">
        <v>6.6576000000152797</v>
      </c>
      <c r="AW378">
        <v>6.2208599999390204</v>
      </c>
      <c r="AX378">
        <v>6.0286199999974803</v>
      </c>
      <c r="AY378">
        <v>5.8108800000485301</v>
      </c>
      <c r="AZ378">
        <v>5.5303200000202697</v>
      </c>
      <c r="BA378">
        <v>5.1998400000465699</v>
      </c>
      <c r="BB378">
        <v>4.8269399999999996</v>
      </c>
      <c r="BC378">
        <v>4.5952200001641801</v>
      </c>
      <c r="BD378">
        <v>4.3776600001760704</v>
      </c>
      <c r="BE378">
        <v>4.17756000004107</v>
      </c>
      <c r="BF378">
        <v>4.0433400001100903</v>
      </c>
      <c r="BG378">
        <v>3.8257800002268101</v>
      </c>
      <c r="BH378">
        <v>3.6164399999543901</v>
      </c>
      <c r="BI378">
        <v>3.4807200001358498</v>
      </c>
      <c r="BJ378">
        <v>3.3947533334104398</v>
      </c>
      <c r="BK378">
        <v>3.2778000000750098</v>
      </c>
      <c r="BL378">
        <v>3.1093199998391499</v>
      </c>
      <c r="BM378">
        <v>2.9821199999280901</v>
      </c>
      <c r="BN378">
        <v>2.8726199997532298</v>
      </c>
      <c r="BO378">
        <v>2.7212399999255599</v>
      </c>
      <c r="BP378">
        <v>2.6283599999201601</v>
      </c>
      <c r="BQ378">
        <v>2.5096799999000998</v>
      </c>
      <c r="BR378">
        <v>2.4493800000051</v>
      </c>
      <c r="BS378">
        <v>2.2720800002626</v>
      </c>
      <c r="BT378">
        <v>2.18507999989435</v>
      </c>
      <c r="BU378">
        <v>2.0512799998678299</v>
      </c>
      <c r="BV378">
        <v>1.9360800003105401</v>
      </c>
      <c r="BW378">
        <v>1.85376000017375</v>
      </c>
      <c r="BX378">
        <v>1.79910000037274</v>
      </c>
      <c r="BY378">
        <v>1.6831800003997299</v>
      </c>
      <c r="BZ378">
        <v>1.5724200008217399</v>
      </c>
      <c r="CA378">
        <v>1.48338000088134</v>
      </c>
      <c r="CB378">
        <v>1.3878600009452799</v>
      </c>
      <c r="CC378">
        <v>1.2853800010138801</v>
      </c>
      <c r="CD378">
        <v>1.1938800002718599</v>
      </c>
      <c r="CE378">
        <v>1.1644200002915801</v>
      </c>
      <c r="CF378">
        <v>1.1328599984772301</v>
      </c>
      <c r="CG378">
        <v>1.0989000000072899</v>
      </c>
      <c r="CH378">
        <v>1.0625999996559301</v>
      </c>
      <c r="CI378">
        <v>1.0235999996309599</v>
      </c>
      <c r="CJ378">
        <v>0.99995999999999996</v>
      </c>
      <c r="CK378">
        <v>1.0000199999999999</v>
      </c>
      <c r="CL378">
        <v>1.0000199999999999</v>
      </c>
      <c r="CM378">
        <v>1.0000199999999999</v>
      </c>
      <c r="CN378">
        <v>1.0000199999999999</v>
      </c>
      <c r="CO378">
        <v>1.0000199999999999</v>
      </c>
      <c r="CP378">
        <v>1.0000199999999999</v>
      </c>
      <c r="CQ378">
        <v>1.0000199999999999</v>
      </c>
      <c r="CR378">
        <v>1.0000199999999999</v>
      </c>
      <c r="CS378">
        <v>1.0000199999999999</v>
      </c>
      <c r="CT378">
        <v>1.0000199999999999</v>
      </c>
      <c r="CU378">
        <v>1.0000199999999999</v>
      </c>
      <c r="CV378">
        <v>1.0000199999999999</v>
      </c>
      <c r="CW378">
        <v>1.0000199999999999</v>
      </c>
    </row>
    <row r="379" spans="1:101" x14ac:dyDescent="0.25">
      <c r="A379" s="195">
        <v>0.34146341463414598</v>
      </c>
      <c r="B379">
        <v>108.03484000007801</v>
      </c>
      <c r="C379">
        <v>83.623653333185402</v>
      </c>
      <c r="D379">
        <v>69.208986666667698</v>
      </c>
      <c r="E379">
        <v>58.473400000049402</v>
      </c>
      <c r="F379">
        <v>47.673320000006697</v>
      </c>
      <c r="G379">
        <v>41.3018599999914</v>
      </c>
      <c r="H379">
        <v>35.654293333340199</v>
      </c>
      <c r="I379">
        <v>32.020680000001697</v>
      </c>
      <c r="J379">
        <v>29.1712333333153</v>
      </c>
      <c r="K379">
        <v>27.293400000002901</v>
      </c>
      <c r="L379">
        <v>25.603479999997699</v>
      </c>
      <c r="M379">
        <v>24.300060000001601</v>
      </c>
      <c r="N379">
        <v>23.151633333331102</v>
      </c>
      <c r="O379">
        <v>22.477853333348001</v>
      </c>
      <c r="P379">
        <v>21.115380000011399</v>
      </c>
      <c r="Q379">
        <v>20.198973333345801</v>
      </c>
      <c r="R379">
        <v>19.536600000011902</v>
      </c>
      <c r="S379">
        <v>18.825526666679199</v>
      </c>
      <c r="T379">
        <v>18.413706666675498</v>
      </c>
      <c r="U379">
        <v>17.747886666661302</v>
      </c>
      <c r="V379">
        <v>17.335020000017298</v>
      </c>
      <c r="W379">
        <v>16.743846666663</v>
      </c>
      <c r="X379">
        <v>16.086659999995</v>
      </c>
      <c r="Y379">
        <v>15.4343133333373</v>
      </c>
      <c r="Z379">
        <v>15.0816333333243</v>
      </c>
      <c r="AA379">
        <v>14.6918199999823</v>
      </c>
      <c r="AB379">
        <v>14.313486666628499</v>
      </c>
      <c r="AC379">
        <v>13.4270399999982</v>
      </c>
      <c r="AD379">
        <v>13.2517666666535</v>
      </c>
      <c r="AE379">
        <v>12.8425466666669</v>
      </c>
      <c r="AF379">
        <v>12.3736800000103</v>
      </c>
      <c r="AG379">
        <v>12.077939999969299</v>
      </c>
      <c r="AH379">
        <v>11.7719399999941</v>
      </c>
      <c r="AI379">
        <v>11.3770533333249</v>
      </c>
      <c r="AJ379">
        <v>10.8519333333335</v>
      </c>
      <c r="AK379">
        <v>10.4671533333116</v>
      </c>
      <c r="AL379">
        <v>10.1330999999608</v>
      </c>
      <c r="AM379">
        <v>9.4915799999580095</v>
      </c>
      <c r="AN379">
        <v>8.9376600000062592</v>
      </c>
      <c r="AO379">
        <v>8.6739599999973098</v>
      </c>
      <c r="AP379">
        <v>8.3842199999820402</v>
      </c>
      <c r="AQ379">
        <v>8.0798399999730197</v>
      </c>
      <c r="AR379">
        <v>7.6177800000561504</v>
      </c>
      <c r="AS379">
        <v>7.3511400001241798</v>
      </c>
      <c r="AT379">
        <v>7.1351400001329797</v>
      </c>
      <c r="AU379">
        <v>6.9126466666648101</v>
      </c>
      <c r="AV379">
        <v>6.6632800000912296</v>
      </c>
      <c r="AW379">
        <v>6.2570400000363602</v>
      </c>
      <c r="AX379">
        <v>6.05888666665534</v>
      </c>
      <c r="AY379">
        <v>5.8241999999352796</v>
      </c>
      <c r="AZ379">
        <v>5.54076666665933</v>
      </c>
      <c r="BA379">
        <v>5.2069600001124998</v>
      </c>
      <c r="BB379">
        <v>4.85448000006323</v>
      </c>
      <c r="BC379">
        <v>4.63211999992504</v>
      </c>
      <c r="BD379">
        <v>4.4053800000057404</v>
      </c>
      <c r="BE379">
        <v>4.2121800001067804</v>
      </c>
      <c r="BF379">
        <v>4.0433999998942998</v>
      </c>
      <c r="BG379">
        <v>3.8633999999102202</v>
      </c>
      <c r="BH379">
        <v>3.6164933332924498</v>
      </c>
      <c r="BI379">
        <v>3.5064000000217299</v>
      </c>
      <c r="BJ379">
        <v>3.3982199997551801</v>
      </c>
      <c r="BK379">
        <v>3.3110999997374302</v>
      </c>
      <c r="BL379">
        <v>3.1242600000083698</v>
      </c>
      <c r="BM379">
        <v>3.0058200000071902</v>
      </c>
      <c r="BN379">
        <v>2.8753199998457699</v>
      </c>
      <c r="BO379">
        <v>2.7320400001405898</v>
      </c>
      <c r="BP379">
        <v>2.6665799999112898</v>
      </c>
      <c r="BQ379">
        <v>2.52899999991438</v>
      </c>
      <c r="BR379">
        <v>2.4673800006327098</v>
      </c>
      <c r="BS379">
        <v>2.2906799997592699</v>
      </c>
      <c r="BT379">
        <v>2.1851999993661302</v>
      </c>
      <c r="BU379">
        <v>2.05385999988671</v>
      </c>
      <c r="BV379">
        <v>1.9507466668309199</v>
      </c>
      <c r="BW379">
        <v>1.9003466668426501</v>
      </c>
      <c r="BX379">
        <v>1.7991600003727399</v>
      </c>
      <c r="BY379">
        <v>1.6832400003997301</v>
      </c>
      <c r="BZ379">
        <v>1.5724800008217401</v>
      </c>
      <c r="CA379">
        <v>1.48344000088134</v>
      </c>
      <c r="CB379">
        <v>1.3879200009452799</v>
      </c>
      <c r="CC379">
        <v>1.28544000101388</v>
      </c>
      <c r="CD379">
        <v>1.19388000080377</v>
      </c>
      <c r="CE379">
        <v>1.16442000086207</v>
      </c>
      <c r="CF379">
        <v>1.1328599997008799</v>
      </c>
      <c r="CG379">
        <v>1.09895999836673</v>
      </c>
      <c r="CH379">
        <v>1.06260000000781</v>
      </c>
      <c r="CI379">
        <v>1.02360000000838</v>
      </c>
      <c r="CJ379">
        <v>1.0000199999999999</v>
      </c>
      <c r="CK379">
        <v>1.0000199999999999</v>
      </c>
      <c r="CL379">
        <v>1.0000199999999999</v>
      </c>
      <c r="CM379">
        <v>1.0000199999999999</v>
      </c>
      <c r="CN379">
        <v>1.0000199999999999</v>
      </c>
      <c r="CO379">
        <v>1.0000199999999999</v>
      </c>
      <c r="CP379">
        <v>1.0000199999999999</v>
      </c>
      <c r="CQ379">
        <v>1.0000199999999999</v>
      </c>
      <c r="CR379">
        <v>1.0000199999999999</v>
      </c>
      <c r="CS379">
        <v>1.0000199999999999</v>
      </c>
      <c r="CT379">
        <v>1.0000199999999999</v>
      </c>
      <c r="CU379">
        <v>1.0000199999999999</v>
      </c>
      <c r="CV379">
        <v>1.0000199999999999</v>
      </c>
      <c r="CW379">
        <v>1.0000199999999999</v>
      </c>
    </row>
    <row r="380" spans="1:101" x14ac:dyDescent="0.25">
      <c r="A380" s="195">
        <v>0.34426229508196698</v>
      </c>
      <c r="B380">
        <v>108.277193333409</v>
      </c>
      <c r="C380">
        <v>83.659693333360906</v>
      </c>
      <c r="D380">
        <v>69.293866666679094</v>
      </c>
      <c r="E380">
        <v>58.484079999970703</v>
      </c>
      <c r="F380">
        <v>47.782140000034502</v>
      </c>
      <c r="G380">
        <v>41.303406666673403</v>
      </c>
      <c r="H380">
        <v>35.9514200000255</v>
      </c>
      <c r="I380">
        <v>32.035833333304403</v>
      </c>
      <c r="J380">
        <v>29.209559999997602</v>
      </c>
      <c r="K380">
        <v>27.4079600000033</v>
      </c>
      <c r="L380">
        <v>26.0933000000358</v>
      </c>
      <c r="M380">
        <v>24.493846666671701</v>
      </c>
      <c r="N380">
        <v>23.249553333329398</v>
      </c>
      <c r="O380">
        <v>22.498953333330402</v>
      </c>
      <c r="P380">
        <v>21.127213333344201</v>
      </c>
      <c r="Q380">
        <v>20.229700000008901</v>
      </c>
      <c r="R380">
        <v>19.5465000000058</v>
      </c>
      <c r="S380">
        <v>18.9471999999856</v>
      </c>
      <c r="T380">
        <v>18.495120000005301</v>
      </c>
      <c r="U380">
        <v>17.854260000004299</v>
      </c>
      <c r="V380">
        <v>17.398206666682</v>
      </c>
      <c r="W380">
        <v>16.8154666666697</v>
      </c>
      <c r="X380">
        <v>16.152619999996102</v>
      </c>
      <c r="Y380">
        <v>15.5131200000053</v>
      </c>
      <c r="Z380">
        <v>15.0845999999939</v>
      </c>
      <c r="AA380">
        <v>14.7402000000061</v>
      </c>
      <c r="AB380">
        <v>14.333400000006501</v>
      </c>
      <c r="AC380">
        <v>13.6333199999972</v>
      </c>
      <c r="AD380">
        <v>13.264500000012401</v>
      </c>
      <c r="AE380">
        <v>12.847333333315699</v>
      </c>
      <c r="AF380">
        <v>12.445500000029901</v>
      </c>
      <c r="AG380">
        <v>12.0822000000059</v>
      </c>
      <c r="AH380">
        <v>11.7922733332795</v>
      </c>
      <c r="AI380">
        <v>11.3891999999675</v>
      </c>
      <c r="AJ380">
        <v>10.9285800000546</v>
      </c>
      <c r="AK380">
        <v>10.4842800000628</v>
      </c>
      <c r="AL380">
        <v>10.1718000000673</v>
      </c>
      <c r="AM380">
        <v>9.5009999999999994</v>
      </c>
      <c r="AN380">
        <v>9.0621000000262892</v>
      </c>
      <c r="AO380">
        <v>8.74061999998316</v>
      </c>
      <c r="AP380">
        <v>8.4166199999949693</v>
      </c>
      <c r="AQ380">
        <v>8.1154866666509093</v>
      </c>
      <c r="AR380">
        <v>7.7424599999900696</v>
      </c>
      <c r="AS380">
        <v>7.3613400000354403</v>
      </c>
      <c r="AT380">
        <v>7.1473200000094899</v>
      </c>
      <c r="AU380">
        <v>6.91800000000607</v>
      </c>
      <c r="AV380">
        <v>6.66972000009181</v>
      </c>
      <c r="AW380">
        <v>6.2926800000495398</v>
      </c>
      <c r="AX380">
        <v>6.0768599999597601</v>
      </c>
      <c r="AY380">
        <v>5.8252199999622496</v>
      </c>
      <c r="AZ380">
        <v>5.5445533333774399</v>
      </c>
      <c r="BA380">
        <v>5.25329999998758</v>
      </c>
      <c r="BB380">
        <v>4.8560999999101302</v>
      </c>
      <c r="BC380">
        <v>4.6440133334620697</v>
      </c>
      <c r="BD380">
        <v>4.4298599999885102</v>
      </c>
      <c r="BE380">
        <v>4.2355200000082096</v>
      </c>
      <c r="BF380">
        <v>4.0678199998634703</v>
      </c>
      <c r="BG380">
        <v>3.87948000008033</v>
      </c>
      <c r="BH380">
        <v>3.6683399999594499</v>
      </c>
      <c r="BI380">
        <v>3.5323799999456602</v>
      </c>
      <c r="BJ380">
        <v>3.3994200000058199</v>
      </c>
      <c r="BK380">
        <v>3.3403200001562801</v>
      </c>
      <c r="BL380">
        <v>3.1645799998626098</v>
      </c>
      <c r="BM380">
        <v>3.0228599999280901</v>
      </c>
      <c r="BN380">
        <v>2.9141399998689099</v>
      </c>
      <c r="BO380">
        <v>2.7633600000165401</v>
      </c>
      <c r="BP380">
        <v>2.6761199998225802</v>
      </c>
      <c r="BQ380">
        <v>2.5657199998097302</v>
      </c>
      <c r="BR380">
        <v>2.4739800001224501</v>
      </c>
      <c r="BS380">
        <v>2.3203199997811601</v>
      </c>
      <c r="BT380">
        <v>2.1900600002817101</v>
      </c>
      <c r="BU380">
        <v>2.0539799993203101</v>
      </c>
      <c r="BV380">
        <v>1.96487999992574</v>
      </c>
      <c r="BW380">
        <v>1.9024799996814401</v>
      </c>
      <c r="BX380">
        <v>1.7995799994874699</v>
      </c>
      <c r="BY380">
        <v>1.69703999946702</v>
      </c>
      <c r="BZ380">
        <v>1.57976666727496</v>
      </c>
      <c r="CA380">
        <v>1.5416400004406701</v>
      </c>
      <c r="CB380">
        <v>1.4469600002363201</v>
      </c>
      <c r="CC380">
        <v>1.3494599992946901</v>
      </c>
      <c r="CD380">
        <v>1.19999999999999</v>
      </c>
      <c r="CE380">
        <v>1.17773333191178</v>
      </c>
      <c r="CF380">
        <v>1.1328599997008799</v>
      </c>
      <c r="CG380">
        <v>1.09895999836673</v>
      </c>
      <c r="CH380">
        <v>1.0626599982484</v>
      </c>
      <c r="CI380">
        <v>1.0236599981212799</v>
      </c>
      <c r="CJ380">
        <v>1.0000199999999999</v>
      </c>
      <c r="CK380">
        <v>1.0000199999999999</v>
      </c>
      <c r="CL380">
        <v>1.0000199999999999</v>
      </c>
      <c r="CM380">
        <v>1.0000199999999999</v>
      </c>
      <c r="CN380">
        <v>1.0000199999999999</v>
      </c>
      <c r="CO380">
        <v>1.0000199999999999</v>
      </c>
      <c r="CP380">
        <v>1.0000199999999999</v>
      </c>
      <c r="CQ380">
        <v>1.0000199999999999</v>
      </c>
      <c r="CR380">
        <v>1.0000199999999999</v>
      </c>
      <c r="CS380">
        <v>1.0000199999999999</v>
      </c>
      <c r="CT380">
        <v>1.0000199999999999</v>
      </c>
      <c r="CU380">
        <v>1.0000199999999999</v>
      </c>
      <c r="CV380">
        <v>1.0000199999999999</v>
      </c>
      <c r="CW380">
        <v>1.0000199999999999</v>
      </c>
    </row>
    <row r="381" spans="1:101" x14ac:dyDescent="0.25">
      <c r="A381" s="195">
        <v>0.34710743801652799</v>
      </c>
      <c r="B381">
        <v>108.403640000133</v>
      </c>
      <c r="C381">
        <v>83.684140000009407</v>
      </c>
      <c r="D381">
        <v>69.535099999995595</v>
      </c>
      <c r="E381">
        <v>58.740840000026203</v>
      </c>
      <c r="F381">
        <v>47.907100000065299</v>
      </c>
      <c r="G381">
        <v>41.318166666688498</v>
      </c>
      <c r="H381">
        <v>35.988853333333203</v>
      </c>
      <c r="I381">
        <v>32.158239999997399</v>
      </c>
      <c r="J381">
        <v>29.310240000001901</v>
      </c>
      <c r="K381">
        <v>27.453573333332798</v>
      </c>
      <c r="L381">
        <v>26.1150066666724</v>
      </c>
      <c r="M381">
        <v>24.6715866666617</v>
      </c>
      <c r="N381">
        <v>23.361306666670998</v>
      </c>
      <c r="O381">
        <v>22.505026666669501</v>
      </c>
      <c r="P381">
        <v>21.145540000001802</v>
      </c>
      <c r="Q381">
        <v>20.255106666675101</v>
      </c>
      <c r="R381">
        <v>19.562199999986198</v>
      </c>
      <c r="S381">
        <v>18.985919999995598</v>
      </c>
      <c r="T381">
        <v>18.497999999988799</v>
      </c>
      <c r="U381">
        <v>17.932500000014599</v>
      </c>
      <c r="V381">
        <v>17.404979999986701</v>
      </c>
      <c r="W381">
        <v>16.841939999985101</v>
      </c>
      <c r="X381">
        <v>16.279926666650599</v>
      </c>
      <c r="Y381">
        <v>15.585773333333099</v>
      </c>
      <c r="Z381">
        <v>15.125060000004099</v>
      </c>
      <c r="AA381">
        <v>14.750853333341199</v>
      </c>
      <c r="AB381">
        <v>14.346219999981001</v>
      </c>
      <c r="AC381">
        <v>13.845240000006999</v>
      </c>
      <c r="AD381">
        <v>13.283820000004001</v>
      </c>
      <c r="AE381">
        <v>12.8551199999971</v>
      </c>
      <c r="AF381">
        <v>12.540739999981099</v>
      </c>
      <c r="AG381">
        <v>12.089160000015999</v>
      </c>
      <c r="AH381">
        <v>11.7995333333193</v>
      </c>
      <c r="AI381">
        <v>11.4251400000066</v>
      </c>
      <c r="AJ381">
        <v>11.043060000001899</v>
      </c>
      <c r="AK381">
        <v>10.7540399999776</v>
      </c>
      <c r="AL381">
        <v>10.1959800000412</v>
      </c>
      <c r="AM381">
        <v>9.6645000001316301</v>
      </c>
      <c r="AN381">
        <v>9.0885599999819409</v>
      </c>
      <c r="AO381">
        <v>8.7478199999529895</v>
      </c>
      <c r="AP381">
        <v>8.4614400000027601</v>
      </c>
      <c r="AQ381">
        <v>8.1958733333167402</v>
      </c>
      <c r="AR381">
        <v>7.7612400001023696</v>
      </c>
      <c r="AS381">
        <v>7.4266800000603101</v>
      </c>
      <c r="AT381">
        <v>7.1552400000151897</v>
      </c>
      <c r="AU381">
        <v>6.93215999996122</v>
      </c>
      <c r="AV381">
        <v>6.6970333333921497</v>
      </c>
      <c r="AW381">
        <v>6.4241399998967399</v>
      </c>
      <c r="AX381">
        <v>6.0912066667047204</v>
      </c>
      <c r="AY381">
        <v>5.8556399999892097</v>
      </c>
      <c r="AZ381">
        <v>5.5788000000463196</v>
      </c>
      <c r="BA381">
        <v>5.2657800000077497</v>
      </c>
      <c r="BB381">
        <v>4.9350600000316103</v>
      </c>
      <c r="BC381">
        <v>4.6481399999678699</v>
      </c>
      <c r="BD381">
        <v>4.4701200001607599</v>
      </c>
      <c r="BE381">
        <v>4.2711600000164198</v>
      </c>
      <c r="BF381">
        <v>4.0703400000572501</v>
      </c>
      <c r="BG381">
        <v>3.8825399999054899</v>
      </c>
      <c r="BH381">
        <v>3.7430999999962</v>
      </c>
      <c r="BI381">
        <v>3.5345933332895201</v>
      </c>
      <c r="BJ381">
        <v>3.4129200001457201</v>
      </c>
      <c r="BK381">
        <v>3.3439333334159298</v>
      </c>
      <c r="BL381">
        <v>3.1939800000117202</v>
      </c>
      <c r="BM381">
        <v>3.04679999997663</v>
      </c>
      <c r="BN381">
        <v>2.9374199999228798</v>
      </c>
      <c r="BO381">
        <v>2.7793199998345899</v>
      </c>
      <c r="BP381">
        <v>2.6808000000177401</v>
      </c>
      <c r="BQ381">
        <v>2.59248000001902</v>
      </c>
      <c r="BR381">
        <v>2.47403999989284</v>
      </c>
      <c r="BS381">
        <v>2.3441399995404399</v>
      </c>
      <c r="BT381">
        <v>2.1933600000117299</v>
      </c>
      <c r="BU381">
        <v>2.1025800003020798</v>
      </c>
      <c r="BV381">
        <v>1.98467999989198</v>
      </c>
      <c r="BW381">
        <v>1.90248000033303</v>
      </c>
      <c r="BX381">
        <v>1.79958000018637</v>
      </c>
      <c r="BY381">
        <v>1.7108400000333099</v>
      </c>
      <c r="BZ381">
        <v>1.58616000041087</v>
      </c>
      <c r="CA381">
        <v>1.54170000044067</v>
      </c>
      <c r="CB381">
        <v>1.49388000047264</v>
      </c>
      <c r="CC381">
        <v>1.37082000004408</v>
      </c>
      <c r="CD381">
        <v>1.2071933320078101</v>
      </c>
      <c r="CE381">
        <v>1.19999999999999</v>
      </c>
      <c r="CF381">
        <v>1.1328599997008799</v>
      </c>
      <c r="CG381">
        <v>1.0989599996791699</v>
      </c>
      <c r="CH381">
        <v>1.0626599982484</v>
      </c>
      <c r="CI381">
        <v>1.0236599981212799</v>
      </c>
      <c r="CJ381">
        <v>1.0000199999999999</v>
      </c>
      <c r="CK381">
        <v>1.0000199999999999</v>
      </c>
      <c r="CL381">
        <v>1.0000199999999999</v>
      </c>
      <c r="CM381">
        <v>1.0000199999999999</v>
      </c>
      <c r="CN381">
        <v>1.0000199999999999</v>
      </c>
      <c r="CO381">
        <v>1.0000199999999999</v>
      </c>
      <c r="CP381">
        <v>1.0000199999999999</v>
      </c>
      <c r="CQ381">
        <v>1.0000199999999999</v>
      </c>
      <c r="CR381">
        <v>1.0000199999999999</v>
      </c>
      <c r="CS381">
        <v>1.0000199999999999</v>
      </c>
      <c r="CT381">
        <v>1.0000199999999999</v>
      </c>
      <c r="CU381">
        <v>1.0000199999999999</v>
      </c>
      <c r="CV381">
        <v>1.0000199999999999</v>
      </c>
      <c r="CW381">
        <v>1.0000199999999999</v>
      </c>
    </row>
    <row r="382" spans="1:101" x14ac:dyDescent="0.25">
      <c r="A382" s="195">
        <v>0.35</v>
      </c>
      <c r="B382">
        <v>108.69142000012999</v>
      </c>
      <c r="C382">
        <v>83.993693333349597</v>
      </c>
      <c r="D382">
        <v>69.867586666672096</v>
      </c>
      <c r="E382">
        <v>58.764819999958497</v>
      </c>
      <c r="F382">
        <v>48.266093333365603</v>
      </c>
      <c r="G382">
        <v>41.4268666666621</v>
      </c>
      <c r="H382">
        <v>36.438700000001703</v>
      </c>
      <c r="I382">
        <v>32.312639999937502</v>
      </c>
      <c r="J382">
        <v>29.474753333344701</v>
      </c>
      <c r="K382">
        <v>27.505580000004802</v>
      </c>
      <c r="L382">
        <v>26.439839999997901</v>
      </c>
      <c r="M382">
        <v>24.766279999998101</v>
      </c>
      <c r="N382">
        <v>23.668846666665701</v>
      </c>
      <c r="O382">
        <v>22.697560000004401</v>
      </c>
      <c r="P382">
        <v>21.1754599999962</v>
      </c>
      <c r="Q382">
        <v>20.313826666678001</v>
      </c>
      <c r="R382">
        <v>19.580786666683299</v>
      </c>
      <c r="S382">
        <v>18.987246666673201</v>
      </c>
      <c r="T382">
        <v>18.600906666661601</v>
      </c>
      <c r="U382">
        <v>17.966106666672399</v>
      </c>
      <c r="V382">
        <v>17.409973333363499</v>
      </c>
      <c r="W382">
        <v>16.874160000046899</v>
      </c>
      <c r="X382">
        <v>16.3347600000147</v>
      </c>
      <c r="Y382">
        <v>15.6102066666814</v>
      </c>
      <c r="Z382">
        <v>15.147000000005599</v>
      </c>
      <c r="AA382">
        <v>14.7858333333236</v>
      </c>
      <c r="AB382">
        <v>14.425293333350799</v>
      </c>
      <c r="AC382">
        <v>13.914606666625801</v>
      </c>
      <c r="AD382">
        <v>13.3040599999958</v>
      </c>
      <c r="AE382">
        <v>12.8773000000316</v>
      </c>
      <c r="AF382">
        <v>12.5536400000176</v>
      </c>
      <c r="AG382">
        <v>12.1528866666141</v>
      </c>
      <c r="AH382">
        <v>11.845620000019601</v>
      </c>
      <c r="AI382">
        <v>11.4444600000237</v>
      </c>
      <c r="AJ382">
        <v>11.044380000022599</v>
      </c>
      <c r="AK382">
        <v>10.7650200000121</v>
      </c>
      <c r="AL382">
        <v>10.254780000001</v>
      </c>
      <c r="AM382">
        <v>9.6910200000046007</v>
      </c>
      <c r="AN382">
        <v>9.2139600000012702</v>
      </c>
      <c r="AO382">
        <v>8.7726599999691306</v>
      </c>
      <c r="AP382">
        <v>8.4658199999842196</v>
      </c>
      <c r="AQ382">
        <v>8.1972599999722906</v>
      </c>
      <c r="AR382">
        <v>7.7823600000792696</v>
      </c>
      <c r="AS382">
        <v>7.4371799999858004</v>
      </c>
      <c r="AT382">
        <v>7.2301200000645798</v>
      </c>
      <c r="AU382">
        <v>6.9526800000433697</v>
      </c>
      <c r="AV382">
        <v>6.7427399999877604</v>
      </c>
      <c r="AW382">
        <v>6.4544400000985602</v>
      </c>
      <c r="AX382">
        <v>6.1726800000477704</v>
      </c>
      <c r="AY382">
        <v>5.9006999999973004</v>
      </c>
      <c r="AZ382">
        <v>5.6071799999536802</v>
      </c>
      <c r="BA382">
        <v>5.2661999999378999</v>
      </c>
      <c r="BB382">
        <v>4.9996000001205401</v>
      </c>
      <c r="BC382">
        <v>4.6614000000142699</v>
      </c>
      <c r="BD382">
        <v>4.4710200001607596</v>
      </c>
      <c r="BE382">
        <v>4.2714599999876697</v>
      </c>
      <c r="BF382">
        <v>4.0920733333956596</v>
      </c>
      <c r="BG382">
        <v>3.8838066666313802</v>
      </c>
      <c r="BH382">
        <v>3.7552200002432401</v>
      </c>
      <c r="BI382">
        <v>3.5464200000706398</v>
      </c>
      <c r="BJ382">
        <v>3.4464533332863598</v>
      </c>
      <c r="BK382">
        <v>3.3520733332829802</v>
      </c>
      <c r="BL382">
        <v>3.2182199997185101</v>
      </c>
      <c r="BM382">
        <v>3.0586200000107802</v>
      </c>
      <c r="BN382">
        <v>2.9528400001310899</v>
      </c>
      <c r="BO382">
        <v>2.8054199997353502</v>
      </c>
      <c r="BP382">
        <v>2.7331799997161301</v>
      </c>
      <c r="BQ382">
        <v>2.6113799999048601</v>
      </c>
      <c r="BR382">
        <v>2.4960599995713899</v>
      </c>
      <c r="BS382">
        <v>2.3442000000328198</v>
      </c>
      <c r="BT382">
        <v>2.1950399996126402</v>
      </c>
      <c r="BU382">
        <v>2.1350400000125802</v>
      </c>
      <c r="BV382">
        <v>2.0041199998582302</v>
      </c>
      <c r="BW382">
        <v>1.90746000034751</v>
      </c>
      <c r="BX382">
        <v>1.8322799995029999</v>
      </c>
      <c r="BY382">
        <v>1.7138400005662799</v>
      </c>
      <c r="BZ382">
        <v>1.58622000041087</v>
      </c>
      <c r="CA382">
        <v>1.54170000044067</v>
      </c>
      <c r="CB382">
        <v>1.49394000047264</v>
      </c>
      <c r="CC382">
        <v>1.3708800000440799</v>
      </c>
      <c r="CD382">
        <v>1.2651799999990501</v>
      </c>
      <c r="CE382">
        <v>1.22201999974644</v>
      </c>
      <c r="CF382">
        <v>1.1328599997008799</v>
      </c>
      <c r="CG382">
        <v>1.0989599996791699</v>
      </c>
      <c r="CH382">
        <v>1.0626599996559301</v>
      </c>
      <c r="CI382">
        <v>1.0236599996309601</v>
      </c>
      <c r="CJ382">
        <v>1.0000199999999999</v>
      </c>
      <c r="CK382">
        <v>1.0000199999999999</v>
      </c>
      <c r="CL382">
        <v>1.0000199999999999</v>
      </c>
      <c r="CM382">
        <v>1.0000199999999999</v>
      </c>
      <c r="CN382">
        <v>1.0000199999999999</v>
      </c>
      <c r="CO382">
        <v>1.0000199999999999</v>
      </c>
      <c r="CP382">
        <v>1.0000199999999999</v>
      </c>
      <c r="CQ382">
        <v>1.0000199999999999</v>
      </c>
      <c r="CR382">
        <v>1.0000199999999999</v>
      </c>
      <c r="CS382">
        <v>1.0000199999999999</v>
      </c>
      <c r="CT382">
        <v>1.0000199999999999</v>
      </c>
      <c r="CU382">
        <v>1.0000199999999999</v>
      </c>
      <c r="CV382">
        <v>1.0000199999999999</v>
      </c>
      <c r="CW382">
        <v>1.0000199999999999</v>
      </c>
    </row>
    <row r="383" spans="1:101" x14ac:dyDescent="0.25">
      <c r="A383" s="195">
        <v>0.35294117647058798</v>
      </c>
      <c r="B383">
        <v>109.471319999717</v>
      </c>
      <c r="C383">
        <v>84.209426666611293</v>
      </c>
      <c r="D383">
        <v>69.881913333331596</v>
      </c>
      <c r="E383">
        <v>58.887413333193301</v>
      </c>
      <c r="F383">
        <v>48.784353333399899</v>
      </c>
      <c r="G383">
        <v>41.5233799999897</v>
      </c>
      <c r="H383">
        <v>36.613720000013103</v>
      </c>
      <c r="I383">
        <v>32.316493333333199</v>
      </c>
      <c r="J383">
        <v>29.494593333341498</v>
      </c>
      <c r="K383">
        <v>27.559866666674001</v>
      </c>
      <c r="L383">
        <v>26.532800000002599</v>
      </c>
      <c r="M383">
        <v>24.814086666638101</v>
      </c>
      <c r="N383">
        <v>23.794246666671501</v>
      </c>
      <c r="O383">
        <v>22.8597066666714</v>
      </c>
      <c r="P383">
        <v>21.241626666651602</v>
      </c>
      <c r="Q383">
        <v>20.337706666653801</v>
      </c>
      <c r="R383">
        <v>19.6096799999989</v>
      </c>
      <c r="S383">
        <v>19.003500000000098</v>
      </c>
      <c r="T383">
        <v>18.608039999992599</v>
      </c>
      <c r="U383">
        <v>18.0006600000142</v>
      </c>
      <c r="V383">
        <v>17.451780000005499</v>
      </c>
      <c r="W383">
        <v>16.902106666662601</v>
      </c>
      <c r="X383">
        <v>16.463219999983899</v>
      </c>
      <c r="Y383">
        <v>15.805800000015701</v>
      </c>
      <c r="Z383">
        <v>15.2107200000163</v>
      </c>
      <c r="AA383">
        <v>14.7987066666747</v>
      </c>
      <c r="AB383">
        <v>14.4900333333227</v>
      </c>
      <c r="AC383">
        <v>13.931499999979399</v>
      </c>
      <c r="AD383">
        <v>13.360499999997501</v>
      </c>
      <c r="AE383">
        <v>12.8860199999973</v>
      </c>
      <c r="AF383">
        <v>12.560053333314301</v>
      </c>
      <c r="AG383">
        <v>12.1536933333363</v>
      </c>
      <c r="AH383">
        <v>11.855459999986</v>
      </c>
      <c r="AI383">
        <v>11.5783666666503</v>
      </c>
      <c r="AJ383">
        <v>11.058753333313099</v>
      </c>
      <c r="AK383">
        <v>10.787820000027301</v>
      </c>
      <c r="AL383">
        <v>10.272779999964101</v>
      </c>
      <c r="AM383">
        <v>9.7281000000243303</v>
      </c>
      <c r="AN383">
        <v>9.2230799999575606</v>
      </c>
      <c r="AO383">
        <v>8.8172999999597508</v>
      </c>
      <c r="AP383">
        <v>8.4682199999971299</v>
      </c>
      <c r="AQ383">
        <v>8.1988199999945905</v>
      </c>
      <c r="AR383">
        <v>7.8958200000032797</v>
      </c>
      <c r="AS383">
        <v>7.5226800000380898</v>
      </c>
      <c r="AT383">
        <v>7.2526800000406197</v>
      </c>
      <c r="AU383">
        <v>7.02180000002038</v>
      </c>
      <c r="AV383">
        <v>6.7754400000371202</v>
      </c>
      <c r="AW383">
        <v>6.4561200000164201</v>
      </c>
      <c r="AX383">
        <v>6.2266799999396403</v>
      </c>
      <c r="AY383">
        <v>5.9090399999352901</v>
      </c>
      <c r="AZ383">
        <v>5.6217599999305197</v>
      </c>
      <c r="BA383">
        <v>5.3294400000279403</v>
      </c>
      <c r="BB383">
        <v>5.01840000002995</v>
      </c>
      <c r="BC383">
        <v>4.6748399999785804</v>
      </c>
      <c r="BD383">
        <v>4.4728199998889897</v>
      </c>
      <c r="BE383">
        <v>4.2746999998439197</v>
      </c>
      <c r="BF383">
        <v>4.1031599999867803</v>
      </c>
      <c r="BG383">
        <v>3.8914133333419998</v>
      </c>
      <c r="BH383">
        <v>3.7717799997922299</v>
      </c>
      <c r="BI383">
        <v>3.5597399999510899</v>
      </c>
      <c r="BJ383">
        <v>3.49877999994753</v>
      </c>
      <c r="BK383">
        <v>3.37038000000625</v>
      </c>
      <c r="BL383">
        <v>3.23070000012734</v>
      </c>
      <c r="BM383">
        <v>3.0822600000089801</v>
      </c>
      <c r="BN383">
        <v>2.97006000000771</v>
      </c>
      <c r="BO383">
        <v>2.88941999991729</v>
      </c>
      <c r="BP383">
        <v>2.75165999999113</v>
      </c>
      <c r="BQ383">
        <v>2.6386199996004298</v>
      </c>
      <c r="BR383">
        <v>2.4961200000306101</v>
      </c>
      <c r="BS383">
        <v>2.3681999997920999</v>
      </c>
      <c r="BT383">
        <v>2.1950399996126402</v>
      </c>
      <c r="BU383">
        <v>2.15129999958463</v>
      </c>
      <c r="BV383">
        <v>2.0082600003240398</v>
      </c>
      <c r="BW383">
        <v>1.92713999991674</v>
      </c>
      <c r="BX383">
        <v>1.8461666668552601</v>
      </c>
      <c r="BY383">
        <v>1.7416199994503601</v>
      </c>
      <c r="BZ383">
        <v>1.58622000041087</v>
      </c>
      <c r="CA383">
        <v>1.5575066673190101</v>
      </c>
      <c r="CB383">
        <v>1.49394000047264</v>
      </c>
      <c r="CC383">
        <v>1.42134000025347</v>
      </c>
      <c r="CD383">
        <v>1.3693199997635901</v>
      </c>
      <c r="CE383">
        <v>1.25760000002535</v>
      </c>
      <c r="CF383">
        <v>1.1328599997008799</v>
      </c>
      <c r="CG383">
        <v>1.0989599996791699</v>
      </c>
      <c r="CH383">
        <v>1.0626599996559301</v>
      </c>
      <c r="CI383">
        <v>1.0236599996309601</v>
      </c>
      <c r="CJ383">
        <v>1.0000199999999999</v>
      </c>
      <c r="CK383">
        <v>1.0000199999999999</v>
      </c>
      <c r="CL383">
        <v>1.0000199999999999</v>
      </c>
      <c r="CM383">
        <v>1.0000199999999999</v>
      </c>
      <c r="CN383">
        <v>1.0000199999999999</v>
      </c>
      <c r="CO383">
        <v>1.0000199999999999</v>
      </c>
      <c r="CP383">
        <v>1.0000199999999999</v>
      </c>
      <c r="CQ383">
        <v>1.0000199999999999</v>
      </c>
      <c r="CR383">
        <v>1.0000199999999999</v>
      </c>
      <c r="CS383">
        <v>1.0000199999999999</v>
      </c>
      <c r="CT383">
        <v>1.0000199999999999</v>
      </c>
      <c r="CU383">
        <v>1.0000199999999999</v>
      </c>
      <c r="CV383">
        <v>1.0000199999999999</v>
      </c>
      <c r="CW383">
        <v>1.0000199999999999</v>
      </c>
    </row>
    <row r="384" spans="1:101" x14ac:dyDescent="0.25">
      <c r="A384" s="195">
        <v>0.35593220338983</v>
      </c>
      <c r="B384">
        <v>110.127386666391</v>
      </c>
      <c r="C384">
        <v>84.890460000006897</v>
      </c>
      <c r="D384">
        <v>71.297899999876606</v>
      </c>
      <c r="E384">
        <v>59.0569066666759</v>
      </c>
      <c r="F384">
        <v>48.819946666682199</v>
      </c>
      <c r="G384">
        <v>41.966926666684799</v>
      </c>
      <c r="H384">
        <v>36.748986666668202</v>
      </c>
      <c r="I384">
        <v>32.321093333354902</v>
      </c>
      <c r="J384">
        <v>29.5205733333258</v>
      </c>
      <c r="K384">
        <v>27.6207600000048</v>
      </c>
      <c r="L384">
        <v>26.540493333331501</v>
      </c>
      <c r="M384">
        <v>24.8979600000003</v>
      </c>
      <c r="N384">
        <v>23.911986666660901</v>
      </c>
      <c r="O384">
        <v>22.885566666697699</v>
      </c>
      <c r="P384">
        <v>21.248820000012699</v>
      </c>
      <c r="Q384">
        <v>20.453906666669599</v>
      </c>
      <c r="R384">
        <v>19.6227999999773</v>
      </c>
      <c r="S384">
        <v>19.173846666664101</v>
      </c>
      <c r="T384">
        <v>18.633846666663398</v>
      </c>
      <c r="U384">
        <v>18.003846666663801</v>
      </c>
      <c r="V384">
        <v>17.463846666662899</v>
      </c>
      <c r="W384">
        <v>16.952886666651899</v>
      </c>
      <c r="X384">
        <v>16.530660000004701</v>
      </c>
      <c r="Y384">
        <v>15.828899999994899</v>
      </c>
      <c r="Z384">
        <v>15.2696133333378</v>
      </c>
      <c r="AA384">
        <v>14.910779999997899</v>
      </c>
      <c r="AB384">
        <v>14.546053333341501</v>
      </c>
      <c r="AC384">
        <v>13.9987800000034</v>
      </c>
      <c r="AD384">
        <v>13.379313333332499</v>
      </c>
      <c r="AE384">
        <v>12.895679999992</v>
      </c>
      <c r="AF384">
        <v>12.6068600000009</v>
      </c>
      <c r="AG384">
        <v>12.1713933334043</v>
      </c>
      <c r="AH384">
        <v>11.8596600000024</v>
      </c>
      <c r="AI384">
        <v>11.5911933333148</v>
      </c>
      <c r="AJ384">
        <v>11.133420000025399</v>
      </c>
      <c r="AK384">
        <v>10.812180000058699</v>
      </c>
      <c r="AL384">
        <v>10.333440000043399</v>
      </c>
      <c r="AM384">
        <v>9.8040000000133602</v>
      </c>
      <c r="AN384">
        <v>9.235020000015</v>
      </c>
      <c r="AO384">
        <v>8.9971200000013294</v>
      </c>
      <c r="AP384">
        <v>8.4845400000043103</v>
      </c>
      <c r="AQ384">
        <v>8.2374000000954801</v>
      </c>
      <c r="AR384">
        <v>7.9329600000098797</v>
      </c>
      <c r="AS384">
        <v>7.6626600000851504</v>
      </c>
      <c r="AT384">
        <v>7.3011599999866901</v>
      </c>
      <c r="AU384">
        <v>7.0539600000367004</v>
      </c>
      <c r="AV384">
        <v>6.7834799999584403</v>
      </c>
      <c r="AW384">
        <v>6.5211600000445804</v>
      </c>
      <c r="AX384">
        <v>6.2298000001056097</v>
      </c>
      <c r="AY384">
        <v>5.9199600000431296</v>
      </c>
      <c r="AZ384">
        <v>5.6838599999942199</v>
      </c>
      <c r="BA384">
        <v>5.3419933333774798</v>
      </c>
      <c r="BB384">
        <v>5.0498399999833596</v>
      </c>
      <c r="BC384">
        <v>4.6800600000535404</v>
      </c>
      <c r="BD384">
        <v>4.4737799998353998</v>
      </c>
      <c r="BE384">
        <v>4.2770800001485796</v>
      </c>
      <c r="BF384">
        <v>4.1407800001144999</v>
      </c>
      <c r="BG384">
        <v>3.98704666704052</v>
      </c>
      <c r="BH384">
        <v>3.7782000000405498</v>
      </c>
      <c r="BI384">
        <v>3.5864399999565202</v>
      </c>
      <c r="BJ384">
        <v>3.4989599998134699</v>
      </c>
      <c r="BK384">
        <v>3.3819000001375299</v>
      </c>
      <c r="BL384">
        <v>3.25145333327937</v>
      </c>
      <c r="BM384">
        <v>3.1108199998777502</v>
      </c>
      <c r="BN384">
        <v>3.0049800000115598</v>
      </c>
      <c r="BO384">
        <v>2.8949399996526499</v>
      </c>
      <c r="BP384">
        <v>2.7710999996274199</v>
      </c>
      <c r="BQ384">
        <v>2.6386800000285402</v>
      </c>
      <c r="BR384">
        <v>2.49744000002041</v>
      </c>
      <c r="BS384">
        <v>2.3682600000382901</v>
      </c>
      <c r="BT384">
        <v>2.1966600002699699</v>
      </c>
      <c r="BU384">
        <v>2.15129999958463</v>
      </c>
      <c r="BV384">
        <v>2.0721600000135001</v>
      </c>
      <c r="BW384">
        <v>1.95371999984796</v>
      </c>
      <c r="BX384">
        <v>1.86540000003106</v>
      </c>
      <c r="BY384">
        <v>1.7416200001998601</v>
      </c>
      <c r="BZ384">
        <v>1.6793399994104901</v>
      </c>
      <c r="CA384">
        <v>1.5667800000383101</v>
      </c>
      <c r="CB384">
        <v>1.52879999934241</v>
      </c>
      <c r="CC384">
        <v>1.44264000050694</v>
      </c>
      <c r="CD384">
        <v>1.37544000002364</v>
      </c>
      <c r="CE384">
        <v>1.25760000002535</v>
      </c>
      <c r="CF384">
        <v>1.1328600003127101</v>
      </c>
      <c r="CG384">
        <v>1.0989599996791699</v>
      </c>
      <c r="CH384">
        <v>1.0626599996559301</v>
      </c>
      <c r="CI384">
        <v>1.0236599996309601</v>
      </c>
      <c r="CJ384">
        <v>1.0000199999999999</v>
      </c>
      <c r="CK384">
        <v>1.0000199999999999</v>
      </c>
      <c r="CL384">
        <v>1.0000199999999999</v>
      </c>
      <c r="CM384">
        <v>1.0000199999999999</v>
      </c>
      <c r="CN384">
        <v>1.0000199999999999</v>
      </c>
      <c r="CO384">
        <v>1.0000199999999999</v>
      </c>
      <c r="CP384">
        <v>1.0000199999999999</v>
      </c>
      <c r="CQ384">
        <v>1.0000199999999999</v>
      </c>
      <c r="CR384">
        <v>1.0000199999999999</v>
      </c>
      <c r="CS384">
        <v>1.0000199999999999</v>
      </c>
      <c r="CT384">
        <v>1.0000199999999999</v>
      </c>
      <c r="CU384">
        <v>1.0000199999999999</v>
      </c>
      <c r="CV384">
        <v>1.0000199999999999</v>
      </c>
      <c r="CW384">
        <v>1.0000199999999999</v>
      </c>
    </row>
    <row r="385" spans="1:101" x14ac:dyDescent="0.25">
      <c r="A385" s="195">
        <v>0.35897435897435898</v>
      </c>
      <c r="B385">
        <v>110.735973333079</v>
      </c>
      <c r="C385">
        <v>84.954706666706599</v>
      </c>
      <c r="D385">
        <v>71.404113333147706</v>
      </c>
      <c r="E385">
        <v>59.183520000016301</v>
      </c>
      <c r="F385">
        <v>49.454046666687802</v>
      </c>
      <c r="G385">
        <v>42.080473333361802</v>
      </c>
      <c r="H385">
        <v>36.783686666690002</v>
      </c>
      <c r="I385">
        <v>32.352780000011897</v>
      </c>
      <c r="J385">
        <v>29.636166666650801</v>
      </c>
      <c r="K385">
        <v>27.761846666666401</v>
      </c>
      <c r="L385">
        <v>26.541886666686398</v>
      </c>
      <c r="M385">
        <v>25.1710400000037</v>
      </c>
      <c r="N385">
        <v>24.1336866666365</v>
      </c>
      <c r="O385">
        <v>22.993220000015999</v>
      </c>
      <c r="P385">
        <v>21.292439999998098</v>
      </c>
      <c r="Q385">
        <v>20.579126666665399</v>
      </c>
      <c r="R385">
        <v>19.623846666664299</v>
      </c>
      <c r="S385">
        <v>19.1820600000047</v>
      </c>
      <c r="T385">
        <v>18.646020000000298</v>
      </c>
      <c r="U385">
        <v>18.039746666656399</v>
      </c>
      <c r="V385">
        <v>17.507039999994699</v>
      </c>
      <c r="W385">
        <v>17.0049600000001</v>
      </c>
      <c r="X385">
        <v>16.633886666675998</v>
      </c>
      <c r="Y385">
        <v>15.9119666666763</v>
      </c>
      <c r="Z385">
        <v>15.312213333333901</v>
      </c>
      <c r="AA385">
        <v>14.9267999999935</v>
      </c>
      <c r="AB385">
        <v>14.7116399999791</v>
      </c>
      <c r="AC385">
        <v>14.047293333352</v>
      </c>
      <c r="AD385">
        <v>13.5157266666232</v>
      </c>
      <c r="AE385">
        <v>13.007399999974201</v>
      </c>
      <c r="AF385">
        <v>12.646720000001</v>
      </c>
      <c r="AG385">
        <v>12.2087399999832</v>
      </c>
      <c r="AH385">
        <v>11.8854933333467</v>
      </c>
      <c r="AI385">
        <v>11.6179200000026</v>
      </c>
      <c r="AJ385">
        <v>11.198340000007001</v>
      </c>
      <c r="AK385">
        <v>10.929180000024299</v>
      </c>
      <c r="AL385">
        <v>10.407360000000899</v>
      </c>
      <c r="AM385">
        <v>9.8444400000720993</v>
      </c>
      <c r="AN385">
        <v>9.4269000000112602</v>
      </c>
      <c r="AO385">
        <v>9.0197400000160606</v>
      </c>
      <c r="AP385">
        <v>8.5238066666563501</v>
      </c>
      <c r="AQ385">
        <v>8.2396199999969095</v>
      </c>
      <c r="AR385">
        <v>7.9550399999710599</v>
      </c>
      <c r="AS385">
        <v>7.7258400000106198</v>
      </c>
      <c r="AT385">
        <v>7.3118999999848002</v>
      </c>
      <c r="AU385">
        <v>7.0768799999918501</v>
      </c>
      <c r="AV385">
        <v>6.8076000000218402</v>
      </c>
      <c r="AW385">
        <v>6.5231533333965004</v>
      </c>
      <c r="AX385">
        <v>6.2458800000175998</v>
      </c>
      <c r="AY385">
        <v>5.92746000004853</v>
      </c>
      <c r="AZ385">
        <v>5.7089399999594601</v>
      </c>
      <c r="BA385">
        <v>5.41193999999689</v>
      </c>
      <c r="BB385">
        <v>5.0513600000092502</v>
      </c>
      <c r="BC385">
        <v>4.6830600000321096</v>
      </c>
      <c r="BD385">
        <v>4.4792400000995203</v>
      </c>
      <c r="BE385">
        <v>4.2828599999671404</v>
      </c>
      <c r="BF385">
        <v>4.1585400000616497</v>
      </c>
      <c r="BG385">
        <v>3.98814000011813</v>
      </c>
      <c r="BH385">
        <v>3.7810799999037101</v>
      </c>
      <c r="BI385">
        <v>3.6796200002608401</v>
      </c>
      <c r="BJ385">
        <v>3.4992000002040098</v>
      </c>
      <c r="BK385">
        <v>3.4111799998499599</v>
      </c>
      <c r="BL385">
        <v>3.2545800000804199</v>
      </c>
      <c r="BM385">
        <v>3.1174199996979701</v>
      </c>
      <c r="BN385">
        <v>3.0101399996761198</v>
      </c>
      <c r="BO385">
        <v>2.9012333332668301</v>
      </c>
      <c r="BP385">
        <v>2.7711600000266099</v>
      </c>
      <c r="BQ385">
        <v>2.6558999996955701</v>
      </c>
      <c r="BR385">
        <v>2.5181399999387599</v>
      </c>
      <c r="BS385">
        <v>2.3961600000218799</v>
      </c>
      <c r="BT385">
        <v>2.2633199997417601</v>
      </c>
      <c r="BU385">
        <v>2.1675000002894902</v>
      </c>
      <c r="BV385">
        <v>2.0762999995679401</v>
      </c>
      <c r="BW385">
        <v>1.9586999995366401</v>
      </c>
      <c r="BX385">
        <v>1.86635999965831</v>
      </c>
      <c r="BY385">
        <v>1.7525999998584201</v>
      </c>
      <c r="BZ385">
        <v>1.6793400002143599</v>
      </c>
      <c r="CA385">
        <v>1.61255999936773</v>
      </c>
      <c r="CB385">
        <v>1.53362666736627</v>
      </c>
      <c r="CC385">
        <v>1.4427000005069399</v>
      </c>
      <c r="CD385">
        <v>1.37544000002364</v>
      </c>
      <c r="CE385">
        <v>1.2651799999990501</v>
      </c>
      <c r="CF385">
        <v>1.13286000092453</v>
      </c>
      <c r="CG385">
        <v>1.0989599996791699</v>
      </c>
      <c r="CH385">
        <v>1.0626599996559301</v>
      </c>
      <c r="CI385">
        <v>1.0236599996309601</v>
      </c>
      <c r="CJ385">
        <v>1.0000199999999999</v>
      </c>
      <c r="CK385">
        <v>1.0000199999999999</v>
      </c>
      <c r="CL385">
        <v>1.0000199999999999</v>
      </c>
      <c r="CM385">
        <v>1.0000199999999999</v>
      </c>
      <c r="CN385">
        <v>1.0000199999999999</v>
      </c>
      <c r="CO385">
        <v>1.0000199999999999</v>
      </c>
      <c r="CP385">
        <v>1.0000199999999999</v>
      </c>
      <c r="CQ385">
        <v>1.0000199999999999</v>
      </c>
      <c r="CR385">
        <v>1.0000199999999999</v>
      </c>
      <c r="CS385">
        <v>1.0000199999999999</v>
      </c>
      <c r="CT385">
        <v>1.0000199999999999</v>
      </c>
      <c r="CU385">
        <v>1.0000199999999999</v>
      </c>
      <c r="CV385">
        <v>1.0000199999999999</v>
      </c>
      <c r="CW385">
        <v>1.0000199999999999</v>
      </c>
    </row>
    <row r="386" spans="1:101" x14ac:dyDescent="0.25">
      <c r="A386" s="195">
        <v>0.36206896551724099</v>
      </c>
      <c r="B386">
        <v>111.925579999845</v>
      </c>
      <c r="C386">
        <v>85.349419999973094</v>
      </c>
      <c r="D386">
        <v>71.859733333334205</v>
      </c>
      <c r="E386">
        <v>59.232760000018999</v>
      </c>
      <c r="F386">
        <v>49.475480000026202</v>
      </c>
      <c r="G386">
        <v>42.400633333253602</v>
      </c>
      <c r="H386">
        <v>37.287246666669802</v>
      </c>
      <c r="I386">
        <v>32.427880000004699</v>
      </c>
      <c r="J386">
        <v>29.636239999997599</v>
      </c>
      <c r="K386">
        <v>27.9305400000029</v>
      </c>
      <c r="L386">
        <v>26.703800000005099</v>
      </c>
      <c r="M386">
        <v>25.3590066666738</v>
      </c>
      <c r="N386">
        <v>24.174060000001599</v>
      </c>
      <c r="O386">
        <v>23.000286666658099</v>
      </c>
      <c r="P386">
        <v>21.3214666666771</v>
      </c>
      <c r="Q386">
        <v>20.603339999997001</v>
      </c>
      <c r="R386">
        <v>19.644726666655298</v>
      </c>
      <c r="S386">
        <v>19.224126666654598</v>
      </c>
      <c r="T386">
        <v>18.662646666666099</v>
      </c>
      <c r="U386">
        <v>18.127686666676201</v>
      </c>
      <c r="V386">
        <v>17.519080000002401</v>
      </c>
      <c r="W386">
        <v>17.0754600000061</v>
      </c>
      <c r="X386">
        <v>16.658879999987299</v>
      </c>
      <c r="Y386">
        <v>16.084499999983102</v>
      </c>
      <c r="Z386">
        <v>15.438453333342499</v>
      </c>
      <c r="AA386">
        <v>15.086613333338599</v>
      </c>
      <c r="AB386">
        <v>14.7137400000029</v>
      </c>
      <c r="AC386">
        <v>14.135073333321699</v>
      </c>
      <c r="AD386">
        <v>13.516779999977899</v>
      </c>
      <c r="AE386">
        <v>13.1075799999883</v>
      </c>
      <c r="AF386">
        <v>12.651486666617499</v>
      </c>
      <c r="AG386">
        <v>12.2377133332832</v>
      </c>
      <c r="AH386">
        <v>11.9655333333365</v>
      </c>
      <c r="AI386">
        <v>11.6730533333184</v>
      </c>
      <c r="AJ386">
        <v>11.228579999991</v>
      </c>
      <c r="AK386">
        <v>10.946340000007501</v>
      </c>
      <c r="AL386">
        <v>10.4249400000043</v>
      </c>
      <c r="AM386">
        <v>9.9022199999883505</v>
      </c>
      <c r="AN386">
        <v>9.4335000000000093</v>
      </c>
      <c r="AO386">
        <v>9.0384333334042601</v>
      </c>
      <c r="AP386">
        <v>8.6300999999669905</v>
      </c>
      <c r="AQ386">
        <v>8.2497600000322908</v>
      </c>
      <c r="AR386">
        <v>7.9664999999941797</v>
      </c>
      <c r="AS386">
        <v>7.7290799999964399</v>
      </c>
      <c r="AT386">
        <v>7.4547599999961998</v>
      </c>
      <c r="AU386">
        <v>7.0784400000163101</v>
      </c>
      <c r="AV386">
        <v>6.8093266666646599</v>
      </c>
      <c r="AW386">
        <v>6.5289600000234698</v>
      </c>
      <c r="AX386">
        <v>6.2830199998893601</v>
      </c>
      <c r="AY386">
        <v>5.93388000001889</v>
      </c>
      <c r="AZ386">
        <v>5.7196800001215902</v>
      </c>
      <c r="BA386">
        <v>5.4147666666588004</v>
      </c>
      <c r="BB386">
        <v>5.0514599999400902</v>
      </c>
      <c r="BC386">
        <v>4.7123999999785804</v>
      </c>
      <c r="BD386">
        <v>4.53628000013852</v>
      </c>
      <c r="BE386">
        <v>4.3765800000061601</v>
      </c>
      <c r="BF386">
        <v>4.1855400000087997</v>
      </c>
      <c r="BG386">
        <v>3.98832000001181</v>
      </c>
      <c r="BH386">
        <v>3.8073666666286399</v>
      </c>
      <c r="BI386">
        <v>3.6928799998967499</v>
      </c>
      <c r="BJ386">
        <v>3.5603400000029102</v>
      </c>
      <c r="BK386">
        <v>3.4334399999437299</v>
      </c>
      <c r="BL386">
        <v>3.2629200001675498</v>
      </c>
      <c r="BM386">
        <v>3.1351800000125798</v>
      </c>
      <c r="BN386">
        <v>3.0260333332712999</v>
      </c>
      <c r="BO386">
        <v>2.93166000000826</v>
      </c>
      <c r="BP386">
        <v>2.8378199999112899</v>
      </c>
      <c r="BQ386">
        <v>2.7117599998192401</v>
      </c>
      <c r="BR386">
        <v>2.5428600000561201</v>
      </c>
      <c r="BS386">
        <v>2.4240600000054702</v>
      </c>
      <c r="BT386">
        <v>2.27346000004695</v>
      </c>
      <c r="BU386">
        <v>2.1863399995972199</v>
      </c>
      <c r="BV386">
        <v>2.1041399995544299</v>
      </c>
      <c r="BW386">
        <v>1.9612200005212601</v>
      </c>
      <c r="BX386">
        <v>1.8663600003572101</v>
      </c>
      <c r="BY386">
        <v>1.78820666686876</v>
      </c>
      <c r="BZ386">
        <v>1.6930800006073701</v>
      </c>
      <c r="CA386">
        <v>1.6125600002299101</v>
      </c>
      <c r="CB386">
        <v>1.5409199993218601</v>
      </c>
      <c r="CC386">
        <v>1.4427000005069399</v>
      </c>
      <c r="CD386">
        <v>1.38162000028368</v>
      </c>
      <c r="CE386">
        <v>1.2932400003042599</v>
      </c>
      <c r="CF386">
        <v>1.14617333180891</v>
      </c>
      <c r="CG386">
        <v>1.0989600003354001</v>
      </c>
      <c r="CH386">
        <v>1.0626599996559301</v>
      </c>
      <c r="CI386">
        <v>1.0236599996309601</v>
      </c>
      <c r="CJ386">
        <v>1.0000199999999999</v>
      </c>
      <c r="CK386">
        <v>1.0000199999999999</v>
      </c>
      <c r="CL386">
        <v>1.0000199999999999</v>
      </c>
      <c r="CM386">
        <v>1.0000199999999999</v>
      </c>
      <c r="CN386">
        <v>1.0000199999999999</v>
      </c>
      <c r="CO386">
        <v>1.0000199999999999</v>
      </c>
      <c r="CP386">
        <v>1.0000199999999999</v>
      </c>
      <c r="CQ386">
        <v>1.0000199999999999</v>
      </c>
      <c r="CR386">
        <v>1.0000199999999999</v>
      </c>
      <c r="CS386">
        <v>1.0000199999999999</v>
      </c>
      <c r="CT386">
        <v>1.0000199999999999</v>
      </c>
      <c r="CU386">
        <v>1.0000199999999999</v>
      </c>
      <c r="CV386">
        <v>1.0000199999999999</v>
      </c>
      <c r="CW386">
        <v>1.0000199999999999</v>
      </c>
    </row>
    <row r="387" spans="1:101" x14ac:dyDescent="0.25">
      <c r="A387" s="195">
        <v>0.36521739130434699</v>
      </c>
      <c r="B387">
        <v>112.053420000005</v>
      </c>
      <c r="C387">
        <v>85.781166666680406</v>
      </c>
      <c r="D387">
        <v>72.094446666678493</v>
      </c>
      <c r="E387">
        <v>59.466313333389998</v>
      </c>
      <c r="F387">
        <v>49.720320000010503</v>
      </c>
      <c r="G387">
        <v>42.673113333299803</v>
      </c>
      <c r="H387">
        <v>37.3544733333054</v>
      </c>
      <c r="I387">
        <v>32.452840000010703</v>
      </c>
      <c r="J387">
        <v>29.678373333348301</v>
      </c>
      <c r="K387">
        <v>28.2907199999966</v>
      </c>
      <c r="L387">
        <v>26.763480000002101</v>
      </c>
      <c r="M387">
        <v>25.399379999995599</v>
      </c>
      <c r="N387">
        <v>24.2647600000046</v>
      </c>
      <c r="O387">
        <v>23.0147599999965</v>
      </c>
      <c r="P387">
        <v>21.555600000017701</v>
      </c>
      <c r="Q387">
        <v>20.607719999996402</v>
      </c>
      <c r="R387">
        <v>19.658586666658</v>
      </c>
      <c r="S387">
        <v>19.278986666684599</v>
      </c>
      <c r="T387">
        <v>18.687366666673402</v>
      </c>
      <c r="U387">
        <v>18.1305666666528</v>
      </c>
      <c r="V387">
        <v>17.538013333318499</v>
      </c>
      <c r="W387">
        <v>17.134106666659299</v>
      </c>
      <c r="X387">
        <v>16.699140000006501</v>
      </c>
      <c r="Y387">
        <v>16.269779999994899</v>
      </c>
      <c r="Z387">
        <v>15.5389199999945</v>
      </c>
      <c r="AA387">
        <v>15.185039999980599</v>
      </c>
      <c r="AB387">
        <v>14.7579066666753</v>
      </c>
      <c r="AC387">
        <v>14.1435599999774</v>
      </c>
      <c r="AD387">
        <v>13.5238799999969</v>
      </c>
      <c r="AE387">
        <v>13.116846666620599</v>
      </c>
      <c r="AF387">
        <v>12.6553133332865</v>
      </c>
      <c r="AG387">
        <v>12.364919999980801</v>
      </c>
      <c r="AH387">
        <v>12.034019999981901</v>
      </c>
      <c r="AI387">
        <v>11.7477000000211</v>
      </c>
      <c r="AJ387">
        <v>11.350439999979001</v>
      </c>
      <c r="AK387">
        <v>11.077560000003</v>
      </c>
      <c r="AL387">
        <v>10.4249400000293</v>
      </c>
      <c r="AM387">
        <v>9.9247799999895108</v>
      </c>
      <c r="AN387">
        <v>9.4420199999562797</v>
      </c>
      <c r="AO387">
        <v>9.0855600000831096</v>
      </c>
      <c r="AP387">
        <v>8.6838000000889704</v>
      </c>
      <c r="AQ387">
        <v>8.3009400000045996</v>
      </c>
      <c r="AR387">
        <v>7.9957799999966701</v>
      </c>
      <c r="AS387">
        <v>7.7845200000035399</v>
      </c>
      <c r="AT387">
        <v>7.4796000000113798</v>
      </c>
      <c r="AU387">
        <v>7.0993200000101897</v>
      </c>
      <c r="AV387">
        <v>6.8130600000120101</v>
      </c>
      <c r="AW387">
        <v>6.5730000000234501</v>
      </c>
      <c r="AX387">
        <v>6.2830799999949596</v>
      </c>
      <c r="AY387">
        <v>5.9515800000431396</v>
      </c>
      <c r="AZ387">
        <v>5.7564599999884196</v>
      </c>
      <c r="BA387">
        <v>5.4388800001303998</v>
      </c>
      <c r="BB387">
        <v>5.0549400000024898</v>
      </c>
      <c r="BC387">
        <v>4.7443199999036203</v>
      </c>
      <c r="BD387">
        <v>4.5505799999751204</v>
      </c>
      <c r="BE387">
        <v>4.3776733333915097</v>
      </c>
      <c r="BF387">
        <v>4.1895600000176101</v>
      </c>
      <c r="BG387">
        <v>3.9900599999964501</v>
      </c>
      <c r="BH387">
        <v>3.8443733333426899</v>
      </c>
      <c r="BI387">
        <v>3.7254666666257101</v>
      </c>
      <c r="BJ387">
        <v>3.5979599998892402</v>
      </c>
      <c r="BK387">
        <v>3.4481399997999498</v>
      </c>
      <c r="BL387">
        <v>3.2897533334217899</v>
      </c>
      <c r="BM387">
        <v>3.1422533332754599</v>
      </c>
      <c r="BN387">
        <v>3.0375600000096301</v>
      </c>
      <c r="BO387">
        <v>2.9473800000124002</v>
      </c>
      <c r="BP387">
        <v>2.8663199998314499</v>
      </c>
      <c r="BQ387">
        <v>2.7406200005898298</v>
      </c>
      <c r="BR387">
        <v>2.5454399998061001</v>
      </c>
      <c r="BS387">
        <v>2.4360000001312998</v>
      </c>
      <c r="BT387">
        <v>2.28839999962437</v>
      </c>
      <c r="BU387">
        <v>2.2341599997230901</v>
      </c>
      <c r="BV387">
        <v>2.1041399995544299</v>
      </c>
      <c r="BW387">
        <v>2.0049600000144698</v>
      </c>
      <c r="BX387">
        <v>1.89953999983692</v>
      </c>
      <c r="BY387">
        <v>1.79411999968354</v>
      </c>
      <c r="BZ387">
        <v>1.72592666688326</v>
      </c>
      <c r="CA387">
        <v>1.65914666689881</v>
      </c>
      <c r="CB387">
        <v>1.5409200002465899</v>
      </c>
      <c r="CC387">
        <v>1.46405999927265</v>
      </c>
      <c r="CD387">
        <v>1.3876799994799001</v>
      </c>
      <c r="CE387">
        <v>1.31520000005071</v>
      </c>
      <c r="CF387">
        <v>1.19706000065261</v>
      </c>
      <c r="CG387">
        <v>1.0989600003354001</v>
      </c>
      <c r="CH387">
        <v>1.0626599996559301</v>
      </c>
      <c r="CI387">
        <v>1.0236599996309601</v>
      </c>
      <c r="CJ387">
        <v>1.0000199999999999</v>
      </c>
      <c r="CK387">
        <v>1.0000199999999999</v>
      </c>
      <c r="CL387">
        <v>1.0000199999999999</v>
      </c>
      <c r="CM387">
        <v>1.0000199999999999</v>
      </c>
      <c r="CN387">
        <v>1.0000199999999999</v>
      </c>
      <c r="CO387">
        <v>1.0000199999999999</v>
      </c>
      <c r="CP387">
        <v>1.0000199999999999</v>
      </c>
      <c r="CQ387">
        <v>1.0000199999999999</v>
      </c>
      <c r="CR387">
        <v>1.0000199999999999</v>
      </c>
      <c r="CS387">
        <v>1.0000199999999999</v>
      </c>
      <c r="CT387">
        <v>1.0000199999999999</v>
      </c>
      <c r="CU387">
        <v>1.0000199999999999</v>
      </c>
      <c r="CV387">
        <v>1.0000199999999999</v>
      </c>
      <c r="CW387">
        <v>1.0000199999999999</v>
      </c>
    </row>
    <row r="388" spans="1:101" x14ac:dyDescent="0.25">
      <c r="A388" s="195">
        <v>0.36842105263157798</v>
      </c>
      <c r="B388">
        <v>112.068813333397</v>
      </c>
      <c r="C388">
        <v>86.390520000022406</v>
      </c>
      <c r="D388">
        <v>72.107693333348195</v>
      </c>
      <c r="E388">
        <v>59.550946666652003</v>
      </c>
      <c r="F388">
        <v>49.838720000061798</v>
      </c>
      <c r="G388">
        <v>42.729240000009497</v>
      </c>
      <c r="H388">
        <v>37.460480000009099</v>
      </c>
      <c r="I388">
        <v>32.493933333346298</v>
      </c>
      <c r="J388">
        <v>29.820720000002801</v>
      </c>
      <c r="K388">
        <v>28.310879999993599</v>
      </c>
      <c r="L388">
        <v>26.804480000007</v>
      </c>
      <c r="M388">
        <v>25.407879999998201</v>
      </c>
      <c r="N388">
        <v>24.270899999995098</v>
      </c>
      <c r="O388">
        <v>23.066526666650901</v>
      </c>
      <c r="P388">
        <v>21.617819999996598</v>
      </c>
      <c r="Q388">
        <v>20.670420000011799</v>
      </c>
      <c r="R388">
        <v>19.679733333337701</v>
      </c>
      <c r="S388">
        <v>19.302593333343101</v>
      </c>
      <c r="T388">
        <v>18.719406666654098</v>
      </c>
      <c r="U388">
        <v>18.1519600000019</v>
      </c>
      <c r="V388">
        <v>17.558219999999199</v>
      </c>
      <c r="W388">
        <v>17.1520199999858</v>
      </c>
      <c r="X388">
        <v>16.772026666662299</v>
      </c>
      <c r="Y388">
        <v>16.3152599999984</v>
      </c>
      <c r="Z388">
        <v>15.6499799999981</v>
      </c>
      <c r="AA388">
        <v>15.205413333333899</v>
      </c>
      <c r="AB388">
        <v>14.768999999993</v>
      </c>
      <c r="AC388">
        <v>14.238100000027901</v>
      </c>
      <c r="AD388">
        <v>13.557700000029801</v>
      </c>
      <c r="AE388">
        <v>13.1745000000132</v>
      </c>
      <c r="AF388">
        <v>12.657720000007</v>
      </c>
      <c r="AG388">
        <v>12.3753000000321</v>
      </c>
      <c r="AH388">
        <v>12.0591600000062</v>
      </c>
      <c r="AI388">
        <v>11.7656133333368</v>
      </c>
      <c r="AJ388">
        <v>11.3619600000027</v>
      </c>
      <c r="AK388">
        <v>11.1121799999903</v>
      </c>
      <c r="AL388">
        <v>10.6769999999978</v>
      </c>
      <c r="AM388">
        <v>9.9953400000441501</v>
      </c>
      <c r="AN388">
        <v>9.4724400000774693</v>
      </c>
      <c r="AO388">
        <v>9.1240200000025897</v>
      </c>
      <c r="AP388">
        <v>8.7200999999569202</v>
      </c>
      <c r="AQ388">
        <v>8.3011799999907598</v>
      </c>
      <c r="AR388">
        <v>8.0845133333158508</v>
      </c>
      <c r="AS388">
        <v>7.8185399999689302</v>
      </c>
      <c r="AT388">
        <v>7.5395400000911801</v>
      </c>
      <c r="AU388">
        <v>7.1600400000387303</v>
      </c>
      <c r="AV388">
        <v>6.8551200000415102</v>
      </c>
      <c r="AW388">
        <v>6.5832400000978204</v>
      </c>
      <c r="AX388">
        <v>6.2916600000402196</v>
      </c>
      <c r="AY388">
        <v>5.9684066666546203</v>
      </c>
      <c r="AZ388">
        <v>5.7604799999971101</v>
      </c>
      <c r="BA388">
        <v>5.4663000000310404</v>
      </c>
      <c r="BB388">
        <v>5.1269533333806097</v>
      </c>
      <c r="BC388">
        <v>4.7760400001292203</v>
      </c>
      <c r="BD388">
        <v>4.60405333347137</v>
      </c>
      <c r="BE388">
        <v>4.4120400001067797</v>
      </c>
      <c r="BF388">
        <v>4.1947200000088003</v>
      </c>
      <c r="BG388">
        <v>4.0070999998535104</v>
      </c>
      <c r="BH388">
        <v>3.8473799999493199</v>
      </c>
      <c r="BI388">
        <v>3.7747799999076199</v>
      </c>
      <c r="BJ388">
        <v>3.59849999988342</v>
      </c>
      <c r="BK388">
        <v>3.4629000002188</v>
      </c>
      <c r="BL388">
        <v>3.29561999988606</v>
      </c>
      <c r="BM388">
        <v>3.1584600001222398</v>
      </c>
      <c r="BN388">
        <v>3.0726000000134901</v>
      </c>
      <c r="BO388">
        <v>2.9632800000165398</v>
      </c>
      <c r="BP388">
        <v>2.8807200000177402</v>
      </c>
      <c r="BQ388">
        <v>2.7580800000428098</v>
      </c>
      <c r="BR388">
        <v>2.5455000000357102</v>
      </c>
      <c r="BS388">
        <v>2.43605999988511</v>
      </c>
      <c r="BT388">
        <v>2.3851200004225701</v>
      </c>
      <c r="BU388">
        <v>2.2528799998615399</v>
      </c>
      <c r="BV388">
        <v>2.1124200004860598</v>
      </c>
      <c r="BW388">
        <v>2.0098800000289501</v>
      </c>
      <c r="BX388">
        <v>1.93272000001553</v>
      </c>
      <c r="BY388">
        <v>1.82771999963357</v>
      </c>
      <c r="BZ388">
        <v>1.7448600000357199</v>
      </c>
      <c r="CA388">
        <v>1.67082000065142</v>
      </c>
      <c r="CB388">
        <v>1.57578000004109</v>
      </c>
      <c r="CC388">
        <v>1.4640600002644899</v>
      </c>
      <c r="CD388">
        <v>1.38768000054373</v>
      </c>
      <c r="CE388">
        <v>1.3287599994421799</v>
      </c>
      <c r="CF388">
        <v>1.1985600003262999</v>
      </c>
      <c r="CG388">
        <v>1.0989600009916201</v>
      </c>
      <c r="CH388">
        <v>1.0626600003597</v>
      </c>
      <c r="CI388">
        <v>1.0236600003858001</v>
      </c>
      <c r="CJ388">
        <v>1.0000199999999999</v>
      </c>
      <c r="CK388">
        <v>1.0000199999999999</v>
      </c>
      <c r="CL388">
        <v>1.0000199999999999</v>
      </c>
      <c r="CM388">
        <v>1.0000199999999999</v>
      </c>
      <c r="CN388">
        <v>1.0000199999999999</v>
      </c>
      <c r="CO388">
        <v>1.0000199999999999</v>
      </c>
      <c r="CP388">
        <v>1.0000199999999999</v>
      </c>
      <c r="CQ388">
        <v>1.0000199999999999</v>
      </c>
      <c r="CR388">
        <v>1.0000199999999999</v>
      </c>
      <c r="CS388">
        <v>1.0000199999999999</v>
      </c>
      <c r="CT388">
        <v>1.0000199999999999</v>
      </c>
      <c r="CU388">
        <v>1.0000199999999999</v>
      </c>
      <c r="CV388">
        <v>1.0000199999999999</v>
      </c>
      <c r="CW388">
        <v>1.0000199999999999</v>
      </c>
    </row>
    <row r="389" spans="1:101" x14ac:dyDescent="0.25">
      <c r="A389" s="195">
        <v>0.37168141592920301</v>
      </c>
      <c r="B389">
        <v>112.51417999999001</v>
      </c>
      <c r="C389">
        <v>86.515266666689399</v>
      </c>
      <c r="D389">
        <v>72.357053333323705</v>
      </c>
      <c r="E389">
        <v>59.658733333221797</v>
      </c>
      <c r="F389">
        <v>50.165980000031198</v>
      </c>
      <c r="G389">
        <v>42.932666666691098</v>
      </c>
      <c r="H389">
        <v>37.704646666662597</v>
      </c>
      <c r="I389">
        <v>32.536040000005798</v>
      </c>
      <c r="J389">
        <v>30.0534800000007</v>
      </c>
      <c r="K389">
        <v>28.3577933333423</v>
      </c>
      <c r="L389">
        <v>26.8640066666661</v>
      </c>
      <c r="M389">
        <v>25.564280000006899</v>
      </c>
      <c r="N389">
        <v>24.424760000006199</v>
      </c>
      <c r="O389">
        <v>23.094646666672201</v>
      </c>
      <c r="P389">
        <v>21.694833333356399</v>
      </c>
      <c r="Q389">
        <v>20.683480000002</v>
      </c>
      <c r="R389">
        <v>19.732800000002101</v>
      </c>
      <c r="S389">
        <v>19.332066666662602</v>
      </c>
      <c r="T389">
        <v>18.761580000013801</v>
      </c>
      <c r="U389">
        <v>18.228960000000502</v>
      </c>
      <c r="V389">
        <v>17.592540000004501</v>
      </c>
      <c r="W389">
        <v>17.243580000005</v>
      </c>
      <c r="X389">
        <v>16.815239999986002</v>
      </c>
      <c r="Y389">
        <v>16.322820000006999</v>
      </c>
      <c r="Z389">
        <v>15.6584399999819</v>
      </c>
      <c r="AA389">
        <v>15.216719999994201</v>
      </c>
      <c r="AB389">
        <v>14.894519999993699</v>
      </c>
      <c r="AC389">
        <v>14.4311399999767</v>
      </c>
      <c r="AD389">
        <v>13.5754799999758</v>
      </c>
      <c r="AE389">
        <v>13.291293333354499</v>
      </c>
      <c r="AF389">
        <v>12.658866666661501</v>
      </c>
      <c r="AG389">
        <v>12.3777933333575</v>
      </c>
      <c r="AH389">
        <v>12.064439999969499</v>
      </c>
      <c r="AI389">
        <v>11.787119999985</v>
      </c>
      <c r="AJ389">
        <v>11.539133333317601</v>
      </c>
      <c r="AK389">
        <v>11.125500000003999</v>
      </c>
      <c r="AL389">
        <v>10.6817400000081</v>
      </c>
      <c r="AM389">
        <v>10.041540000037999</v>
      </c>
      <c r="AN389">
        <v>9.6640200000412797</v>
      </c>
      <c r="AO389">
        <v>9.2626200000080203</v>
      </c>
      <c r="AP389">
        <v>8.7719400000014396</v>
      </c>
      <c r="AQ389">
        <v>8.3830199999830697</v>
      </c>
      <c r="AR389">
        <v>8.1051000000049207</v>
      </c>
      <c r="AS389">
        <v>7.8238799999875601</v>
      </c>
      <c r="AT389">
        <v>7.5859199999563103</v>
      </c>
      <c r="AU389">
        <v>7.17269999998366</v>
      </c>
      <c r="AV389">
        <v>6.9187200000131002</v>
      </c>
      <c r="AW389">
        <v>6.5981999999436596</v>
      </c>
      <c r="AX389">
        <v>6.3020400000176098</v>
      </c>
      <c r="AY389">
        <v>5.9864400001132401</v>
      </c>
      <c r="AZ389">
        <v>5.7684600000202702</v>
      </c>
      <c r="BA389">
        <v>5.5266599999006401</v>
      </c>
      <c r="BB389">
        <v>5.1393600001397797</v>
      </c>
      <c r="BC389">
        <v>4.8164400001499104</v>
      </c>
      <c r="BD389">
        <v>4.6054799999196101</v>
      </c>
      <c r="BE389">
        <v>4.4353799998233896</v>
      </c>
      <c r="BF389">
        <v>4.2137999999383497</v>
      </c>
      <c r="BG389">
        <v>4.0172533333911504</v>
      </c>
      <c r="BH389">
        <v>3.9204599999341201</v>
      </c>
      <c r="BI389">
        <v>3.7939733333434198</v>
      </c>
      <c r="BJ389">
        <v>3.6256199999008998</v>
      </c>
      <c r="BK389">
        <v>3.4658999998937201</v>
      </c>
      <c r="BL389">
        <v>3.3155999999782102</v>
      </c>
      <c r="BM389">
        <v>3.1789200001797702</v>
      </c>
      <c r="BN389">
        <v>3.0895200001927798</v>
      </c>
      <c r="BO389">
        <v>2.98956000001033</v>
      </c>
      <c r="BP389">
        <v>2.8854600000133002</v>
      </c>
      <c r="BQ389">
        <v>2.7676199999429199</v>
      </c>
      <c r="BR389">
        <v>2.55197999989795</v>
      </c>
      <c r="BS389">
        <v>2.48411999964986</v>
      </c>
      <c r="BT389">
        <v>2.3934000000117299</v>
      </c>
      <c r="BU389">
        <v>2.25390000045312</v>
      </c>
      <c r="BV389">
        <v>2.1360600003105401</v>
      </c>
      <c r="BW389">
        <v>2.0537399995221599</v>
      </c>
      <c r="BX389">
        <v>1.93272000001553</v>
      </c>
      <c r="BY389">
        <v>1.82772000038307</v>
      </c>
      <c r="BZ389">
        <v>1.7724000000178599</v>
      </c>
      <c r="CA389">
        <v>1.68336000001915</v>
      </c>
      <c r="CB389">
        <v>1.5758400000410899</v>
      </c>
      <c r="CC389">
        <v>1.4853600000220399</v>
      </c>
      <c r="CD389">
        <v>1.38773999947991</v>
      </c>
      <c r="CE389">
        <v>1.3287600005831699</v>
      </c>
      <c r="CF389">
        <v>1.19999999999999</v>
      </c>
      <c r="CG389">
        <v>1.1122733316984099</v>
      </c>
      <c r="CH389">
        <v>1.0626600003597</v>
      </c>
      <c r="CI389">
        <v>1.0236600003858001</v>
      </c>
      <c r="CJ389">
        <v>1.0000199999999999</v>
      </c>
      <c r="CK389">
        <v>1.0000199999999999</v>
      </c>
      <c r="CL389">
        <v>1.0000199999999999</v>
      </c>
      <c r="CM389">
        <v>1.0000199999999999</v>
      </c>
      <c r="CN389">
        <v>1.0000199999999999</v>
      </c>
      <c r="CO389">
        <v>1.0000199999999999</v>
      </c>
      <c r="CP389">
        <v>1.0000199999999999</v>
      </c>
      <c r="CQ389">
        <v>1.0000199999999999</v>
      </c>
      <c r="CR389">
        <v>1.0000199999999999</v>
      </c>
      <c r="CS389">
        <v>1.0000199999999999</v>
      </c>
      <c r="CT389">
        <v>1.0000199999999999</v>
      </c>
      <c r="CU389">
        <v>1.0000199999999999</v>
      </c>
      <c r="CV389">
        <v>1.0000199999999999</v>
      </c>
      <c r="CW389">
        <v>1.0000199999999999</v>
      </c>
    </row>
    <row r="390" spans="1:101" x14ac:dyDescent="0.25">
      <c r="A390" s="195">
        <v>0.375</v>
      </c>
      <c r="B390">
        <v>113.293853333315</v>
      </c>
      <c r="C390">
        <v>86.714093333358505</v>
      </c>
      <c r="D390">
        <v>72.565680000011596</v>
      </c>
      <c r="E390">
        <v>59.7923466666753</v>
      </c>
      <c r="F390">
        <v>50.170393333354099</v>
      </c>
      <c r="G390">
        <v>43.523686666688299</v>
      </c>
      <c r="H390">
        <v>37.808413333331202</v>
      </c>
      <c r="I390">
        <v>32.7284599999184</v>
      </c>
      <c r="J390">
        <v>30.0971399999966</v>
      </c>
      <c r="K390">
        <v>28.412580000002599</v>
      </c>
      <c r="L390">
        <v>27.026313333339399</v>
      </c>
      <c r="M390">
        <v>25.6251200000053</v>
      </c>
      <c r="N390">
        <v>24.469766666665599</v>
      </c>
      <c r="O390">
        <v>23.142419999996299</v>
      </c>
      <c r="P390">
        <v>21.731819999997999</v>
      </c>
      <c r="Q390">
        <v>20.6909066666855</v>
      </c>
      <c r="R390">
        <v>19.734359999997501</v>
      </c>
      <c r="S390">
        <v>19.354386666658701</v>
      </c>
      <c r="T390">
        <v>18.764519999995201</v>
      </c>
      <c r="U390">
        <v>18.252759999994598</v>
      </c>
      <c r="V390">
        <v>17.625846666652301</v>
      </c>
      <c r="W390">
        <v>17.276893333317201</v>
      </c>
      <c r="X390">
        <v>16.8946200000053</v>
      </c>
      <c r="Y390">
        <v>16.4415600000018</v>
      </c>
      <c r="Z390">
        <v>15.8994600000073</v>
      </c>
      <c r="AA390">
        <v>15.309540000002601</v>
      </c>
      <c r="AB390">
        <v>14.9036133333392</v>
      </c>
      <c r="AC390">
        <v>14.441659999996199</v>
      </c>
      <c r="AD390">
        <v>13.6692933333533</v>
      </c>
      <c r="AE390">
        <v>13.3079600000165</v>
      </c>
      <c r="AF390">
        <v>12.7439399999715</v>
      </c>
      <c r="AG390">
        <v>12.4597200000076</v>
      </c>
      <c r="AH390">
        <v>12.094053333315999</v>
      </c>
      <c r="AI390">
        <v>11.848379999980599</v>
      </c>
      <c r="AJ390">
        <v>11.5648533333445</v>
      </c>
      <c r="AK390">
        <v>11.149500000000801</v>
      </c>
      <c r="AL390">
        <v>10.6899600000629</v>
      </c>
      <c r="AM390">
        <v>10.051919999984801</v>
      </c>
      <c r="AN390">
        <v>9.7597199999875208</v>
      </c>
      <c r="AO390">
        <v>9.3215399999932806</v>
      </c>
      <c r="AP390">
        <v>8.7961800000172197</v>
      </c>
      <c r="AQ390">
        <v>8.4110400000092298</v>
      </c>
      <c r="AR390">
        <v>8.1908400000330097</v>
      </c>
      <c r="AS390">
        <v>7.8909000000053</v>
      </c>
      <c r="AT390">
        <v>7.5948000000057103</v>
      </c>
      <c r="AU390">
        <v>7.20600000001222</v>
      </c>
      <c r="AV390">
        <v>6.97884000000216</v>
      </c>
      <c r="AW390">
        <v>6.6055800000375298</v>
      </c>
      <c r="AX390">
        <v>6.3282000000251397</v>
      </c>
      <c r="AY390">
        <v>5.9957399999568599</v>
      </c>
      <c r="AZ390">
        <v>5.7723000000289497</v>
      </c>
      <c r="BA390">
        <v>5.5865399999565302</v>
      </c>
      <c r="BB390">
        <v>5.1402600001397802</v>
      </c>
      <c r="BC390">
        <v>4.8173400001499003</v>
      </c>
      <c r="BD390">
        <v>4.6081799999655502</v>
      </c>
      <c r="BE390">
        <v>4.4360999999969204</v>
      </c>
      <c r="BF390">
        <v>4.2165599999647601</v>
      </c>
      <c r="BG390">
        <v>4.03170000006142</v>
      </c>
      <c r="BH390">
        <v>3.9293400001266798</v>
      </c>
      <c r="BI390">
        <v>3.8117999999891299</v>
      </c>
      <c r="BJ390">
        <v>3.6373266666225499</v>
      </c>
      <c r="BK390">
        <v>3.47064000011878</v>
      </c>
      <c r="BL390">
        <v>3.3394200000067</v>
      </c>
      <c r="BM390">
        <v>3.22938000008629</v>
      </c>
      <c r="BN390">
        <v>3.10583999956817</v>
      </c>
      <c r="BO390">
        <v>2.9935200002067499</v>
      </c>
      <c r="BP390">
        <v>2.8903200002217702</v>
      </c>
      <c r="BQ390">
        <v>2.7799200002378299</v>
      </c>
      <c r="BR390">
        <v>2.5727399996734399</v>
      </c>
      <c r="BS390">
        <v>2.48867999989058</v>
      </c>
      <c r="BT390">
        <v>2.3967000000058598</v>
      </c>
      <c r="BU390">
        <v>2.3212799996097999</v>
      </c>
      <c r="BV390">
        <v>2.14835999958144</v>
      </c>
      <c r="BW390">
        <v>2.0537399995221599</v>
      </c>
      <c r="BX390">
        <v>1.96511999986798</v>
      </c>
      <c r="BY390">
        <v>1.8415799998251099</v>
      </c>
      <c r="BZ390">
        <v>1.7724000000178599</v>
      </c>
      <c r="CA390">
        <v>1.68336000001915</v>
      </c>
      <c r="CB390">
        <v>1.58750666691549</v>
      </c>
      <c r="CC390">
        <v>1.4853600000220399</v>
      </c>
      <c r="CD390">
        <v>1.3877400005437299</v>
      </c>
      <c r="CE390">
        <v>1.3288199994421801</v>
      </c>
      <c r="CF390">
        <v>1.2451466669952</v>
      </c>
      <c r="CG390">
        <v>1.1434466670188801</v>
      </c>
      <c r="CH390">
        <v>1.0626600010634599</v>
      </c>
      <c r="CI390">
        <v>1.02366000114065</v>
      </c>
      <c r="CJ390">
        <v>1.0000199999999999</v>
      </c>
      <c r="CK390">
        <v>1.0000199999999999</v>
      </c>
      <c r="CL390">
        <v>1.0000199999999999</v>
      </c>
      <c r="CM390">
        <v>1.0000199999999999</v>
      </c>
      <c r="CN390">
        <v>1.0000199999999999</v>
      </c>
      <c r="CO390">
        <v>1.0000199999999999</v>
      </c>
      <c r="CP390">
        <v>1.0000199999999999</v>
      </c>
      <c r="CQ390">
        <v>1.0000199999999999</v>
      </c>
      <c r="CR390">
        <v>1.0000199999999999</v>
      </c>
      <c r="CS390">
        <v>1.0000199999999999</v>
      </c>
      <c r="CT390">
        <v>1.0000199999999999</v>
      </c>
      <c r="CU390">
        <v>1.0000199999999999</v>
      </c>
      <c r="CV390">
        <v>1.0000199999999999</v>
      </c>
      <c r="CW390">
        <v>1.0000199999999999</v>
      </c>
    </row>
    <row r="391" spans="1:101" x14ac:dyDescent="0.25">
      <c r="A391" s="195">
        <v>0.37837837837837801</v>
      </c>
      <c r="B391">
        <v>113.822853333403</v>
      </c>
      <c r="C391">
        <v>86.952020000005206</v>
      </c>
      <c r="D391">
        <v>73.017560000012793</v>
      </c>
      <c r="E391">
        <v>59.966713333432601</v>
      </c>
      <c r="F391">
        <v>50.191580000057101</v>
      </c>
      <c r="G391">
        <v>43.737473333327799</v>
      </c>
      <c r="H391">
        <v>37.865833333338998</v>
      </c>
      <c r="I391">
        <v>32.806640000011498</v>
      </c>
      <c r="J391">
        <v>30.135346666668799</v>
      </c>
      <c r="K391">
        <v>28.4629066666627</v>
      </c>
      <c r="L391">
        <v>27.088500000001901</v>
      </c>
      <c r="M391">
        <v>25.666886666666102</v>
      </c>
      <c r="N391">
        <v>24.4861999999967</v>
      </c>
      <c r="O391">
        <v>23.152386666660799</v>
      </c>
      <c r="P391">
        <v>21.776246666665401</v>
      </c>
      <c r="Q391">
        <v>20.7213200000078</v>
      </c>
      <c r="R391">
        <v>19.8537066666754</v>
      </c>
      <c r="S391">
        <v>19.368333333338001</v>
      </c>
      <c r="T391">
        <v>18.7793400000131</v>
      </c>
      <c r="U391">
        <v>18.3059600000058</v>
      </c>
      <c r="V391">
        <v>17.668779999990399</v>
      </c>
      <c r="W391">
        <v>17.281086666655401</v>
      </c>
      <c r="X391">
        <v>16.8990599999848</v>
      </c>
      <c r="Y391">
        <v>16.502399999986501</v>
      </c>
      <c r="Z391">
        <v>15.9053400000021</v>
      </c>
      <c r="AA391">
        <v>15.4290600000081</v>
      </c>
      <c r="AB391">
        <v>14.933066666696799</v>
      </c>
      <c r="AC391">
        <v>14.507879999993101</v>
      </c>
      <c r="AD391">
        <v>13.780113333320701</v>
      </c>
      <c r="AE391">
        <v>13.3655399999735</v>
      </c>
      <c r="AF391">
        <v>12.7559999999969</v>
      </c>
      <c r="AG391">
        <v>12.4723399999798</v>
      </c>
      <c r="AH391">
        <v>12.201719999979399</v>
      </c>
      <c r="AI391">
        <v>11.8871999999807</v>
      </c>
      <c r="AJ391">
        <v>11.6440200000226</v>
      </c>
      <c r="AK391">
        <v>11.224919999994899</v>
      </c>
      <c r="AL391">
        <v>10.704540000013001</v>
      </c>
      <c r="AM391">
        <v>10.0645200000383</v>
      </c>
      <c r="AN391">
        <v>9.7673400000474793</v>
      </c>
      <c r="AO391">
        <v>9.3308866666622006</v>
      </c>
      <c r="AP391">
        <v>8.8249799999914007</v>
      </c>
      <c r="AQ391">
        <v>8.4716999999645601</v>
      </c>
      <c r="AR391">
        <v>8.2548600000016403</v>
      </c>
      <c r="AS391">
        <v>7.9629600000017602</v>
      </c>
      <c r="AT391">
        <v>7.6239000000076098</v>
      </c>
      <c r="AU391">
        <v>7.2870000000346504</v>
      </c>
      <c r="AV391">
        <v>6.9859200000393402</v>
      </c>
      <c r="AW391">
        <v>6.6206399999553902</v>
      </c>
      <c r="AX391">
        <v>6.3417133334010298</v>
      </c>
      <c r="AY391">
        <v>6.0181200000188699</v>
      </c>
      <c r="AZ391">
        <v>5.7903599999478903</v>
      </c>
      <c r="BA391">
        <v>5.6128799999968901</v>
      </c>
      <c r="BB391">
        <v>5.2789200000033203</v>
      </c>
      <c r="BC391">
        <v>4.8562200000026703</v>
      </c>
      <c r="BD391">
        <v>4.61346000005741</v>
      </c>
      <c r="BE391">
        <v>4.4593799999732999</v>
      </c>
      <c r="BF391">
        <v>4.2218999999966904</v>
      </c>
      <c r="BG391">
        <v>4.0635000001228496</v>
      </c>
      <c r="BH391">
        <v>3.9295200000126602</v>
      </c>
      <c r="BI391">
        <v>3.8663400001358501</v>
      </c>
      <c r="BJ391">
        <v>3.6940800001282299</v>
      </c>
      <c r="BK391">
        <v>3.4963199998812202</v>
      </c>
      <c r="BL391">
        <v>3.3516600001139301</v>
      </c>
      <c r="BM391">
        <v>3.2309533334281499</v>
      </c>
      <c r="BN391">
        <v>3.1451999998534799</v>
      </c>
      <c r="BO391">
        <v>3.0054000000144701</v>
      </c>
      <c r="BP391">
        <v>2.8903800000088702</v>
      </c>
      <c r="BQ391">
        <v>2.7826199999048602</v>
      </c>
      <c r="BR391">
        <v>2.6611200002551199</v>
      </c>
      <c r="BS391">
        <v>2.5125599998249202</v>
      </c>
      <c r="BT391">
        <v>2.3967000000058598</v>
      </c>
      <c r="BU391">
        <v>2.3264399999307699</v>
      </c>
      <c r="BV391">
        <v>2.2027199997029498</v>
      </c>
      <c r="BW391">
        <v>2.0635800002027098</v>
      </c>
      <c r="BX391">
        <v>1.99679999990681</v>
      </c>
      <c r="BY391">
        <v>1.85544000001665</v>
      </c>
      <c r="BZ391">
        <v>1.7861999996069899</v>
      </c>
      <c r="CA391">
        <v>1.6959599993868899</v>
      </c>
      <c r="CB391">
        <v>1.5878400000205399</v>
      </c>
      <c r="CC391">
        <v>1.5067199997795899</v>
      </c>
      <c r="CD391">
        <v>1.3877400005437299</v>
      </c>
      <c r="CE391">
        <v>1.3288200005831701</v>
      </c>
      <c r="CF391">
        <v>1.2640199997280701</v>
      </c>
      <c r="CG391">
        <v>1.1915400000583301</v>
      </c>
      <c r="CH391">
        <v>1.0759733315800899</v>
      </c>
      <c r="CI391">
        <v>1.0369733314529599</v>
      </c>
      <c r="CJ391">
        <v>1.0000199999999999</v>
      </c>
      <c r="CK391">
        <v>1.0000199999999999</v>
      </c>
      <c r="CL391">
        <v>1.0000199999999999</v>
      </c>
      <c r="CM391">
        <v>1.0000199999999999</v>
      </c>
      <c r="CN391">
        <v>1.0000199999999999</v>
      </c>
      <c r="CO391">
        <v>1.0000199999999999</v>
      </c>
      <c r="CP391">
        <v>1.0000199999999999</v>
      </c>
      <c r="CQ391">
        <v>1.0000199999999999</v>
      </c>
      <c r="CR391">
        <v>1.0000199999999999</v>
      </c>
      <c r="CS391">
        <v>1.0000199999999999</v>
      </c>
      <c r="CT391">
        <v>1.0000199999999999</v>
      </c>
      <c r="CU391">
        <v>1.0000199999999999</v>
      </c>
      <c r="CV391">
        <v>1.0000199999999999</v>
      </c>
      <c r="CW391">
        <v>1.0000199999999999</v>
      </c>
    </row>
    <row r="392" spans="1:101" x14ac:dyDescent="0.25">
      <c r="A392" s="195">
        <v>0.381818181818181</v>
      </c>
      <c r="B392">
        <v>115.442760000066</v>
      </c>
      <c r="C392">
        <v>88.285573333317203</v>
      </c>
      <c r="D392">
        <v>73.107086666675301</v>
      </c>
      <c r="E392">
        <v>60.221693333351503</v>
      </c>
      <c r="F392">
        <v>50.343113333237</v>
      </c>
      <c r="G392">
        <v>44.200886666671003</v>
      </c>
      <c r="H392">
        <v>37.968713333331998</v>
      </c>
      <c r="I392">
        <v>32.877100000001001</v>
      </c>
      <c r="J392">
        <v>30.2628333333424</v>
      </c>
      <c r="K392">
        <v>28.532659999998302</v>
      </c>
      <c r="L392">
        <v>27.244139999995198</v>
      </c>
      <c r="M392">
        <v>25.7453733333322</v>
      </c>
      <c r="N392">
        <v>24.486606666668798</v>
      </c>
      <c r="O392">
        <v>23.2726466666658</v>
      </c>
      <c r="P392">
        <v>21.8608400000074</v>
      </c>
      <c r="Q392">
        <v>20.775060000013099</v>
      </c>
      <c r="R392">
        <v>19.9413666666624</v>
      </c>
      <c r="S392">
        <v>19.413120000000799</v>
      </c>
      <c r="T392">
        <v>18.890320000002301</v>
      </c>
      <c r="U392">
        <v>18.322920000005599</v>
      </c>
      <c r="V392">
        <v>17.7674999999996</v>
      </c>
      <c r="W392">
        <v>17.341439999994201</v>
      </c>
      <c r="X392">
        <v>16.906619999998298</v>
      </c>
      <c r="Y392">
        <v>16.5456600000057</v>
      </c>
      <c r="Z392">
        <v>16.1402666666934</v>
      </c>
      <c r="AA392">
        <v>15.5366666666953</v>
      </c>
      <c r="AB392">
        <v>14.9639399999784</v>
      </c>
      <c r="AC392">
        <v>14.5796399999924</v>
      </c>
      <c r="AD392">
        <v>13.8983399999751</v>
      </c>
      <c r="AE392">
        <v>13.3986666666649</v>
      </c>
      <c r="AF392">
        <v>12.784799999991399</v>
      </c>
      <c r="AG392">
        <v>12.483560000000899</v>
      </c>
      <c r="AH392">
        <v>12.248520000008099</v>
      </c>
      <c r="AI392">
        <v>12.0241200000088</v>
      </c>
      <c r="AJ392">
        <v>11.6518199999792</v>
      </c>
      <c r="AK392">
        <v>11.292000000003901</v>
      </c>
      <c r="AL392">
        <v>10.7048400000042</v>
      </c>
      <c r="AM392">
        <v>10.1095199999592</v>
      </c>
      <c r="AN392">
        <v>9.76853999999134</v>
      </c>
      <c r="AO392">
        <v>9.36329999999999</v>
      </c>
      <c r="AP392">
        <v>8.8592400000086204</v>
      </c>
      <c r="AQ392">
        <v>8.4860066666557206</v>
      </c>
      <c r="AR392">
        <v>8.2828200000197896</v>
      </c>
      <c r="AS392">
        <v>7.9761533333716397</v>
      </c>
      <c r="AT392">
        <v>7.6627200000019</v>
      </c>
      <c r="AU392">
        <v>7.3221000000111998</v>
      </c>
      <c r="AV392">
        <v>6.9978000000174898</v>
      </c>
      <c r="AW392">
        <v>6.64188000001643</v>
      </c>
      <c r="AX392">
        <v>6.4507199999522102</v>
      </c>
      <c r="AY392">
        <v>6.0444066667074399</v>
      </c>
      <c r="AZ392">
        <v>5.8549800000463197</v>
      </c>
      <c r="BA392">
        <v>5.6261399999937902</v>
      </c>
      <c r="BB392">
        <v>5.2803666666582503</v>
      </c>
      <c r="BC392">
        <v>4.8951133333839802</v>
      </c>
      <c r="BD392">
        <v>4.6191599999770299</v>
      </c>
      <c r="BE392">
        <v>4.4606400000082003</v>
      </c>
      <c r="BF392">
        <v>4.2346800000088001</v>
      </c>
      <c r="BG392">
        <v>4.1012400000188904</v>
      </c>
      <c r="BH392">
        <v>3.9424199998429001</v>
      </c>
      <c r="BI392">
        <v>3.8665200000135802</v>
      </c>
      <c r="BJ392">
        <v>3.6943199998601002</v>
      </c>
      <c r="BK392">
        <v>3.49752000005001</v>
      </c>
      <c r="BL392">
        <v>3.36377999993968</v>
      </c>
      <c r="BM392">
        <v>3.2703599998633699</v>
      </c>
      <c r="BN392">
        <v>3.1683733334349098</v>
      </c>
      <c r="BO392">
        <v>3.0107999998428601</v>
      </c>
      <c r="BP392">
        <v>2.93316000001552</v>
      </c>
      <c r="BQ392">
        <v>2.7924000000190201</v>
      </c>
      <c r="BR392">
        <v>2.6961600004898298</v>
      </c>
      <c r="BS392">
        <v>2.53452000027354</v>
      </c>
      <c r="BT392">
        <v>2.3983199998708802</v>
      </c>
      <c r="BU392">
        <v>2.3350800000125802</v>
      </c>
      <c r="BV392">
        <v>2.24838000018902</v>
      </c>
      <c r="BW392">
        <v>2.1024600003330298</v>
      </c>
      <c r="BX392">
        <v>1.99955999948747</v>
      </c>
      <c r="BY392">
        <v>1.85544000001665</v>
      </c>
      <c r="BZ392">
        <v>1.78620000041087</v>
      </c>
      <c r="CA392">
        <v>1.7374799998275601</v>
      </c>
      <c r="CB392">
        <v>1.5878400000205399</v>
      </c>
      <c r="CC392">
        <v>1.5080066674169701</v>
      </c>
      <c r="CD392">
        <v>1.39386000027186</v>
      </c>
      <c r="CE392">
        <v>1.3288200005831701</v>
      </c>
      <c r="CF392">
        <v>1.2651799999990501</v>
      </c>
      <c r="CG392">
        <v>1.1936400006999699</v>
      </c>
      <c r="CH392">
        <v>1.0816666666672901</v>
      </c>
      <c r="CI392">
        <v>1.0472399992619299</v>
      </c>
      <c r="CJ392">
        <v>1.0000199999999999</v>
      </c>
      <c r="CK392">
        <v>1.0000199999999999</v>
      </c>
      <c r="CL392">
        <v>1.0000199999999999</v>
      </c>
      <c r="CM392">
        <v>1.0000199999999999</v>
      </c>
      <c r="CN392">
        <v>1.0000199999999999</v>
      </c>
      <c r="CO392">
        <v>1.0000199999999999</v>
      </c>
      <c r="CP392">
        <v>1.0000199999999999</v>
      </c>
      <c r="CQ392">
        <v>1.0000199999999999</v>
      </c>
      <c r="CR392">
        <v>1.0000199999999999</v>
      </c>
      <c r="CS392">
        <v>1.0000199999999999</v>
      </c>
      <c r="CT392">
        <v>1.0000199999999999</v>
      </c>
      <c r="CU392">
        <v>1.0000199999999999</v>
      </c>
      <c r="CV392">
        <v>1.0000199999999999</v>
      </c>
      <c r="CW392">
        <v>1.0000199999999999</v>
      </c>
    </row>
    <row r="393" spans="1:101" x14ac:dyDescent="0.25">
      <c r="A393" s="195">
        <v>0.38532110091743099</v>
      </c>
      <c r="B393">
        <v>115.653746666701</v>
      </c>
      <c r="C393">
        <v>89.428600000023806</v>
      </c>
      <c r="D393">
        <v>73.374380000002802</v>
      </c>
      <c r="E393">
        <v>60.459500000011602</v>
      </c>
      <c r="F393">
        <v>50.524793333342103</v>
      </c>
      <c r="G393">
        <v>44.367739999982497</v>
      </c>
      <c r="H393">
        <v>38.049466666683003</v>
      </c>
      <c r="I393">
        <v>32.9531266666744</v>
      </c>
      <c r="J393">
        <v>30.282093333332401</v>
      </c>
      <c r="K393">
        <v>28.5412266666522</v>
      </c>
      <c r="L393">
        <v>27.2533799999939</v>
      </c>
      <c r="M393">
        <v>25.831960000005299</v>
      </c>
      <c r="N393">
        <v>24.526446666650902</v>
      </c>
      <c r="O393">
        <v>23.2852400000072</v>
      </c>
      <c r="P393">
        <v>21.947253333330099</v>
      </c>
      <c r="Q393">
        <v>20.9198999999983</v>
      </c>
      <c r="R393">
        <v>20.002626666666</v>
      </c>
      <c r="S393">
        <v>19.4467800000129</v>
      </c>
      <c r="T393">
        <v>18.9168266666851</v>
      </c>
      <c r="U393">
        <v>18.3375066666739</v>
      </c>
      <c r="V393">
        <v>17.782506666672699</v>
      </c>
      <c r="W393">
        <v>17.355806666675399</v>
      </c>
      <c r="X393">
        <v>16.9150999999951</v>
      </c>
      <c r="Y393">
        <v>16.612219999994899</v>
      </c>
      <c r="Z393">
        <v>16.154580000008501</v>
      </c>
      <c r="AA393">
        <v>15.7333800000092</v>
      </c>
      <c r="AB393">
        <v>15.098613333333899</v>
      </c>
      <c r="AC393">
        <v>14.601080000014701</v>
      </c>
      <c r="AD393">
        <v>13.9545200000156</v>
      </c>
      <c r="AE393">
        <v>13.4251533333198</v>
      </c>
      <c r="AF393">
        <v>12.8502933333559</v>
      </c>
      <c r="AG393">
        <v>12.567333333317499</v>
      </c>
      <c r="AH393">
        <v>12.3004200000344</v>
      </c>
      <c r="AI393">
        <v>12.028319999978001</v>
      </c>
      <c r="AJ393">
        <v>11.714759999983899</v>
      </c>
      <c r="AK393">
        <v>11.345253333345401</v>
      </c>
      <c r="AL393">
        <v>10.7204266666599</v>
      </c>
      <c r="AM393">
        <v>10.150019999961501</v>
      </c>
      <c r="AN393">
        <v>9.8437799999887599</v>
      </c>
      <c r="AO393">
        <v>9.3707400000120593</v>
      </c>
      <c r="AP393">
        <v>8.8776599999741794</v>
      </c>
      <c r="AQ393">
        <v>8.5217400000015306</v>
      </c>
      <c r="AR393">
        <v>8.3027399999619806</v>
      </c>
      <c r="AS393">
        <v>7.9930200000212803</v>
      </c>
      <c r="AT393">
        <v>7.6700400000037998</v>
      </c>
      <c r="AU393">
        <v>7.3291200000020096</v>
      </c>
      <c r="AV393">
        <v>7.01598000002621</v>
      </c>
      <c r="AW393">
        <v>6.6961666666645101</v>
      </c>
      <c r="AX393">
        <v>6.4567200000452498</v>
      </c>
      <c r="AY393">
        <v>6.0630000000269604</v>
      </c>
      <c r="AZ393">
        <v>5.8692266666538204</v>
      </c>
      <c r="BA393">
        <v>5.6389799999441097</v>
      </c>
      <c r="BB393">
        <v>5.3413799999667102</v>
      </c>
      <c r="BC393">
        <v>5.0016800000099799</v>
      </c>
      <c r="BD393">
        <v>4.6244399998966497</v>
      </c>
      <c r="BE393">
        <v>4.47179999990143</v>
      </c>
      <c r="BF393">
        <v>4.2548400000748599</v>
      </c>
      <c r="BG393">
        <v>4.1413799999527399</v>
      </c>
      <c r="BH393">
        <v>3.9811800001317499</v>
      </c>
      <c r="BI393">
        <v>3.87311999983153</v>
      </c>
      <c r="BJ393">
        <v>3.6957000001107398</v>
      </c>
      <c r="BK393">
        <v>3.5258999998749698</v>
      </c>
      <c r="BL393">
        <v>3.3879599998726602</v>
      </c>
      <c r="BM393">
        <v>3.2881799999352799</v>
      </c>
      <c r="BN393">
        <v>3.2025600000925301</v>
      </c>
      <c r="BO393">
        <v>3.0950400003969598</v>
      </c>
      <c r="BP393">
        <v>2.9379600000110799</v>
      </c>
      <c r="BQ393">
        <v>2.8042200000523199</v>
      </c>
      <c r="BR393">
        <v>2.6973600000203999</v>
      </c>
      <c r="BS393">
        <v>2.5442400005252099</v>
      </c>
      <c r="BT393">
        <v>2.4219600000117301</v>
      </c>
      <c r="BU393">
        <v>2.3513400001510401</v>
      </c>
      <c r="BV393">
        <v>2.2722000000135001</v>
      </c>
      <c r="BW393">
        <v>2.11494000004343</v>
      </c>
      <c r="BX393">
        <v>1.99955999948747</v>
      </c>
      <c r="BY393">
        <v>1.9109400000333101</v>
      </c>
      <c r="BZ393">
        <v>1.7999999999999901</v>
      </c>
      <c r="CA393">
        <v>1.74167999957848</v>
      </c>
      <c r="CB393">
        <v>1.64693999977395</v>
      </c>
      <c r="CC393">
        <v>1.51064666693338</v>
      </c>
      <c r="CD393">
        <v>1.4282066669525799</v>
      </c>
      <c r="CE393">
        <v>1.33982666697316</v>
      </c>
      <c r="CF393">
        <v>1.26563999940176</v>
      </c>
      <c r="CG393">
        <v>1.1978399993583499</v>
      </c>
      <c r="CH393">
        <v>1.12523999931187</v>
      </c>
      <c r="CI393">
        <v>1.0472400007716101</v>
      </c>
      <c r="CJ393">
        <v>1.0000199999999999</v>
      </c>
      <c r="CK393">
        <v>1.0000199999999999</v>
      </c>
      <c r="CL393">
        <v>1.0000199999999999</v>
      </c>
      <c r="CM393">
        <v>1.0000199999999999</v>
      </c>
      <c r="CN393">
        <v>1.0000199999999999</v>
      </c>
      <c r="CO393">
        <v>1.0000199999999999</v>
      </c>
      <c r="CP393">
        <v>1.0000199999999999</v>
      </c>
      <c r="CQ393">
        <v>1.0000199999999999</v>
      </c>
      <c r="CR393">
        <v>1.0000199999999999</v>
      </c>
      <c r="CS393">
        <v>1.0000199999999999</v>
      </c>
      <c r="CT393">
        <v>1.0000199999999999</v>
      </c>
      <c r="CU393">
        <v>1.0000199999999999</v>
      </c>
      <c r="CV393">
        <v>1.0000199999999999</v>
      </c>
      <c r="CW393">
        <v>1.0000199999999999</v>
      </c>
    </row>
    <row r="394" spans="1:101" x14ac:dyDescent="0.25">
      <c r="A394" s="195">
        <v>0.38888888888888801</v>
      </c>
      <c r="B394">
        <v>116.206380000018</v>
      </c>
      <c r="C394">
        <v>89.437673333340399</v>
      </c>
      <c r="D394">
        <v>73.563580000001707</v>
      </c>
      <c r="E394">
        <v>60.809340000001797</v>
      </c>
      <c r="F394">
        <v>50.8956800000024</v>
      </c>
      <c r="G394">
        <v>44.456460000005201</v>
      </c>
      <c r="H394">
        <v>38.342320000003802</v>
      </c>
      <c r="I394">
        <v>33.031220000005902</v>
      </c>
      <c r="J394">
        <v>30.366199999997502</v>
      </c>
      <c r="K394">
        <v>29.099986666601801</v>
      </c>
      <c r="L394">
        <v>27.331760000003399</v>
      </c>
      <c r="M394">
        <v>25.9576399999976</v>
      </c>
      <c r="N394">
        <v>24.610039999998001</v>
      </c>
      <c r="O394">
        <v>23.381406666667498</v>
      </c>
      <c r="P394">
        <v>21.9926066666727</v>
      </c>
      <c r="Q394">
        <v>20.971300000001499</v>
      </c>
      <c r="R394">
        <v>20.0029800000116</v>
      </c>
      <c r="S394">
        <v>19.472220000013799</v>
      </c>
      <c r="T394">
        <v>18.932220000004801</v>
      </c>
      <c r="U394">
        <v>18.426179999988001</v>
      </c>
      <c r="V394">
        <v>17.8090733333412</v>
      </c>
      <c r="W394">
        <v>17.394840000001199</v>
      </c>
      <c r="X394">
        <v>16.918200000001399</v>
      </c>
      <c r="Y394">
        <v>16.641946666662001</v>
      </c>
      <c r="Z394">
        <v>16.2714799999946</v>
      </c>
      <c r="AA394">
        <v>15.7970000000045</v>
      </c>
      <c r="AB394">
        <v>15.247640000013799</v>
      </c>
      <c r="AC394">
        <v>14.684013333339999</v>
      </c>
      <c r="AD394">
        <v>14.1212399999926</v>
      </c>
      <c r="AE394">
        <v>13.446539999982701</v>
      </c>
      <c r="AF394">
        <v>13.011033333318499</v>
      </c>
      <c r="AG394">
        <v>12.6497999999968</v>
      </c>
      <c r="AH394">
        <v>12.352040000000899</v>
      </c>
      <c r="AI394">
        <v>12.0346800000065</v>
      </c>
      <c r="AJ394">
        <v>11.7865200000093</v>
      </c>
      <c r="AK394">
        <v>11.3680533333404</v>
      </c>
      <c r="AL394">
        <v>10.7789400000032</v>
      </c>
      <c r="AM394">
        <v>10.3004400000465</v>
      </c>
      <c r="AN394">
        <v>10.010519999958699</v>
      </c>
      <c r="AO394">
        <v>9.4900199999758197</v>
      </c>
      <c r="AP394">
        <v>9.0154866666519808</v>
      </c>
      <c r="AQ394">
        <v>8.5477800000184594</v>
      </c>
      <c r="AR394">
        <v>8.3203200000313906</v>
      </c>
      <c r="AS394">
        <v>8.1179399999591801</v>
      </c>
      <c r="AT394">
        <v>7.6705800000056898</v>
      </c>
      <c r="AU394">
        <v>7.3637400000244497</v>
      </c>
      <c r="AV394">
        <v>7.0265399999824902</v>
      </c>
      <c r="AW394">
        <v>6.7063800000774396</v>
      </c>
      <c r="AX394">
        <v>6.4997200001046904</v>
      </c>
      <c r="AY394">
        <v>6.1181999999946104</v>
      </c>
      <c r="AZ394">
        <v>5.9068199999536697</v>
      </c>
      <c r="BA394">
        <v>5.6642399999844804</v>
      </c>
      <c r="BB394">
        <v>5.3683800000299504</v>
      </c>
      <c r="BC394">
        <v>5.0391000000017696</v>
      </c>
      <c r="BD394">
        <v>4.6431000000028604</v>
      </c>
      <c r="BE394">
        <v>4.4948399998891002</v>
      </c>
      <c r="BF394">
        <v>4.3406400001145</v>
      </c>
      <c r="BG394">
        <v>4.1438999999385704</v>
      </c>
      <c r="BH394">
        <v>3.9905400000658702</v>
      </c>
      <c r="BI394">
        <v>3.8792399998532701</v>
      </c>
      <c r="BJ394">
        <v>3.6966600000990901</v>
      </c>
      <c r="BK394">
        <v>3.52968000010627</v>
      </c>
      <c r="BL394">
        <v>3.3939599997855301</v>
      </c>
      <c r="BM394">
        <v>3.30582000000719</v>
      </c>
      <c r="BN394">
        <v>3.2077199999305899</v>
      </c>
      <c r="BO394">
        <v>3.1011733334421701</v>
      </c>
      <c r="BP394">
        <v>2.9568000000399102</v>
      </c>
      <c r="BQ394">
        <v>2.81922000001427</v>
      </c>
      <c r="BR394">
        <v>2.72321999989795</v>
      </c>
      <c r="BS394">
        <v>2.59608000002188</v>
      </c>
      <c r="BT394">
        <v>2.4266866669507499</v>
      </c>
      <c r="BU394">
        <v>2.3636400000125799</v>
      </c>
      <c r="BV394">
        <v>2.2967399999223601</v>
      </c>
      <c r="BW394">
        <v>2.1637799998769198</v>
      </c>
      <c r="BX394">
        <v>1.99962000018637</v>
      </c>
      <c r="BY394">
        <v>1.9415999994503601</v>
      </c>
      <c r="BZ394">
        <v>1.8517799994283499</v>
      </c>
      <c r="CA394">
        <v>1.7416800004406701</v>
      </c>
      <c r="CB394">
        <v>1.6469400006986801</v>
      </c>
      <c r="CC394">
        <v>1.6134000000551001</v>
      </c>
      <c r="CD394">
        <v>1.48052666747136</v>
      </c>
      <c r="CE394">
        <v>1.3592400006845899</v>
      </c>
      <c r="CF394">
        <v>1.26564000062542</v>
      </c>
      <c r="CG394">
        <v>1.1978400006708001</v>
      </c>
      <c r="CH394">
        <v>1.1252400007193999</v>
      </c>
      <c r="CI394">
        <v>1.0472999992619301</v>
      </c>
      <c r="CJ394">
        <v>1.0000199999999999</v>
      </c>
      <c r="CK394">
        <v>1.0000199999999999</v>
      </c>
      <c r="CL394">
        <v>1.0000199999999999</v>
      </c>
      <c r="CM394">
        <v>1.0000199999999999</v>
      </c>
      <c r="CN394">
        <v>1.0000199999999999</v>
      </c>
      <c r="CO394">
        <v>1.0000199999999999</v>
      </c>
      <c r="CP394">
        <v>1.0000199999999999</v>
      </c>
      <c r="CQ394">
        <v>1.0000199999999999</v>
      </c>
      <c r="CR394">
        <v>1.0000199999999999</v>
      </c>
      <c r="CS394">
        <v>1.0000199999999999</v>
      </c>
      <c r="CT394">
        <v>1.0000199999999999</v>
      </c>
      <c r="CU394">
        <v>1.0000199999999999</v>
      </c>
      <c r="CV394">
        <v>1.0000199999999999</v>
      </c>
      <c r="CW394">
        <v>1.0000199999999999</v>
      </c>
    </row>
    <row r="395" spans="1:101" x14ac:dyDescent="0.25">
      <c r="A395" s="195">
        <v>0.39252336448598102</v>
      </c>
      <c r="B395">
        <v>116.725726666745</v>
      </c>
      <c r="C395">
        <v>89.4741600000159</v>
      </c>
      <c r="D395">
        <v>73.675359999991699</v>
      </c>
      <c r="E395">
        <v>61.292326666673397</v>
      </c>
      <c r="F395">
        <v>51.246660000011403</v>
      </c>
      <c r="G395">
        <v>44.490099999954097</v>
      </c>
      <c r="H395">
        <v>38.638266666657501</v>
      </c>
      <c r="I395">
        <v>33.107159999996398</v>
      </c>
      <c r="J395">
        <v>30.428939999980599</v>
      </c>
      <c r="K395">
        <v>29.104439999997499</v>
      </c>
      <c r="L395">
        <v>27.429079999996699</v>
      </c>
      <c r="M395">
        <v>25.9657800000025</v>
      </c>
      <c r="N395">
        <v>24.610086666676899</v>
      </c>
      <c r="O395">
        <v>23.453286666635901</v>
      </c>
      <c r="P395">
        <v>21.999906666668</v>
      </c>
      <c r="Q395">
        <v>21.164313333328899</v>
      </c>
      <c r="R395">
        <v>20.020073333330998</v>
      </c>
      <c r="S395">
        <v>19.5064799999987</v>
      </c>
      <c r="T395">
        <v>18.9868533333266</v>
      </c>
      <c r="U395">
        <v>18.494306666686501</v>
      </c>
      <c r="V395">
        <v>17.871480000000702</v>
      </c>
      <c r="W395">
        <v>17.441419999996501</v>
      </c>
      <c r="X395">
        <v>16.934906666658598</v>
      </c>
      <c r="Y395">
        <v>16.6460999999839</v>
      </c>
      <c r="Z395">
        <v>16.326359999985499</v>
      </c>
      <c r="AA395">
        <v>15.8884866666771</v>
      </c>
      <c r="AB395">
        <v>15.324600000000601</v>
      </c>
      <c r="AC395">
        <v>14.708946666676001</v>
      </c>
      <c r="AD395">
        <v>14.2544133333299</v>
      </c>
      <c r="AE395">
        <v>13.613613333340201</v>
      </c>
      <c r="AF395">
        <v>13.0695000000142</v>
      </c>
      <c r="AG395">
        <v>12.665999999990801</v>
      </c>
      <c r="AH395">
        <v>12.372946666651499</v>
      </c>
      <c r="AI395">
        <v>12.212300000000999</v>
      </c>
      <c r="AJ395">
        <v>11.8447199999764</v>
      </c>
      <c r="AK395">
        <v>11.390333333316599</v>
      </c>
      <c r="AL395">
        <v>10.8082200000261</v>
      </c>
      <c r="AM395">
        <v>10.3628733333406</v>
      </c>
      <c r="AN395">
        <v>10.0396800000212</v>
      </c>
      <c r="AO395">
        <v>9.5302200000509298</v>
      </c>
      <c r="AP395">
        <v>9.0489600000301795</v>
      </c>
      <c r="AQ395">
        <v>8.6120999999537808</v>
      </c>
      <c r="AR395">
        <v>8.3449799999917005</v>
      </c>
      <c r="AS395">
        <v>8.2039200000053096</v>
      </c>
      <c r="AT395">
        <v>7.6781399999667403</v>
      </c>
      <c r="AU395">
        <v>7.3702199999886799</v>
      </c>
      <c r="AV395">
        <v>7.04892000001092</v>
      </c>
      <c r="AW395">
        <v>6.8664599999812097</v>
      </c>
      <c r="AX395">
        <v>6.51443999999496</v>
      </c>
      <c r="AY395">
        <v>6.1620133333088702</v>
      </c>
      <c r="AZ395">
        <v>5.9552999999623699</v>
      </c>
      <c r="BA395">
        <v>5.66549999998447</v>
      </c>
      <c r="BB395">
        <v>5.4554399999966696</v>
      </c>
      <c r="BC395">
        <v>5.0463599999428803</v>
      </c>
      <c r="BD395">
        <v>4.6464733333875996</v>
      </c>
      <c r="BE395">
        <v>4.5300599999260696</v>
      </c>
      <c r="BF395">
        <v>4.3459800000066</v>
      </c>
      <c r="BG395">
        <v>4.1447999999621903</v>
      </c>
      <c r="BH395">
        <v>3.9996133333952599</v>
      </c>
      <c r="BI395">
        <v>3.8929800001412902</v>
      </c>
      <c r="BJ395">
        <v>3.73997333294784</v>
      </c>
      <c r="BK395">
        <v>3.5429466666191698</v>
      </c>
      <c r="BL395">
        <v>3.4242000002345701</v>
      </c>
      <c r="BM395">
        <v>3.3331266666116601</v>
      </c>
      <c r="BN395">
        <v>3.2169066666074899</v>
      </c>
      <c r="BO395">
        <v>3.1213199999255599</v>
      </c>
      <c r="BP395">
        <v>2.9712000004257999</v>
      </c>
      <c r="BQ395">
        <v>2.83872000045664</v>
      </c>
      <c r="BR395">
        <v>2.7479400000153</v>
      </c>
      <c r="BS395">
        <v>2.65991999989058</v>
      </c>
      <c r="BT395">
        <v>2.49000000028171</v>
      </c>
      <c r="BU395">
        <v>2.3675400000062901</v>
      </c>
      <c r="BV395">
        <v>2.3041200001620199</v>
      </c>
      <c r="BW395">
        <v>2.1691199996814401</v>
      </c>
      <c r="BX395">
        <v>2.0645999997049098</v>
      </c>
      <c r="BY395">
        <v>1.9415999994503601</v>
      </c>
      <c r="BZ395">
        <v>1.8793199994104901</v>
      </c>
      <c r="CA395">
        <v>1.7668200000383101</v>
      </c>
      <c r="CB395">
        <v>1.6939199995479</v>
      </c>
      <c r="CC395">
        <v>1.62131999975754</v>
      </c>
      <c r="CD395">
        <v>1.55088000004728</v>
      </c>
      <c r="CE395">
        <v>1.3644000002915799</v>
      </c>
      <c r="CF395">
        <v>1.2656999994017699</v>
      </c>
      <c r="CG395">
        <v>1.1978999993583499</v>
      </c>
      <c r="CH395">
        <v>1.12529999931187</v>
      </c>
      <c r="CI395">
        <v>1.04730000077161</v>
      </c>
      <c r="CJ395">
        <v>1.0000199999999999</v>
      </c>
      <c r="CK395">
        <v>1.0000199999999999</v>
      </c>
      <c r="CL395">
        <v>1.0000199999999999</v>
      </c>
      <c r="CM395">
        <v>1.0000199999999999</v>
      </c>
      <c r="CN395">
        <v>1.0000199999999999</v>
      </c>
      <c r="CO395">
        <v>1.0000199999999999</v>
      </c>
      <c r="CP395">
        <v>1.0000199999999999</v>
      </c>
      <c r="CQ395">
        <v>1.0000199999999999</v>
      </c>
      <c r="CR395">
        <v>1.0000199999999999</v>
      </c>
      <c r="CS395">
        <v>1.0000199999999999</v>
      </c>
      <c r="CT395">
        <v>1.0000199999999999</v>
      </c>
      <c r="CU395">
        <v>1.0000199999999999</v>
      </c>
      <c r="CV395">
        <v>1.0000199999999999</v>
      </c>
      <c r="CW395">
        <v>1.0000199999999999</v>
      </c>
    </row>
    <row r="396" spans="1:101" x14ac:dyDescent="0.25">
      <c r="A396" s="195">
        <v>0.39622641509433898</v>
      </c>
      <c r="B396">
        <v>116.728846666737</v>
      </c>
      <c r="C396">
        <v>90.450806666688607</v>
      </c>
      <c r="D396">
        <v>73.675859999995296</v>
      </c>
      <c r="E396">
        <v>61.721253333277602</v>
      </c>
      <c r="F396">
        <v>51.627459999954198</v>
      </c>
      <c r="G396">
        <v>44.539246666680398</v>
      </c>
      <c r="H396">
        <v>38.692846666686897</v>
      </c>
      <c r="I396">
        <v>33.781206666665902</v>
      </c>
      <c r="J396">
        <v>30.579226666655401</v>
      </c>
      <c r="K396">
        <v>29.176140000013</v>
      </c>
      <c r="L396">
        <v>27.446286666651201</v>
      </c>
      <c r="M396">
        <v>25.986366666651701</v>
      </c>
      <c r="N396">
        <v>24.6989799999964</v>
      </c>
      <c r="O396">
        <v>23.4806866666658</v>
      </c>
      <c r="P396">
        <v>22.202886666660302</v>
      </c>
      <c r="Q396">
        <v>21.177706666671501</v>
      </c>
      <c r="R396">
        <v>20.050600000001701</v>
      </c>
      <c r="S396">
        <v>19.5192066666758</v>
      </c>
      <c r="T396">
        <v>18.994653333338199</v>
      </c>
      <c r="U396">
        <v>18.497159999992</v>
      </c>
      <c r="V396">
        <v>17.882653333346202</v>
      </c>
      <c r="W396">
        <v>17.475659999999301</v>
      </c>
      <c r="X396">
        <v>16.961280000000102</v>
      </c>
      <c r="Y396">
        <v>16.683506666691802</v>
      </c>
      <c r="Z396">
        <v>16.3490000000042</v>
      </c>
      <c r="AA396">
        <v>15.9029399999951</v>
      </c>
      <c r="AB396">
        <v>15.3728066666673</v>
      </c>
      <c r="AC396">
        <v>14.7493666666542</v>
      </c>
      <c r="AD396">
        <v>14.3468400000007</v>
      </c>
      <c r="AE396">
        <v>13.736039999985501</v>
      </c>
      <c r="AF396">
        <v>13.295759999973599</v>
      </c>
      <c r="AG396">
        <v>12.6999599999717</v>
      </c>
      <c r="AH396">
        <v>12.3941399999818</v>
      </c>
      <c r="AI396">
        <v>12.2208600000369</v>
      </c>
      <c r="AJ396">
        <v>11.851200000003599</v>
      </c>
      <c r="AK396">
        <v>11.4292199999938</v>
      </c>
      <c r="AL396">
        <v>10.810353333340201</v>
      </c>
      <c r="AM396">
        <v>10.3955399999919</v>
      </c>
      <c r="AN396">
        <v>10.064913333399501</v>
      </c>
      <c r="AO396">
        <v>9.6115199999865695</v>
      </c>
      <c r="AP396">
        <v>9.27497999999283</v>
      </c>
      <c r="AQ396">
        <v>8.82497999999228</v>
      </c>
      <c r="AR396">
        <v>8.4456866666550496</v>
      </c>
      <c r="AS396">
        <v>8.2126800000301401</v>
      </c>
      <c r="AT396">
        <v>7.6949400000228003</v>
      </c>
      <c r="AU396">
        <v>7.4128200000489297</v>
      </c>
      <c r="AV396">
        <v>7.1361600000218601</v>
      </c>
      <c r="AW396">
        <v>6.8801999999952903</v>
      </c>
      <c r="AX396">
        <v>6.5780866666643396</v>
      </c>
      <c r="AY396">
        <v>6.2666399999487696</v>
      </c>
      <c r="AZ396">
        <v>5.9773333333070804</v>
      </c>
      <c r="BA396">
        <v>5.6924999999316803</v>
      </c>
      <c r="BB396">
        <v>5.4559799999534002</v>
      </c>
      <c r="BC396">
        <v>5.0466600000249802</v>
      </c>
      <c r="BD396">
        <v>4.6543199999387497</v>
      </c>
      <c r="BE396">
        <v>4.5414600000616003</v>
      </c>
      <c r="BF396">
        <v>4.35713999988109</v>
      </c>
      <c r="BG396">
        <v>4.1505600000094498</v>
      </c>
      <c r="BH396">
        <v>4.0071600000202698</v>
      </c>
      <c r="BI396">
        <v>3.9061200000217302</v>
      </c>
      <c r="BJ396">
        <v>3.7955999999810501</v>
      </c>
      <c r="BK396">
        <v>3.56327999997968</v>
      </c>
      <c r="BL396">
        <v>3.4423266666155699</v>
      </c>
      <c r="BM396">
        <v>3.3351599997698802</v>
      </c>
      <c r="BN396">
        <v>3.2700600000077098</v>
      </c>
      <c r="BO396">
        <v>3.1425600000372098</v>
      </c>
      <c r="BP396">
        <v>2.99454000054999</v>
      </c>
      <c r="BQ396">
        <v>2.8462200000095099</v>
      </c>
      <c r="BR396">
        <v>2.7727200000178498</v>
      </c>
      <c r="BS396">
        <v>2.66045999983587</v>
      </c>
      <c r="BT396">
        <v>2.5684199996595898</v>
      </c>
      <c r="BU396">
        <v>2.3675400000062901</v>
      </c>
      <c r="BV396">
        <v>2.3041800001620198</v>
      </c>
      <c r="BW396">
        <v>2.2050000000144698</v>
      </c>
      <c r="BX396">
        <v>2.0655000000310602</v>
      </c>
      <c r="BY396">
        <v>1.9416600001998601</v>
      </c>
      <c r="BZ396">
        <v>1.8793800002143599</v>
      </c>
      <c r="CA396">
        <v>1.7793600002682299</v>
      </c>
      <c r="CB396">
        <v>1.69392000047264</v>
      </c>
      <c r="CC396">
        <v>1.62132000074939</v>
      </c>
      <c r="CD396">
        <v>1.5631800005673699</v>
      </c>
      <c r="CE396">
        <v>1.3864200006085201</v>
      </c>
      <c r="CF396">
        <v>1.26570000062542</v>
      </c>
      <c r="CG396">
        <v>1.1979000006708</v>
      </c>
      <c r="CH396">
        <v>1.1253000007194001</v>
      </c>
      <c r="CI396">
        <v>1.04730000077161</v>
      </c>
      <c r="CJ396">
        <v>1.0000199999999999</v>
      </c>
      <c r="CK396">
        <v>1.0000199999999999</v>
      </c>
      <c r="CL396">
        <v>1.0000199999999999</v>
      </c>
      <c r="CM396">
        <v>1.0000199999999999</v>
      </c>
      <c r="CN396">
        <v>1.0000199999999999</v>
      </c>
      <c r="CO396">
        <v>1.0000199999999999</v>
      </c>
      <c r="CP396">
        <v>1.0000199999999999</v>
      </c>
      <c r="CQ396">
        <v>1.0000199999999999</v>
      </c>
      <c r="CR396">
        <v>1.0000199999999999</v>
      </c>
      <c r="CS396">
        <v>1.0000199999999999</v>
      </c>
      <c r="CT396">
        <v>1.0000199999999999</v>
      </c>
      <c r="CU396">
        <v>1.0000199999999999</v>
      </c>
      <c r="CV396">
        <v>1.0000199999999999</v>
      </c>
      <c r="CW396">
        <v>1.0000199999999999</v>
      </c>
    </row>
    <row r="397" spans="1:101" x14ac:dyDescent="0.25">
      <c r="A397" s="195">
        <v>0.4</v>
      </c>
      <c r="B397">
        <v>116.780873333453</v>
      </c>
      <c r="C397">
        <v>91.110079999895504</v>
      </c>
      <c r="D397">
        <v>73.700786666607101</v>
      </c>
      <c r="E397">
        <v>61.759893333336898</v>
      </c>
      <c r="F397">
        <v>51.913713333334499</v>
      </c>
      <c r="G397">
        <v>44.9022800000077</v>
      </c>
      <c r="H397">
        <v>39.001639999998901</v>
      </c>
      <c r="I397">
        <v>33.831220000002297</v>
      </c>
      <c r="J397">
        <v>30.595993333335599</v>
      </c>
      <c r="K397">
        <v>29.521040000002099</v>
      </c>
      <c r="L397">
        <v>27.471559999998099</v>
      </c>
      <c r="M397">
        <v>26.056920000003299</v>
      </c>
      <c r="N397">
        <v>24.785360000003401</v>
      </c>
      <c r="O397">
        <v>23.720340000001698</v>
      </c>
      <c r="P397">
        <v>22.221706666674599</v>
      </c>
      <c r="Q397">
        <v>21.203040000011999</v>
      </c>
      <c r="R397">
        <v>20.064420000012898</v>
      </c>
      <c r="S397">
        <v>19.520700000002101</v>
      </c>
      <c r="T397">
        <v>19.117806666676099</v>
      </c>
      <c r="U397">
        <v>18.506219999994901</v>
      </c>
      <c r="V397">
        <v>17.9873133333266</v>
      </c>
      <c r="W397">
        <v>17.497979999998599</v>
      </c>
      <c r="X397">
        <v>17.015773333315899</v>
      </c>
      <c r="Y397">
        <v>16.754653333314799</v>
      </c>
      <c r="Z397">
        <v>16.361519999982701</v>
      </c>
      <c r="AA397">
        <v>16.045319999981501</v>
      </c>
      <c r="AB397">
        <v>15.424566666686699</v>
      </c>
      <c r="AC397">
        <v>14.835720000000601</v>
      </c>
      <c r="AD397">
        <v>14.3902799999919</v>
      </c>
      <c r="AE397">
        <v>13.7944799999967</v>
      </c>
      <c r="AF397">
        <v>13.3185599999843</v>
      </c>
      <c r="AG397">
        <v>12.8712599999833</v>
      </c>
      <c r="AH397">
        <v>12.399379999978301</v>
      </c>
      <c r="AI397">
        <v>12.3218599999768</v>
      </c>
      <c r="AJ397">
        <v>11.856300000000701</v>
      </c>
      <c r="AK397">
        <v>11.4599400000141</v>
      </c>
      <c r="AL397">
        <v>10.8148799999858</v>
      </c>
      <c r="AM397">
        <v>10.4045400000087</v>
      </c>
      <c r="AN397">
        <v>10.0796999999775</v>
      </c>
      <c r="AO397">
        <v>9.7230000000227506</v>
      </c>
      <c r="AP397">
        <v>9.2839800000545107</v>
      </c>
      <c r="AQ397">
        <v>8.9492400000307892</v>
      </c>
      <c r="AR397">
        <v>8.4968999999504593</v>
      </c>
      <c r="AS397">
        <v>8.2425600000035395</v>
      </c>
      <c r="AT397">
        <v>7.7742000000322902</v>
      </c>
      <c r="AU397">
        <v>7.4358599999571302</v>
      </c>
      <c r="AV397">
        <v>7.1362066667276203</v>
      </c>
      <c r="AW397">
        <v>6.9114000000422404</v>
      </c>
      <c r="AX397">
        <v>6.5854200000829799</v>
      </c>
      <c r="AY397">
        <v>6.3529799999433703</v>
      </c>
      <c r="AZ397">
        <v>5.99310666671043</v>
      </c>
      <c r="BA397">
        <v>5.7648266666529802</v>
      </c>
      <c r="BB397">
        <v>5.49977999989349</v>
      </c>
      <c r="BC397">
        <v>5.1343799999642998</v>
      </c>
      <c r="BD397">
        <v>4.7311199999387403</v>
      </c>
      <c r="BE397">
        <v>4.5608533334814298</v>
      </c>
      <c r="BF397">
        <v>4.3624799999713701</v>
      </c>
      <c r="BG397">
        <v>4.1905200000094496</v>
      </c>
      <c r="BH397">
        <v>4.0493399998631698</v>
      </c>
      <c r="BI397">
        <v>3.90636000002173</v>
      </c>
      <c r="BJ397">
        <v>3.7976400000233101</v>
      </c>
      <c r="BK397">
        <v>3.5747999998718401</v>
      </c>
      <c r="BL397">
        <v>3.44849999986595</v>
      </c>
      <c r="BM397">
        <v>3.36449999985618</v>
      </c>
      <c r="BN397">
        <v>3.2725799997532299</v>
      </c>
      <c r="BO397">
        <v>3.1737600000992399</v>
      </c>
      <c r="BP397">
        <v>2.9994599999467702</v>
      </c>
      <c r="BQ397">
        <v>2.8558800000166502</v>
      </c>
      <c r="BR397">
        <v>2.7987000000102</v>
      </c>
      <c r="BS397">
        <v>2.67198000001641</v>
      </c>
      <c r="BT397">
        <v>2.5816800001643299</v>
      </c>
      <c r="BU397">
        <v>2.3837399998615401</v>
      </c>
      <c r="BV397">
        <v>2.3082000003240402</v>
      </c>
      <c r="BW397">
        <v>2.2074000003475098</v>
      </c>
      <c r="BX397">
        <v>2.0663400003572101</v>
      </c>
      <c r="BY397">
        <v>1.99709999946702</v>
      </c>
      <c r="BZ397">
        <v>1.89311999980349</v>
      </c>
      <c r="CA397">
        <v>1.7999999999999901</v>
      </c>
      <c r="CB397">
        <v>1.71660000028769</v>
      </c>
      <c r="CC397">
        <v>1.64267999951509</v>
      </c>
      <c r="CD397">
        <v>1.5691199997635901</v>
      </c>
      <c r="CE397">
        <v>1.40843999921398</v>
      </c>
      <c r="CF397">
        <v>1.26570000062542</v>
      </c>
      <c r="CG397">
        <v>1.1979000006708</v>
      </c>
      <c r="CH397">
        <v>1.1253000007194001</v>
      </c>
      <c r="CI397">
        <v>1.07093999889289</v>
      </c>
      <c r="CJ397">
        <v>1.0000199999999999</v>
      </c>
      <c r="CK397">
        <v>1.0000199999999999</v>
      </c>
      <c r="CL397">
        <v>1.0000199999999999</v>
      </c>
      <c r="CM397">
        <v>1.0000199999999999</v>
      </c>
      <c r="CN397">
        <v>1.0000199999999999</v>
      </c>
      <c r="CO397">
        <v>1.0000199999999999</v>
      </c>
      <c r="CP397">
        <v>1.0000199999999999</v>
      </c>
      <c r="CQ397">
        <v>1.0000199999999999</v>
      </c>
      <c r="CR397">
        <v>1.0000199999999999</v>
      </c>
      <c r="CS397">
        <v>1.0000199999999999</v>
      </c>
      <c r="CT397">
        <v>1.0000199999999999</v>
      </c>
      <c r="CU397">
        <v>1.0000199999999999</v>
      </c>
      <c r="CV397">
        <v>1.0000199999999999</v>
      </c>
      <c r="CW397">
        <v>1.0000199999999999</v>
      </c>
    </row>
    <row r="398" spans="1:101" x14ac:dyDescent="0.25">
      <c r="A398" s="195">
        <v>0.40384615384615302</v>
      </c>
      <c r="B398">
        <v>117.169373333423</v>
      </c>
      <c r="C398">
        <v>91.611739999905396</v>
      </c>
      <c r="D398">
        <v>74.328840000007304</v>
      </c>
      <c r="E398">
        <v>61.812440000011399</v>
      </c>
      <c r="F398">
        <v>52.315959999863701</v>
      </c>
      <c r="G398">
        <v>44.914786666599603</v>
      </c>
      <c r="H398">
        <v>39.146493333345497</v>
      </c>
      <c r="I398">
        <v>33.937373333342798</v>
      </c>
      <c r="J398">
        <v>30.698939999996401</v>
      </c>
      <c r="K398">
        <v>29.5255599999983</v>
      </c>
      <c r="L398">
        <v>27.491386666680601</v>
      </c>
      <c r="M398">
        <v>26.107679999998702</v>
      </c>
      <c r="N398">
        <v>24.8312400000003</v>
      </c>
      <c r="O398">
        <v>23.8480066666712</v>
      </c>
      <c r="P398">
        <v>22.2246666666666</v>
      </c>
      <c r="Q398">
        <v>21.231300000001699</v>
      </c>
      <c r="R398">
        <v>20.146353333336599</v>
      </c>
      <c r="S398">
        <v>19.523200000001701</v>
      </c>
      <c r="T398">
        <v>19.2661800000024</v>
      </c>
      <c r="U398">
        <v>18.5586933333385</v>
      </c>
      <c r="V398">
        <v>18.0376266666742</v>
      </c>
      <c r="W398">
        <v>17.537706666673099</v>
      </c>
      <c r="X398">
        <v>17.166386666690201</v>
      </c>
      <c r="Y398">
        <v>16.7556266666715</v>
      </c>
      <c r="Z398">
        <v>16.388286666676098</v>
      </c>
      <c r="AA398">
        <v>16.128253333351701</v>
      </c>
      <c r="AB398">
        <v>15.548939999994699</v>
      </c>
      <c r="AC398">
        <v>14.9054466666881</v>
      </c>
      <c r="AD398">
        <v>14.4422400000057</v>
      </c>
      <c r="AE398">
        <v>13.8579600000007</v>
      </c>
      <c r="AF398">
        <v>13.4151933333993</v>
      </c>
      <c r="AG398">
        <v>12.9076199999948</v>
      </c>
      <c r="AH398">
        <v>12.5365199999965</v>
      </c>
      <c r="AI398">
        <v>12.332699999948799</v>
      </c>
      <c r="AJ398">
        <v>11.880360000052701</v>
      </c>
      <c r="AK398">
        <v>11.4611400000232</v>
      </c>
      <c r="AL398">
        <v>10.9472999999925</v>
      </c>
      <c r="AM398">
        <v>10.466100000003401</v>
      </c>
      <c r="AN398">
        <v>10.0895400000094</v>
      </c>
      <c r="AO398">
        <v>9.7595399999879096</v>
      </c>
      <c r="AP398">
        <v>9.2904000000000106</v>
      </c>
      <c r="AQ398">
        <v>9.0103800000585093</v>
      </c>
      <c r="AR398">
        <v>8.6144399999785204</v>
      </c>
      <c r="AS398">
        <v>8.24322000000973</v>
      </c>
      <c r="AT398">
        <v>7.8069000000104296</v>
      </c>
      <c r="AU398">
        <v>7.5221399999642902</v>
      </c>
      <c r="AV398">
        <v>7.1840999999584501</v>
      </c>
      <c r="AW398">
        <v>6.9128400000129</v>
      </c>
      <c r="AX398">
        <v>6.6524999999471799</v>
      </c>
      <c r="AY398">
        <v>6.3998399999460798</v>
      </c>
      <c r="AZ398">
        <v>6.0246599999391997</v>
      </c>
      <c r="BA398">
        <v>5.7721800000294996</v>
      </c>
      <c r="BB398">
        <v>5.5135799999034703</v>
      </c>
      <c r="BC398">
        <v>5.1354666666576403</v>
      </c>
      <c r="BD398">
        <v>4.8629399998774998</v>
      </c>
      <c r="BE398">
        <v>4.5649799999630298</v>
      </c>
      <c r="BF398">
        <v>4.3646999999163203</v>
      </c>
      <c r="BG398">
        <v>4.2080999998724096</v>
      </c>
      <c r="BH398">
        <v>4.0683599999594504</v>
      </c>
      <c r="BI398">
        <v>3.93252000010868</v>
      </c>
      <c r="BJ398">
        <v>3.7985400001457199</v>
      </c>
      <c r="BK398">
        <v>3.6814800000250001</v>
      </c>
      <c r="BL398">
        <v>3.4672199998659599</v>
      </c>
      <c r="BM398">
        <v>3.3822000002516801</v>
      </c>
      <c r="BN398">
        <v>3.2750999998457702</v>
      </c>
      <c r="BO398">
        <v>3.1747799999917201</v>
      </c>
      <c r="BP398">
        <v>3.0284399999201601</v>
      </c>
      <c r="BQ398">
        <v>2.8827600000118898</v>
      </c>
      <c r="BR398">
        <v>2.8221599999081501</v>
      </c>
      <c r="BS398">
        <v>2.6841000000191402</v>
      </c>
      <c r="BT398">
        <v>2.5867800000234702</v>
      </c>
      <c r="BU398">
        <v>2.4025200003020801</v>
      </c>
      <c r="BV398">
        <v>2.3165400000404999</v>
      </c>
      <c r="BW398">
        <v>2.20998000002895</v>
      </c>
      <c r="BX398">
        <v>2.1323399995029999</v>
      </c>
      <c r="BY398">
        <v>2.0277000003830699</v>
      </c>
      <c r="BZ398">
        <v>1.93781999983922</v>
      </c>
      <c r="CA398">
        <v>1.81253999936773</v>
      </c>
      <c r="CB398">
        <v>1.7408999993218599</v>
      </c>
      <c r="CC398">
        <v>1.64268000050694</v>
      </c>
      <c r="CD398">
        <v>1.5815999992198599</v>
      </c>
      <c r="CE398">
        <v>1.42181999974644</v>
      </c>
      <c r="CF398">
        <v>1.3328400003127101</v>
      </c>
      <c r="CG398">
        <v>1.19999999999999</v>
      </c>
      <c r="CH398">
        <v>1.1879399989678101</v>
      </c>
      <c r="CI398">
        <v>1.0816666666672901</v>
      </c>
      <c r="CJ398">
        <v>1.0000199999999999</v>
      </c>
      <c r="CK398">
        <v>1.0077</v>
      </c>
      <c r="CL398">
        <v>1.0077</v>
      </c>
      <c r="CM398">
        <v>1.0000199999999999</v>
      </c>
      <c r="CN398">
        <v>1.0000199999999999</v>
      </c>
      <c r="CO398">
        <v>1.0000199999999999</v>
      </c>
      <c r="CP398">
        <v>1.0000199999999999</v>
      </c>
      <c r="CQ398">
        <v>1.0000199999999999</v>
      </c>
      <c r="CR398">
        <v>1.0000199999999999</v>
      </c>
      <c r="CS398">
        <v>1.0000199999999999</v>
      </c>
      <c r="CT398">
        <v>1.0000199999999999</v>
      </c>
      <c r="CU398">
        <v>1.0000199999999999</v>
      </c>
      <c r="CV398">
        <v>1.0000199999999999</v>
      </c>
      <c r="CW398">
        <v>1.0000199999999999</v>
      </c>
    </row>
    <row r="399" spans="1:101" x14ac:dyDescent="0.25">
      <c r="A399" s="195">
        <v>0.40776699029126201</v>
      </c>
      <c r="B399">
        <v>117.555586666248</v>
      </c>
      <c r="C399">
        <v>91.713346666676301</v>
      </c>
      <c r="D399">
        <v>74.330680000019697</v>
      </c>
      <c r="E399">
        <v>62.461260000002298</v>
      </c>
      <c r="F399">
        <v>52.5030800000646</v>
      </c>
      <c r="G399">
        <v>45.204019999926501</v>
      </c>
      <c r="H399">
        <v>40.169666666669997</v>
      </c>
      <c r="I399">
        <v>33.946486666609204</v>
      </c>
      <c r="J399">
        <v>30.764460000012299</v>
      </c>
      <c r="K399">
        <v>29.640706666657</v>
      </c>
      <c r="L399">
        <v>27.511606666660601</v>
      </c>
      <c r="M399">
        <v>26.2682266666652</v>
      </c>
      <c r="N399">
        <v>24.8430600000016</v>
      </c>
      <c r="O399">
        <v>23.868246666677599</v>
      </c>
      <c r="P399">
        <v>22.2327066666716</v>
      </c>
      <c r="Q399">
        <v>21.397440000018602</v>
      </c>
      <c r="R399">
        <v>20.255506666663599</v>
      </c>
      <c r="S399">
        <v>19.6803666666666</v>
      </c>
      <c r="T399">
        <v>19.284020000004201</v>
      </c>
      <c r="U399">
        <v>18.6073333333607</v>
      </c>
      <c r="V399">
        <v>18.077726666674899</v>
      </c>
      <c r="W399">
        <v>17.5562533333472</v>
      </c>
      <c r="X399">
        <v>17.175839999993698</v>
      </c>
      <c r="Y399">
        <v>16.816139999997301</v>
      </c>
      <c r="Z399">
        <v>16.4608933333135</v>
      </c>
      <c r="AA399">
        <v>16.130759999984502</v>
      </c>
      <c r="AB399">
        <v>15.579259999996699</v>
      </c>
      <c r="AC399">
        <v>14.9184333333226</v>
      </c>
      <c r="AD399">
        <v>14.4644133333409</v>
      </c>
      <c r="AE399">
        <v>13.8921066666474</v>
      </c>
      <c r="AF399">
        <v>13.4204999999814</v>
      </c>
      <c r="AG399">
        <v>12.957000000015199</v>
      </c>
      <c r="AH399">
        <v>12.5392799999901</v>
      </c>
      <c r="AI399">
        <v>12.3544800000035</v>
      </c>
      <c r="AJ399">
        <v>11.9973600000068</v>
      </c>
      <c r="AK399">
        <v>11.4825600000073</v>
      </c>
      <c r="AL399">
        <v>10.989959999989599</v>
      </c>
      <c r="AM399">
        <v>10.561920000093</v>
      </c>
      <c r="AN399">
        <v>10.118639999983699</v>
      </c>
      <c r="AO399">
        <v>9.7619400000100196</v>
      </c>
      <c r="AP399">
        <v>9.3124200000129207</v>
      </c>
      <c r="AQ399">
        <v>9.0287400000261506</v>
      </c>
      <c r="AR399">
        <v>8.6389800000280506</v>
      </c>
      <c r="AS399">
        <v>8.2552200000337095</v>
      </c>
      <c r="AT399">
        <v>7.8677999999809902</v>
      </c>
      <c r="AU399">
        <v>7.5428400000040599</v>
      </c>
      <c r="AV399">
        <v>7.1939399999540496</v>
      </c>
      <c r="AW399">
        <v>6.9289799999507</v>
      </c>
      <c r="AX399">
        <v>6.69941999997988</v>
      </c>
      <c r="AY399">
        <v>6.4092400001121401</v>
      </c>
      <c r="AZ399">
        <v>6.0648599999449901</v>
      </c>
      <c r="BA399">
        <v>5.7963733333020899</v>
      </c>
      <c r="BB399">
        <v>5.5350600000632397</v>
      </c>
      <c r="BC399">
        <v>5.1565799998964801</v>
      </c>
      <c r="BD399">
        <v>4.8776999999540598</v>
      </c>
      <c r="BE399">
        <v>4.5766799999137397</v>
      </c>
      <c r="BF399">
        <v>4.3945799998106203</v>
      </c>
      <c r="BG399">
        <v>4.2575999999692797</v>
      </c>
      <c r="BH399">
        <v>4.1035200000101302</v>
      </c>
      <c r="BI399">
        <v>3.9464400000706399</v>
      </c>
      <c r="BJ399">
        <v>3.7986599998834198</v>
      </c>
      <c r="BK399">
        <v>3.69641333291995</v>
      </c>
      <c r="BL399">
        <v>3.5576400000268098</v>
      </c>
      <c r="BM399">
        <v>3.4232400000287599</v>
      </c>
      <c r="BN399">
        <v>3.28020000003084</v>
      </c>
      <c r="BO399">
        <v>3.1790400002067498</v>
      </c>
      <c r="BP399">
        <v>3.0289333334499799</v>
      </c>
      <c r="BQ399">
        <v>2.9290799999143702</v>
      </c>
      <c r="BR399">
        <v>2.8233600000127499</v>
      </c>
      <c r="BS399">
        <v>2.70821999990152</v>
      </c>
      <c r="BT399">
        <v>2.5884599996243698</v>
      </c>
      <c r="BU399">
        <v>2.4213000001762102</v>
      </c>
      <c r="BV399">
        <v>2.3361000000067502</v>
      </c>
      <c r="BW399">
        <v>2.2537200001737498</v>
      </c>
      <c r="BX399">
        <v>2.1327000000155301</v>
      </c>
      <c r="BY399">
        <v>2.05542000001665</v>
      </c>
      <c r="BZ399">
        <v>1.9449000000357199</v>
      </c>
      <c r="CA399">
        <v>1.8126000002299101</v>
      </c>
      <c r="CB399">
        <v>1.7409600002465899</v>
      </c>
      <c r="CC399">
        <v>1.66403999927264</v>
      </c>
      <c r="CD399">
        <v>1.5877199994799001</v>
      </c>
      <c r="CE399">
        <v>1.45106666752966</v>
      </c>
      <c r="CF399">
        <v>1.39704000065261</v>
      </c>
      <c r="CG399">
        <v>1.2651799999990501</v>
      </c>
      <c r="CH399">
        <v>1.19999999999999</v>
      </c>
      <c r="CI399">
        <v>1.09452000003354</v>
      </c>
      <c r="CJ399">
        <v>1.0077</v>
      </c>
      <c r="CK399">
        <v>1.0816666666672901</v>
      </c>
      <c r="CL399">
        <v>1.0667400000310401</v>
      </c>
      <c r="CM399">
        <v>1.0077</v>
      </c>
      <c r="CN399">
        <v>1.0000199999999999</v>
      </c>
      <c r="CO399">
        <v>1.0000199999999999</v>
      </c>
      <c r="CP399">
        <v>1.0000199999999999</v>
      </c>
      <c r="CQ399">
        <v>1.0000199999999999</v>
      </c>
      <c r="CR399">
        <v>1.0000199999999999</v>
      </c>
      <c r="CS399">
        <v>1.0000199999999999</v>
      </c>
      <c r="CT399">
        <v>1.0000199999999999</v>
      </c>
      <c r="CU399">
        <v>1.0000199999999999</v>
      </c>
      <c r="CV399">
        <v>1.0000199999999999</v>
      </c>
      <c r="CW399">
        <v>1.0000199999999999</v>
      </c>
    </row>
    <row r="400" spans="1:101" x14ac:dyDescent="0.25">
      <c r="A400" s="195">
        <v>0.41176470588235198</v>
      </c>
      <c r="B400">
        <v>117.83771333340999</v>
      </c>
      <c r="C400">
        <v>91.964293333349403</v>
      </c>
      <c r="D400">
        <v>74.626393333335699</v>
      </c>
      <c r="E400">
        <v>62.483846666674999</v>
      </c>
      <c r="F400">
        <v>52.9378866666639</v>
      </c>
      <c r="G400">
        <v>45.221559999988997</v>
      </c>
      <c r="H400">
        <v>40.260306666670601</v>
      </c>
      <c r="I400">
        <v>33.963213333344498</v>
      </c>
      <c r="J400">
        <v>30.841899999997398</v>
      </c>
      <c r="K400">
        <v>29.813326666669401</v>
      </c>
      <c r="L400">
        <v>27.514920000000402</v>
      </c>
      <c r="M400">
        <v>26.318040000001702</v>
      </c>
      <c r="N400">
        <v>24.950253333330899</v>
      </c>
      <c r="O400">
        <v>23.905813333345101</v>
      </c>
      <c r="P400">
        <v>22.3064266666698</v>
      </c>
      <c r="Q400">
        <v>21.443286666659901</v>
      </c>
      <c r="R400">
        <v>20.303886666658901</v>
      </c>
      <c r="S400">
        <v>19.691159999997399</v>
      </c>
      <c r="T400">
        <v>19.311600000000801</v>
      </c>
      <c r="U400">
        <v>18.619840000007098</v>
      </c>
      <c r="V400">
        <v>18.089339999998899</v>
      </c>
      <c r="W400">
        <v>17.575019999999601</v>
      </c>
      <c r="X400">
        <v>17.1885333333394</v>
      </c>
      <c r="Y400">
        <v>16.8381066666756</v>
      </c>
      <c r="Z400">
        <v>16.495606666661601</v>
      </c>
      <c r="AA400">
        <v>16.134493333312101</v>
      </c>
      <c r="AB400">
        <v>15.7202533333529</v>
      </c>
      <c r="AC400">
        <v>14.9704533333339</v>
      </c>
      <c r="AD400">
        <v>14.6599866666767</v>
      </c>
      <c r="AE400">
        <v>14.098080000006</v>
      </c>
      <c r="AF400">
        <v>13.508879999996401</v>
      </c>
      <c r="AG400">
        <v>13.120786666652799</v>
      </c>
      <c r="AH400">
        <v>12.8298000000031</v>
      </c>
      <c r="AI400">
        <v>12.404639999989399</v>
      </c>
      <c r="AJ400">
        <v>12.0087600000069</v>
      </c>
      <c r="AK400">
        <v>11.522520000009999</v>
      </c>
      <c r="AL400">
        <v>11.1146733333463</v>
      </c>
      <c r="AM400">
        <v>10.6411800000139</v>
      </c>
      <c r="AN400">
        <v>10.26294000005</v>
      </c>
      <c r="AO400">
        <v>9.7682400000280705</v>
      </c>
      <c r="AP400">
        <v>9.3941400000244109</v>
      </c>
      <c r="AQ400">
        <v>9.0329999999799799</v>
      </c>
      <c r="AR400">
        <v>8.66742000000907</v>
      </c>
      <c r="AS400">
        <v>8.2619999999591993</v>
      </c>
      <c r="AT400">
        <v>7.9278599999562998</v>
      </c>
      <c r="AU400">
        <v>7.6005599999551103</v>
      </c>
      <c r="AV400">
        <v>7.2553199999518698</v>
      </c>
      <c r="AW400">
        <v>6.9937200000117299</v>
      </c>
      <c r="AX400">
        <v>6.7249200000226201</v>
      </c>
      <c r="AY400">
        <v>6.4501666666641597</v>
      </c>
      <c r="AZ400">
        <v>6.0991800000405298</v>
      </c>
      <c r="BA400">
        <v>5.8000200000465698</v>
      </c>
      <c r="BB400">
        <v>5.5694999999833499</v>
      </c>
      <c r="BC400">
        <v>5.2639799999571597</v>
      </c>
      <c r="BD400">
        <v>4.9123799999617104</v>
      </c>
      <c r="BE400">
        <v>4.6016400000698097</v>
      </c>
      <c r="BF400">
        <v>4.4173799999559504</v>
      </c>
      <c r="BG400">
        <v>4.2633600001228498</v>
      </c>
      <c r="BH400">
        <v>4.1434800000101299</v>
      </c>
      <c r="BI400">
        <v>3.9720599999945598</v>
      </c>
      <c r="BJ400">
        <v>3.7986599999475299</v>
      </c>
      <c r="BK400">
        <v>3.7259400001562799</v>
      </c>
      <c r="BL400">
        <v>3.6274800000301499</v>
      </c>
      <c r="BM400">
        <v>3.4762800000323599</v>
      </c>
      <c r="BN400">
        <v>3.3153600000346999</v>
      </c>
      <c r="BO400">
        <v>3.1790999998345901</v>
      </c>
      <c r="BP400">
        <v>3.0471000000487898</v>
      </c>
      <c r="BQ400">
        <v>2.9516533334583399</v>
      </c>
      <c r="BR400">
        <v>2.84171999983672</v>
      </c>
      <c r="BS400">
        <v>2.7200400002735399</v>
      </c>
      <c r="BT400">
        <v>2.5915199998826099</v>
      </c>
      <c r="BU400">
        <v>2.4701400000251699</v>
      </c>
      <c r="BV400">
        <v>2.3361000000067502</v>
      </c>
      <c r="BW400">
        <v>2.2537800001737498</v>
      </c>
      <c r="BX400">
        <v>2.1327000000155301</v>
      </c>
      <c r="BY400">
        <v>2.05542000001665</v>
      </c>
      <c r="BZ400">
        <v>1.97238000001786</v>
      </c>
      <c r="CA400">
        <v>1.8708599997892399</v>
      </c>
      <c r="CB400">
        <v>1.78782000002054</v>
      </c>
      <c r="CC400">
        <v>1.6641000002644899</v>
      </c>
      <c r="CD400">
        <v>1.58772000054373</v>
      </c>
      <c r="CE400">
        <v>1.49321999916327</v>
      </c>
      <c r="CF400">
        <v>1.3985399991026499</v>
      </c>
      <c r="CG400">
        <v>1.2968399990375299</v>
      </c>
      <c r="CH400">
        <v>1.25052000003127</v>
      </c>
      <c r="CI400">
        <v>1.1182199996645099</v>
      </c>
      <c r="CJ400">
        <v>1.0816666666672901</v>
      </c>
      <c r="CK400">
        <v>1.1369999978388601</v>
      </c>
      <c r="CL400">
        <v>1.0816666666672901</v>
      </c>
      <c r="CM400">
        <v>1.0373399975140101</v>
      </c>
      <c r="CN400">
        <v>1.0000199999999999</v>
      </c>
      <c r="CO400">
        <v>1.0000199999999999</v>
      </c>
      <c r="CP400">
        <v>1.0000199999999999</v>
      </c>
      <c r="CQ400">
        <v>1.0000199999999999</v>
      </c>
      <c r="CR400">
        <v>1.0000199999999999</v>
      </c>
      <c r="CS400">
        <v>1.0000199999999999</v>
      </c>
      <c r="CT400">
        <v>1.0000199999999999</v>
      </c>
      <c r="CU400">
        <v>1.0000199999999999</v>
      </c>
      <c r="CV400">
        <v>1.0000199999999999</v>
      </c>
      <c r="CW400">
        <v>1.0000199999999999</v>
      </c>
    </row>
    <row r="401" spans="1:101" x14ac:dyDescent="0.25">
      <c r="A401" s="195">
        <v>0.41584158415841499</v>
      </c>
      <c r="B401">
        <v>117.90400666671</v>
      </c>
      <c r="C401">
        <v>92.549533333490501</v>
      </c>
      <c r="D401">
        <v>75.846413333358498</v>
      </c>
      <c r="E401">
        <v>62.630720000081801</v>
      </c>
      <c r="F401">
        <v>53.237673333345299</v>
      </c>
      <c r="G401">
        <v>45.387920000029503</v>
      </c>
      <c r="H401">
        <v>40.353079999994002</v>
      </c>
      <c r="I401">
        <v>33.982426666661098</v>
      </c>
      <c r="J401">
        <v>30.897413333335699</v>
      </c>
      <c r="K401">
        <v>30.053813333340401</v>
      </c>
      <c r="L401">
        <v>27.532379999993001</v>
      </c>
      <c r="M401">
        <v>26.454099999997801</v>
      </c>
      <c r="N401">
        <v>25.0348066666708</v>
      </c>
      <c r="O401">
        <v>23.924280000002199</v>
      </c>
      <c r="P401">
        <v>22.316940000001399</v>
      </c>
      <c r="Q401">
        <v>21.546186666666699</v>
      </c>
      <c r="R401">
        <v>20.3805599999964</v>
      </c>
      <c r="S401">
        <v>19.860126666666002</v>
      </c>
      <c r="T401">
        <v>19.364013333327399</v>
      </c>
      <c r="U401">
        <v>18.622713333326999</v>
      </c>
      <c r="V401">
        <v>18.132146666687799</v>
      </c>
      <c r="W401">
        <v>17.637786666674899</v>
      </c>
      <c r="X401">
        <v>17.229853333348199</v>
      </c>
      <c r="Y401">
        <v>16.8458000000041</v>
      </c>
      <c r="Z401">
        <v>16.536253333350398</v>
      </c>
      <c r="AA401">
        <v>16.333006666661301</v>
      </c>
      <c r="AB401">
        <v>15.729119999980201</v>
      </c>
      <c r="AC401">
        <v>15.124139999994201</v>
      </c>
      <c r="AD401">
        <v>14.6993399999938</v>
      </c>
      <c r="AE401">
        <v>14.200919999991299</v>
      </c>
      <c r="AF401">
        <v>13.712400000016199</v>
      </c>
      <c r="AG401">
        <v>13.210140000016001</v>
      </c>
      <c r="AH401">
        <v>12.837000000016401</v>
      </c>
      <c r="AI401">
        <v>12.416159999996299</v>
      </c>
      <c r="AJ401">
        <v>12.064340000001</v>
      </c>
      <c r="AK401">
        <v>11.5288200000243</v>
      </c>
      <c r="AL401">
        <v>11.145659999980399</v>
      </c>
      <c r="AM401">
        <v>10.646699999979001</v>
      </c>
      <c r="AN401">
        <v>10.423920000084999</v>
      </c>
      <c r="AO401">
        <v>9.7714466667203101</v>
      </c>
      <c r="AP401">
        <v>9.4217400000107503</v>
      </c>
      <c r="AQ401">
        <v>9.0552600000084507</v>
      </c>
      <c r="AR401">
        <v>8.7185400000627293</v>
      </c>
      <c r="AS401">
        <v>8.3388600000070596</v>
      </c>
      <c r="AT401">
        <v>7.9336800000038004</v>
      </c>
      <c r="AU401">
        <v>7.6417200000203698</v>
      </c>
      <c r="AV401">
        <v>7.2843000000524496</v>
      </c>
      <c r="AW401">
        <v>7.0227599999788701</v>
      </c>
      <c r="AX401">
        <v>6.8336400000452597</v>
      </c>
      <c r="AY401">
        <v>6.4543800000889702</v>
      </c>
      <c r="AZ401">
        <v>6.1897799999478904</v>
      </c>
      <c r="BA401">
        <v>5.81321999995032</v>
      </c>
      <c r="BB401">
        <v>5.5968000000266196</v>
      </c>
      <c r="BC401">
        <v>5.2780200000285404</v>
      </c>
      <c r="BD401">
        <v>4.9361400000306102</v>
      </c>
      <c r="BE401">
        <v>4.6655999999219597</v>
      </c>
      <c r="BF401">
        <v>4.43825999992072</v>
      </c>
      <c r="BG401">
        <v>4.3128600000070803</v>
      </c>
      <c r="BH401">
        <v>4.1458799999670601</v>
      </c>
      <c r="BI401">
        <v>3.98071333339966</v>
      </c>
      <c r="BJ401">
        <v>3.79872000001457</v>
      </c>
      <c r="BK401">
        <v>3.7260599998749702</v>
      </c>
      <c r="BL401">
        <v>3.6485400001675501</v>
      </c>
      <c r="BM401">
        <v>3.5170799995972999</v>
      </c>
      <c r="BN401">
        <v>3.3375000002698898</v>
      </c>
      <c r="BO401">
        <v>3.2053799997353498</v>
      </c>
      <c r="BP401">
        <v>3.0758400002217701</v>
      </c>
      <c r="BQ401">
        <v>2.9654400002378298</v>
      </c>
      <c r="BR401">
        <v>2.8466400002551202</v>
      </c>
      <c r="BS401">
        <v>2.7200999997811599</v>
      </c>
      <c r="BT401">
        <v>2.5950600000088002</v>
      </c>
      <c r="BU401">
        <v>2.4863999995972201</v>
      </c>
      <c r="BV401">
        <v>2.3443800000269999</v>
      </c>
      <c r="BW401">
        <v>2.2587599995366401</v>
      </c>
      <c r="BX401">
        <v>2.13276000001553</v>
      </c>
      <c r="BY401">
        <v>2.05548000001665</v>
      </c>
      <c r="BZ401">
        <v>1.9861800004108701</v>
      </c>
      <c r="CA401">
        <v>1.88334000001915</v>
      </c>
      <c r="CB401">
        <v>1.7999999999999901</v>
      </c>
      <c r="CC401">
        <v>1.68534000002204</v>
      </c>
      <c r="CD401">
        <v>1.5938399997399499</v>
      </c>
      <c r="CE401">
        <v>1.5287999994421799</v>
      </c>
      <c r="CF401">
        <v>1.41950666759212</v>
      </c>
      <c r="CG401">
        <v>1.2989400003353999</v>
      </c>
      <c r="CH401">
        <v>1.2626400003597</v>
      </c>
      <c r="CI401">
        <v>1.19999999999999</v>
      </c>
      <c r="CJ401">
        <v>1.18181999798496</v>
      </c>
      <c r="CK401">
        <v>1.13699999957549</v>
      </c>
      <c r="CL401">
        <v>1.0889399976822001</v>
      </c>
      <c r="CM401">
        <v>1.0373399995116801</v>
      </c>
      <c r="CN401">
        <v>1.0000199999999999</v>
      </c>
      <c r="CO401">
        <v>1.0000199999999999</v>
      </c>
      <c r="CP401">
        <v>1.0000199999999999</v>
      </c>
      <c r="CQ401">
        <v>1.0000199999999999</v>
      </c>
      <c r="CR401">
        <v>1.0000199999999999</v>
      </c>
      <c r="CS401">
        <v>1.0000199999999999</v>
      </c>
      <c r="CT401">
        <v>1.0000199999999999</v>
      </c>
      <c r="CU401">
        <v>1.0000199999999999</v>
      </c>
      <c r="CV401">
        <v>1.0000199999999999</v>
      </c>
      <c r="CW401">
        <v>1.0000199999999999</v>
      </c>
    </row>
    <row r="402" spans="1:101" x14ac:dyDescent="0.25">
      <c r="A402" s="195">
        <v>0.42</v>
      </c>
      <c r="B402">
        <v>118.365979999614</v>
      </c>
      <c r="C402">
        <v>92.825453333347596</v>
      </c>
      <c r="D402">
        <v>75.940573333313694</v>
      </c>
      <c r="E402">
        <v>62.7976133333364</v>
      </c>
      <c r="F402">
        <v>53.353513333254099</v>
      </c>
      <c r="G402">
        <v>45.408340000004003</v>
      </c>
      <c r="H402">
        <v>40.451786666709097</v>
      </c>
      <c r="I402">
        <v>34.293926666668497</v>
      </c>
      <c r="J402">
        <v>31.105866666648101</v>
      </c>
      <c r="K402">
        <v>30.128239999998002</v>
      </c>
      <c r="L402">
        <v>27.581633333341198</v>
      </c>
      <c r="M402">
        <v>26.457920000007999</v>
      </c>
      <c r="N402">
        <v>25.121160000000899</v>
      </c>
      <c r="O402">
        <v>24.048060000001598</v>
      </c>
      <c r="P402">
        <v>22.364506666671399</v>
      </c>
      <c r="Q402">
        <v>21.594273333332399</v>
      </c>
      <c r="R402">
        <v>20.457120000004</v>
      </c>
      <c r="S402">
        <v>19.931553333336801</v>
      </c>
      <c r="T402">
        <v>19.365140000006502</v>
      </c>
      <c r="U402">
        <v>18.640740000005302</v>
      </c>
      <c r="V402">
        <v>18.1753200000059</v>
      </c>
      <c r="W402">
        <v>17.649266666688799</v>
      </c>
      <c r="X402">
        <v>17.237946666675199</v>
      </c>
      <c r="Y402">
        <v>16.903453333349201</v>
      </c>
      <c r="Z402">
        <v>16.5617666666719</v>
      </c>
      <c r="AA402">
        <v>16.346366666672498</v>
      </c>
      <c r="AB402">
        <v>15.8080933333105</v>
      </c>
      <c r="AC402">
        <v>15.2306533333544</v>
      </c>
      <c r="AD402">
        <v>14.741053333355801</v>
      </c>
      <c r="AE402">
        <v>14.244813333341799</v>
      </c>
      <c r="AF402">
        <v>13.778939999992801</v>
      </c>
      <c r="AG402">
        <v>13.2771600000031</v>
      </c>
      <c r="AH402">
        <v>12.898260000006101</v>
      </c>
      <c r="AI402">
        <v>12.460680000006599</v>
      </c>
      <c r="AJ402">
        <v>12.124439999969701</v>
      </c>
      <c r="AK402">
        <v>11.5431599999868</v>
      </c>
      <c r="AL402">
        <v>11.2168200001231</v>
      </c>
      <c r="AM402">
        <v>10.681500000027899</v>
      </c>
      <c r="AN402">
        <v>10.432246666662699</v>
      </c>
      <c r="AO402">
        <v>9.7785599999825497</v>
      </c>
      <c r="AP402">
        <v>9.4253999999813605</v>
      </c>
      <c r="AQ402">
        <v>9.22091999999693</v>
      </c>
      <c r="AR402">
        <v>8.7973800000264202</v>
      </c>
      <c r="AS402">
        <v>8.3708999999467792</v>
      </c>
      <c r="AT402">
        <v>7.9581333332752404</v>
      </c>
      <c r="AU402">
        <v>7.6729199999591904</v>
      </c>
      <c r="AV402">
        <v>7.31106000004044</v>
      </c>
      <c r="AW402">
        <v>7.0376399999952897</v>
      </c>
      <c r="AX402">
        <v>6.8470800001257199</v>
      </c>
      <c r="AY402">
        <v>6.5184599999784298</v>
      </c>
      <c r="AZ402">
        <v>6.24023999998552</v>
      </c>
      <c r="BA402">
        <v>5.8793400000745102</v>
      </c>
      <c r="BB402">
        <v>5.6043733332998498</v>
      </c>
      <c r="BC402">
        <v>5.2856999999964298</v>
      </c>
      <c r="BD402">
        <v>4.94840000001075</v>
      </c>
      <c r="BE402">
        <v>4.6723799999589204</v>
      </c>
      <c r="BF402">
        <v>4.4562599998678696</v>
      </c>
      <c r="BG402">
        <v>4.3388999999149398</v>
      </c>
      <c r="BH402">
        <v>4.1596200001216204</v>
      </c>
      <c r="BI402">
        <v>3.9856200001195501</v>
      </c>
      <c r="BJ402">
        <v>3.79884000001165</v>
      </c>
      <c r="BK402">
        <v>3.7261200000156198</v>
      </c>
      <c r="BL402">
        <v>3.6486599998659601</v>
      </c>
      <c r="BM402">
        <v>3.56454000017977</v>
      </c>
      <c r="BN402">
        <v>3.4177799999537299</v>
      </c>
      <c r="BO402">
        <v>3.21617999995037</v>
      </c>
      <c r="BP402">
        <v>3.07589999982258</v>
      </c>
      <c r="BQ402">
        <v>2.96549999980973</v>
      </c>
      <c r="BR402">
        <v>2.8466999997958999</v>
      </c>
      <c r="BS402">
        <v>2.7480600000109399</v>
      </c>
      <c r="BT402">
        <v>2.5950600001408501</v>
      </c>
      <c r="BU402">
        <v>2.5051800000377602</v>
      </c>
      <c r="BV402">
        <v>2.3485799998852301</v>
      </c>
      <c r="BW402">
        <v>2.30250000000723</v>
      </c>
      <c r="BX402">
        <v>2.1329999996583102</v>
      </c>
      <c r="BY402">
        <v>2.09435999963357</v>
      </c>
      <c r="BZ402">
        <v>1.9861800004108701</v>
      </c>
      <c r="CA402">
        <v>1.9416600004406701</v>
      </c>
      <c r="CB402">
        <v>1.8346199997945001</v>
      </c>
      <c r="CC402">
        <v>1.7065199997795899</v>
      </c>
      <c r="CD402">
        <v>1.5938399997399499</v>
      </c>
      <c r="CE402">
        <v>1.5288000005831699</v>
      </c>
      <c r="CF402">
        <v>1.46274000005438</v>
      </c>
      <c r="CG402">
        <v>1.38560666765921</v>
      </c>
      <c r="CH402">
        <v>1.2651799999990501</v>
      </c>
      <c r="CI402">
        <v>1.2236400003857999</v>
      </c>
      <c r="CJ402">
        <v>1.18181999960418</v>
      </c>
      <c r="CK402">
        <v>1.13699999957549</v>
      </c>
      <c r="CL402">
        <v>1.08893999954471</v>
      </c>
      <c r="CM402">
        <v>1.0373399995116801</v>
      </c>
      <c r="CN402">
        <v>1.0000199999999999</v>
      </c>
      <c r="CO402">
        <v>1.0000199999999999</v>
      </c>
      <c r="CP402">
        <v>1.0000199999999999</v>
      </c>
      <c r="CQ402">
        <v>1.0000199999999999</v>
      </c>
      <c r="CR402">
        <v>1.0000199999999999</v>
      </c>
      <c r="CS402">
        <v>1.0000199999999999</v>
      </c>
      <c r="CT402">
        <v>1.0000199999999999</v>
      </c>
      <c r="CU402">
        <v>1.0000199999999999</v>
      </c>
      <c r="CV402">
        <v>1.0000199999999999</v>
      </c>
      <c r="CW402">
        <v>1.0000199999999999</v>
      </c>
    </row>
    <row r="403" spans="1:101" x14ac:dyDescent="0.25">
      <c r="A403" s="195">
        <v>0.42424242424242398</v>
      </c>
      <c r="B403">
        <v>118.47380666674501</v>
      </c>
      <c r="C403">
        <v>93.756180000015306</v>
      </c>
      <c r="D403">
        <v>76.244626666489296</v>
      </c>
      <c r="E403">
        <v>63.516413333336999</v>
      </c>
      <c r="F403">
        <v>53.470699999977398</v>
      </c>
      <c r="G403">
        <v>45.605360000016702</v>
      </c>
      <c r="H403">
        <v>40.490206666616601</v>
      </c>
      <c r="I403">
        <v>34.448800000002301</v>
      </c>
      <c r="J403">
        <v>31.223740000002</v>
      </c>
      <c r="K403">
        <v>30.130906666682399</v>
      </c>
      <c r="L403">
        <v>27.602833333293098</v>
      </c>
      <c r="M403">
        <v>26.494379999992599</v>
      </c>
      <c r="N403">
        <v>25.2122799999979</v>
      </c>
      <c r="O403">
        <v>24.070720000001899</v>
      </c>
      <c r="P403">
        <v>22.4281800000023</v>
      </c>
      <c r="Q403">
        <v>21.731106666671501</v>
      </c>
      <c r="R403">
        <v>20.528466666666102</v>
      </c>
      <c r="S403">
        <v>19.999413333328</v>
      </c>
      <c r="T403">
        <v>19.382639999998801</v>
      </c>
      <c r="U403">
        <v>18.6495066666767</v>
      </c>
      <c r="V403">
        <v>18.185013333338699</v>
      </c>
      <c r="W403">
        <v>17.686773333339101</v>
      </c>
      <c r="X403">
        <v>17.2874000000038</v>
      </c>
      <c r="Y403">
        <v>16.9176000000001</v>
      </c>
      <c r="Z403">
        <v>16.6589999999971</v>
      </c>
      <c r="AA403">
        <v>16.466653333340801</v>
      </c>
      <c r="AB403">
        <v>15.9351599999833</v>
      </c>
      <c r="AC403">
        <v>15.3496799999786</v>
      </c>
      <c r="AD403">
        <v>14.767773333339999</v>
      </c>
      <c r="AE403">
        <v>14.274539999993401</v>
      </c>
      <c r="AF403">
        <v>13.821886666653601</v>
      </c>
      <c r="AG403">
        <v>13.312800000017299</v>
      </c>
      <c r="AH403">
        <v>12.924300000013</v>
      </c>
      <c r="AI403">
        <v>12.473759999986401</v>
      </c>
      <c r="AJ403">
        <v>12.136620000039599</v>
      </c>
      <c r="AK403">
        <v>11.6300399999676</v>
      </c>
      <c r="AL403">
        <v>11.234093333315601</v>
      </c>
      <c r="AM403">
        <v>10.861919999988899</v>
      </c>
      <c r="AN403">
        <v>10.4608800000263</v>
      </c>
      <c r="AO403">
        <v>9.8254866666528304</v>
      </c>
      <c r="AP403">
        <v>9.4576199999856705</v>
      </c>
      <c r="AQ403">
        <v>9.2476200000138604</v>
      </c>
      <c r="AR403">
        <v>8.9248199999735807</v>
      </c>
      <c r="AS403">
        <v>8.3993400000673901</v>
      </c>
      <c r="AT403">
        <v>7.9721399999922697</v>
      </c>
      <c r="AU403">
        <v>7.69056000002041</v>
      </c>
      <c r="AV403">
        <v>7.3583399999617303</v>
      </c>
      <c r="AW403">
        <v>7.0528800000422303</v>
      </c>
      <c r="AX403">
        <v>6.8494800000138198</v>
      </c>
      <c r="AY403">
        <v>6.5689799999676399</v>
      </c>
      <c r="AZ403">
        <v>6.2714399999652501</v>
      </c>
      <c r="BA403">
        <v>5.8924800000248299</v>
      </c>
      <c r="BB403">
        <v>5.6241599999600602</v>
      </c>
      <c r="BC403">
        <v>5.3575199999750103</v>
      </c>
      <c r="BD403">
        <v>4.9800666666569899</v>
      </c>
      <c r="BE403">
        <v>4.6736400000574898</v>
      </c>
      <c r="BF403">
        <v>4.4649600000660596</v>
      </c>
      <c r="BG403">
        <v>4.3504199997968103</v>
      </c>
      <c r="BH403">
        <v>4.18104000013175</v>
      </c>
      <c r="BI403">
        <v>3.9864599999565198</v>
      </c>
      <c r="BJ403">
        <v>3.8974800000262202</v>
      </c>
      <c r="BK403">
        <v>3.7333199999437299</v>
      </c>
      <c r="BL403">
        <v>3.6487200000167501</v>
      </c>
      <c r="BM403">
        <v>3.5646599998561799</v>
      </c>
      <c r="BN403">
        <v>3.4751400001927801</v>
      </c>
      <c r="BO403">
        <v>3.23166000000827</v>
      </c>
      <c r="BP403">
        <v>3.1331399997161302</v>
      </c>
      <c r="BQ403">
        <v>3.05585999969556</v>
      </c>
      <c r="BR403">
        <v>2.8684933334673302</v>
      </c>
      <c r="BS403">
        <v>2.7562200004048401</v>
      </c>
      <c r="BT403">
        <v>2.5966800000058599</v>
      </c>
      <c r="BU403">
        <v>2.5186199998741299</v>
      </c>
      <c r="BV403">
        <v>2.3680199998514699</v>
      </c>
      <c r="BW403">
        <v>2.3025000000072402</v>
      </c>
      <c r="BX403">
        <v>2.1995400001863699</v>
      </c>
      <c r="BY403">
        <v>2.1109800000333099</v>
      </c>
      <c r="BZ403">
        <v>1.9862399996069899</v>
      </c>
      <c r="CA403">
        <v>1.9416600004406701</v>
      </c>
      <c r="CB403">
        <v>1.84697999977395</v>
      </c>
      <c r="CC403">
        <v>1.7280600005289799</v>
      </c>
      <c r="CD403">
        <v>1.5938400008037701</v>
      </c>
      <c r="CE403">
        <v>1.5643799997210901</v>
      </c>
      <c r="CF403">
        <v>1.46567999940176</v>
      </c>
      <c r="CG403">
        <v>1.3957200000291601</v>
      </c>
      <c r="CH403">
        <v>1.31321999968721</v>
      </c>
      <c r="CI403">
        <v>1.2236400011406501</v>
      </c>
      <c r="CJ403">
        <v>1.18181999960418</v>
      </c>
      <c r="CK403">
        <v>1.1370000004437999</v>
      </c>
      <c r="CL403">
        <v>1.08893999954471</v>
      </c>
      <c r="CM403">
        <v>1.0373399995116801</v>
      </c>
      <c r="CN403">
        <v>1.0000199999999999</v>
      </c>
      <c r="CO403">
        <v>1.0000199999999999</v>
      </c>
      <c r="CP403">
        <v>1.0000199999999999</v>
      </c>
      <c r="CQ403">
        <v>1.0000199999999999</v>
      </c>
      <c r="CR403">
        <v>1.0000199999999999</v>
      </c>
      <c r="CS403">
        <v>1.0000199999999999</v>
      </c>
      <c r="CT403">
        <v>1.0000199999999999</v>
      </c>
      <c r="CU403">
        <v>1.0000199999999999</v>
      </c>
      <c r="CV403">
        <v>1.0000199999999999</v>
      </c>
      <c r="CW403">
        <v>1.0000199999999999</v>
      </c>
    </row>
    <row r="404" spans="1:101" x14ac:dyDescent="0.25">
      <c r="A404" s="195">
        <v>0.42857142857142799</v>
      </c>
      <c r="B404">
        <v>118.91158000003</v>
      </c>
      <c r="C404">
        <v>94.139526666706502</v>
      </c>
      <c r="D404">
        <v>76.290806666672594</v>
      </c>
      <c r="E404">
        <v>63.5591600000106</v>
      </c>
      <c r="F404">
        <v>53.609900000020197</v>
      </c>
      <c r="G404">
        <v>45.619486666671698</v>
      </c>
      <c r="H404">
        <v>40.678780000007002</v>
      </c>
      <c r="I404">
        <v>34.663993333334297</v>
      </c>
      <c r="J404">
        <v>31.355999999997501</v>
      </c>
      <c r="K404">
        <v>30.163986666668301</v>
      </c>
      <c r="L404">
        <v>27.718700000008901</v>
      </c>
      <c r="M404">
        <v>26.5467533333433</v>
      </c>
      <c r="N404">
        <v>25.350360000002901</v>
      </c>
      <c r="O404">
        <v>24.155133333330902</v>
      </c>
      <c r="P404">
        <v>22.602786666634799</v>
      </c>
      <c r="Q404">
        <v>21.831086666673102</v>
      </c>
      <c r="R404">
        <v>20.528913333328202</v>
      </c>
      <c r="S404">
        <v>20.051286666629199</v>
      </c>
      <c r="T404">
        <v>19.599306666671399</v>
      </c>
      <c r="U404">
        <v>18.721506666671701</v>
      </c>
      <c r="V404">
        <v>18.248106666677099</v>
      </c>
      <c r="W404">
        <v>17.729000000003801</v>
      </c>
      <c r="X404">
        <v>17.292906666673499</v>
      </c>
      <c r="Y404">
        <v>16.9733266666681</v>
      </c>
      <c r="Z404">
        <v>16.752466666668099</v>
      </c>
      <c r="AA404">
        <v>16.484399999997098</v>
      </c>
      <c r="AB404">
        <v>16.133606666681899</v>
      </c>
      <c r="AC404">
        <v>15.433053333330101</v>
      </c>
      <c r="AD404">
        <v>14.8055466666654</v>
      </c>
      <c r="AE404">
        <v>14.287693333347301</v>
      </c>
      <c r="AF404">
        <v>13.9799999999906</v>
      </c>
      <c r="AG404">
        <v>13.392599999980099</v>
      </c>
      <c r="AH404">
        <v>13.1121000000153</v>
      </c>
      <c r="AI404">
        <v>12.495539999993801</v>
      </c>
      <c r="AJ404">
        <v>12.2367599999876</v>
      </c>
      <c r="AK404">
        <v>11.6407199999746</v>
      </c>
      <c r="AL404">
        <v>11.2361400000052</v>
      </c>
      <c r="AM404">
        <v>10.873113333347201</v>
      </c>
      <c r="AN404">
        <v>10.537500000029899</v>
      </c>
      <c r="AO404">
        <v>9.8654399999557008</v>
      </c>
      <c r="AP404">
        <v>9.6602400000286792</v>
      </c>
      <c r="AQ404">
        <v>9.2866199999846</v>
      </c>
      <c r="AR404">
        <v>9.0414600000049496</v>
      </c>
      <c r="AS404">
        <v>8.4015866666543193</v>
      </c>
      <c r="AT404">
        <v>8.0710200000721706</v>
      </c>
      <c r="AU404">
        <v>7.7166599999530598</v>
      </c>
      <c r="AV404">
        <v>7.4092800000043502</v>
      </c>
      <c r="AW404">
        <v>7.1466600001032496</v>
      </c>
      <c r="AX404">
        <v>6.8672399999773601</v>
      </c>
      <c r="AY404">
        <v>6.6987599999757297</v>
      </c>
      <c r="AZ404">
        <v>6.3099466666639596</v>
      </c>
      <c r="BA404">
        <v>5.9391066667135703</v>
      </c>
      <c r="BB404">
        <v>5.6534666666520899</v>
      </c>
      <c r="BC404">
        <v>5.3973733332974403</v>
      </c>
      <c r="BD404">
        <v>5.0132999999119603</v>
      </c>
      <c r="BE404">
        <v>4.6853400000082104</v>
      </c>
      <c r="BF404">
        <v>4.5114466670148197</v>
      </c>
      <c r="BG404">
        <v>4.3821600000708703</v>
      </c>
      <c r="BH404">
        <v>4.2213000000608103</v>
      </c>
      <c r="BI404">
        <v>4.0258799999850501</v>
      </c>
      <c r="BJ404">
        <v>3.89831999995336</v>
      </c>
      <c r="BK404">
        <v>3.7407600000125001</v>
      </c>
      <c r="BL404">
        <v>3.64997333289022</v>
      </c>
      <c r="BM404">
        <v>3.5824199999280899</v>
      </c>
      <c r="BN404">
        <v>3.4752599998457701</v>
      </c>
      <c r="BO404">
        <v>3.2895000002894501</v>
      </c>
      <c r="BP404">
        <v>3.1428000001064502</v>
      </c>
      <c r="BQ404">
        <v>3.07524000035199</v>
      </c>
      <c r="BR404">
        <v>2.92080000037758</v>
      </c>
      <c r="BS404">
        <v>2.7600600000136701</v>
      </c>
      <c r="BT404">
        <v>2.5966800002699699</v>
      </c>
      <c r="BU404">
        <v>2.5214999998930101</v>
      </c>
      <c r="BV404">
        <v>2.3763599995679399</v>
      </c>
      <c r="BW404">
        <v>2.3123400003619898</v>
      </c>
      <c r="BX404">
        <v>2.1996000001863698</v>
      </c>
      <c r="BY404">
        <v>2.1246599998500999</v>
      </c>
      <c r="BZ404">
        <v>2.0242200002500899</v>
      </c>
      <c r="CA404">
        <v>1.94171999957848</v>
      </c>
      <c r="CB404">
        <v>1.8696000000513699</v>
      </c>
      <c r="CC404">
        <v>1.7999999999999901</v>
      </c>
      <c r="CD404">
        <v>1.60002</v>
      </c>
      <c r="CE404">
        <v>1.5643799997210901</v>
      </c>
      <c r="CF404">
        <v>1.46568000062542</v>
      </c>
      <c r="CG404">
        <v>1.3978799993583499</v>
      </c>
      <c r="CH404">
        <v>1.3132200010947399</v>
      </c>
      <c r="CI404">
        <v>1.2472799992619299</v>
      </c>
      <c r="CJ404">
        <v>1.1818200004138</v>
      </c>
      <c r="CK404">
        <v>1.13700000131211</v>
      </c>
      <c r="CL404">
        <v>1.08893999954471</v>
      </c>
      <c r="CM404">
        <v>1.0373399995116801</v>
      </c>
      <c r="CN404">
        <v>1.0000199999999999</v>
      </c>
      <c r="CO404">
        <v>1.0000199999999999</v>
      </c>
      <c r="CP404">
        <v>1.0000199999999999</v>
      </c>
      <c r="CQ404">
        <v>1.0000199999999999</v>
      </c>
      <c r="CR404">
        <v>1.0000199999999999</v>
      </c>
      <c r="CS404">
        <v>1.0000199999999999</v>
      </c>
      <c r="CT404">
        <v>1.0000199999999999</v>
      </c>
      <c r="CU404">
        <v>1.0000199999999999</v>
      </c>
      <c r="CV404">
        <v>1.0000199999999999</v>
      </c>
      <c r="CW404">
        <v>1.0000199999999999</v>
      </c>
    </row>
    <row r="405" spans="1:101" x14ac:dyDescent="0.25">
      <c r="A405" s="195">
        <v>0.432989690721649</v>
      </c>
      <c r="B405">
        <v>119.130086666251</v>
      </c>
      <c r="C405">
        <v>94.414279999938401</v>
      </c>
      <c r="D405">
        <v>76.370899999979002</v>
      </c>
      <c r="E405">
        <v>63.661526666688502</v>
      </c>
      <c r="F405">
        <v>54.3927799999271</v>
      </c>
      <c r="G405">
        <v>45.840306666531902</v>
      </c>
      <c r="H405">
        <v>40.752133333335301</v>
      </c>
      <c r="I405">
        <v>35.042560000004201</v>
      </c>
      <c r="J405">
        <v>31.422620000012401</v>
      </c>
      <c r="K405">
        <v>30.2685066666502</v>
      </c>
      <c r="L405">
        <v>28.039060000004699</v>
      </c>
      <c r="M405">
        <v>26.563940000014899</v>
      </c>
      <c r="N405">
        <v>25.456379999991999</v>
      </c>
      <c r="O405">
        <v>24.399680000003901</v>
      </c>
      <c r="P405">
        <v>22.820120000017798</v>
      </c>
      <c r="Q405">
        <v>21.886673333332499</v>
      </c>
      <c r="R405">
        <v>20.5961933333415</v>
      </c>
      <c r="S405">
        <v>20.078220000004499</v>
      </c>
      <c r="T405">
        <v>19.6235400000045</v>
      </c>
      <c r="U405">
        <v>18.736433333340599</v>
      </c>
      <c r="V405">
        <v>18.2848199999946</v>
      </c>
      <c r="W405">
        <v>17.978520000006199</v>
      </c>
      <c r="X405">
        <v>17.382539999999501</v>
      </c>
      <c r="Y405">
        <v>17.010239999993399</v>
      </c>
      <c r="Z405">
        <v>16.7910000000028</v>
      </c>
      <c r="AA405">
        <v>16.5066000000031</v>
      </c>
      <c r="AB405">
        <v>16.164886666659701</v>
      </c>
      <c r="AC405">
        <v>15.5980066666562</v>
      </c>
      <c r="AD405">
        <v>14.842293333333799</v>
      </c>
      <c r="AE405">
        <v>14.4762466666545</v>
      </c>
      <c r="AF405">
        <v>13.985100000005</v>
      </c>
      <c r="AG405">
        <v>13.6738199999717</v>
      </c>
      <c r="AH405">
        <v>13.167899999969499</v>
      </c>
      <c r="AI405">
        <v>12.608280000049</v>
      </c>
      <c r="AJ405">
        <v>12.2397799999751</v>
      </c>
      <c r="AK405">
        <v>11.6490466666604</v>
      </c>
      <c r="AL405">
        <v>11.2453200000108</v>
      </c>
      <c r="AM405">
        <v>10.9549200000115</v>
      </c>
      <c r="AN405">
        <v>10.569180000015001</v>
      </c>
      <c r="AO405">
        <v>10.2239400000536</v>
      </c>
      <c r="AP405">
        <v>9.6720599999870895</v>
      </c>
      <c r="AQ405">
        <v>9.3522600000246197</v>
      </c>
      <c r="AR405">
        <v>9.0584399999930891</v>
      </c>
      <c r="AS405">
        <v>8.4079200000514405</v>
      </c>
      <c r="AT405">
        <v>8.1697200000189998</v>
      </c>
      <c r="AU405">
        <v>7.7446800001019502</v>
      </c>
      <c r="AV405">
        <v>7.4365200000195797</v>
      </c>
      <c r="AW405">
        <v>7.1638800001173202</v>
      </c>
      <c r="AX405">
        <v>6.9006000000050403</v>
      </c>
      <c r="AY405">
        <v>6.7008599999649796</v>
      </c>
      <c r="AZ405">
        <v>6.3100600001203002</v>
      </c>
      <c r="BA405">
        <v>5.95823999996274</v>
      </c>
      <c r="BB405">
        <v>5.6835000000798699</v>
      </c>
      <c r="BC405">
        <v>5.4040199999179004</v>
      </c>
      <c r="BD405">
        <v>5.1036599999961698</v>
      </c>
      <c r="BE405">
        <v>4.8120666666562997</v>
      </c>
      <c r="BF405">
        <v>4.5149533334921097</v>
      </c>
      <c r="BG405">
        <v>4.3950599998062501</v>
      </c>
      <c r="BH405">
        <v>4.2303599999949304</v>
      </c>
      <c r="BI405">
        <v>4.0261799999646701</v>
      </c>
      <c r="BJ405">
        <v>3.8992199999417099</v>
      </c>
      <c r="BK405">
        <v>3.7668000000281299</v>
      </c>
      <c r="BL405">
        <v>3.6636599999396799</v>
      </c>
      <c r="BM405">
        <v>3.5880599999352798</v>
      </c>
      <c r="BN405">
        <v>3.4778999999383098</v>
      </c>
      <c r="BO405">
        <v>3.29526000052928</v>
      </c>
      <c r="BP405">
        <v>3.19038000000887</v>
      </c>
      <c r="BQ405">
        <v>3.1022999999191301</v>
      </c>
      <c r="BR405">
        <v>2.94540000026532</v>
      </c>
      <c r="BS405">
        <v>2.7681600002844799</v>
      </c>
      <c r="BT405">
        <v>2.6617799999354301</v>
      </c>
      <c r="BU405">
        <v>2.55132000000944</v>
      </c>
      <c r="BV405">
        <v>2.4400199998649801</v>
      </c>
      <c r="BW405">
        <v>2.31743999972488</v>
      </c>
      <c r="BX405">
        <v>2.2655400000310602</v>
      </c>
      <c r="BY405">
        <v>2.1415800001998599</v>
      </c>
      <c r="BZ405">
        <v>2.05176000023223</v>
      </c>
      <c r="CA405">
        <v>1.9417200004406701</v>
      </c>
      <c r="CB405">
        <v>1.8817800004931899</v>
      </c>
      <c r="CC405">
        <v>1.8134400005510201</v>
      </c>
      <c r="CD405">
        <v>1.7324999992671399</v>
      </c>
      <c r="CE405">
        <v>1.5643800008620701</v>
      </c>
      <c r="CF405">
        <v>1.46568000062542</v>
      </c>
      <c r="CG405">
        <v>1.3978800006708001</v>
      </c>
      <c r="CH405">
        <v>1.32527999931187</v>
      </c>
      <c r="CI405">
        <v>1.2472800007716101</v>
      </c>
      <c r="CJ405">
        <v>1.1818200012234099</v>
      </c>
      <c r="CK405">
        <v>1.13700000131211</v>
      </c>
      <c r="CL405">
        <v>1.08893999954471</v>
      </c>
      <c r="CM405">
        <v>1.03734000051051</v>
      </c>
      <c r="CN405">
        <v>1.0000199999999999</v>
      </c>
      <c r="CO405">
        <v>1.0000199999999999</v>
      </c>
      <c r="CP405">
        <v>1.0000199999999999</v>
      </c>
      <c r="CQ405">
        <v>1.0000199999999999</v>
      </c>
      <c r="CR405">
        <v>1.0000199999999999</v>
      </c>
      <c r="CS405">
        <v>1.0000199999999999</v>
      </c>
      <c r="CT405">
        <v>1.0000199999999999</v>
      </c>
      <c r="CU405">
        <v>1.0000199999999999</v>
      </c>
      <c r="CV405">
        <v>1.0000199999999999</v>
      </c>
      <c r="CW405">
        <v>1.0000199999999999</v>
      </c>
    </row>
    <row r="406" spans="1:101" x14ac:dyDescent="0.25">
      <c r="A406" s="195">
        <v>0.4375</v>
      </c>
      <c r="B406">
        <v>119.19714666676199</v>
      </c>
      <c r="C406">
        <v>94.613113333407298</v>
      </c>
      <c r="D406">
        <v>76.583333333352599</v>
      </c>
      <c r="E406">
        <v>63.7289400000694</v>
      </c>
      <c r="F406">
        <v>54.5612933333664</v>
      </c>
      <c r="G406">
        <v>46.108580000047901</v>
      </c>
      <c r="H406">
        <v>40.845560000002301</v>
      </c>
      <c r="I406">
        <v>35.135919999991501</v>
      </c>
      <c r="J406">
        <v>31.745480000006498</v>
      </c>
      <c r="K406">
        <v>30.365039999979899</v>
      </c>
      <c r="L406">
        <v>28.209219999996801</v>
      </c>
      <c r="M406">
        <v>26.579860000005201</v>
      </c>
      <c r="N406">
        <v>25.511873333343299</v>
      </c>
      <c r="O406">
        <v>24.418379999992801</v>
      </c>
      <c r="P406">
        <v>22.9412000000125</v>
      </c>
      <c r="Q406">
        <v>21.922386666633098</v>
      </c>
      <c r="R406">
        <v>20.709940000001399</v>
      </c>
      <c r="S406">
        <v>20.179533333328099</v>
      </c>
      <c r="T406">
        <v>19.639319999997198</v>
      </c>
      <c r="U406">
        <v>18.8146800000052</v>
      </c>
      <c r="V406">
        <v>18.364619999987202</v>
      </c>
      <c r="W406">
        <v>17.989619999994201</v>
      </c>
      <c r="X406">
        <v>17.393099999999201</v>
      </c>
      <c r="Y406">
        <v>17.046033333342098</v>
      </c>
      <c r="Z406">
        <v>16.823939999992898</v>
      </c>
      <c r="AA406">
        <v>16.507066666668301</v>
      </c>
      <c r="AB406">
        <v>16.170406666660899</v>
      </c>
      <c r="AC406">
        <v>15.6541799999827</v>
      </c>
      <c r="AD406">
        <v>14.9702399999771</v>
      </c>
      <c r="AE406">
        <v>14.576073333394501</v>
      </c>
      <c r="AF406">
        <v>13.9886133333428</v>
      </c>
      <c r="AG406">
        <v>13.6907399999908</v>
      </c>
      <c r="AH406">
        <v>13.2957600000457</v>
      </c>
      <c r="AI406">
        <v>12.6295200000141</v>
      </c>
      <c r="AJ406">
        <v>12.2620799999886</v>
      </c>
      <c r="AK406">
        <v>11.6607600000192</v>
      </c>
      <c r="AL406">
        <v>11.2742866666674</v>
      </c>
      <c r="AM406">
        <v>11.0519133333949</v>
      </c>
      <c r="AN406">
        <v>10.5986133333483</v>
      </c>
      <c r="AO406">
        <v>10.280400000091101</v>
      </c>
      <c r="AP406">
        <v>9.7147799999526399</v>
      </c>
      <c r="AQ406">
        <v>9.5293200000153995</v>
      </c>
      <c r="AR406">
        <v>9.1042199999834796</v>
      </c>
      <c r="AS406">
        <v>8.5229399999926194</v>
      </c>
      <c r="AT406">
        <v>8.1882600000360899</v>
      </c>
      <c r="AU406">
        <v>7.7477999999795903</v>
      </c>
      <c r="AV406">
        <v>7.4674800001092798</v>
      </c>
      <c r="AW406">
        <v>7.1789399999589101</v>
      </c>
      <c r="AX406">
        <v>6.9361200000125702</v>
      </c>
      <c r="AY406">
        <v>6.7130399999514703</v>
      </c>
      <c r="AZ406">
        <v>6.3107400000955396</v>
      </c>
      <c r="BA406">
        <v>5.9988000000465602</v>
      </c>
      <c r="BB406">
        <v>5.7133799999467403</v>
      </c>
      <c r="BC406">
        <v>5.4349199998964899</v>
      </c>
      <c r="BD406">
        <v>5.1557400000076496</v>
      </c>
      <c r="BE406">
        <v>4.8908000000115903</v>
      </c>
      <c r="BF406">
        <v>4.5190799999603604</v>
      </c>
      <c r="BG406">
        <v>4.4403666666547501</v>
      </c>
      <c r="BH406">
        <v>4.2330599999087797</v>
      </c>
      <c r="BI406">
        <v>4.0382999999130504</v>
      </c>
      <c r="BJ406">
        <v>3.9595799998804999</v>
      </c>
      <c r="BK406">
        <v>3.8039399999499799</v>
      </c>
      <c r="BL406">
        <v>3.6788400000134001</v>
      </c>
      <c r="BM406">
        <v>3.5941199999424698</v>
      </c>
      <c r="BN406">
        <v>3.5075999999305898</v>
      </c>
      <c r="BO406">
        <v>3.30588000005375</v>
      </c>
      <c r="BP406">
        <v>3.2237399999245899</v>
      </c>
      <c r="BQ406">
        <v>3.1096800001141598</v>
      </c>
      <c r="BR406">
        <v>2.97161999991325</v>
      </c>
      <c r="BS406">
        <v>2.7798733334769099</v>
      </c>
      <c r="BT406">
        <v>2.6801400000352098</v>
      </c>
      <c r="BU406">
        <v>2.5513200001510401</v>
      </c>
      <c r="BV406">
        <v>2.4803400003375402</v>
      </c>
      <c r="BW406">
        <v>2.3512199998407199</v>
      </c>
      <c r="BX406">
        <v>2.26571999984469</v>
      </c>
      <c r="BY406">
        <v>2.1416400001998599</v>
      </c>
      <c r="BZ406">
        <v>2.0528399996069902</v>
      </c>
      <c r="CA406">
        <v>1.9540199998084</v>
      </c>
      <c r="CB406">
        <v>1.8939000004726401</v>
      </c>
      <c r="CC406">
        <v>1.82135999975755</v>
      </c>
      <c r="CD406">
        <v>1.76316000056737</v>
      </c>
      <c r="CE406">
        <v>1.5864000006085199</v>
      </c>
      <c r="CF406">
        <v>1.53132000002719</v>
      </c>
      <c r="CG406">
        <v>1.3978800006708001</v>
      </c>
      <c r="CH406">
        <v>1.3252800007194001</v>
      </c>
      <c r="CI406">
        <v>1.2472800007716101</v>
      </c>
      <c r="CJ406">
        <v>1.1818200012234099</v>
      </c>
      <c r="CK406">
        <v>1.13700000131211</v>
      </c>
      <c r="CL406">
        <v>1.0889400004759699</v>
      </c>
      <c r="CM406">
        <v>1.0373400015093499</v>
      </c>
      <c r="CN406">
        <v>1.0000199999999999</v>
      </c>
      <c r="CO406">
        <v>1.0000199999999999</v>
      </c>
      <c r="CP406">
        <v>1.0000199999999999</v>
      </c>
      <c r="CQ406">
        <v>1.0000199999999999</v>
      </c>
      <c r="CR406">
        <v>1.0000199999999999</v>
      </c>
      <c r="CS406">
        <v>1.0000199999999999</v>
      </c>
      <c r="CT406">
        <v>1.0000199999999999</v>
      </c>
      <c r="CU406">
        <v>1.0000199999999999</v>
      </c>
      <c r="CV406">
        <v>1.0000199999999999</v>
      </c>
      <c r="CW406">
        <v>1.0000199999999999</v>
      </c>
    </row>
    <row r="407" spans="1:101" x14ac:dyDescent="0.25">
      <c r="A407" s="195">
        <v>0.442105263157894</v>
      </c>
      <c r="B407">
        <v>119.353059999834</v>
      </c>
      <c r="C407">
        <v>94.953746666674604</v>
      </c>
      <c r="D407">
        <v>76.812326666599702</v>
      </c>
      <c r="E407">
        <v>63.924760000003097</v>
      </c>
      <c r="F407">
        <v>54.719053333399799</v>
      </c>
      <c r="G407">
        <v>46.185720000004601</v>
      </c>
      <c r="H407">
        <v>40.961086666603997</v>
      </c>
      <c r="I407">
        <v>35.165193333339097</v>
      </c>
      <c r="J407">
        <v>31.925320000004898</v>
      </c>
      <c r="K407">
        <v>30.415126666683701</v>
      </c>
      <c r="L407">
        <v>28.350439999951799</v>
      </c>
      <c r="M407">
        <v>26.8167933333402</v>
      </c>
      <c r="N407">
        <v>25.7755199999981</v>
      </c>
      <c r="O407">
        <v>24.453799999998001</v>
      </c>
      <c r="P407">
        <v>23.131073333332601</v>
      </c>
      <c r="Q407">
        <v>22.028026666674901</v>
      </c>
      <c r="R407">
        <v>20.901786666630901</v>
      </c>
      <c r="S407">
        <v>20.191259999996198</v>
      </c>
      <c r="T407">
        <v>19.6737933333368</v>
      </c>
      <c r="U407">
        <v>18.969240000002301</v>
      </c>
      <c r="V407">
        <v>18.390900000005601</v>
      </c>
      <c r="W407">
        <v>18.057780000006201</v>
      </c>
      <c r="X407">
        <v>17.4802199999903</v>
      </c>
      <c r="Y407">
        <v>17.048106666673998</v>
      </c>
      <c r="Z407">
        <v>16.868460000000098</v>
      </c>
      <c r="AA407">
        <v>16.527259999997199</v>
      </c>
      <c r="AB407">
        <v>16.224840000012399</v>
      </c>
      <c r="AC407">
        <v>15.700439999982001</v>
      </c>
      <c r="AD407">
        <v>14.9807466666485</v>
      </c>
      <c r="AE407">
        <v>14.5907999999755</v>
      </c>
      <c r="AF407">
        <v>13.993693333348199</v>
      </c>
      <c r="AG407">
        <v>13.7034600000145</v>
      </c>
      <c r="AH407">
        <v>13.362839999978601</v>
      </c>
      <c r="AI407">
        <v>12.630359999967499</v>
      </c>
      <c r="AJ407">
        <v>12.2887199999959</v>
      </c>
      <c r="AK407">
        <v>11.899940000000999</v>
      </c>
      <c r="AL407">
        <v>11.275980000015201</v>
      </c>
      <c r="AM407">
        <v>11.0704133333145</v>
      </c>
      <c r="AN407">
        <v>10.609919999993</v>
      </c>
      <c r="AO407">
        <v>10.2817200000133</v>
      </c>
      <c r="AP407">
        <v>9.8724600000229898</v>
      </c>
      <c r="AQ407">
        <v>9.5473799999491504</v>
      </c>
      <c r="AR407">
        <v>9.1069200000164994</v>
      </c>
      <c r="AS407">
        <v>8.5910133332788003</v>
      </c>
      <c r="AT407">
        <v>8.218560000019</v>
      </c>
      <c r="AU407">
        <v>7.8720466667235103</v>
      </c>
      <c r="AV407">
        <v>7.4948999999496904</v>
      </c>
      <c r="AW407">
        <v>7.2310200000434097</v>
      </c>
      <c r="AX407">
        <v>6.9917399999559802</v>
      </c>
      <c r="AY407">
        <v>6.7240199999379904</v>
      </c>
      <c r="AZ407">
        <v>6.3200999999768399</v>
      </c>
      <c r="BA407">
        <v>6.0120000000434803</v>
      </c>
      <c r="BB407">
        <v>5.7424200000499201</v>
      </c>
      <c r="BC407">
        <v>5.4659999999821496</v>
      </c>
      <c r="BD407">
        <v>5.1584400000535897</v>
      </c>
      <c r="BE407">
        <v>4.9068599999958904</v>
      </c>
      <c r="BF407">
        <v>4.5460799999075103</v>
      </c>
      <c r="BG407">
        <v>4.4595000001134002</v>
      </c>
      <c r="BH407">
        <v>4.2400799999860599</v>
      </c>
      <c r="BI407">
        <v>4.0531200000108596</v>
      </c>
      <c r="BJ407">
        <v>3.96037333340439</v>
      </c>
      <c r="BK407">
        <v>3.8629199999374801</v>
      </c>
      <c r="BL407">
        <v>3.7033199999463799</v>
      </c>
      <c r="BM407">
        <v>3.59957333285795</v>
      </c>
      <c r="BN407">
        <v>3.5377199999228801</v>
      </c>
      <c r="BO407">
        <v>3.3530999999338298</v>
      </c>
      <c r="BP407">
        <v>3.2379000003104799</v>
      </c>
      <c r="BQ407">
        <v>3.1117200002473502</v>
      </c>
      <c r="BR407">
        <v>2.97269999967344</v>
      </c>
      <c r="BS407">
        <v>2.8323599999069899</v>
      </c>
      <c r="BT407">
        <v>2.6818799999002199</v>
      </c>
      <c r="BU407">
        <v>2.5675200000062901</v>
      </c>
      <c r="BV407">
        <v>2.5041600000101201</v>
      </c>
      <c r="BW407">
        <v>2.3560199998551998</v>
      </c>
      <c r="BX407">
        <v>2.2663800000077599</v>
      </c>
      <c r="BY407">
        <v>2.1691199998334398</v>
      </c>
      <c r="BZ407">
        <v>2.0653199998213601</v>
      </c>
      <c r="CA407">
        <v>1.97928000026823</v>
      </c>
      <c r="CB407">
        <v>1.8939000004726401</v>
      </c>
      <c r="CC407">
        <v>1.84266000050694</v>
      </c>
      <c r="CD407">
        <v>1.7754000000236401</v>
      </c>
      <c r="CE407">
        <v>1.60002</v>
      </c>
      <c r="CF407">
        <v>1.53281999970088</v>
      </c>
      <c r="CG407">
        <v>1.49471999970834</v>
      </c>
      <c r="CH407">
        <v>1.3252800007194001</v>
      </c>
      <c r="CI407">
        <v>1.2651799999990501</v>
      </c>
      <c r="CJ407">
        <v>1.1818200012234099</v>
      </c>
      <c r="CK407">
        <v>1.13700000131211</v>
      </c>
      <c r="CL407">
        <v>1.0889400014072299</v>
      </c>
      <c r="CM407">
        <v>1.0373400015093499</v>
      </c>
      <c r="CN407">
        <v>1.0000199999999999</v>
      </c>
      <c r="CO407">
        <v>1.0000199999999999</v>
      </c>
      <c r="CP407">
        <v>1.0000199999999999</v>
      </c>
      <c r="CQ407">
        <v>1.0000199999999999</v>
      </c>
      <c r="CR407">
        <v>1.0000199999999999</v>
      </c>
      <c r="CS407">
        <v>1.0000199999999999</v>
      </c>
      <c r="CT407">
        <v>1.0000199999999999</v>
      </c>
      <c r="CU407">
        <v>1.0000199999999999</v>
      </c>
      <c r="CV407">
        <v>1.0000199999999999</v>
      </c>
      <c r="CW407">
        <v>1.0000199999999999</v>
      </c>
    </row>
    <row r="408" spans="1:101" x14ac:dyDescent="0.25">
      <c r="A408" s="195">
        <v>0.44680851063829702</v>
      </c>
      <c r="B408">
        <v>119.496039999833</v>
      </c>
      <c r="C408">
        <v>95.401153333367205</v>
      </c>
      <c r="D408">
        <v>77.039713333315802</v>
      </c>
      <c r="E408">
        <v>64.1119866666821</v>
      </c>
      <c r="F408">
        <v>55.2086600000166</v>
      </c>
      <c r="G408">
        <v>46.341813333182003</v>
      </c>
      <c r="H408">
        <v>41.149106666677902</v>
      </c>
      <c r="I408">
        <v>35.4099466666813</v>
      </c>
      <c r="J408">
        <v>31.9605066666666</v>
      </c>
      <c r="K408">
        <v>30.462080000010399</v>
      </c>
      <c r="L408">
        <v>28.702186666657099</v>
      </c>
      <c r="M408">
        <v>26.863440000025001</v>
      </c>
      <c r="N408">
        <v>25.872373333344701</v>
      </c>
      <c r="O408">
        <v>24.476993333342001</v>
      </c>
      <c r="P408">
        <v>23.161233333330198</v>
      </c>
      <c r="Q408">
        <v>22.030266666657099</v>
      </c>
      <c r="R408">
        <v>20.978706666671201</v>
      </c>
      <c r="S408">
        <v>20.3517066666716</v>
      </c>
      <c r="T408">
        <v>19.6891266666658</v>
      </c>
      <c r="U408">
        <v>19.032440000004701</v>
      </c>
      <c r="V408">
        <v>18.402119999991498</v>
      </c>
      <c r="W408">
        <v>18.166020000004501</v>
      </c>
      <c r="X408">
        <v>17.694419999993698</v>
      </c>
      <c r="Y408">
        <v>17.190059999999601</v>
      </c>
      <c r="Z408">
        <v>16.9735199999995</v>
      </c>
      <c r="AA408">
        <v>16.6169399999925</v>
      </c>
      <c r="AB408">
        <v>16.246966666654998</v>
      </c>
      <c r="AC408">
        <v>15.7832999999919</v>
      </c>
      <c r="AD408">
        <v>15.037126666655301</v>
      </c>
      <c r="AE408">
        <v>14.6110266666774</v>
      </c>
      <c r="AF408">
        <v>14.1481199999736</v>
      </c>
      <c r="AG408">
        <v>13.7141133333437</v>
      </c>
      <c r="AH408">
        <v>13.4213133333448</v>
      </c>
      <c r="AI408">
        <v>12.709500000017499</v>
      </c>
      <c r="AJ408">
        <v>12.310053333340001</v>
      </c>
      <c r="AK408">
        <v>11.914500000032</v>
      </c>
      <c r="AL408">
        <v>11.407860000026</v>
      </c>
      <c r="AM408">
        <v>11.0832600000162</v>
      </c>
      <c r="AN408">
        <v>10.6249200000124</v>
      </c>
      <c r="AO408">
        <v>10.300140000026699</v>
      </c>
      <c r="AP408">
        <v>9.9253200000143504</v>
      </c>
      <c r="AQ408">
        <v>9.5480399999936001</v>
      </c>
      <c r="AR408">
        <v>9.1498799999967098</v>
      </c>
      <c r="AS408">
        <v>8.6449200000177395</v>
      </c>
      <c r="AT408">
        <v>8.2616399999125996</v>
      </c>
      <c r="AU408">
        <v>8.11713333335776</v>
      </c>
      <c r="AV408">
        <v>7.53431999995626</v>
      </c>
      <c r="AW408">
        <v>7.2520199999460102</v>
      </c>
      <c r="AX408">
        <v>6.9926399999497004</v>
      </c>
      <c r="AY408">
        <v>6.7494000000485297</v>
      </c>
      <c r="AZ408">
        <v>6.4230599999334101</v>
      </c>
      <c r="BA408">
        <v>6.1062599999285903</v>
      </c>
      <c r="BB408">
        <v>5.7683399999234499</v>
      </c>
      <c r="BC408">
        <v>5.4707999998857799</v>
      </c>
      <c r="BD408">
        <v>5.1778200000038197</v>
      </c>
      <c r="BE408">
        <v>4.9660200000903503</v>
      </c>
      <c r="BF408">
        <v>4.6335666666555602</v>
      </c>
      <c r="BG408">
        <v>4.4652733335036796</v>
      </c>
      <c r="BH408">
        <v>4.2565200001114798</v>
      </c>
      <c r="BI408">
        <v>4.0928400001412903</v>
      </c>
      <c r="BJ408">
        <v>3.99792000015155</v>
      </c>
      <c r="BK408">
        <v>3.8929199998749699</v>
      </c>
      <c r="BL408">
        <v>3.7879200001742501</v>
      </c>
      <c r="BM408">
        <v>3.61164000001438</v>
      </c>
      <c r="BN408">
        <v>3.54012000001542</v>
      </c>
      <c r="BO408">
        <v>3.3791400002067502</v>
      </c>
      <c r="BP408">
        <v>3.26628000023064</v>
      </c>
      <c r="BQ408">
        <v>3.1462200000095102</v>
      </c>
      <c r="BR408">
        <v>3.02087999991836</v>
      </c>
      <c r="BS408">
        <v>2.8523400004267301</v>
      </c>
      <c r="BT408">
        <v>2.6891533333463999</v>
      </c>
      <c r="BU408">
        <v>2.5675200002894898</v>
      </c>
      <c r="BV408">
        <v>2.5041600001620199</v>
      </c>
      <c r="BW408">
        <v>2.37605999991312</v>
      </c>
      <c r="BX408">
        <v>2.2663800000077599</v>
      </c>
      <c r="BY408">
        <v>2.2247999998501</v>
      </c>
      <c r="BZ408">
        <v>2.07930000021436</v>
      </c>
      <c r="CA408">
        <v>2.0083199995784802</v>
      </c>
      <c r="CB408">
        <v>1.8939599995479</v>
      </c>
      <c r="CC408">
        <v>1.84266000050694</v>
      </c>
      <c r="CD408">
        <v>1.7815800002836799</v>
      </c>
      <c r="CE408">
        <v>1.60842000035497</v>
      </c>
      <c r="CF408">
        <v>1.53281999970088</v>
      </c>
      <c r="CG408">
        <v>1.4947200010207899</v>
      </c>
      <c r="CH408">
        <v>1.3493066677310499</v>
      </c>
      <c r="CI408">
        <v>1.2709199996477401</v>
      </c>
      <c r="CJ408">
        <v>1.1818200012234099</v>
      </c>
      <c r="CK408">
        <v>1.14798000003859</v>
      </c>
      <c r="CL408">
        <v>1.0889400014072299</v>
      </c>
      <c r="CM408">
        <v>1.0373400015093499</v>
      </c>
      <c r="CN408">
        <v>1.0000199999999999</v>
      </c>
      <c r="CO408">
        <v>1.0000199999999999</v>
      </c>
      <c r="CP408">
        <v>1.0000199999999999</v>
      </c>
      <c r="CQ408">
        <v>1.0000199999999999</v>
      </c>
      <c r="CR408">
        <v>1.0000199999999999</v>
      </c>
      <c r="CS408">
        <v>1.0000199999999999</v>
      </c>
      <c r="CT408">
        <v>1.0000199999999999</v>
      </c>
      <c r="CU408">
        <v>1.0000199999999999</v>
      </c>
      <c r="CV408">
        <v>1.0000199999999999</v>
      </c>
      <c r="CW408">
        <v>1.0000199999999999</v>
      </c>
    </row>
    <row r="409" spans="1:101" x14ac:dyDescent="0.25">
      <c r="A409" s="195">
        <v>0.45161290322580599</v>
      </c>
      <c r="B409">
        <v>119.62742666626001</v>
      </c>
      <c r="C409">
        <v>95.599473333351995</v>
      </c>
      <c r="D409">
        <v>77.649739999959905</v>
      </c>
      <c r="E409">
        <v>64.897760000047498</v>
      </c>
      <c r="F409">
        <v>55.4886933333269</v>
      </c>
      <c r="G409">
        <v>46.810053333349103</v>
      </c>
      <c r="H409">
        <v>41.250000000007198</v>
      </c>
      <c r="I409">
        <v>35.557926666667697</v>
      </c>
      <c r="J409">
        <v>32.3414866666742</v>
      </c>
      <c r="K409">
        <v>30.8150600000012</v>
      </c>
      <c r="L409">
        <v>28.797413333338501</v>
      </c>
      <c r="M409">
        <v>27.145619999993698</v>
      </c>
      <c r="N409">
        <v>25.9309733333324</v>
      </c>
      <c r="O409">
        <v>24.643800000003601</v>
      </c>
      <c r="P409">
        <v>23.176379999994499</v>
      </c>
      <c r="Q409">
        <v>22.132546666662201</v>
      </c>
      <c r="R409">
        <v>21.159393333332002</v>
      </c>
      <c r="S409">
        <v>20.379620000007201</v>
      </c>
      <c r="T409">
        <v>19.818353333339999</v>
      </c>
      <c r="U409">
        <v>19.093080000004601</v>
      </c>
      <c r="V409">
        <v>18.4124066666595</v>
      </c>
      <c r="W409">
        <v>18.232886666659098</v>
      </c>
      <c r="X409">
        <v>17.735459999994301</v>
      </c>
      <c r="Y409">
        <v>17.310539999999101</v>
      </c>
      <c r="Z409">
        <v>17.058179999993399</v>
      </c>
      <c r="AA409">
        <v>16.6442866666603</v>
      </c>
      <c r="AB409">
        <v>16.261379999992499</v>
      </c>
      <c r="AC409">
        <v>15.8863199999914</v>
      </c>
      <c r="AD409">
        <v>15.3052199999913</v>
      </c>
      <c r="AE409">
        <v>14.7195333333308</v>
      </c>
      <c r="AF409">
        <v>14.2693799999898</v>
      </c>
      <c r="AG409">
        <v>13.743299999990001</v>
      </c>
      <c r="AH409">
        <v>13.4344199999901</v>
      </c>
      <c r="AI409">
        <v>12.8609999999886</v>
      </c>
      <c r="AJ409">
        <v>12.317400000014899</v>
      </c>
      <c r="AK409">
        <v>11.9706000000161</v>
      </c>
      <c r="AL409">
        <v>11.4265199999728</v>
      </c>
      <c r="AM409">
        <v>11.2021199999709</v>
      </c>
      <c r="AN409">
        <v>10.7164199999881</v>
      </c>
      <c r="AO409">
        <v>10.313133333349301</v>
      </c>
      <c r="AP409">
        <v>9.9741600000143595</v>
      </c>
      <c r="AQ409">
        <v>9.5748599999861508</v>
      </c>
      <c r="AR409">
        <v>9.1557600000165706</v>
      </c>
      <c r="AS409">
        <v>8.6937600000177504</v>
      </c>
      <c r="AT409">
        <v>8.3562266666535603</v>
      </c>
      <c r="AU409">
        <v>8.1340200000326295</v>
      </c>
      <c r="AV409">
        <v>7.6217999999781298</v>
      </c>
      <c r="AW409">
        <v>7.2645000000281499</v>
      </c>
      <c r="AX409">
        <v>6.9985799999421596</v>
      </c>
      <c r="AY409">
        <v>6.7648200000188696</v>
      </c>
      <c r="AZ409">
        <v>6.4414799999855399</v>
      </c>
      <c r="BA409">
        <v>6.1112999999751603</v>
      </c>
      <c r="BB409">
        <v>5.7925800000016503</v>
      </c>
      <c r="BC409">
        <v>5.4723600000856498</v>
      </c>
      <c r="BD409">
        <v>5.24592000009185</v>
      </c>
      <c r="BE409">
        <v>4.9917599998767797</v>
      </c>
      <c r="BF409">
        <v>4.6977599999955899</v>
      </c>
      <c r="BG409">
        <v>4.4693999999574698</v>
      </c>
      <c r="BH409">
        <v>4.2775800000075996</v>
      </c>
      <c r="BI409">
        <v>4.09308000001087</v>
      </c>
      <c r="BJ409">
        <v>3.9982199999533599</v>
      </c>
      <c r="BK409">
        <v>3.89628000016253</v>
      </c>
      <c r="BL409">
        <v>3.8032199999463798</v>
      </c>
      <c r="BM409">
        <v>3.6700199998130301</v>
      </c>
      <c r="BN409">
        <v>3.5451600002004899</v>
      </c>
      <c r="BO409">
        <v>3.37925999983459</v>
      </c>
      <c r="BP409">
        <v>3.27594000022177</v>
      </c>
      <c r="BQ409">
        <v>3.1655400002378302</v>
      </c>
      <c r="BR409">
        <v>3.0402599998469202</v>
      </c>
      <c r="BS409">
        <v>2.8562999999124599</v>
      </c>
      <c r="BT409">
        <v>2.6916600000146702</v>
      </c>
      <c r="BU409">
        <v>2.6187600000157301</v>
      </c>
      <c r="BV409">
        <v>2.5360800000067498</v>
      </c>
      <c r="BW409">
        <v>2.41002000002895</v>
      </c>
      <c r="BX409">
        <v>2.2985399998602198</v>
      </c>
      <c r="BY409">
        <v>2.2277400000083198</v>
      </c>
      <c r="BZ409">
        <v>2.07936000021436</v>
      </c>
      <c r="CA409">
        <v>2.0125200002299102</v>
      </c>
      <c r="CB409">
        <v>1.89396000047264</v>
      </c>
      <c r="CC409">
        <v>1.8427199995151</v>
      </c>
      <c r="CD409">
        <v>1.7876999994799001</v>
      </c>
      <c r="CE409">
        <v>1.6575600000253501</v>
      </c>
      <c r="CF409">
        <v>1.5328200009245301</v>
      </c>
      <c r="CG409">
        <v>1.4968199996937599</v>
      </c>
      <c r="CH409">
        <v>1.3879199996715701</v>
      </c>
      <c r="CI409">
        <v>1.2709199996477401</v>
      </c>
      <c r="CJ409">
        <v>1.19999999999999</v>
      </c>
      <c r="CK409">
        <v>1.19999999999999</v>
      </c>
      <c r="CL409">
        <v>1.0889400014072299</v>
      </c>
      <c r="CM409">
        <v>1.0373400015093499</v>
      </c>
      <c r="CN409">
        <v>1.0000199999999999</v>
      </c>
      <c r="CO409">
        <v>1.0000199999999999</v>
      </c>
      <c r="CP409">
        <v>1.0000199999999999</v>
      </c>
      <c r="CQ409">
        <v>1.0000199999999999</v>
      </c>
      <c r="CR409">
        <v>1.0000199999999999</v>
      </c>
      <c r="CS409">
        <v>1.0000199999999999</v>
      </c>
      <c r="CT409">
        <v>1.0000199999999999</v>
      </c>
      <c r="CU409">
        <v>1.0000199999999999</v>
      </c>
      <c r="CV409">
        <v>1.0000199999999999</v>
      </c>
      <c r="CW409">
        <v>1.0000199999999999</v>
      </c>
    </row>
    <row r="410" spans="1:101" x14ac:dyDescent="0.25">
      <c r="A410" s="195">
        <v>0.45652173913043398</v>
      </c>
      <c r="B410">
        <v>119.645440000074</v>
      </c>
      <c r="C410">
        <v>95.925586666717507</v>
      </c>
      <c r="D410">
        <v>78.071473333341402</v>
      </c>
      <c r="E410">
        <v>65.0074266666672</v>
      </c>
      <c r="F410">
        <v>55.572366666654098</v>
      </c>
      <c r="G410">
        <v>46.908760000010297</v>
      </c>
      <c r="H410">
        <v>41.2943133333414</v>
      </c>
      <c r="I410">
        <v>35.7327266666722</v>
      </c>
      <c r="J410">
        <v>32.3611799998938</v>
      </c>
      <c r="K410">
        <v>30.954920000007199</v>
      </c>
      <c r="L410">
        <v>28.9886000000004</v>
      </c>
      <c r="M410">
        <v>27.183659999994902</v>
      </c>
      <c r="N410">
        <v>26.114840000010101</v>
      </c>
      <c r="O410">
        <v>24.686573333333001</v>
      </c>
      <c r="P410">
        <v>23.1833933333434</v>
      </c>
      <c r="Q410">
        <v>22.1475466666698</v>
      </c>
      <c r="R410">
        <v>21.160200000020499</v>
      </c>
      <c r="S410">
        <v>20.4921400000019</v>
      </c>
      <c r="T410">
        <v>19.9640999999957</v>
      </c>
      <c r="U410">
        <v>19.193160000000901</v>
      </c>
      <c r="V410">
        <v>18.705706666662</v>
      </c>
      <c r="W410">
        <v>18.275399999990899</v>
      </c>
      <c r="X410">
        <v>17.781720000006601</v>
      </c>
      <c r="Y410">
        <v>17.399219999993399</v>
      </c>
      <c r="Z410">
        <v>17.067119999992901</v>
      </c>
      <c r="AA410">
        <v>16.659779999993098</v>
      </c>
      <c r="AB410">
        <v>16.261666666668301</v>
      </c>
      <c r="AC410">
        <v>15.890966666682999</v>
      </c>
      <c r="AD410">
        <v>15.4435199999907</v>
      </c>
      <c r="AE410">
        <v>14.827139999990701</v>
      </c>
      <c r="AF410">
        <v>14.5256399999907</v>
      </c>
      <c r="AG410">
        <v>13.942800000042601</v>
      </c>
      <c r="AH410">
        <v>13.450559999989199</v>
      </c>
      <c r="AI410">
        <v>13.110213333346</v>
      </c>
      <c r="AJ410">
        <v>12.533446666660801</v>
      </c>
      <c r="AK410">
        <v>11.979960000007299</v>
      </c>
      <c r="AL410">
        <v>11.6064600000173</v>
      </c>
      <c r="AM410">
        <v>11.224980000018499</v>
      </c>
      <c r="AN410">
        <v>10.773420000018699</v>
      </c>
      <c r="AO410">
        <v>10.340640000021301</v>
      </c>
      <c r="AP410">
        <v>10.0166733333505</v>
      </c>
      <c r="AQ410">
        <v>9.5781600000154299</v>
      </c>
      <c r="AR410">
        <v>9.1785000000148695</v>
      </c>
      <c r="AS410">
        <v>8.9047199999822695</v>
      </c>
      <c r="AT410">
        <v>8.5563333333560703</v>
      </c>
      <c r="AU410">
        <v>8.16323999990618</v>
      </c>
      <c r="AV410">
        <v>7.62420000003931</v>
      </c>
      <c r="AW410">
        <v>7.3825199999530398</v>
      </c>
      <c r="AX410">
        <v>7.0285800001106402</v>
      </c>
      <c r="AY410">
        <v>6.7808400000148197</v>
      </c>
      <c r="AZ410">
        <v>6.5140799999739496</v>
      </c>
      <c r="BA410">
        <v>6.1729800000993498</v>
      </c>
      <c r="BB410">
        <v>5.8789800000033203</v>
      </c>
      <c r="BC410">
        <v>5.49341999988577</v>
      </c>
      <c r="BD410">
        <v>5.2820399999732004</v>
      </c>
      <c r="BE410">
        <v>4.9959466669910597</v>
      </c>
      <c r="BF410">
        <v>4.7410200001056797</v>
      </c>
      <c r="BG410">
        <v>4.4714399999952699</v>
      </c>
      <c r="BH410">
        <v>4.2939600000760096</v>
      </c>
      <c r="BI410">
        <v>4.1196599999021801</v>
      </c>
      <c r="BJ410">
        <v>3.99888000001165</v>
      </c>
      <c r="BK410">
        <v>3.9038399999499802</v>
      </c>
      <c r="BL410">
        <v>3.8242199999329798</v>
      </c>
      <c r="BM410">
        <v>3.67032000018696</v>
      </c>
      <c r="BN410">
        <v>3.5459333328236</v>
      </c>
      <c r="BO410">
        <v>3.4107600002150198</v>
      </c>
      <c r="BP410">
        <v>3.2760599998225799</v>
      </c>
      <c r="BQ410">
        <v>3.1656599998097299</v>
      </c>
      <c r="BR410">
        <v>3.0467400002551202</v>
      </c>
      <c r="BS410">
        <v>2.8840799996498601</v>
      </c>
      <c r="BT410">
        <v>2.6933400000117298</v>
      </c>
      <c r="BU410">
        <v>2.6308333333472498</v>
      </c>
      <c r="BV410">
        <v>2.5360800003105402</v>
      </c>
      <c r="BW410">
        <v>2.4537600000108601</v>
      </c>
      <c r="BX410">
        <v>2.3331599998291499</v>
      </c>
      <c r="BY410">
        <v>2.2277400000083198</v>
      </c>
      <c r="BZ410">
        <v>2.1046799998392198</v>
      </c>
      <c r="CA410">
        <v>2.0125200002299102</v>
      </c>
      <c r="CB410">
        <v>1.94088000024659</v>
      </c>
      <c r="CC410">
        <v>1.84272000050694</v>
      </c>
      <c r="CD410">
        <v>1.7876999994799001</v>
      </c>
      <c r="CE410">
        <v>1.69320000030426</v>
      </c>
      <c r="CF410">
        <v>1.5985200003263</v>
      </c>
      <c r="CG410">
        <v>1.4968199996937599</v>
      </c>
      <c r="CH410">
        <v>1.3879199996715701</v>
      </c>
      <c r="CI410">
        <v>1.27092000040258</v>
      </c>
      <c r="CJ410">
        <v>1.2</v>
      </c>
      <c r="CK410">
        <v>1.2</v>
      </c>
      <c r="CL410">
        <v>1.0889400014072299</v>
      </c>
      <c r="CM410">
        <v>1.0746599990233601</v>
      </c>
      <c r="CN410">
        <v>1.0000199999999999</v>
      </c>
      <c r="CO410">
        <v>1.0000199999999999</v>
      </c>
      <c r="CP410">
        <v>1.0000199999999999</v>
      </c>
      <c r="CQ410">
        <v>1.0000199999999999</v>
      </c>
      <c r="CR410">
        <v>1.0000199999999999</v>
      </c>
      <c r="CS410">
        <v>1.0000199999999999</v>
      </c>
      <c r="CT410">
        <v>1.0000199999999999</v>
      </c>
      <c r="CU410">
        <v>1.0000199999999999</v>
      </c>
      <c r="CV410">
        <v>1.0000199999999999</v>
      </c>
      <c r="CW410">
        <v>1.0000199999999999</v>
      </c>
    </row>
    <row r="411" spans="1:101" x14ac:dyDescent="0.25">
      <c r="A411" s="195">
        <v>0.46153846153846101</v>
      </c>
      <c r="B411">
        <v>119.708633333446</v>
      </c>
      <c r="C411">
        <v>96.774593333404397</v>
      </c>
      <c r="D411">
        <v>78.473466666700503</v>
      </c>
      <c r="E411">
        <v>65.203853333352299</v>
      </c>
      <c r="F411">
        <v>55.611226666641898</v>
      </c>
      <c r="G411">
        <v>47.175899999998499</v>
      </c>
      <c r="H411">
        <v>41.804593333341103</v>
      </c>
      <c r="I411">
        <v>35.778573333340901</v>
      </c>
      <c r="J411">
        <v>32.693680000001102</v>
      </c>
      <c r="K411">
        <v>30.978393333339</v>
      </c>
      <c r="L411">
        <v>28.999319999996899</v>
      </c>
      <c r="M411">
        <v>27.209293333339101</v>
      </c>
      <c r="N411">
        <v>26.199466666658701</v>
      </c>
      <c r="O411">
        <v>24.764520000000399</v>
      </c>
      <c r="P411">
        <v>23.245486666665599</v>
      </c>
      <c r="Q411">
        <v>22.148513333342201</v>
      </c>
      <c r="R411">
        <v>21.173433333328099</v>
      </c>
      <c r="S411">
        <v>20.5588533333515</v>
      </c>
      <c r="T411">
        <v>20.004253333357699</v>
      </c>
      <c r="U411">
        <v>19.196046666681401</v>
      </c>
      <c r="V411">
        <v>18.714720000029399</v>
      </c>
      <c r="W411">
        <v>18.282539999986302</v>
      </c>
      <c r="X411">
        <v>17.938666666661302</v>
      </c>
      <c r="Y411">
        <v>17.416739999993801</v>
      </c>
      <c r="Z411">
        <v>17.1236866666605</v>
      </c>
      <c r="AA411">
        <v>16.6981199999925</v>
      </c>
      <c r="AB411">
        <v>16.309799999996802</v>
      </c>
      <c r="AC411">
        <v>15.899400000013401</v>
      </c>
      <c r="AD411">
        <v>15.4682399999925</v>
      </c>
      <c r="AE411">
        <v>15.011159999991399</v>
      </c>
      <c r="AF411">
        <v>14.54940000004</v>
      </c>
      <c r="AG411">
        <v>14.0054399999901</v>
      </c>
      <c r="AH411">
        <v>13.490819999989199</v>
      </c>
      <c r="AI411">
        <v>13.157853333339901</v>
      </c>
      <c r="AJ411">
        <v>12.5745000000188</v>
      </c>
      <c r="AK411">
        <v>12.0430200000425</v>
      </c>
      <c r="AL411">
        <v>11.621700000020599</v>
      </c>
      <c r="AM411">
        <v>11.251526666693</v>
      </c>
      <c r="AN411">
        <v>10.79148000002</v>
      </c>
      <c r="AO411">
        <v>10.3877400000321</v>
      </c>
      <c r="AP411">
        <v>10.1313600000975</v>
      </c>
      <c r="AQ411">
        <v>9.5795399999753794</v>
      </c>
      <c r="AR411">
        <v>9.2063133332821696</v>
      </c>
      <c r="AS411">
        <v>8.95161333335456</v>
      </c>
      <c r="AT411">
        <v>8.5728466667196201</v>
      </c>
      <c r="AU411">
        <v>8.1750600000020093</v>
      </c>
      <c r="AV411">
        <v>7.7980200000174804</v>
      </c>
      <c r="AW411">
        <v>7.4766000000211097</v>
      </c>
      <c r="AX411">
        <v>7.1262600000301601</v>
      </c>
      <c r="AY411">
        <v>6.7874399999865398</v>
      </c>
      <c r="AZ411">
        <v>6.5569800000275098</v>
      </c>
      <c r="BA411">
        <v>6.1998599999534196</v>
      </c>
      <c r="BB411">
        <v>5.8815066667169296</v>
      </c>
      <c r="BC411">
        <v>5.5334066666511204</v>
      </c>
      <c r="BD411">
        <v>5.3505599998889899</v>
      </c>
      <c r="BE411">
        <v>5.0011200000985596</v>
      </c>
      <c r="BF411">
        <v>4.7467200000968797</v>
      </c>
      <c r="BG411">
        <v>4.4955600000378002</v>
      </c>
      <c r="BH411">
        <v>4.3033799997820896</v>
      </c>
      <c r="BI411">
        <v>4.1994600000815101</v>
      </c>
      <c r="BJ411">
        <v>4.0388400000116498</v>
      </c>
      <c r="BK411">
        <v>3.9385933334094601</v>
      </c>
      <c r="BL411">
        <v>3.8727600001005298</v>
      </c>
      <c r="BM411">
        <v>3.6940199999424701</v>
      </c>
      <c r="BN411">
        <v>3.5554800000501201</v>
      </c>
      <c r="BO411">
        <v>3.4211999999255598</v>
      </c>
      <c r="BP411">
        <v>3.2937600001508001</v>
      </c>
      <c r="BQ411">
        <v>3.1699200000760999</v>
      </c>
      <c r="BR411">
        <v>3.0468599997958998</v>
      </c>
      <c r="BS411">
        <v>2.9201400002735398</v>
      </c>
      <c r="BT411">
        <v>2.7833400002934501</v>
      </c>
      <c r="BU411">
        <v>2.6350200000125801</v>
      </c>
      <c r="BV411">
        <v>2.5401600000168698</v>
      </c>
      <c r="BW411">
        <v>2.4537600001737498</v>
      </c>
      <c r="BX411">
        <v>2.3658600000194099</v>
      </c>
      <c r="BY411">
        <v>2.25258000023317</v>
      </c>
      <c r="BZ411">
        <v>2.1586200004287299</v>
      </c>
      <c r="CA411">
        <v>2.0125800002299101</v>
      </c>
      <c r="CB411">
        <v>1.94088000024659</v>
      </c>
      <c r="CC411">
        <v>1.86402000026449</v>
      </c>
      <c r="CD411">
        <v>1.78770000054373</v>
      </c>
      <c r="CE411">
        <v>1.7152200000507101</v>
      </c>
      <c r="CF411">
        <v>1.60002</v>
      </c>
      <c r="CG411">
        <v>1.4968200003499801</v>
      </c>
      <c r="CH411">
        <v>1.38792000037534</v>
      </c>
      <c r="CI411">
        <v>1.27092000040258</v>
      </c>
      <c r="CJ411">
        <v>1.2651799999990501</v>
      </c>
      <c r="CK411">
        <v>1.21092000002894</v>
      </c>
      <c r="CL411">
        <v>1.1778599990894301</v>
      </c>
      <c r="CM411">
        <v>1.0746599990233601</v>
      </c>
      <c r="CN411">
        <v>1.0000199999999999</v>
      </c>
      <c r="CO411">
        <v>1.0000199999999999</v>
      </c>
      <c r="CP411">
        <v>1.0000199999999999</v>
      </c>
      <c r="CQ411">
        <v>1.0000199999999999</v>
      </c>
      <c r="CR411">
        <v>1.0000199999999999</v>
      </c>
      <c r="CS411">
        <v>1.0000199999999999</v>
      </c>
      <c r="CT411">
        <v>1.0000199999999999</v>
      </c>
      <c r="CU411">
        <v>1.0000199999999999</v>
      </c>
      <c r="CV411">
        <v>1.0000199999999999</v>
      </c>
      <c r="CW411">
        <v>1.0000199999999999</v>
      </c>
    </row>
    <row r="412" spans="1:101" x14ac:dyDescent="0.25">
      <c r="A412" s="195">
        <v>0.46666666666666601</v>
      </c>
      <c r="B412">
        <v>119.731159999748</v>
      </c>
      <c r="C412">
        <v>97.041413333348501</v>
      </c>
      <c r="D412">
        <v>79.138839999953902</v>
      </c>
      <c r="E412">
        <v>65.516600000010797</v>
      </c>
      <c r="F412">
        <v>55.7215400000145</v>
      </c>
      <c r="G412">
        <v>47.215173333277299</v>
      </c>
      <c r="H412">
        <v>41.942373333339702</v>
      </c>
      <c r="I412">
        <v>35.819440000017501</v>
      </c>
      <c r="J412">
        <v>32.770426666681701</v>
      </c>
      <c r="K412">
        <v>31.083659999997799</v>
      </c>
      <c r="L412">
        <v>29.431146666649799</v>
      </c>
      <c r="M412">
        <v>27.274646666667302</v>
      </c>
      <c r="N412">
        <v>26.299219999998801</v>
      </c>
      <c r="O412">
        <v>24.948106666660099</v>
      </c>
      <c r="P412">
        <v>23.253713333346301</v>
      </c>
      <c r="Q412">
        <v>22.239500000007201</v>
      </c>
      <c r="R412">
        <v>21.225020000006399</v>
      </c>
      <c r="S412">
        <v>20.745713333340401</v>
      </c>
      <c r="T412">
        <v>20.051160000004501</v>
      </c>
      <c r="U412">
        <v>19.238159999998398</v>
      </c>
      <c r="V412">
        <v>18.730219999997299</v>
      </c>
      <c r="W412">
        <v>18.3221866666617</v>
      </c>
      <c r="X412">
        <v>18.053366666658501</v>
      </c>
      <c r="Y412">
        <v>17.5551466666609</v>
      </c>
      <c r="Z412">
        <v>17.217659999999</v>
      </c>
      <c r="AA412">
        <v>16.732919999999599</v>
      </c>
      <c r="AB412">
        <v>16.329119999991899</v>
      </c>
      <c r="AC412">
        <v>15.921933333339799</v>
      </c>
      <c r="AD412">
        <v>15.5137799999814</v>
      </c>
      <c r="AE412">
        <v>15.1014600000049</v>
      </c>
      <c r="AF412">
        <v>14.5539066666782</v>
      </c>
      <c r="AG412">
        <v>14.4411333333304</v>
      </c>
      <c r="AH412">
        <v>13.5648599999524</v>
      </c>
      <c r="AI412">
        <v>13.1642400000273</v>
      </c>
      <c r="AJ412">
        <v>12.696419999994101</v>
      </c>
      <c r="AK412">
        <v>12.103679999987801</v>
      </c>
      <c r="AL412">
        <v>11.7273200000011</v>
      </c>
      <c r="AM412">
        <v>11.2811400000279</v>
      </c>
      <c r="AN412">
        <v>10.8642600000175</v>
      </c>
      <c r="AO412">
        <v>10.479600000015401</v>
      </c>
      <c r="AP412">
        <v>10.1834400000574</v>
      </c>
      <c r="AQ412">
        <v>9.6872733333517598</v>
      </c>
      <c r="AR412">
        <v>9.3359133333530995</v>
      </c>
      <c r="AS412">
        <v>9.0721799999964592</v>
      </c>
      <c r="AT412">
        <v>8.6995199999809998</v>
      </c>
      <c r="AU412">
        <v>8.3058266666527203</v>
      </c>
      <c r="AV412">
        <v>7.8074400000240001</v>
      </c>
      <c r="AW412">
        <v>7.4837999999765197</v>
      </c>
      <c r="AX412">
        <v>7.1475000000465103</v>
      </c>
      <c r="AY412">
        <v>6.7889399999527997</v>
      </c>
      <c r="AZ412">
        <v>6.5666399999493299</v>
      </c>
      <c r="BA412">
        <v>6.2191000001257901</v>
      </c>
      <c r="BB412">
        <v>5.8885799999733699</v>
      </c>
      <c r="BC412">
        <v>5.5689599999428898</v>
      </c>
      <c r="BD412">
        <v>5.3549999999808602</v>
      </c>
      <c r="BE412">
        <v>5.1125399999671401</v>
      </c>
      <c r="BF412">
        <v>4.81673999996476</v>
      </c>
      <c r="BG412">
        <v>4.5035400000566996</v>
      </c>
      <c r="BH412">
        <v>4.3283999999898501</v>
      </c>
      <c r="BI412">
        <v>4.2397800000081496</v>
      </c>
      <c r="BJ412">
        <v>4.0977600000874297</v>
      </c>
      <c r="BK412">
        <v>3.9408000000125001</v>
      </c>
      <c r="BL412">
        <v>3.8788800000134001</v>
      </c>
      <c r="BM412">
        <v>3.74676000010786</v>
      </c>
      <c r="BN412">
        <v>3.5683799999922901</v>
      </c>
      <c r="BO412">
        <v>3.4529999999338301</v>
      </c>
      <c r="BP412">
        <v>3.3188399999290299</v>
      </c>
      <c r="BQ412">
        <v>3.1753199999238899</v>
      </c>
      <c r="BR412">
        <v>3.0740400001224599</v>
      </c>
      <c r="BS412">
        <v>2.9202599997811598</v>
      </c>
      <c r="BT412">
        <v>2.7868200000234702</v>
      </c>
      <c r="BU412">
        <v>2.6375400003146701</v>
      </c>
      <c r="BV412">
        <v>2.5444200000269999</v>
      </c>
      <c r="BW412">
        <v>2.4561600000180901</v>
      </c>
      <c r="BX412">
        <v>2.39867999986022</v>
      </c>
      <c r="BY412">
        <v>2.2692600000208101</v>
      </c>
      <c r="BZ412">
        <v>2.1723600000178598</v>
      </c>
      <c r="CA412">
        <v>2.0250600004598298</v>
      </c>
      <c r="CB412">
        <v>1.94094000024659</v>
      </c>
      <c r="CC412">
        <v>1.86402000026449</v>
      </c>
      <c r="CD412">
        <v>1.78770000054373</v>
      </c>
      <c r="CE412">
        <v>1.7219999997464399</v>
      </c>
      <c r="CF412">
        <v>1.62715333336185</v>
      </c>
      <c r="CG412">
        <v>1.49891999967917</v>
      </c>
      <c r="CH412">
        <v>1.4384999989990801</v>
      </c>
      <c r="CI412">
        <v>1.31030666780823</v>
      </c>
      <c r="CJ412">
        <v>1.2684866678910001</v>
      </c>
      <c r="CK412">
        <v>1.2109800004630999</v>
      </c>
      <c r="CL412">
        <v>1.1778599990894301</v>
      </c>
      <c r="CM412">
        <v>1.0746600010210301</v>
      </c>
      <c r="CN412">
        <v>1.0000199999999999</v>
      </c>
      <c r="CO412">
        <v>1.0000199999999999</v>
      </c>
      <c r="CP412">
        <v>1.0000199999999999</v>
      </c>
      <c r="CQ412">
        <v>1.0000199999999999</v>
      </c>
      <c r="CR412">
        <v>1.0000199999999999</v>
      </c>
      <c r="CS412">
        <v>1.0000199999999999</v>
      </c>
      <c r="CT412">
        <v>1.0000199999999999</v>
      </c>
      <c r="CU412">
        <v>1.0000199999999999</v>
      </c>
      <c r="CV412">
        <v>1.0000199999999999</v>
      </c>
      <c r="CW412">
        <v>1.0000199999999999</v>
      </c>
    </row>
    <row r="413" spans="1:101" x14ac:dyDescent="0.25">
      <c r="A413" s="195">
        <v>0.47191011235954999</v>
      </c>
      <c r="B413">
        <v>120.13583333318201</v>
      </c>
      <c r="C413">
        <v>97.550519999995103</v>
      </c>
      <c r="D413">
        <v>79.362153333319398</v>
      </c>
      <c r="E413">
        <v>65.671040000001796</v>
      </c>
      <c r="F413">
        <v>55.7600800000642</v>
      </c>
      <c r="G413">
        <v>47.266980000032298</v>
      </c>
      <c r="H413">
        <v>42.268846666677703</v>
      </c>
      <c r="I413">
        <v>35.894906666672703</v>
      </c>
      <c r="J413">
        <v>33.053686666599297</v>
      </c>
      <c r="K413">
        <v>31.422760000005201</v>
      </c>
      <c r="L413">
        <v>29.4913066666671</v>
      </c>
      <c r="M413">
        <v>27.450826666658202</v>
      </c>
      <c r="N413">
        <v>26.607273333340402</v>
      </c>
      <c r="O413">
        <v>25.016679999997901</v>
      </c>
      <c r="P413">
        <v>23.383906666661701</v>
      </c>
      <c r="Q413">
        <v>22.3661133333297</v>
      </c>
      <c r="R413">
        <v>21.518513333339499</v>
      </c>
      <c r="S413">
        <v>20.796993333332001</v>
      </c>
      <c r="T413">
        <v>20.150600000006399</v>
      </c>
      <c r="U413">
        <v>19.2683199999985</v>
      </c>
      <c r="V413">
        <v>18.816800000005301</v>
      </c>
      <c r="W413">
        <v>18.3912000000213</v>
      </c>
      <c r="X413">
        <v>18.067680000022801</v>
      </c>
      <c r="Y413">
        <v>17.5849200000069</v>
      </c>
      <c r="Z413">
        <v>17.363520000007298</v>
      </c>
      <c r="AA413">
        <v>16.813860000000101</v>
      </c>
      <c r="AB413">
        <v>16.409939999991899</v>
      </c>
      <c r="AC413">
        <v>15.9671866666684</v>
      </c>
      <c r="AD413">
        <v>15.571113333390301</v>
      </c>
      <c r="AE413">
        <v>15.115560000037201</v>
      </c>
      <c r="AF413">
        <v>14.585133333330599</v>
      </c>
      <c r="AG413">
        <v>14.4927066666791</v>
      </c>
      <c r="AH413">
        <v>13.9726066666506</v>
      </c>
      <c r="AI413">
        <v>13.2225599999885</v>
      </c>
      <c r="AJ413">
        <v>12.712919999994901</v>
      </c>
      <c r="AK413">
        <v>12.1471199999957</v>
      </c>
      <c r="AL413">
        <v>11.920473333391101</v>
      </c>
      <c r="AM413">
        <v>11.383919999993299</v>
      </c>
      <c r="AN413">
        <v>10.8844133333132</v>
      </c>
      <c r="AO413">
        <v>10.494300000016</v>
      </c>
      <c r="AP413">
        <v>10.193339999977001</v>
      </c>
      <c r="AQ413">
        <v>9.7557000000046799</v>
      </c>
      <c r="AR413">
        <v>9.3688199999454493</v>
      </c>
      <c r="AS413">
        <v>9.1029000000159694</v>
      </c>
      <c r="AT413">
        <v>8.7289799999619895</v>
      </c>
      <c r="AU413">
        <v>8.3164200000019992</v>
      </c>
      <c r="AV413">
        <v>8.0599199998994298</v>
      </c>
      <c r="AW413">
        <v>7.5398399999530401</v>
      </c>
      <c r="AX413">
        <v>7.2241199999497097</v>
      </c>
      <c r="AY413">
        <v>6.8737200000134804</v>
      </c>
      <c r="AZ413">
        <v>6.6570600000521098</v>
      </c>
      <c r="BA413">
        <v>6.3197999999254799</v>
      </c>
      <c r="BB413">
        <v>5.9077800000232799</v>
      </c>
      <c r="BC413">
        <v>5.5908600000071296</v>
      </c>
      <c r="BD413">
        <v>5.3909399999693699</v>
      </c>
      <c r="BE413">
        <v>5.1357599997946402</v>
      </c>
      <c r="BF413">
        <v>4.8233400001365103</v>
      </c>
      <c r="BG413">
        <v>4.5093600001039498</v>
      </c>
      <c r="BH413">
        <v>4.4123533335160001</v>
      </c>
      <c r="BI413">
        <v>4.2529799997663202</v>
      </c>
      <c r="BJ413">
        <v>4.1987399997493497</v>
      </c>
      <c r="BK413">
        <v>3.9807600000124999</v>
      </c>
      <c r="BL413">
        <v>3.8940000000871202</v>
      </c>
      <c r="BM413">
        <v>3.7822199999280901</v>
      </c>
      <c r="BN413">
        <v>3.5777999999383101</v>
      </c>
      <c r="BO413">
        <v>3.4633200000165298</v>
      </c>
      <c r="BP413">
        <v>3.32831999992016</v>
      </c>
      <c r="BQ413">
        <v>3.1827000003329702</v>
      </c>
      <c r="BR413">
        <v>3.0987000000101999</v>
      </c>
      <c r="BS413">
        <v>3.0080999999015199</v>
      </c>
      <c r="BT413">
        <v>2.79336000001173</v>
      </c>
      <c r="BU413">
        <v>2.6701800000251699</v>
      </c>
      <c r="BV413">
        <v>2.5526399997434601</v>
      </c>
      <c r="BW413">
        <v>2.4610799998696802</v>
      </c>
      <c r="BX413">
        <v>2.3995800000116398</v>
      </c>
      <c r="BY413">
        <v>2.2915199998501001</v>
      </c>
      <c r="BZ413">
        <v>2.1862200000089298</v>
      </c>
      <c r="CA413">
        <v>2.0833200000191501</v>
      </c>
      <c r="CB413">
        <v>1.9605599995478999</v>
      </c>
      <c r="CC413">
        <v>1.8640800002644899</v>
      </c>
      <c r="CD413">
        <v>1.78776000054373</v>
      </c>
      <c r="CE413">
        <v>1.72877999944218</v>
      </c>
      <c r="CF413">
        <v>1.63134000002719</v>
      </c>
      <c r="CG413">
        <v>1.49891999967917</v>
      </c>
      <c r="CH413">
        <v>1.4626199996559299</v>
      </c>
      <c r="CI413">
        <v>1.42361999963096</v>
      </c>
      <c r="CJ413">
        <v>1.32726000003598</v>
      </c>
      <c r="CK413">
        <v>1.2236666679796999</v>
      </c>
      <c r="CL413">
        <v>1.17786000095195</v>
      </c>
      <c r="CM413">
        <v>1.0816666666672901</v>
      </c>
      <c r="CN413">
        <v>1.0077</v>
      </c>
      <c r="CO413">
        <v>1.0000199999999999</v>
      </c>
      <c r="CP413">
        <v>1.0000199999999999</v>
      </c>
      <c r="CQ413">
        <v>1.0000199999999999</v>
      </c>
      <c r="CR413">
        <v>1.0000199999999999</v>
      </c>
      <c r="CS413">
        <v>1.0000199999999999</v>
      </c>
      <c r="CT413">
        <v>1.0000199999999999</v>
      </c>
      <c r="CU413">
        <v>1.0000199999999999</v>
      </c>
      <c r="CV413">
        <v>1.0000199999999999</v>
      </c>
      <c r="CW413">
        <v>1.0000199999999999</v>
      </c>
    </row>
    <row r="414" spans="1:101" x14ac:dyDescent="0.25">
      <c r="A414" s="195">
        <v>0.47727272727272702</v>
      </c>
      <c r="B414">
        <v>120.750273333419</v>
      </c>
      <c r="C414">
        <v>97.573939999779</v>
      </c>
      <c r="D414">
        <v>80.583493333165606</v>
      </c>
      <c r="E414">
        <v>65.789780000026497</v>
      </c>
      <c r="F414">
        <v>56.061159999971402</v>
      </c>
      <c r="G414">
        <v>47.824400000003898</v>
      </c>
      <c r="H414">
        <v>42.343766666712497</v>
      </c>
      <c r="I414">
        <v>36.073373333342801</v>
      </c>
      <c r="J414">
        <v>33.484826666669001</v>
      </c>
      <c r="K414">
        <v>31.729846666674302</v>
      </c>
      <c r="L414">
        <v>29.812266666667998</v>
      </c>
      <c r="M414">
        <v>28.2786800000023</v>
      </c>
      <c r="N414">
        <v>26.612879999978599</v>
      </c>
      <c r="O414">
        <v>25.443359999998201</v>
      </c>
      <c r="P414">
        <v>23.6113866666592</v>
      </c>
      <c r="Q414">
        <v>22.681640000018799</v>
      </c>
      <c r="R414">
        <v>21.5888066666733</v>
      </c>
      <c r="S414">
        <v>20.962500000022001</v>
      </c>
      <c r="T414">
        <v>20.230780000001701</v>
      </c>
      <c r="U414">
        <v>19.373073333337299</v>
      </c>
      <c r="V414">
        <v>19.091640000001</v>
      </c>
      <c r="W414">
        <v>18.5292800000061</v>
      </c>
      <c r="X414">
        <v>18.086326666652099</v>
      </c>
      <c r="Y414">
        <v>17.7441600000245</v>
      </c>
      <c r="Z414">
        <v>17.3802000000261</v>
      </c>
      <c r="AA414">
        <v>16.975800000028201</v>
      </c>
      <c r="AB414">
        <v>16.4707533333237</v>
      </c>
      <c r="AC414">
        <v>15.9752866666604</v>
      </c>
      <c r="AD414">
        <v>15.6008400000348</v>
      </c>
      <c r="AE414">
        <v>15.2012400000132</v>
      </c>
      <c r="AF414">
        <v>14.9586000000092</v>
      </c>
      <c r="AG414">
        <v>14.575880000015999</v>
      </c>
      <c r="AH414">
        <v>14.000840000017501</v>
      </c>
      <c r="AI414">
        <v>13.331219999977099</v>
      </c>
      <c r="AJ414">
        <v>12.7808133333473</v>
      </c>
      <c r="AK414">
        <v>12.1485799999733</v>
      </c>
      <c r="AL414">
        <v>11.937359999986899</v>
      </c>
      <c r="AM414">
        <v>11.491246666662899</v>
      </c>
      <c r="AN414">
        <v>10.916340000024899</v>
      </c>
      <c r="AO414">
        <v>10.565099999987201</v>
      </c>
      <c r="AP414">
        <v>10.232220000034401</v>
      </c>
      <c r="AQ414">
        <v>9.7688733332853595</v>
      </c>
      <c r="AR414">
        <v>9.4967999999603698</v>
      </c>
      <c r="AS414">
        <v>9.1735199999414405</v>
      </c>
      <c r="AT414">
        <v>8.9726399999373001</v>
      </c>
      <c r="AU414">
        <v>8.4715199999795807</v>
      </c>
      <c r="AV414">
        <v>8.0642399999562393</v>
      </c>
      <c r="AW414">
        <v>7.7097000000187697</v>
      </c>
      <c r="AX414">
        <v>7.2866399999874298</v>
      </c>
      <c r="AY414">
        <v>6.9006600001186298</v>
      </c>
      <c r="AZ414">
        <v>6.7036800000521204</v>
      </c>
      <c r="BA414">
        <v>6.33263999994566</v>
      </c>
      <c r="BB414">
        <v>5.9965800000066496</v>
      </c>
      <c r="BC414">
        <v>5.6057399999428901</v>
      </c>
      <c r="BD414">
        <v>5.4046466666500903</v>
      </c>
      <c r="BE414">
        <v>5.1903600001191004</v>
      </c>
      <c r="BF414">
        <v>4.8282600001276998</v>
      </c>
      <c r="BG414">
        <v>4.5129599999007599</v>
      </c>
      <c r="BH414">
        <v>4.4164799999543902</v>
      </c>
      <c r="BI414">
        <v>4.3556533335292098</v>
      </c>
      <c r="BJ414">
        <v>4.1991000000087402</v>
      </c>
      <c r="BK414">
        <v>3.9888600000937702</v>
      </c>
      <c r="BL414">
        <v>3.9034799996246798</v>
      </c>
      <c r="BM414">
        <v>3.7879799998849402</v>
      </c>
      <c r="BN414">
        <v>3.59286000049353</v>
      </c>
      <c r="BO414">
        <v>3.4883333327867199</v>
      </c>
      <c r="BP414">
        <v>3.38076000001774</v>
      </c>
      <c r="BQ414">
        <v>3.2289599999143701</v>
      </c>
      <c r="BR414">
        <v>3.1182000003979899</v>
      </c>
      <c r="BS414">
        <v>3.0360600001312998</v>
      </c>
      <c r="BT414">
        <v>2.8849799998943499</v>
      </c>
      <c r="BU414">
        <v>2.7288599999496501</v>
      </c>
      <c r="BV414">
        <v>2.5679533333481599</v>
      </c>
      <c r="BW414">
        <v>2.5007533333491399</v>
      </c>
      <c r="BX414">
        <v>2.3995800001863699</v>
      </c>
      <c r="BY414">
        <v>2.3138399998167798</v>
      </c>
      <c r="BZ414">
        <v>2.1862200000089298</v>
      </c>
      <c r="CA414">
        <v>2.1084000000478902</v>
      </c>
      <c r="CB414">
        <v>1.98780000002054</v>
      </c>
      <c r="CC414">
        <v>1.88532000002204</v>
      </c>
      <c r="CD414">
        <v>1.7938799997399499</v>
      </c>
      <c r="CE414">
        <v>1.72877999944218</v>
      </c>
      <c r="CF414">
        <v>1.63283999970088</v>
      </c>
      <c r="CG414">
        <v>1.4989200009916199</v>
      </c>
      <c r="CH414">
        <v>1.4626199996559299</v>
      </c>
      <c r="CI414">
        <v>1.42361999963096</v>
      </c>
      <c r="CJ414">
        <v>1.34538000002698</v>
      </c>
      <c r="CK414">
        <v>1.2651799999990501</v>
      </c>
      <c r="CL414">
        <v>1.19999999999999</v>
      </c>
      <c r="CM414">
        <v>1.19999999999999</v>
      </c>
      <c r="CN414">
        <v>1.0816666666672901</v>
      </c>
      <c r="CO414">
        <v>1.0077</v>
      </c>
      <c r="CP414">
        <v>1.0000199999999999</v>
      </c>
      <c r="CQ414">
        <v>1.0000199999999999</v>
      </c>
      <c r="CR414">
        <v>1.0000199999999999</v>
      </c>
      <c r="CS414">
        <v>1.0000199999999999</v>
      </c>
      <c r="CT414">
        <v>1.0000199999999999</v>
      </c>
      <c r="CU414">
        <v>1.0000199999999999</v>
      </c>
      <c r="CV414">
        <v>1.0000199999999999</v>
      </c>
      <c r="CW414">
        <v>1.0000199999999999</v>
      </c>
    </row>
    <row r="415" spans="1:101" x14ac:dyDescent="0.25">
      <c r="A415" s="195">
        <v>0.48275862068965503</v>
      </c>
      <c r="B415">
        <v>120.751386666749</v>
      </c>
      <c r="C415">
        <v>97.918160000081699</v>
      </c>
      <c r="D415">
        <v>81.190673333245101</v>
      </c>
      <c r="E415">
        <v>66.252560000114201</v>
      </c>
      <c r="F415">
        <v>56.108366666674399</v>
      </c>
      <c r="G415">
        <v>48.719553333356103</v>
      </c>
      <c r="H415">
        <v>42.544860000004597</v>
      </c>
      <c r="I415">
        <v>36.894193333337597</v>
      </c>
      <c r="J415">
        <v>33.983486666674899</v>
      </c>
      <c r="K415">
        <v>31.795126666662199</v>
      </c>
      <c r="L415">
        <v>29.8902799999974</v>
      </c>
      <c r="M415">
        <v>28.314666666649799</v>
      </c>
      <c r="N415">
        <v>27.037859999993</v>
      </c>
      <c r="O415">
        <v>25.4774466666662</v>
      </c>
      <c r="P415">
        <v>23.760600000003901</v>
      </c>
      <c r="Q415">
        <v>23.0540400000042</v>
      </c>
      <c r="R415">
        <v>21.737506666675099</v>
      </c>
      <c r="S415">
        <v>21.111000000004701</v>
      </c>
      <c r="T415">
        <v>20.3621133333315</v>
      </c>
      <c r="U415">
        <v>19.4896266666657</v>
      </c>
      <c r="V415">
        <v>19.114320000013301</v>
      </c>
      <c r="W415">
        <v>18.6382133333233</v>
      </c>
      <c r="X415">
        <v>18.1486799999902</v>
      </c>
      <c r="Y415">
        <v>17.873846666657901</v>
      </c>
      <c r="Z415">
        <v>17.475259999997402</v>
      </c>
      <c r="AA415">
        <v>17.099433333329898</v>
      </c>
      <c r="AB415">
        <v>16.492319999999498</v>
      </c>
      <c r="AC415">
        <v>16.069386666649699</v>
      </c>
      <c r="AD415">
        <v>15.6013200000081</v>
      </c>
      <c r="AE415">
        <v>15.243599999992</v>
      </c>
      <c r="AF415">
        <v>14.9815199999914</v>
      </c>
      <c r="AG415">
        <v>14.587800000010001</v>
      </c>
      <c r="AH415">
        <v>14.017019999987401</v>
      </c>
      <c r="AI415">
        <v>13.4809200000721</v>
      </c>
      <c r="AJ415">
        <v>12.933120000029099</v>
      </c>
      <c r="AK415">
        <v>12.3911999999959</v>
      </c>
      <c r="AL415">
        <v>11.9447400000456</v>
      </c>
      <c r="AM415">
        <v>11.5088400000232</v>
      </c>
      <c r="AN415">
        <v>10.947119999968701</v>
      </c>
      <c r="AO415">
        <v>10.6365000000187</v>
      </c>
      <c r="AP415">
        <v>10.255559999997001</v>
      </c>
      <c r="AQ415">
        <v>9.9657600001047193</v>
      </c>
      <c r="AR415">
        <v>9.7663199999653507</v>
      </c>
      <c r="AS415">
        <v>9.2035666667161102</v>
      </c>
      <c r="AT415">
        <v>8.9922599999962003</v>
      </c>
      <c r="AU415">
        <v>8.5430399999591806</v>
      </c>
      <c r="AV415">
        <v>8.0861400000349803</v>
      </c>
      <c r="AW415">
        <v>7.7474399999882699</v>
      </c>
      <c r="AX415">
        <v>7.3397999999748498</v>
      </c>
      <c r="AY415">
        <v>6.9765000000323498</v>
      </c>
      <c r="AZ415">
        <v>6.7056000000159202</v>
      </c>
      <c r="BA415">
        <v>6.3453000000589999</v>
      </c>
      <c r="BB415">
        <v>6.0270600001065002</v>
      </c>
      <c r="BC415">
        <v>5.6068800000499701</v>
      </c>
      <c r="BD415">
        <v>5.4397199998775099</v>
      </c>
      <c r="BE415">
        <v>5.2004399999712403</v>
      </c>
      <c r="BF415">
        <v>4.8296000000124799</v>
      </c>
      <c r="BG415">
        <v>4.5993599999527399</v>
      </c>
      <c r="BH415">
        <v>4.4776799998935797</v>
      </c>
      <c r="BI415">
        <v>4.3597799999510896</v>
      </c>
      <c r="BJ415">
        <v>4.2922199998834101</v>
      </c>
      <c r="BK415">
        <v>4.1406599997311799</v>
      </c>
      <c r="BL415">
        <v>3.9153733334148701</v>
      </c>
      <c r="BM415">
        <v>3.81168000001438</v>
      </c>
      <c r="BN415">
        <v>3.6126600001156701</v>
      </c>
      <c r="BO415">
        <v>3.4897199999172899</v>
      </c>
      <c r="BP415">
        <v>3.4264133327470798</v>
      </c>
      <c r="BQ415">
        <v>3.2924400000190199</v>
      </c>
      <c r="BR415">
        <v>3.1220399999081501</v>
      </c>
      <c r="BS415">
        <v>3.0480600000109401</v>
      </c>
      <c r="BT415">
        <v>2.9235599998708701</v>
      </c>
      <c r="BU415">
        <v>2.7350400000125799</v>
      </c>
      <c r="BV415">
        <v>2.5721400000135</v>
      </c>
      <c r="BW415">
        <v>2.5024800000072398</v>
      </c>
      <c r="BX415">
        <v>2.4285133333501898</v>
      </c>
      <c r="BY415">
        <v>2.3416200000124898</v>
      </c>
      <c r="BZ415">
        <v>2.22414000025009</v>
      </c>
      <c r="CA415">
        <v>2.1417000000095801</v>
      </c>
      <c r="CB415">
        <v>2.0696400005137399</v>
      </c>
      <c r="CC415">
        <v>1.90931999951509</v>
      </c>
      <c r="CD415">
        <v>1.7938799997399499</v>
      </c>
      <c r="CE415">
        <v>1.7287800005831699</v>
      </c>
      <c r="CF415">
        <v>1.66421999972807</v>
      </c>
      <c r="CG415">
        <v>1.59785999935835</v>
      </c>
      <c r="CH415">
        <v>1.46262000106346</v>
      </c>
      <c r="CI415">
        <v>1.4236200011406499</v>
      </c>
      <c r="CJ415">
        <v>1.36361999920837</v>
      </c>
      <c r="CK415">
        <v>1.2739799991509799</v>
      </c>
      <c r="CL415">
        <v>1.19999999999999</v>
      </c>
      <c r="CM415">
        <v>1.19999999999999</v>
      </c>
      <c r="CN415">
        <v>1.14605999842878</v>
      </c>
      <c r="CO415">
        <v>1.04550000117445</v>
      </c>
      <c r="CP415">
        <v>1.0077</v>
      </c>
      <c r="CQ415">
        <v>1.0000199999999999</v>
      </c>
      <c r="CR415">
        <v>1.0000199999999999</v>
      </c>
      <c r="CS415">
        <v>1.0000199999999999</v>
      </c>
      <c r="CT415">
        <v>1.0000199999999999</v>
      </c>
      <c r="CU415">
        <v>1.0000199999999999</v>
      </c>
      <c r="CV415">
        <v>1.0000199999999999</v>
      </c>
      <c r="CW415">
        <v>1.0000199999999999</v>
      </c>
    </row>
    <row r="416" spans="1:101" x14ac:dyDescent="0.25">
      <c r="A416" s="195">
        <v>0.48837209302325502</v>
      </c>
      <c r="B416">
        <v>120.82278666679601</v>
      </c>
      <c r="C416">
        <v>98.316020000009004</v>
      </c>
      <c r="D416">
        <v>81.425359999928801</v>
      </c>
      <c r="E416">
        <v>66.815919999874296</v>
      </c>
      <c r="F416">
        <v>56.963726666680003</v>
      </c>
      <c r="G416">
        <v>49.175440000013303</v>
      </c>
      <c r="H416">
        <v>42.598820000012502</v>
      </c>
      <c r="I416">
        <v>37.007386666599302</v>
      </c>
      <c r="J416">
        <v>34.003640000001397</v>
      </c>
      <c r="K416">
        <v>32.471733333357797</v>
      </c>
      <c r="L416">
        <v>30.016246666684001</v>
      </c>
      <c r="M416">
        <v>28.3848333333314</v>
      </c>
      <c r="N416">
        <v>27.123179999994498</v>
      </c>
      <c r="O416">
        <v>25.5877866666582</v>
      </c>
      <c r="P416">
        <v>23.890560000001901</v>
      </c>
      <c r="Q416">
        <v>23.057326666665698</v>
      </c>
      <c r="R416">
        <v>21.8415466666669</v>
      </c>
      <c r="S416">
        <v>21.2016133333548</v>
      </c>
      <c r="T416">
        <v>20.501973333352801</v>
      </c>
      <c r="U416">
        <v>19.578839999997001</v>
      </c>
      <c r="V416">
        <v>19.115313333337198</v>
      </c>
      <c r="W416">
        <v>18.690779999991101</v>
      </c>
      <c r="X416">
        <v>18.200459999985299</v>
      </c>
      <c r="Y416">
        <v>17.903586666666701</v>
      </c>
      <c r="Z416">
        <v>17.544959999997602</v>
      </c>
      <c r="AA416">
        <v>17.114459999998999</v>
      </c>
      <c r="AB416">
        <v>16.57140000003</v>
      </c>
      <c r="AC416">
        <v>16.086120000032299</v>
      </c>
      <c r="AD416">
        <v>15.6483266666842</v>
      </c>
      <c r="AE416">
        <v>15.3046800000087</v>
      </c>
      <c r="AF416">
        <v>15.0790666666649</v>
      </c>
      <c r="AG416">
        <v>14.700719999990801</v>
      </c>
      <c r="AH416">
        <v>14.1922800000106</v>
      </c>
      <c r="AI416">
        <v>13.783799999988601</v>
      </c>
      <c r="AJ416">
        <v>12.9494399999951</v>
      </c>
      <c r="AK416">
        <v>12.4210800000017</v>
      </c>
      <c r="AL416">
        <v>11.949720000007799</v>
      </c>
      <c r="AM416">
        <v>11.5464800000011</v>
      </c>
      <c r="AN416">
        <v>11.0515200000094</v>
      </c>
      <c r="AO416">
        <v>10.6819199999664</v>
      </c>
      <c r="AP416">
        <v>10.2962733332882</v>
      </c>
      <c r="AQ416">
        <v>10.0480066666809</v>
      </c>
      <c r="AR416">
        <v>9.7741199999586801</v>
      </c>
      <c r="AS416">
        <v>9.2365799999645297</v>
      </c>
      <c r="AT416">
        <v>9.0118800000132708</v>
      </c>
      <c r="AU416">
        <v>8.5666199999407606</v>
      </c>
      <c r="AV416">
        <v>8.2063200000240197</v>
      </c>
      <c r="AW416">
        <v>7.8182400000046899</v>
      </c>
      <c r="AX416">
        <v>7.3810199999673198</v>
      </c>
      <c r="AY416">
        <v>6.9886799999865197</v>
      </c>
      <c r="AZ416">
        <v>6.7266600000086898</v>
      </c>
      <c r="BA416">
        <v>6.3729000000062097</v>
      </c>
      <c r="BB416">
        <v>6.0830399999417404</v>
      </c>
      <c r="BC416">
        <v>5.6484599999714398</v>
      </c>
      <c r="BD416">
        <v>5.45194666696871</v>
      </c>
      <c r="BE416">
        <v>5.2262400001273104</v>
      </c>
      <c r="BF416">
        <v>4.9801799998194296</v>
      </c>
      <c r="BG416">
        <v>4.7505600000094397</v>
      </c>
      <c r="BH416">
        <v>4.5034799999467801</v>
      </c>
      <c r="BI416">
        <v>4.4398799998858802</v>
      </c>
      <c r="BJ416">
        <v>4.2951133335375804</v>
      </c>
      <c r="BK416">
        <v>4.1409600001250304</v>
      </c>
      <c r="BL416">
        <v>3.9188400000133998</v>
      </c>
      <c r="BM416">
        <v>3.8352000000934798</v>
      </c>
      <c r="BN416">
        <v>3.6752399998457701</v>
      </c>
      <c r="BO416">
        <v>3.5299200000165398</v>
      </c>
      <c r="BP416">
        <v>3.4381199999112901</v>
      </c>
      <c r="BQ416">
        <v>3.3590400000190201</v>
      </c>
      <c r="BR416">
        <v>3.1233000003571698</v>
      </c>
      <c r="BS416">
        <v>3.0600000003829599</v>
      </c>
      <c r="BT416">
        <v>2.9768399997769701</v>
      </c>
      <c r="BU416">
        <v>2.7537599998867099</v>
      </c>
      <c r="BV416">
        <v>2.61227999987848</v>
      </c>
      <c r="BW416">
        <v>2.5024800003330299</v>
      </c>
      <c r="BX416">
        <v>2.4327000000155299</v>
      </c>
      <c r="BY416">
        <v>2.3416200001998599</v>
      </c>
      <c r="BZ416">
        <v>2.2681933333525301</v>
      </c>
      <c r="CA416">
        <v>2.1417000000095801</v>
      </c>
      <c r="CB416">
        <v>2.0836333333552099</v>
      </c>
      <c r="CC416">
        <v>1.94939999929469</v>
      </c>
      <c r="CD416">
        <v>1.7938799997399499</v>
      </c>
      <c r="CE416">
        <v>1.7287800005831699</v>
      </c>
      <c r="CF416">
        <v>1.66565999940176</v>
      </c>
      <c r="CG416">
        <v>1.59785999935835</v>
      </c>
      <c r="CH416">
        <v>1.5252599993118701</v>
      </c>
      <c r="CI416">
        <v>1.4472599992619299</v>
      </c>
      <c r="CJ416">
        <v>1.36361999920837</v>
      </c>
      <c r="CK416">
        <v>1.2739799991509799</v>
      </c>
      <c r="CL416">
        <v>1.2</v>
      </c>
      <c r="CM416">
        <v>1.19999999999999</v>
      </c>
      <c r="CN416">
        <v>1.1640600010950899</v>
      </c>
      <c r="CO416">
        <v>1.0816666666672901</v>
      </c>
      <c r="CP416">
        <v>1.05911999939754</v>
      </c>
      <c r="CQ416">
        <v>1.0000199999999999</v>
      </c>
      <c r="CR416">
        <v>1.0000199999999999</v>
      </c>
      <c r="CS416">
        <v>1.0000199999999999</v>
      </c>
      <c r="CT416">
        <v>1.0000199999999999</v>
      </c>
      <c r="CU416">
        <v>1.0000199999999999</v>
      </c>
      <c r="CV416">
        <v>1.0000199999999999</v>
      </c>
      <c r="CW416">
        <v>1.0000199999999999</v>
      </c>
    </row>
    <row r="417" spans="1:101" x14ac:dyDescent="0.25">
      <c r="A417" s="195">
        <v>0.494117647058823</v>
      </c>
      <c r="B417">
        <v>120.98177333336</v>
      </c>
      <c r="C417">
        <v>99.117100000000093</v>
      </c>
      <c r="D417">
        <v>81.758986666681906</v>
      </c>
      <c r="E417">
        <v>67.083106666666794</v>
      </c>
      <c r="F417">
        <v>57.117540000012802</v>
      </c>
      <c r="G417">
        <v>49.270613333343199</v>
      </c>
      <c r="H417">
        <v>42.637366666682396</v>
      </c>
      <c r="I417">
        <v>37.067273333331102</v>
      </c>
      <c r="J417">
        <v>34.158559999999397</v>
      </c>
      <c r="K417">
        <v>32.510260000001303</v>
      </c>
      <c r="L417">
        <v>30.164360000005999</v>
      </c>
      <c r="M417">
        <v>28.859159999996699</v>
      </c>
      <c r="N417">
        <v>27.198186666649601</v>
      </c>
      <c r="O417">
        <v>25.782200000010999</v>
      </c>
      <c r="P417">
        <v>23.917580000003898</v>
      </c>
      <c r="Q417">
        <v>23.091419999993999</v>
      </c>
      <c r="R417">
        <v>21.909226666669699</v>
      </c>
      <c r="S417">
        <v>21.386906666673902</v>
      </c>
      <c r="T417">
        <v>20.725260000023798</v>
      </c>
      <c r="U417">
        <v>19.699079999995799</v>
      </c>
      <c r="V417">
        <v>19.318626666665601</v>
      </c>
      <c r="W417">
        <v>18.771633333337601</v>
      </c>
      <c r="X417">
        <v>18.241760000006799</v>
      </c>
      <c r="Y417">
        <v>17.954240000007601</v>
      </c>
      <c r="Z417">
        <v>17.630780000008301</v>
      </c>
      <c r="AA417">
        <v>17.1175200000079</v>
      </c>
      <c r="AB417">
        <v>16.759260000000101</v>
      </c>
      <c r="AC417">
        <v>16.100279999996499</v>
      </c>
      <c r="AD417">
        <v>15.6859066666653</v>
      </c>
      <c r="AE417">
        <v>15.3733799999801</v>
      </c>
      <c r="AF417">
        <v>15.1149800000148</v>
      </c>
      <c r="AG417">
        <v>14.7289666666647</v>
      </c>
      <c r="AH417">
        <v>14.28753333333</v>
      </c>
      <c r="AI417">
        <v>13.8916799999951</v>
      </c>
      <c r="AJ417">
        <v>13.0294800000772</v>
      </c>
      <c r="AK417">
        <v>12.423453333300101</v>
      </c>
      <c r="AL417">
        <v>11.9984399999953</v>
      </c>
      <c r="AM417">
        <v>11.580780000021999</v>
      </c>
      <c r="AN417">
        <v>11.13714000003</v>
      </c>
      <c r="AO417">
        <v>10.690973333312</v>
      </c>
      <c r="AP417">
        <v>10.399980000020101</v>
      </c>
      <c r="AQ417">
        <v>10.0594200000369</v>
      </c>
      <c r="AR417">
        <v>9.7830466666823295</v>
      </c>
      <c r="AS417">
        <v>9.4171199999556503</v>
      </c>
      <c r="AT417">
        <v>9.0251400000170907</v>
      </c>
      <c r="AU417">
        <v>8.6419199999489997</v>
      </c>
      <c r="AV417">
        <v>8.2135199999453192</v>
      </c>
      <c r="AW417">
        <v>7.9482599999154999</v>
      </c>
      <c r="AX417">
        <v>7.3937400000075302</v>
      </c>
      <c r="AY417">
        <v>7.0525199999460799</v>
      </c>
      <c r="AZ417">
        <v>6.7596599999710802</v>
      </c>
      <c r="BA417">
        <v>6.5598600000558802</v>
      </c>
      <c r="BB417">
        <v>6.0846599999500697</v>
      </c>
      <c r="BC417">
        <v>5.6803200000535297</v>
      </c>
      <c r="BD417">
        <v>5.4902999999387498</v>
      </c>
      <c r="BE417">
        <v>5.2349999999794603</v>
      </c>
      <c r="BF417">
        <v>5.1074999999779704</v>
      </c>
      <c r="BG417">
        <v>4.7633600000134404</v>
      </c>
      <c r="BH417">
        <v>4.5699599999493197</v>
      </c>
      <c r="BI417">
        <v>4.5384599999456503</v>
      </c>
      <c r="BJ417">
        <v>4.2987599999475297</v>
      </c>
      <c r="BK417">
        <v>4.1555400000093696</v>
      </c>
      <c r="BL417">
        <v>3.9304199998257401</v>
      </c>
      <c r="BM417">
        <v>3.8516400000143798</v>
      </c>
      <c r="BN417">
        <v>3.7375199999228799</v>
      </c>
      <c r="BO417">
        <v>3.5311200001405898</v>
      </c>
      <c r="BP417">
        <v>3.4473600000177398</v>
      </c>
      <c r="BQ417">
        <v>3.3601733327046599</v>
      </c>
      <c r="BR417">
        <v>3.1974000000204001</v>
      </c>
      <c r="BS417">
        <v>3.0725399999617</v>
      </c>
      <c r="BT417">
        <v>2.9851199998943501</v>
      </c>
      <c r="BU417">
        <v>2.77271999976085</v>
      </c>
      <c r="BV417">
        <v>2.6721600000135002</v>
      </c>
      <c r="BW417">
        <v>2.5049400000144701</v>
      </c>
      <c r="BX417">
        <v>2.4651000002174301</v>
      </c>
      <c r="BY417">
        <v>2.35123333335132</v>
      </c>
      <c r="BZ417">
        <v>2.27238000001786</v>
      </c>
      <c r="CA417">
        <v>2.17915333335382</v>
      </c>
      <c r="CB417">
        <v>2.0878200000205398</v>
      </c>
      <c r="CC417">
        <v>1.9494000002865299</v>
      </c>
      <c r="CD417">
        <v>1.7999999999999901</v>
      </c>
      <c r="CE417">
        <v>1.7288400005831699</v>
      </c>
      <c r="CF417">
        <v>1.66565999940176</v>
      </c>
      <c r="CG417">
        <v>1.59786000001458</v>
      </c>
      <c r="CH417">
        <v>1.5252599993118701</v>
      </c>
      <c r="CI417">
        <v>1.4472599992619299</v>
      </c>
      <c r="CJ417">
        <v>1.3636200008276</v>
      </c>
      <c r="CK417">
        <v>1.2739800008876001</v>
      </c>
      <c r="CL417">
        <v>1.2651799999990501</v>
      </c>
      <c r="CM417">
        <v>1.2</v>
      </c>
      <c r="CN417">
        <v>1.1820599994762599</v>
      </c>
      <c r="CO417">
        <v>1.1227799994383001</v>
      </c>
      <c r="CP417">
        <v>1.05911999939754</v>
      </c>
      <c r="CQ417">
        <v>1.0000199999999999</v>
      </c>
      <c r="CR417">
        <v>1.0000199999999999</v>
      </c>
      <c r="CS417">
        <v>1.0000199999999999</v>
      </c>
      <c r="CT417">
        <v>1.0000199999999999</v>
      </c>
      <c r="CU417">
        <v>1.0000199999999999</v>
      </c>
      <c r="CV417">
        <v>1.0000199999999999</v>
      </c>
      <c r="CW417">
        <v>1.0000199999999999</v>
      </c>
    </row>
    <row r="418" spans="1:101" x14ac:dyDescent="0.25">
      <c r="A418" s="195">
        <v>0.5</v>
      </c>
      <c r="B418">
        <v>121.148800000104</v>
      </c>
      <c r="C418">
        <v>99.804280000008703</v>
      </c>
      <c r="D418">
        <v>81.943773333169005</v>
      </c>
      <c r="E418">
        <v>67.352380000016794</v>
      </c>
      <c r="F418">
        <v>57.483813333278398</v>
      </c>
      <c r="G418">
        <v>49.629393333339202</v>
      </c>
      <c r="H418">
        <v>42.6719933333505</v>
      </c>
      <c r="I418">
        <v>37.139093333331303</v>
      </c>
      <c r="J418">
        <v>34.366866666668102</v>
      </c>
      <c r="K418">
        <v>32.677420000003004</v>
      </c>
      <c r="L418">
        <v>30.301139999979</v>
      </c>
      <c r="M418">
        <v>29.061946666668799</v>
      </c>
      <c r="N418">
        <v>27.504413333345799</v>
      </c>
      <c r="O418">
        <v>26.081706666651598</v>
      </c>
      <c r="P418">
        <v>24.258499999997799</v>
      </c>
      <c r="Q418">
        <v>23.484586666666299</v>
      </c>
      <c r="R418">
        <v>21.994200000003801</v>
      </c>
      <c r="S418">
        <v>21.495406666676001</v>
      </c>
      <c r="T418">
        <v>20.7286600000078</v>
      </c>
      <c r="U418">
        <v>19.783973333348701</v>
      </c>
      <c r="V418">
        <v>19.419873333330798</v>
      </c>
      <c r="W418">
        <v>18.840033333330702</v>
      </c>
      <c r="X418">
        <v>18.351426666666899</v>
      </c>
      <c r="Y418">
        <v>18.021959999989399</v>
      </c>
      <c r="Z418">
        <v>17.6718866666574</v>
      </c>
      <c r="AA418">
        <v>17.235359999997598</v>
      </c>
      <c r="AB418">
        <v>16.871520000008299</v>
      </c>
      <c r="AC418">
        <v>16.161539999991302</v>
      </c>
      <c r="AD418">
        <v>15.78016666666</v>
      </c>
      <c r="AE418">
        <v>15.4056866666853</v>
      </c>
      <c r="AF418">
        <v>15.1226066666866</v>
      </c>
      <c r="AG418">
        <v>14.813879999966201</v>
      </c>
      <c r="AH418">
        <v>14.355526666664399</v>
      </c>
      <c r="AI418">
        <v>14.055239999988601</v>
      </c>
      <c r="AJ418">
        <v>13.062420000040399</v>
      </c>
      <c r="AK418">
        <v>12.424500000020201</v>
      </c>
      <c r="AL418">
        <v>12.030240000021699</v>
      </c>
      <c r="AM418">
        <v>11.667513333295901</v>
      </c>
      <c r="AN418">
        <v>11.1442466667168</v>
      </c>
      <c r="AO418">
        <v>10.7205000000144</v>
      </c>
      <c r="AP418">
        <v>10.4065199999641</v>
      </c>
      <c r="AQ418">
        <v>10.100519999961399</v>
      </c>
      <c r="AR418">
        <v>9.7867799999949892</v>
      </c>
      <c r="AS418">
        <v>9.4283399999343604</v>
      </c>
      <c r="AT418">
        <v>9.0499199999525004</v>
      </c>
      <c r="AU418">
        <v>8.6771400000387295</v>
      </c>
      <c r="AV418">
        <v>8.2321199999781207</v>
      </c>
      <c r="AW418">
        <v>7.94867999998824</v>
      </c>
      <c r="AX418">
        <v>7.4137800000176002</v>
      </c>
      <c r="AY418">
        <v>7.05702000004987</v>
      </c>
      <c r="AZ418">
        <v>6.7604400001273799</v>
      </c>
      <c r="BA418">
        <v>6.5847600000263897</v>
      </c>
      <c r="BB418">
        <v>6.1231000001347304</v>
      </c>
      <c r="BC418">
        <v>5.8139399999375199</v>
      </c>
      <c r="BD418">
        <v>5.4957599998851601</v>
      </c>
      <c r="BE418">
        <v>5.2654466666489697</v>
      </c>
      <c r="BF418">
        <v>5.1137399999691704</v>
      </c>
      <c r="BG418">
        <v>4.9137599999409201</v>
      </c>
      <c r="BH418">
        <v>4.6928000000144703</v>
      </c>
      <c r="BI418">
        <v>4.6042466666436699</v>
      </c>
      <c r="BJ418">
        <v>4.3832400000466096</v>
      </c>
      <c r="BK418">
        <v>4.1703599998374603</v>
      </c>
      <c r="BL418">
        <v>4.0063799998927703</v>
      </c>
      <c r="BM418">
        <v>3.87000000046022</v>
      </c>
      <c r="BN418">
        <v>3.74016000001542</v>
      </c>
      <c r="BO418">
        <v>3.5792399998345901</v>
      </c>
      <c r="BP418">
        <v>3.4760399998225799</v>
      </c>
      <c r="BQ418">
        <v>3.3656399998097299</v>
      </c>
      <c r="BR418">
        <v>3.2468399997958999</v>
      </c>
      <c r="BS418">
        <v>3.0961200000218798</v>
      </c>
      <c r="BT418">
        <v>2.99340000001173</v>
      </c>
      <c r="BU418">
        <v>2.8538999998867101</v>
      </c>
      <c r="BV418">
        <v>2.7124199998784801</v>
      </c>
      <c r="BW418">
        <v>2.5612199998696799</v>
      </c>
      <c r="BX418">
        <v>2.4653999998602201</v>
      </c>
      <c r="BY418">
        <v>2.3524800002331698</v>
      </c>
      <c r="BZ418">
        <v>2.2793400000133901</v>
      </c>
      <c r="CA418">
        <v>2.1833400000191601</v>
      </c>
      <c r="CB418">
        <v>2.0939400000102699</v>
      </c>
      <c r="CC418">
        <v>1.9811533333567</v>
      </c>
      <c r="CD418">
        <v>1.8543599994799</v>
      </c>
      <c r="CE418">
        <v>1.75339333336002</v>
      </c>
      <c r="CF418">
        <v>1.6656600006254201</v>
      </c>
      <c r="CG418">
        <v>1.5978600006707999</v>
      </c>
      <c r="CH418">
        <v>1.52526000001563</v>
      </c>
      <c r="CI418">
        <v>1.4472600000167699</v>
      </c>
      <c r="CJ418">
        <v>1.3817999996041801</v>
      </c>
      <c r="CK418">
        <v>1.3369799995754901</v>
      </c>
      <c r="CL418">
        <v>1.26684000049666</v>
      </c>
      <c r="CM418">
        <v>1.22393999906775</v>
      </c>
      <c r="CN418">
        <v>1.1820599994762599</v>
      </c>
      <c r="CO418">
        <v>1.1227799994383001</v>
      </c>
      <c r="CP418">
        <v>1.0591200018621301</v>
      </c>
      <c r="CQ418">
        <v>1.0077</v>
      </c>
      <c r="CR418">
        <v>1.0077</v>
      </c>
      <c r="CS418">
        <v>1.0077</v>
      </c>
      <c r="CT418">
        <v>1.0077</v>
      </c>
      <c r="CU418">
        <v>1.0077</v>
      </c>
      <c r="CV418">
        <v>1.0077</v>
      </c>
      <c r="CW418">
        <v>1.0077</v>
      </c>
    </row>
    <row r="419" spans="1:101" x14ac:dyDescent="0.25">
      <c r="A419" s="195">
        <v>0.50602409638554202</v>
      </c>
      <c r="B419">
        <v>122.43301333309699</v>
      </c>
      <c r="C419">
        <v>100.35484000002199</v>
      </c>
      <c r="D419">
        <v>81.980026666680601</v>
      </c>
      <c r="E419">
        <v>67.373059999997395</v>
      </c>
      <c r="F419">
        <v>57.758866666652501</v>
      </c>
      <c r="G419">
        <v>49.692860000062502</v>
      </c>
      <c r="H419">
        <v>43.0011799999616</v>
      </c>
      <c r="I419">
        <v>37.2079333333308</v>
      </c>
      <c r="J419">
        <v>34.417573333337998</v>
      </c>
      <c r="K419">
        <v>32.754120000006502</v>
      </c>
      <c r="L419">
        <v>30.442533333338101</v>
      </c>
      <c r="M419">
        <v>29.1102800000081</v>
      </c>
      <c r="N419">
        <v>27.5687600000015</v>
      </c>
      <c r="O419">
        <v>26.196019999998502</v>
      </c>
      <c r="P419">
        <v>24.681120000000501</v>
      </c>
      <c r="Q419">
        <v>23.5319000000042</v>
      </c>
      <c r="R419">
        <v>22.199413333352499</v>
      </c>
      <c r="S419">
        <v>21.710626666669999</v>
      </c>
      <c r="T419">
        <v>20.838826666667</v>
      </c>
      <c r="U419">
        <v>19.8547533333311</v>
      </c>
      <c r="V419">
        <v>19.471919999994999</v>
      </c>
      <c r="W419">
        <v>18.956280000001101</v>
      </c>
      <c r="X419">
        <v>18.427953333337999</v>
      </c>
      <c r="Y419">
        <v>18.084273333338398</v>
      </c>
      <c r="Z419">
        <v>17.713713333336099</v>
      </c>
      <c r="AA419">
        <v>17.271380000009302</v>
      </c>
      <c r="AB419">
        <v>16.9119800000102</v>
      </c>
      <c r="AC419">
        <v>16.203599999999501</v>
      </c>
      <c r="AD419">
        <v>15.8907599999963</v>
      </c>
      <c r="AE419">
        <v>15.405826666665099</v>
      </c>
      <c r="AF419">
        <v>15.1718400000142</v>
      </c>
      <c r="AG419">
        <v>14.819306666688201</v>
      </c>
      <c r="AH419">
        <v>14.40119999999</v>
      </c>
      <c r="AI419">
        <v>14.057340000000901</v>
      </c>
      <c r="AJ419">
        <v>13.0941000000297</v>
      </c>
      <c r="AK419">
        <v>12.5365200000344</v>
      </c>
      <c r="AL419">
        <v>12.052819999971399</v>
      </c>
      <c r="AM419">
        <v>11.7358799999953</v>
      </c>
      <c r="AN419">
        <v>11.228013333293401</v>
      </c>
      <c r="AO419">
        <v>10.7457599999785</v>
      </c>
      <c r="AP419">
        <v>10.4079599999863</v>
      </c>
      <c r="AQ419">
        <v>10.1371800000215</v>
      </c>
      <c r="AR419">
        <v>9.7891200001123195</v>
      </c>
      <c r="AS419">
        <v>9.4611600000124394</v>
      </c>
      <c r="AT419">
        <v>9.1951666666852905</v>
      </c>
      <c r="AU419">
        <v>8.74943999993266</v>
      </c>
      <c r="AV419">
        <v>8.2529066666518496</v>
      </c>
      <c r="AW419">
        <v>7.9699199999765202</v>
      </c>
      <c r="AX419">
        <v>7.4878799999874097</v>
      </c>
      <c r="AY419">
        <v>7.0755000000080903</v>
      </c>
      <c r="AZ419">
        <v>6.8053200000144702</v>
      </c>
      <c r="BA419">
        <v>6.5855400000030899</v>
      </c>
      <c r="BB419">
        <v>6.1661999999267803</v>
      </c>
      <c r="BC419">
        <v>5.81940666672054</v>
      </c>
      <c r="BD419">
        <v>5.5338599999846796</v>
      </c>
      <c r="BE419">
        <v>5.2710600000164201</v>
      </c>
      <c r="BF419">
        <v>5.1175466666477796</v>
      </c>
      <c r="BG419">
        <v>4.9574666666464902</v>
      </c>
      <c r="BH419">
        <v>4.7035200000101298</v>
      </c>
      <c r="BI419">
        <v>4.6172000000155702</v>
      </c>
      <c r="BJ419">
        <v>4.3950600001165698</v>
      </c>
      <c r="BK419">
        <v>4.2118466667779302</v>
      </c>
      <c r="BL419">
        <v>4.0787399997118099</v>
      </c>
      <c r="BM419">
        <v>3.8901733334207398</v>
      </c>
      <c r="BN419">
        <v>3.7519200001310899</v>
      </c>
      <c r="BO419">
        <v>3.6633600000165401</v>
      </c>
      <c r="BP419">
        <v>3.5232000000709598</v>
      </c>
      <c r="BQ419">
        <v>3.3676800003710201</v>
      </c>
      <c r="BR419">
        <v>3.2640000000203999</v>
      </c>
      <c r="BS419">
        <v>3.1202399997811598</v>
      </c>
      <c r="BT419">
        <v>2.9949600001408498</v>
      </c>
      <c r="BU419">
        <v>2.9206199998867102</v>
      </c>
      <c r="BV419">
        <v>2.7288599999189902</v>
      </c>
      <c r="BW419">
        <v>2.6049600000144699</v>
      </c>
      <c r="BX419">
        <v>2.4663600000077599</v>
      </c>
      <c r="BY419">
        <v>2.3554200000166499</v>
      </c>
      <c r="BZ419">
        <v>2.27934000021436</v>
      </c>
      <c r="CA419">
        <v>2.2125600000143701</v>
      </c>
      <c r="CB419">
        <v>2.0939400000102699</v>
      </c>
      <c r="CC419">
        <v>1.98534000002204</v>
      </c>
      <c r="CD419">
        <v>1.86929999976359</v>
      </c>
      <c r="CE419">
        <v>1.7575800000253501</v>
      </c>
      <c r="CF419">
        <v>1.6656600006254201</v>
      </c>
      <c r="CG419">
        <v>1.5978600006707999</v>
      </c>
      <c r="CH419">
        <v>1.5252600007193999</v>
      </c>
      <c r="CI419">
        <v>1.4472600007716101</v>
      </c>
      <c r="CJ419">
        <v>1.3817999996041801</v>
      </c>
      <c r="CK419">
        <v>1.3369799995754901</v>
      </c>
      <c r="CL419">
        <v>1.28891999954471</v>
      </c>
      <c r="CM419">
        <v>1.2373199995116799</v>
      </c>
      <c r="CN419">
        <v>1.1820600016188301</v>
      </c>
      <c r="CO419">
        <v>1.12278000173615</v>
      </c>
      <c r="CP419">
        <v>1.0816666666672901</v>
      </c>
      <c r="CQ419">
        <v>1.0816666666672901</v>
      </c>
      <c r="CR419">
        <v>1.0816666666672901</v>
      </c>
      <c r="CS419">
        <v>1.0816666666672901</v>
      </c>
      <c r="CT419">
        <v>1.0816666666672901</v>
      </c>
      <c r="CU419">
        <v>1.0816666666672901</v>
      </c>
      <c r="CV419">
        <v>1.0816666666672901</v>
      </c>
      <c r="CW419">
        <v>1.0816666666672901</v>
      </c>
    </row>
    <row r="420" spans="1:101" x14ac:dyDescent="0.25">
      <c r="A420" s="195">
        <v>0.51219512195121897</v>
      </c>
      <c r="B420">
        <v>122.86297999981601</v>
      </c>
      <c r="C420">
        <v>100.515766666609</v>
      </c>
      <c r="D420">
        <v>82.779799999997707</v>
      </c>
      <c r="E420">
        <v>67.641440000067405</v>
      </c>
      <c r="F420">
        <v>58.015640000015601</v>
      </c>
      <c r="G420">
        <v>49.732886666673998</v>
      </c>
      <c r="H420">
        <v>43.204226666666401</v>
      </c>
      <c r="I420">
        <v>37.253886666655902</v>
      </c>
      <c r="J420">
        <v>35.008299999991102</v>
      </c>
      <c r="K420">
        <v>32.777393333364699</v>
      </c>
      <c r="L420">
        <v>30.5726600000086</v>
      </c>
      <c r="M420">
        <v>29.128540000013601</v>
      </c>
      <c r="N420">
        <v>27.6021866666369</v>
      </c>
      <c r="O420">
        <v>26.320100000002</v>
      </c>
      <c r="P420">
        <v>24.686106666653199</v>
      </c>
      <c r="Q420">
        <v>23.569626666652901</v>
      </c>
      <c r="R420">
        <v>22.473920000020598</v>
      </c>
      <c r="S420">
        <v>21.731720000007101</v>
      </c>
      <c r="T420">
        <v>21.1446266666741</v>
      </c>
      <c r="U420">
        <v>19.854786666669099</v>
      </c>
      <c r="V420">
        <v>19.5269999999968</v>
      </c>
      <c r="W420">
        <v>18.965039999982402</v>
      </c>
      <c r="X420">
        <v>18.474993333341601</v>
      </c>
      <c r="Y420">
        <v>18.118379999984199</v>
      </c>
      <c r="Z420">
        <v>17.879399999988699</v>
      </c>
      <c r="AA420">
        <v>17.4047133333363</v>
      </c>
      <c r="AB420">
        <v>16.9257599999973</v>
      </c>
      <c r="AC420">
        <v>16.2124266666656</v>
      </c>
      <c r="AD420">
        <v>15.9131399999906</v>
      </c>
      <c r="AE420">
        <v>15.585046666659499</v>
      </c>
      <c r="AF420">
        <v>15.209579999978599</v>
      </c>
      <c r="AG420">
        <v>14.913359999995899</v>
      </c>
      <c r="AH420">
        <v>14.4179999999955</v>
      </c>
      <c r="AI420">
        <v>14.080260000018599</v>
      </c>
      <c r="AJ420">
        <v>13.220259999998</v>
      </c>
      <c r="AK420">
        <v>12.6763200000313</v>
      </c>
      <c r="AL420">
        <v>12.0542733332981</v>
      </c>
      <c r="AM420">
        <v>11.7460199999993</v>
      </c>
      <c r="AN420">
        <v>11.284200000025001</v>
      </c>
      <c r="AO420">
        <v>10.7709333332909</v>
      </c>
      <c r="AP420">
        <v>10.4165400000172</v>
      </c>
      <c r="AQ420">
        <v>10.1384400000616</v>
      </c>
      <c r="AR420">
        <v>9.8167666667126703</v>
      </c>
      <c r="AS420">
        <v>9.49324666668379</v>
      </c>
      <c r="AT420">
        <v>9.2620800000038201</v>
      </c>
      <c r="AU420">
        <v>8.8108800000040794</v>
      </c>
      <c r="AV420">
        <v>8.3371200000043597</v>
      </c>
      <c r="AW420">
        <v>8.0088599999695003</v>
      </c>
      <c r="AX420">
        <v>7.6175400000201101</v>
      </c>
      <c r="AY420">
        <v>7.18379999997304</v>
      </c>
      <c r="AZ420">
        <v>6.8123400000347401</v>
      </c>
      <c r="BA420">
        <v>6.6264000000170702</v>
      </c>
      <c r="BB420">
        <v>6.1700399999201201</v>
      </c>
      <c r="BC420">
        <v>5.8697400001142102</v>
      </c>
      <c r="BD420">
        <v>5.5802999999636196</v>
      </c>
      <c r="BE420">
        <v>5.3654999999342801</v>
      </c>
      <c r="BF420">
        <v>5.1690000000352203</v>
      </c>
      <c r="BG420">
        <v>4.96949999997637</v>
      </c>
      <c r="BH420">
        <v>4.7869466666451297</v>
      </c>
      <c r="BI420">
        <v>4.6229999998831603</v>
      </c>
      <c r="BJ420">
        <v>4.39541999984844</v>
      </c>
      <c r="BK420">
        <v>4.2334199999437301</v>
      </c>
      <c r="BL420">
        <v>4.1091000000100504</v>
      </c>
      <c r="BM420">
        <v>3.9349199999928102</v>
      </c>
      <c r="BN420">
        <v>3.7726200001002401</v>
      </c>
      <c r="BO420">
        <v>3.6895199999172901</v>
      </c>
      <c r="BP420">
        <v>3.58080000001774</v>
      </c>
      <c r="BQ420">
        <v>3.38291999990486</v>
      </c>
      <c r="BR420">
        <v>3.2888933326590299</v>
      </c>
      <c r="BS420">
        <v>3.16272000002188</v>
      </c>
      <c r="BT420">
        <v>2.9950199998767402</v>
      </c>
      <c r="BU420">
        <v>2.9350800000125798</v>
      </c>
      <c r="BV420">
        <v>2.7791399998784798</v>
      </c>
      <c r="BW420">
        <v>2.62793999986968</v>
      </c>
      <c r="BX420">
        <v>2.4663600003572101</v>
      </c>
      <c r="BY420">
        <v>2.4277200000083199</v>
      </c>
      <c r="BZ420">
        <v>2.2930799998034899</v>
      </c>
      <c r="CA420">
        <v>2.2125600002299102</v>
      </c>
      <c r="CB420">
        <v>2.1287399993424101</v>
      </c>
      <c r="CC420">
        <v>2.02805999953714</v>
      </c>
      <c r="CD420">
        <v>1.8712333333583</v>
      </c>
      <c r="CE420">
        <v>1.7644199997210901</v>
      </c>
      <c r="CF420">
        <v>1.66572000062542</v>
      </c>
      <c r="CG420">
        <v>1.5979200006708001</v>
      </c>
      <c r="CH420">
        <v>1.5252600007193999</v>
      </c>
      <c r="CI420">
        <v>1.4472600007716101</v>
      </c>
      <c r="CJ420">
        <v>1.3817999996041801</v>
      </c>
      <c r="CK420">
        <v>1.3369799995754901</v>
      </c>
      <c r="CL420">
        <v>1.28891999954471</v>
      </c>
      <c r="CM420">
        <v>1.2373199995116799</v>
      </c>
      <c r="CN420">
        <v>1.19999999999999</v>
      </c>
      <c r="CO420">
        <v>1.19999999999999</v>
      </c>
      <c r="CP420">
        <v>1.19999999999999</v>
      </c>
      <c r="CQ420">
        <v>1.19999999999999</v>
      </c>
      <c r="CR420">
        <v>1.19999999999999</v>
      </c>
      <c r="CS420">
        <v>1.19999999999999</v>
      </c>
      <c r="CT420">
        <v>1.19999999999999</v>
      </c>
      <c r="CU420">
        <v>1.19999999999999</v>
      </c>
      <c r="CV420">
        <v>1.19999999999999</v>
      </c>
      <c r="CW420">
        <v>1.19999999999999</v>
      </c>
    </row>
    <row r="421" spans="1:101" x14ac:dyDescent="0.25">
      <c r="A421" s="195">
        <v>0.51851851851851805</v>
      </c>
      <c r="B421">
        <v>123.05214666674399</v>
      </c>
      <c r="C421">
        <v>100.567186666533</v>
      </c>
      <c r="D421">
        <v>83.566260000001805</v>
      </c>
      <c r="E421">
        <v>67.697886666693293</v>
      </c>
      <c r="F421">
        <v>58.102260000005799</v>
      </c>
      <c r="G421">
        <v>50.406253333334298</v>
      </c>
      <c r="H421">
        <v>43.217480000002503</v>
      </c>
      <c r="I421">
        <v>37.5020599999986</v>
      </c>
      <c r="J421">
        <v>35.869506666655397</v>
      </c>
      <c r="K421">
        <v>33.093080000013899</v>
      </c>
      <c r="L421">
        <v>30.811319999996901</v>
      </c>
      <c r="M421">
        <v>29.3433066666686</v>
      </c>
      <c r="N421">
        <v>27.765760000001102</v>
      </c>
      <c r="O421">
        <v>26.397753333340901</v>
      </c>
      <c r="P421">
        <v>24.7092266666223</v>
      </c>
      <c r="Q421">
        <v>23.579580000005901</v>
      </c>
      <c r="R421">
        <v>22.775086666665199</v>
      </c>
      <c r="S421">
        <v>22.300820000022199</v>
      </c>
      <c r="T421">
        <v>21.205726666668301</v>
      </c>
      <c r="U421">
        <v>19.941179999996201</v>
      </c>
      <c r="V421">
        <v>19.6978199999959</v>
      </c>
      <c r="W421">
        <v>19.090626666665599</v>
      </c>
      <c r="X421">
        <v>18.8157599999812</v>
      </c>
      <c r="Y421">
        <v>18.328459999997602</v>
      </c>
      <c r="Z421">
        <v>18.026039999983102</v>
      </c>
      <c r="AA421">
        <v>17.4474866666568</v>
      </c>
      <c r="AB421">
        <v>17.011259999998899</v>
      </c>
      <c r="AC421">
        <v>16.4807000000113</v>
      </c>
      <c r="AD421">
        <v>15.9148799999994</v>
      </c>
      <c r="AE421">
        <v>15.618140000013501</v>
      </c>
      <c r="AF421">
        <v>15.289319999999201</v>
      </c>
      <c r="AG421">
        <v>14.9284199999992</v>
      </c>
      <c r="AH421">
        <v>14.427426666680001</v>
      </c>
      <c r="AI421">
        <v>14.0873399999806</v>
      </c>
      <c r="AJ421">
        <v>13.2977399999754</v>
      </c>
      <c r="AK421">
        <v>12.698580000114699</v>
      </c>
      <c r="AL421">
        <v>12.0650399999938</v>
      </c>
      <c r="AM421">
        <v>11.7631199999859</v>
      </c>
      <c r="AN421">
        <v>11.3331600000087</v>
      </c>
      <c r="AO421">
        <v>10.9019399999973</v>
      </c>
      <c r="AP421">
        <v>10.425300000004301</v>
      </c>
      <c r="AQ421">
        <v>10.2333599999853</v>
      </c>
      <c r="AR421">
        <v>9.8568600000231399</v>
      </c>
      <c r="AS421">
        <v>9.56370000000177</v>
      </c>
      <c r="AT421">
        <v>9.2634600000018903</v>
      </c>
      <c r="AU421">
        <v>8.8639666666869701</v>
      </c>
      <c r="AV421">
        <v>8.4880800000109105</v>
      </c>
      <c r="AW421">
        <v>8.0128200000164291</v>
      </c>
      <c r="AX421">
        <v>7.6533600000477797</v>
      </c>
      <c r="AY421">
        <v>7.3025400000256102</v>
      </c>
      <c r="AZ421">
        <v>6.8644199999420898</v>
      </c>
      <c r="BA421">
        <v>6.6318466669108798</v>
      </c>
      <c r="BB421">
        <v>6.2224199998602003</v>
      </c>
      <c r="BC421">
        <v>5.8737466669480396</v>
      </c>
      <c r="BD421">
        <v>5.6137200000574099</v>
      </c>
      <c r="BE421">
        <v>5.4004199999712403</v>
      </c>
      <c r="BF421">
        <v>5.1894600000176103</v>
      </c>
      <c r="BG421">
        <v>5.0198999999669098</v>
      </c>
      <c r="BH421">
        <v>4.8224999999746601</v>
      </c>
      <c r="BI421">
        <v>4.65222000017389</v>
      </c>
      <c r="BJ421">
        <v>4.3991999998775899</v>
      </c>
      <c r="BK421">
        <v>4.2588133335523697</v>
      </c>
      <c r="BL421">
        <v>4.1304000004289199</v>
      </c>
      <c r="BM421">
        <v>3.9575400001222398</v>
      </c>
      <c r="BN421">
        <v>3.7801200000154198</v>
      </c>
      <c r="BO421">
        <v>3.7033200000165398</v>
      </c>
      <c r="BP421">
        <v>3.5995200003459602</v>
      </c>
      <c r="BQ421">
        <v>3.3966599998573002</v>
      </c>
      <c r="BR421">
        <v>3.3235199998979499</v>
      </c>
      <c r="BS421">
        <v>3.2129333326103899</v>
      </c>
      <c r="BT421">
        <v>2.99670000026997</v>
      </c>
      <c r="BU421">
        <v>2.9512200001510398</v>
      </c>
      <c r="BV421">
        <v>2.8722000000135002</v>
      </c>
      <c r="BW421">
        <v>2.6637600002027102</v>
      </c>
      <c r="BX421">
        <v>2.5327200000155301</v>
      </c>
      <c r="BY421">
        <v>2.4277200003830699</v>
      </c>
      <c r="BZ421">
        <v>2.33100000004465</v>
      </c>
      <c r="CA421">
        <v>2.2708199997892402</v>
      </c>
      <c r="CB421">
        <v>2.1287400002671402</v>
      </c>
      <c r="CC421">
        <v>2.04270000001102</v>
      </c>
      <c r="CD421">
        <v>1.8754200000236401</v>
      </c>
      <c r="CE421">
        <v>1.7644199997210901</v>
      </c>
      <c r="CF421">
        <v>1.72992000035349</v>
      </c>
      <c r="CG421">
        <v>1.59893999967917</v>
      </c>
      <c r="CH421">
        <v>1.5253200007194001</v>
      </c>
      <c r="CI421">
        <v>1.44732000077161</v>
      </c>
      <c r="CJ421">
        <v>1.38180000122341</v>
      </c>
      <c r="CK421">
        <v>1.33698000131211</v>
      </c>
      <c r="CL421">
        <v>1.28891999954471</v>
      </c>
      <c r="CM421">
        <v>1.2373199995116799</v>
      </c>
      <c r="CN421">
        <v>1.19999999999999</v>
      </c>
      <c r="CO421">
        <v>1.19999999999999</v>
      </c>
      <c r="CP421">
        <v>1.19999999999999</v>
      </c>
      <c r="CQ421">
        <v>1.19999999999999</v>
      </c>
      <c r="CR421">
        <v>1.19999999999999</v>
      </c>
      <c r="CS421">
        <v>1.19999999999999</v>
      </c>
      <c r="CT421">
        <v>1.19999999999999</v>
      </c>
      <c r="CU421">
        <v>1.19999999999999</v>
      </c>
      <c r="CV421">
        <v>1.19999999999999</v>
      </c>
      <c r="CW421">
        <v>1.19999999999999</v>
      </c>
    </row>
    <row r="422" spans="1:101" x14ac:dyDescent="0.25">
      <c r="A422" s="195">
        <v>0.52500000000000002</v>
      </c>
      <c r="B422">
        <v>123.069720000047</v>
      </c>
      <c r="C422">
        <v>100.688120000026</v>
      </c>
      <c r="D422">
        <v>83.679646666571998</v>
      </c>
      <c r="E422">
        <v>67.9541200000657</v>
      </c>
      <c r="F422">
        <v>58.148320000019503</v>
      </c>
      <c r="G422">
        <v>50.514680000017499</v>
      </c>
      <c r="H422">
        <v>43.229380000021202</v>
      </c>
      <c r="I422">
        <v>38.610559999999403</v>
      </c>
      <c r="J422">
        <v>35.922553333338499</v>
      </c>
      <c r="K422">
        <v>33.175806666668599</v>
      </c>
      <c r="L422">
        <v>30.920200000004801</v>
      </c>
      <c r="M422">
        <v>29.484406666685601</v>
      </c>
      <c r="N422">
        <v>27.996466666672902</v>
      </c>
      <c r="O422">
        <v>26.858840000002001</v>
      </c>
      <c r="P422">
        <v>24.772179999997999</v>
      </c>
      <c r="Q422">
        <v>23.764560000002</v>
      </c>
      <c r="R422">
        <v>22.953380000003801</v>
      </c>
      <c r="S422">
        <v>22.471280000004501</v>
      </c>
      <c r="T422">
        <v>21.262373333347799</v>
      </c>
      <c r="U422">
        <v>20.435613333354301</v>
      </c>
      <c r="V422">
        <v>19.801380000004901</v>
      </c>
      <c r="W422">
        <v>19.169039999995</v>
      </c>
      <c r="X422">
        <v>18.820920000001198</v>
      </c>
      <c r="Y422">
        <v>18.563279999994801</v>
      </c>
      <c r="Z422">
        <v>18.2225399999944</v>
      </c>
      <c r="AA422">
        <v>17.518606666746599</v>
      </c>
      <c r="AB422">
        <v>17.0760933333396</v>
      </c>
      <c r="AC422">
        <v>16.554239999997002</v>
      </c>
      <c r="AD422">
        <v>16.0494200000124</v>
      </c>
      <c r="AE422">
        <v>15.626159999999301</v>
      </c>
      <c r="AF422">
        <v>15.357406666658999</v>
      </c>
      <c r="AG422">
        <v>15.021299999999</v>
      </c>
      <c r="AH422">
        <v>14.495786666689501</v>
      </c>
      <c r="AI422">
        <v>14.1093933333329</v>
      </c>
      <c r="AJ422">
        <v>13.3343999999946</v>
      </c>
      <c r="AK422">
        <v>12.7151999999942</v>
      </c>
      <c r="AL422">
        <v>12.071159999995601</v>
      </c>
      <c r="AM422">
        <v>11.8410400000393</v>
      </c>
      <c r="AN422">
        <v>11.340980000001201</v>
      </c>
      <c r="AO422">
        <v>10.9873800000321</v>
      </c>
      <c r="AP422">
        <v>10.4900933333107</v>
      </c>
      <c r="AQ422">
        <v>10.2668933333092</v>
      </c>
      <c r="AR422">
        <v>9.8751000000396605</v>
      </c>
      <c r="AS422">
        <v>9.5959200001206408</v>
      </c>
      <c r="AT422">
        <v>9.3592199999296906</v>
      </c>
      <c r="AU422">
        <v>8.9034599999959205</v>
      </c>
      <c r="AV422">
        <v>8.5150799999278206</v>
      </c>
      <c r="AW422">
        <v>8.03370000003755</v>
      </c>
      <c r="AX422">
        <v>7.6963199999748504</v>
      </c>
      <c r="AY422">
        <v>7.3388266667218103</v>
      </c>
      <c r="AZ422">
        <v>6.9578400000535598</v>
      </c>
      <c r="BA422">
        <v>6.6395400000372504</v>
      </c>
      <c r="BB422">
        <v>6.2670466669287599</v>
      </c>
      <c r="BC422">
        <v>5.9575199998964798</v>
      </c>
      <c r="BD422">
        <v>5.61623999995789</v>
      </c>
      <c r="BE422">
        <v>5.4061199998685696</v>
      </c>
      <c r="BF422">
        <v>5.2381799999207201</v>
      </c>
      <c r="BG422">
        <v>5.0503199999503696</v>
      </c>
      <c r="BH422">
        <v>4.8916200001621597</v>
      </c>
      <c r="BI422">
        <v>4.6531200000108601</v>
      </c>
      <c r="BJ422">
        <v>4.4078666667703201</v>
      </c>
      <c r="BK422">
        <v>4.2595199996499096</v>
      </c>
      <c r="BL422">
        <v>4.1507400001139301</v>
      </c>
      <c r="BM422">
        <v>4.0055400000179704</v>
      </c>
      <c r="BN422">
        <v>3.8633533334269798</v>
      </c>
      <c r="BO422">
        <v>3.7054200001075102</v>
      </c>
      <c r="BP422">
        <v>3.6207600000177398</v>
      </c>
      <c r="BQ422">
        <v>3.4924800000190199</v>
      </c>
      <c r="BR422">
        <v>3.3974400000204099</v>
      </c>
      <c r="BS422">
        <v>3.2164199998030401</v>
      </c>
      <c r="BT422">
        <v>3.0518399998943502</v>
      </c>
      <c r="BU422">
        <v>2.9512799998678299</v>
      </c>
      <c r="BV422">
        <v>2.888700000054</v>
      </c>
      <c r="BW422">
        <v>2.7636600002027101</v>
      </c>
      <c r="BX422">
        <v>2.56500000021743</v>
      </c>
      <c r="BY422">
        <v>2.4525000002331701</v>
      </c>
      <c r="BZ422">
        <v>2.38619999960699</v>
      </c>
      <c r="CA422">
        <v>2.29589999938689</v>
      </c>
      <c r="CB422">
        <v>2.1409200000154098</v>
      </c>
      <c r="CC422">
        <v>2.04270000001102</v>
      </c>
      <c r="CD422">
        <v>1.88952000063829</v>
      </c>
      <c r="CE422">
        <v>1.7644199997210901</v>
      </c>
      <c r="CF422">
        <v>1.73136000002719</v>
      </c>
      <c r="CG422">
        <v>1.60002</v>
      </c>
      <c r="CH422">
        <v>1.5626399996559299</v>
      </c>
      <c r="CI422">
        <v>1.47095999964774</v>
      </c>
      <c r="CJ422">
        <v>1.38180000122341</v>
      </c>
      <c r="CK422">
        <v>1.33698000131211</v>
      </c>
      <c r="CL422">
        <v>1.28892000140723</v>
      </c>
      <c r="CM422">
        <v>1.23732000150935</v>
      </c>
      <c r="CN422">
        <v>1.19999999999999</v>
      </c>
      <c r="CO422">
        <v>1.19999999999999</v>
      </c>
      <c r="CP422">
        <v>1.19999999999999</v>
      </c>
      <c r="CQ422">
        <v>1.19999999999999</v>
      </c>
      <c r="CR422">
        <v>1.19999999999999</v>
      </c>
      <c r="CS422">
        <v>1.19999999999999</v>
      </c>
      <c r="CT422">
        <v>1.19999999999999</v>
      </c>
      <c r="CU422">
        <v>1.19999999999999</v>
      </c>
      <c r="CV422">
        <v>1.19999999999999</v>
      </c>
      <c r="CW422">
        <v>1.19999999999999</v>
      </c>
    </row>
    <row r="423" spans="1:101" x14ac:dyDescent="0.25">
      <c r="A423" s="195">
        <v>0.531645569620253</v>
      </c>
      <c r="B423">
        <v>123.511706666534</v>
      </c>
      <c r="C423">
        <v>100.815806666689</v>
      </c>
      <c r="D423">
        <v>83.691273333346103</v>
      </c>
      <c r="E423">
        <v>68.352479999900197</v>
      </c>
      <c r="F423">
        <v>58.667753333180002</v>
      </c>
      <c r="G423">
        <v>51.2780133333573</v>
      </c>
      <c r="H423">
        <v>43.300019999945803</v>
      </c>
      <c r="I423">
        <v>38.792839999999003</v>
      </c>
      <c r="J423">
        <v>36.165833333331797</v>
      </c>
      <c r="K423">
        <v>33.346406666678199</v>
      </c>
      <c r="L423">
        <v>30.966533333347002</v>
      </c>
      <c r="M423">
        <v>29.572999999998</v>
      </c>
      <c r="N423">
        <v>28.056200000008101</v>
      </c>
      <c r="O423">
        <v>26.930099999992699</v>
      </c>
      <c r="P423">
        <v>24.8609066666837</v>
      </c>
      <c r="Q423">
        <v>24.102259999997798</v>
      </c>
      <c r="R423">
        <v>22.963979999993501</v>
      </c>
      <c r="S423">
        <v>22.529573333347901</v>
      </c>
      <c r="T423">
        <v>21.472306666670001</v>
      </c>
      <c r="U423">
        <v>20.4484800000257</v>
      </c>
      <c r="V423">
        <v>19.8681066666663</v>
      </c>
      <c r="W423">
        <v>19.373339999996201</v>
      </c>
      <c r="X423">
        <v>18.862626666665399</v>
      </c>
      <c r="Y423">
        <v>18.666479999980002</v>
      </c>
      <c r="Z423">
        <v>18.359339999994599</v>
      </c>
      <c r="AA423">
        <v>17.728199999985002</v>
      </c>
      <c r="AB423">
        <v>17.095713333336398</v>
      </c>
      <c r="AC423">
        <v>16.566153333385898</v>
      </c>
      <c r="AD423">
        <v>16.058340000004701</v>
      </c>
      <c r="AE423">
        <v>15.664739999989999</v>
      </c>
      <c r="AF423">
        <v>15.3749399999892</v>
      </c>
      <c r="AG423">
        <v>15.0340799999771</v>
      </c>
      <c r="AH423">
        <v>14.543459999999</v>
      </c>
      <c r="AI423">
        <v>14.1243333333297</v>
      </c>
      <c r="AJ423">
        <v>13.3539599999876</v>
      </c>
      <c r="AK423">
        <v>12.719939999987799</v>
      </c>
      <c r="AL423">
        <v>12.1398866666914</v>
      </c>
      <c r="AM423">
        <v>11.8417800000488</v>
      </c>
      <c r="AN423">
        <v>11.389079999985601</v>
      </c>
      <c r="AO423">
        <v>11.008680000009299</v>
      </c>
      <c r="AP423">
        <v>10.67172000001</v>
      </c>
      <c r="AQ423">
        <v>10.2962399999676</v>
      </c>
      <c r="AR423">
        <v>9.8979600000116008</v>
      </c>
      <c r="AS423">
        <v>9.6681600000035193</v>
      </c>
      <c r="AT423">
        <v>9.39720000012918</v>
      </c>
      <c r="AU423">
        <v>8.9488200000611808</v>
      </c>
      <c r="AV423">
        <v>8.5162066666887402</v>
      </c>
      <c r="AW423">
        <v>8.1368266667140805</v>
      </c>
      <c r="AX423">
        <v>7.7537866667177999</v>
      </c>
      <c r="AY423">
        <v>7.3999199999730401</v>
      </c>
      <c r="AZ423">
        <v>6.9738466668941097</v>
      </c>
      <c r="BA423">
        <v>6.6534000000807199</v>
      </c>
      <c r="BB423">
        <v>6.3966599999001401</v>
      </c>
      <c r="BC423">
        <v>5.9604599999464503</v>
      </c>
      <c r="BD423">
        <v>5.7010200001224796</v>
      </c>
      <c r="BE423">
        <v>5.5186200001314196</v>
      </c>
      <c r="BF423">
        <v>5.3137199999691598</v>
      </c>
      <c r="BG423">
        <v>5.1011400000188996</v>
      </c>
      <c r="BH423">
        <v>4.9348199999594504</v>
      </c>
      <c r="BI423">
        <v>4.6649999999728298</v>
      </c>
      <c r="BJ423">
        <v>4.4957400000990901</v>
      </c>
      <c r="BK423">
        <v>4.3287600001062696</v>
      </c>
      <c r="BL423">
        <v>4.1637599999396802</v>
      </c>
      <c r="BM423">
        <v>4.0115399996907897</v>
      </c>
      <c r="BN423">
        <v>3.9400199996684102</v>
      </c>
      <c r="BO423">
        <v>3.8162400003225301</v>
      </c>
      <c r="BP423">
        <v>3.6331800001153201</v>
      </c>
      <c r="BQ423">
        <v>3.5324400000190201</v>
      </c>
      <c r="BR423">
        <v>3.4374000000203999</v>
      </c>
      <c r="BS423">
        <v>3.2602199998905799</v>
      </c>
      <c r="BT423">
        <v>3.0583199998826101</v>
      </c>
      <c r="BU423">
        <v>2.9675400002894898</v>
      </c>
      <c r="BV423">
        <v>2.90406000016202</v>
      </c>
      <c r="BW423">
        <v>2.8050000000144699</v>
      </c>
      <c r="BX423">
        <v>2.6650200002174298</v>
      </c>
      <c r="BY423">
        <v>2.4554400000166501</v>
      </c>
      <c r="BZ423">
        <v>2.3862000000089298</v>
      </c>
      <c r="CA423">
        <v>2.3084400004789898</v>
      </c>
      <c r="CB423">
        <v>2.1409200002465898</v>
      </c>
      <c r="CC423">
        <v>2.0561400000661201</v>
      </c>
      <c r="CD423">
        <v>1.9324800003309599</v>
      </c>
      <c r="CE423">
        <v>1.7954399994421799</v>
      </c>
      <c r="CF423">
        <v>1.73279999847723</v>
      </c>
      <c r="CG423">
        <v>1.6925999990667</v>
      </c>
      <c r="CH423">
        <v>1.5879599996715701</v>
      </c>
      <c r="CI423">
        <v>1.4944800000335401</v>
      </c>
      <c r="CJ423">
        <v>1.38185999960418</v>
      </c>
      <c r="CK423">
        <v>1.33703999957549</v>
      </c>
      <c r="CL423">
        <v>1.28892000140723</v>
      </c>
      <c r="CM423">
        <v>1.23732000150935</v>
      </c>
      <c r="CN423">
        <v>1.19999999999999</v>
      </c>
      <c r="CO423">
        <v>1.19999999999999</v>
      </c>
      <c r="CP423">
        <v>1.19999999999999</v>
      </c>
      <c r="CQ423">
        <v>1.19999999999999</v>
      </c>
      <c r="CR423">
        <v>1.19999999999999</v>
      </c>
      <c r="CS423">
        <v>1.19999999999999</v>
      </c>
      <c r="CT423">
        <v>1.19999999999999</v>
      </c>
      <c r="CU423">
        <v>1.19999999999999</v>
      </c>
      <c r="CV423">
        <v>1.19999999999999</v>
      </c>
      <c r="CW423">
        <v>1.19999999999999</v>
      </c>
    </row>
    <row r="424" spans="1:101" x14ac:dyDescent="0.25">
      <c r="A424" s="195">
        <v>0.53846153846153799</v>
      </c>
      <c r="B424">
        <v>124.01939333341601</v>
      </c>
      <c r="C424">
        <v>101.15847999989499</v>
      </c>
      <c r="D424">
        <v>84.1178599999987</v>
      </c>
      <c r="E424">
        <v>68.385046666587897</v>
      </c>
      <c r="F424">
        <v>58.837480000053603</v>
      </c>
      <c r="G424">
        <v>52.3718799999941</v>
      </c>
      <c r="H424">
        <v>43.534720000002899</v>
      </c>
      <c r="I424">
        <v>39.040046666677902</v>
      </c>
      <c r="J424">
        <v>36.321353333331203</v>
      </c>
      <c r="K424">
        <v>33.579200000015803</v>
      </c>
      <c r="L424">
        <v>31.118206666673998</v>
      </c>
      <c r="M424">
        <v>29.6779200000055</v>
      </c>
      <c r="N424">
        <v>28.5914400000031</v>
      </c>
      <c r="O424">
        <v>27.002120000006801</v>
      </c>
      <c r="P424">
        <v>25.028159999998199</v>
      </c>
      <c r="Q424">
        <v>24.576579999997598</v>
      </c>
      <c r="R424">
        <v>23.049320000006301</v>
      </c>
      <c r="S424">
        <v>22.536220000008601</v>
      </c>
      <c r="T424">
        <v>21.553959999998401</v>
      </c>
      <c r="U424">
        <v>20.586486666664399</v>
      </c>
      <c r="V424">
        <v>19.9371200000008</v>
      </c>
      <c r="W424">
        <v>19.4201999999989</v>
      </c>
      <c r="X424">
        <v>18.866159999994998</v>
      </c>
      <c r="Y424">
        <v>18.680879999999501</v>
      </c>
      <c r="Z424">
        <v>18.3872533333397</v>
      </c>
      <c r="AA424">
        <v>17.7643533333246</v>
      </c>
      <c r="AB424">
        <v>17.158026666650901</v>
      </c>
      <c r="AC424">
        <v>16.576320000008799</v>
      </c>
      <c r="AD424">
        <v>16.135640000032801</v>
      </c>
      <c r="AE424">
        <v>15.681239999996</v>
      </c>
      <c r="AF424">
        <v>15.377759999996201</v>
      </c>
      <c r="AG424">
        <v>15.0583666666521</v>
      </c>
      <c r="AH424">
        <v>14.592179999998701</v>
      </c>
      <c r="AI424">
        <v>14.128539999998299</v>
      </c>
      <c r="AJ424">
        <v>13.539153333383499</v>
      </c>
      <c r="AK424">
        <v>12.749553333387301</v>
      </c>
      <c r="AL424">
        <v>12.267000000021699</v>
      </c>
      <c r="AM424">
        <v>11.842679999994999</v>
      </c>
      <c r="AN424">
        <v>11.473179999994301</v>
      </c>
      <c r="AO424">
        <v>11.027940000004</v>
      </c>
      <c r="AP424">
        <v>10.750619999988499</v>
      </c>
      <c r="AQ424">
        <v>10.297320000010799</v>
      </c>
      <c r="AR424">
        <v>10.0288133333076</v>
      </c>
      <c r="AS424">
        <v>9.6735000000425906</v>
      </c>
      <c r="AT424">
        <v>9.4661400000456002</v>
      </c>
      <c r="AU424">
        <v>8.9603999999469597</v>
      </c>
      <c r="AV424">
        <v>8.5869000000152802</v>
      </c>
      <c r="AW424">
        <v>8.1949466666508801</v>
      </c>
      <c r="AX424">
        <v>7.8445799999094703</v>
      </c>
      <c r="AY424">
        <v>7.4116200000485302</v>
      </c>
      <c r="AZ424">
        <v>7.0127999999710404</v>
      </c>
      <c r="BA424">
        <v>6.6664199999379097</v>
      </c>
      <c r="BB424">
        <v>6.3970199999633897</v>
      </c>
      <c r="BC424">
        <v>5.96195999989291</v>
      </c>
      <c r="BD424">
        <v>5.7528066667244202</v>
      </c>
      <c r="BE424">
        <v>5.5207799998315998</v>
      </c>
      <c r="BF424">
        <v>5.3248200001409201</v>
      </c>
      <c r="BG424">
        <v>5.1150600001511997</v>
      </c>
      <c r="BH424">
        <v>5.0070600000202603</v>
      </c>
      <c r="BI424">
        <v>4.69176000014129</v>
      </c>
      <c r="BJ424">
        <v>4.5045599999417103</v>
      </c>
      <c r="BK424">
        <v>4.3556399998687096</v>
      </c>
      <c r="BL424">
        <v>4.2201133335681398</v>
      </c>
      <c r="BM424">
        <v>4.0587000000107798</v>
      </c>
      <c r="BN424">
        <v>3.9616199998534798</v>
      </c>
      <c r="BO424">
        <v>3.8345533334336901</v>
      </c>
      <c r="BP424">
        <v>3.6379199999112899</v>
      </c>
      <c r="BQ424">
        <v>3.5559000001236698</v>
      </c>
      <c r="BR424">
        <v>3.4442999998163102</v>
      </c>
      <c r="BS424">
        <v>3.28296000029543</v>
      </c>
      <c r="BT424">
        <v>3.1342133328160702</v>
      </c>
      <c r="BU424">
        <v>2.98541999987413</v>
      </c>
      <c r="BV424">
        <v>2.9041199998582301</v>
      </c>
      <c r="BW424">
        <v>2.85366000017375</v>
      </c>
      <c r="BX424">
        <v>2.7318000000388198</v>
      </c>
      <c r="BY424">
        <v>2.53860000004163</v>
      </c>
      <c r="BZ424">
        <v>2.3862000004108701</v>
      </c>
      <c r="CA424">
        <v>2.3250599995976402</v>
      </c>
      <c r="CB424">
        <v>2.1817799995684499</v>
      </c>
      <c r="CC424">
        <v>2.0640600000165299</v>
      </c>
      <c r="CD424">
        <v>1.95090000004728</v>
      </c>
      <c r="CE424">
        <v>1.7999999999999901</v>
      </c>
      <c r="CF424">
        <v>1.7328599984772299</v>
      </c>
      <c r="CG424">
        <v>1.6968599996937599</v>
      </c>
      <c r="CH424">
        <v>1.60002</v>
      </c>
      <c r="CI424">
        <v>1.49454000003354</v>
      </c>
      <c r="CJ424">
        <v>1.3818600012234099</v>
      </c>
      <c r="CK424">
        <v>1.33704000131211</v>
      </c>
      <c r="CL424">
        <v>1.28897999954471</v>
      </c>
      <c r="CM424">
        <v>1.2373799995116801</v>
      </c>
      <c r="CN424">
        <v>1.2</v>
      </c>
      <c r="CO424">
        <v>1.2</v>
      </c>
      <c r="CP424">
        <v>1.19999999999999</v>
      </c>
      <c r="CQ424">
        <v>1.19999999999999</v>
      </c>
      <c r="CR424">
        <v>1.19999999999999</v>
      </c>
      <c r="CS424">
        <v>1.19999999999999</v>
      </c>
      <c r="CT424">
        <v>1.19999999999999</v>
      </c>
      <c r="CU424">
        <v>1.19999999999999</v>
      </c>
      <c r="CV424">
        <v>1.19999999999999</v>
      </c>
      <c r="CW424">
        <v>1.19999999999999</v>
      </c>
    </row>
    <row r="425" spans="1:101" x14ac:dyDescent="0.25">
      <c r="A425" s="195">
        <v>0.54545454545454497</v>
      </c>
      <c r="B425">
        <v>124.88974666643701</v>
      </c>
      <c r="C425">
        <v>101.23212000006799</v>
      </c>
      <c r="D425">
        <v>84.132833333330893</v>
      </c>
      <c r="E425">
        <v>68.540546666737598</v>
      </c>
      <c r="F425">
        <v>59.177960000016697</v>
      </c>
      <c r="G425">
        <v>52.677499999976803</v>
      </c>
      <c r="H425">
        <v>43.559359999985197</v>
      </c>
      <c r="I425">
        <v>39.2172066666704</v>
      </c>
      <c r="J425">
        <v>36.585740000010603</v>
      </c>
      <c r="K425">
        <v>34.485126666655802</v>
      </c>
      <c r="L425">
        <v>31.207606666660201</v>
      </c>
      <c r="M425">
        <v>29.7280533333393</v>
      </c>
      <c r="N425">
        <v>28.632586666667699</v>
      </c>
      <c r="O425">
        <v>27.062699999994202</v>
      </c>
      <c r="P425">
        <v>25.164666666670701</v>
      </c>
      <c r="Q425">
        <v>24.614400000000501</v>
      </c>
      <c r="R425">
        <v>23.5755600000019</v>
      </c>
      <c r="S425">
        <v>22.539886666665399</v>
      </c>
      <c r="T425">
        <v>21.6586866666688</v>
      </c>
      <c r="U425">
        <v>20.8256733333276</v>
      </c>
      <c r="V425">
        <v>20.2112733333527</v>
      </c>
      <c r="W425">
        <v>19.457879999996599</v>
      </c>
      <c r="X425">
        <v>19.048859999995599</v>
      </c>
      <c r="Y425">
        <v>18.6855600000012</v>
      </c>
      <c r="Z425">
        <v>18.498539999978501</v>
      </c>
      <c r="AA425">
        <v>17.8439399999939</v>
      </c>
      <c r="AB425">
        <v>17.223086666655998</v>
      </c>
      <c r="AC425">
        <v>16.693740000000101</v>
      </c>
      <c r="AD425">
        <v>16.182719999996699</v>
      </c>
      <c r="AE425">
        <v>15.811199999996401</v>
      </c>
      <c r="AF425">
        <v>15.4449600000006</v>
      </c>
      <c r="AG425">
        <v>15.064439999988499</v>
      </c>
      <c r="AH425">
        <v>14.592813333337901</v>
      </c>
      <c r="AI425">
        <v>14.134439999999101</v>
      </c>
      <c r="AJ425">
        <v>13.6095599999994</v>
      </c>
      <c r="AK425">
        <v>12.8763599999868</v>
      </c>
      <c r="AL425">
        <v>12.374879999985801</v>
      </c>
      <c r="AM425">
        <v>11.8495199999848</v>
      </c>
      <c r="AN425">
        <v>11.524379999997301</v>
      </c>
      <c r="AO425">
        <v>11.0396399999845</v>
      </c>
      <c r="AP425">
        <v>10.7930399999698</v>
      </c>
      <c r="AQ425">
        <v>10.3301400000184</v>
      </c>
      <c r="AR425">
        <v>10.0471199999843</v>
      </c>
      <c r="AS425">
        <v>9.7684133333059702</v>
      </c>
      <c r="AT425">
        <v>9.4720800000094894</v>
      </c>
      <c r="AU425">
        <v>8.9920800000101693</v>
      </c>
      <c r="AV425">
        <v>8.6105399999715608</v>
      </c>
      <c r="AW425">
        <v>8.2583999999225295</v>
      </c>
      <c r="AX425">
        <v>7.9730399999346098</v>
      </c>
      <c r="AY425">
        <v>7.5177000000215601</v>
      </c>
      <c r="AZ425">
        <v>7.0750199999710697</v>
      </c>
      <c r="BA425">
        <v>6.6922799999317002</v>
      </c>
      <c r="BB425">
        <v>6.4217999999467397</v>
      </c>
      <c r="BC425">
        <v>6.0085799999143301</v>
      </c>
      <c r="BD425">
        <v>5.82725999994258</v>
      </c>
      <c r="BE425">
        <v>5.5417200000616003</v>
      </c>
      <c r="BF425">
        <v>5.3704199998590703</v>
      </c>
      <c r="BG425">
        <v>5.13881999991494</v>
      </c>
      <c r="BH425">
        <v>5.0209800000608098</v>
      </c>
      <c r="BI425">
        <v>4.7185800000652103</v>
      </c>
      <c r="BJ425">
        <v>4.5358400000167496</v>
      </c>
      <c r="BK425">
        <v>4.3703400004000903</v>
      </c>
      <c r="BL425">
        <v>4.2793199999932998</v>
      </c>
      <c r="BM425">
        <v>4.0881599999352796</v>
      </c>
      <c r="BN425">
        <v>4.0050600000115599</v>
      </c>
      <c r="BO425">
        <v>3.8534400000661502</v>
      </c>
      <c r="BP425">
        <v>3.7806599996185501</v>
      </c>
      <c r="BQ425">
        <v>3.5827199999048598</v>
      </c>
      <c r="BR425">
        <v>3.46499999996428</v>
      </c>
      <c r="BS425">
        <v>3.2961600000218798</v>
      </c>
      <c r="BT425">
        <v>3.1516799999530498</v>
      </c>
      <c r="BU425">
        <v>3.05897999992448</v>
      </c>
      <c r="BV425">
        <v>2.9068199998649802</v>
      </c>
      <c r="BW425">
        <v>2.8537199998479599</v>
      </c>
      <c r="BX425">
        <v>2.732279999503</v>
      </c>
      <c r="BY425">
        <v>2.5970399994670199</v>
      </c>
      <c r="BZ425">
        <v>2.4379199998392198</v>
      </c>
      <c r="CA425">
        <v>2.3416799995784801</v>
      </c>
      <c r="CB425">
        <v>2.2348199997945</v>
      </c>
      <c r="CC425">
        <v>2.0640600002644902</v>
      </c>
      <c r="CD425">
        <v>1.96931999976359</v>
      </c>
      <c r="CE425">
        <v>1.8220199997464399</v>
      </c>
      <c r="CF425">
        <v>1.73285999970088</v>
      </c>
      <c r="CG425">
        <v>1.6988999983667299</v>
      </c>
      <c r="CH425">
        <v>1.65048000003127</v>
      </c>
      <c r="CI425">
        <v>1.49454000003354</v>
      </c>
      <c r="CJ425">
        <v>1.39997999999999</v>
      </c>
      <c r="CK425">
        <v>1.39997999999999</v>
      </c>
      <c r="CL425">
        <v>1.2889800014072299</v>
      </c>
      <c r="CM425">
        <v>1.2373800015093499</v>
      </c>
      <c r="CN425">
        <v>1.2</v>
      </c>
      <c r="CO425">
        <v>1.2</v>
      </c>
      <c r="CP425">
        <v>1.19999999999999</v>
      </c>
      <c r="CQ425">
        <v>1.2</v>
      </c>
      <c r="CR425">
        <v>1.2</v>
      </c>
      <c r="CS425">
        <v>1.2</v>
      </c>
      <c r="CT425">
        <v>1.2</v>
      </c>
      <c r="CU425">
        <v>1.2</v>
      </c>
      <c r="CV425">
        <v>1.2</v>
      </c>
      <c r="CW425">
        <v>1.2</v>
      </c>
    </row>
    <row r="426" spans="1:101" x14ac:dyDescent="0.25">
      <c r="A426" s="195">
        <v>0.55263157894736803</v>
      </c>
      <c r="B426">
        <v>126.021400000062</v>
      </c>
      <c r="C426">
        <v>101.508253333233</v>
      </c>
      <c r="D426">
        <v>84.538779999998795</v>
      </c>
      <c r="E426">
        <v>68.707993333335395</v>
      </c>
      <c r="F426">
        <v>59.1793666667118</v>
      </c>
      <c r="G426">
        <v>52.682886666664302</v>
      </c>
      <c r="H426">
        <v>43.669233333338902</v>
      </c>
      <c r="I426">
        <v>39.404299999993697</v>
      </c>
      <c r="J426">
        <v>36.607453333331101</v>
      </c>
      <c r="K426">
        <v>34.863826666690301</v>
      </c>
      <c r="L426">
        <v>31.6351799999929</v>
      </c>
      <c r="M426">
        <v>30.198253333334598</v>
      </c>
      <c r="N426">
        <v>28.7189999999961</v>
      </c>
      <c r="O426">
        <v>27.2520600000048</v>
      </c>
      <c r="P426">
        <v>25.255926666653099</v>
      </c>
      <c r="Q426">
        <v>24.619146666664101</v>
      </c>
      <c r="R426">
        <v>23.588466666663798</v>
      </c>
      <c r="S426">
        <v>22.729566666663601</v>
      </c>
      <c r="T426">
        <v>21.698886666663199</v>
      </c>
      <c r="U426">
        <v>20.8619666666748</v>
      </c>
      <c r="V426">
        <v>20.378733333355601</v>
      </c>
      <c r="W426">
        <v>19.653046666653399</v>
      </c>
      <c r="X426">
        <v>19.096580000005002</v>
      </c>
      <c r="Y426">
        <v>18.724379999994898</v>
      </c>
      <c r="Z426">
        <v>18.533280000001302</v>
      </c>
      <c r="AA426">
        <v>17.923439999982001</v>
      </c>
      <c r="AB426">
        <v>17.243273333317202</v>
      </c>
      <c r="AC426">
        <v>16.724913333336701</v>
      </c>
      <c r="AD426">
        <v>16.281120000009299</v>
      </c>
      <c r="AE426">
        <v>15.983313333337</v>
      </c>
      <c r="AF426">
        <v>15.5507133333372</v>
      </c>
      <c r="AG426">
        <v>15.087213333337701</v>
      </c>
      <c r="AH426">
        <v>14.6549399999926</v>
      </c>
      <c r="AI426">
        <v>14.136239999998899</v>
      </c>
      <c r="AJ426">
        <v>13.621019999988899</v>
      </c>
      <c r="AK426">
        <v>12.987866666689801</v>
      </c>
      <c r="AL426">
        <v>12.396779999999399</v>
      </c>
      <c r="AM426">
        <v>11.918040000008199</v>
      </c>
      <c r="AN426">
        <v>11.534280000023699</v>
      </c>
      <c r="AO426">
        <v>11.127260000001201</v>
      </c>
      <c r="AP426">
        <v>10.8117399999936</v>
      </c>
      <c r="AQ426">
        <v>10.4488600000074</v>
      </c>
      <c r="AR426">
        <v>10.064860000007901</v>
      </c>
      <c r="AS426">
        <v>9.8434199999831495</v>
      </c>
      <c r="AT426">
        <v>9.5005733333041995</v>
      </c>
      <c r="AU426">
        <v>8.9976000000224303</v>
      </c>
      <c r="AV426">
        <v>8.6554799999431395</v>
      </c>
      <c r="AW426">
        <v>8.3215199999389693</v>
      </c>
      <c r="AX426">
        <v>7.97898000004023</v>
      </c>
      <c r="AY426">
        <v>7.54625999997306</v>
      </c>
      <c r="AZ426">
        <v>7.1759466667231697</v>
      </c>
      <c r="BA426">
        <v>6.73332000001552</v>
      </c>
      <c r="BB426">
        <v>6.4552199999334299</v>
      </c>
      <c r="BC426">
        <v>6.0196000001443704</v>
      </c>
      <c r="BD426">
        <v>5.8354199999081304</v>
      </c>
      <c r="BE426">
        <v>5.6716199999876702</v>
      </c>
      <c r="BF426">
        <v>5.4652200000660498</v>
      </c>
      <c r="BG426">
        <v>5.2198799999669099</v>
      </c>
      <c r="BH426">
        <v>5.0329799999087799</v>
      </c>
      <c r="BI426">
        <v>4.8529199999565202</v>
      </c>
      <c r="BJ426">
        <v>4.59347999967357</v>
      </c>
      <c r="BK426">
        <v>4.44872000001802</v>
      </c>
      <c r="BL426">
        <v>4.3091999998592501</v>
      </c>
      <c r="BM426">
        <v>4.1781133335852596</v>
      </c>
      <c r="BN426">
        <v>4.0076999999305896</v>
      </c>
      <c r="BO426">
        <v>3.8632199996443801</v>
      </c>
      <c r="BP426">
        <v>3.7990199998935501</v>
      </c>
      <c r="BQ426">
        <v>3.6581399998287498</v>
      </c>
      <c r="BR426">
        <v>3.47274000013266</v>
      </c>
      <c r="BS426">
        <v>3.33612000002188</v>
      </c>
      <c r="BT426">
        <v>3.1883999996243699</v>
      </c>
      <c r="BU426">
        <v>3.0758933327787301</v>
      </c>
      <c r="BV426">
        <v>2.9361000003105402</v>
      </c>
      <c r="BW426">
        <v>2.8537200001737499</v>
      </c>
      <c r="BX426">
        <v>2.7327600000155301</v>
      </c>
      <c r="BY426">
        <v>2.6247599998501001</v>
      </c>
      <c r="BZ426">
        <v>2.4517199994283501</v>
      </c>
      <c r="CA426">
        <v>2.3416800000095801</v>
      </c>
      <c r="CB426">
        <v>2.2469399997739501</v>
      </c>
      <c r="CC426">
        <v>2.1067199997795898</v>
      </c>
      <c r="CD426">
        <v>1.9816199997517701</v>
      </c>
      <c r="CE426">
        <v>1.8576000000253501</v>
      </c>
      <c r="CF426">
        <v>1.73285999970088</v>
      </c>
      <c r="CG426">
        <v>1.6989599983667301</v>
      </c>
      <c r="CH426">
        <v>1.65054000003127</v>
      </c>
      <c r="CI426">
        <v>1.52363999963096</v>
      </c>
      <c r="CJ426">
        <v>1.4818199996041801</v>
      </c>
      <c r="CK426">
        <v>1.4110200004630999</v>
      </c>
      <c r="CL426">
        <v>1.3778400000206901</v>
      </c>
      <c r="CM426">
        <v>1.2651799999990501</v>
      </c>
      <c r="CN426">
        <v>1.2</v>
      </c>
      <c r="CO426">
        <v>1.2</v>
      </c>
      <c r="CP426">
        <v>1.2</v>
      </c>
      <c r="CQ426">
        <v>1.2</v>
      </c>
      <c r="CR426">
        <v>1.2</v>
      </c>
      <c r="CS426">
        <v>1.2</v>
      </c>
      <c r="CT426">
        <v>1.2</v>
      </c>
      <c r="CU426">
        <v>1.2</v>
      </c>
      <c r="CV426">
        <v>1.2</v>
      </c>
      <c r="CW426">
        <v>1.2</v>
      </c>
    </row>
    <row r="427" spans="1:101" x14ac:dyDescent="0.25">
      <c r="A427" s="195">
        <v>0.56000000000000005</v>
      </c>
      <c r="B427">
        <v>126.130173333126</v>
      </c>
      <c r="C427">
        <v>101.725180000017</v>
      </c>
      <c r="D427">
        <v>84.682533333255094</v>
      </c>
      <c r="E427">
        <v>69.131159999908405</v>
      </c>
      <c r="F427">
        <v>59.415066666555902</v>
      </c>
      <c r="G427">
        <v>53.429319999957798</v>
      </c>
      <c r="H427">
        <v>43.707220000013997</v>
      </c>
      <c r="I427">
        <v>39.592280000008998</v>
      </c>
      <c r="J427">
        <v>37.178380000003202</v>
      </c>
      <c r="K427">
        <v>34.880679999990697</v>
      </c>
      <c r="L427">
        <v>31.911880000001901</v>
      </c>
      <c r="M427">
        <v>30.215939999977799</v>
      </c>
      <c r="N427">
        <v>28.808586666669299</v>
      </c>
      <c r="O427">
        <v>27.4630666666786</v>
      </c>
      <c r="P427">
        <v>25.306266666664499</v>
      </c>
      <c r="Q427">
        <v>24.630440000006899</v>
      </c>
      <c r="R427">
        <v>23.740900000004402</v>
      </c>
      <c r="S427">
        <v>22.857779999992999</v>
      </c>
      <c r="T427">
        <v>21.711906666673102</v>
      </c>
      <c r="U427">
        <v>20.939866666668699</v>
      </c>
      <c r="V427">
        <v>20.6196866666753</v>
      </c>
      <c r="W427">
        <v>19.867940000004999</v>
      </c>
      <c r="X427">
        <v>19.2747599999988</v>
      </c>
      <c r="Y427">
        <v>19.1293199999986</v>
      </c>
      <c r="Z427">
        <v>18.5858399999995</v>
      </c>
      <c r="AA427">
        <v>17.9537399999946</v>
      </c>
      <c r="AB427">
        <v>17.4653399999935</v>
      </c>
      <c r="AC427">
        <v>16.887419999998802</v>
      </c>
      <c r="AD427">
        <v>16.354113333337001</v>
      </c>
      <c r="AE427">
        <v>15.9859200000098</v>
      </c>
      <c r="AF427">
        <v>15.5723399999913</v>
      </c>
      <c r="AG427">
        <v>15.113506666658401</v>
      </c>
      <c r="AH427">
        <v>14.7332399999875</v>
      </c>
      <c r="AI427">
        <v>14.1419999999995</v>
      </c>
      <c r="AJ427">
        <v>13.6277133333328</v>
      </c>
      <c r="AK427">
        <v>13.0058866666729</v>
      </c>
      <c r="AL427">
        <v>12.406680000033599</v>
      </c>
      <c r="AM427">
        <v>11.952499999969399</v>
      </c>
      <c r="AN427">
        <v>11.565119999985001</v>
      </c>
      <c r="AO427">
        <v>11.148699999993999</v>
      </c>
      <c r="AP427">
        <v>10.8318600000344</v>
      </c>
      <c r="AQ427">
        <v>10.4842199999876</v>
      </c>
      <c r="AR427">
        <v>10.090440000066</v>
      </c>
      <c r="AS427">
        <v>9.8892599999858</v>
      </c>
      <c r="AT427">
        <v>9.5075400000360695</v>
      </c>
      <c r="AU427">
        <v>9.1155600000000003</v>
      </c>
      <c r="AV427">
        <v>8.8102199999956294</v>
      </c>
      <c r="AW427">
        <v>8.3492400000046807</v>
      </c>
      <c r="AX427">
        <v>7.9827000000238897</v>
      </c>
      <c r="AY427">
        <v>7.5955199999299001</v>
      </c>
      <c r="AZ427">
        <v>7.1816999999247297</v>
      </c>
      <c r="BA427">
        <v>6.7464599999658503</v>
      </c>
      <c r="BB427">
        <v>6.4552200000399296</v>
      </c>
      <c r="BC427">
        <v>6.0202799999607297</v>
      </c>
      <c r="BD427">
        <v>5.9086000001547001</v>
      </c>
      <c r="BE427">
        <v>5.6808066667286097</v>
      </c>
      <c r="BF427">
        <v>5.5033199999867799</v>
      </c>
      <c r="BG427">
        <v>5.3032200000566903</v>
      </c>
      <c r="BH427">
        <v>5.0634600001317498</v>
      </c>
      <c r="BI427">
        <v>4.8787199999347903</v>
      </c>
      <c r="BJ427">
        <v>4.59540000037304</v>
      </c>
      <c r="BK427">
        <v>4.4682599999374801</v>
      </c>
      <c r="BL427">
        <v>4.35584000001937</v>
      </c>
      <c r="BM427">
        <v>4.2349800000431399</v>
      </c>
      <c r="BN427">
        <v>4.0204200000462604</v>
      </c>
      <c r="BO427">
        <v>3.92129999992556</v>
      </c>
      <c r="BP427">
        <v>3.8035933334408898</v>
      </c>
      <c r="BQ427">
        <v>3.6923399995909199</v>
      </c>
      <c r="BR427">
        <v>3.5108400002755298</v>
      </c>
      <c r="BS427">
        <v>3.3841200001422398</v>
      </c>
      <c r="BT427">
        <v>3.19350000001173</v>
      </c>
      <c r="BU427">
        <v>3.0863399995972198</v>
      </c>
      <c r="BV427">
        <v>2.96081999945992</v>
      </c>
      <c r="BW427">
        <v>2.8586999995366398</v>
      </c>
      <c r="BX427">
        <v>2.7986399998602201</v>
      </c>
      <c r="BY427">
        <v>2.6247600005995899</v>
      </c>
      <c r="BZ427">
        <v>2.4586199996248501</v>
      </c>
      <c r="CA427">
        <v>2.3416800004406699</v>
      </c>
      <c r="CB427">
        <v>2.2939199995478998</v>
      </c>
      <c r="CC427">
        <v>2.1067799997795902</v>
      </c>
      <c r="CD427">
        <v>1.9877400000118199</v>
      </c>
      <c r="CE427">
        <v>1.8932399997337599</v>
      </c>
      <c r="CF427">
        <v>1.73285999970088</v>
      </c>
      <c r="CG427">
        <v>1.69895999967917</v>
      </c>
      <c r="CH427">
        <v>1.65054000003127</v>
      </c>
      <c r="CI427">
        <v>1.60002</v>
      </c>
      <c r="CJ427">
        <v>1.5454800004317899</v>
      </c>
      <c r="CK427">
        <v>1.4369999995754901</v>
      </c>
      <c r="CL427">
        <v>1.37790000095195</v>
      </c>
      <c r="CM427">
        <v>1.27464000002219</v>
      </c>
      <c r="CN427">
        <v>1.2</v>
      </c>
      <c r="CO427">
        <v>1.2</v>
      </c>
      <c r="CP427">
        <v>1.2</v>
      </c>
      <c r="CQ427">
        <v>1.2</v>
      </c>
      <c r="CR427">
        <v>1.2</v>
      </c>
      <c r="CS427">
        <v>1.2</v>
      </c>
      <c r="CT427">
        <v>1.2</v>
      </c>
      <c r="CU427">
        <v>1.2</v>
      </c>
      <c r="CV427">
        <v>1.2</v>
      </c>
      <c r="CW427">
        <v>1.2</v>
      </c>
    </row>
    <row r="428" spans="1:101" x14ac:dyDescent="0.25">
      <c r="A428" s="195">
        <v>0.56756756756756699</v>
      </c>
      <c r="B428">
        <v>126.798226666473</v>
      </c>
      <c r="C428">
        <v>102.418499999993</v>
      </c>
      <c r="D428">
        <v>84.783493333308598</v>
      </c>
      <c r="E428">
        <v>69.919699999998798</v>
      </c>
      <c r="F428">
        <v>59.446973333338498</v>
      </c>
      <c r="G428">
        <v>53.758706666633401</v>
      </c>
      <c r="H428">
        <v>44.215553333343998</v>
      </c>
      <c r="I428">
        <v>39.770760000005502</v>
      </c>
      <c r="J428">
        <v>37.742206666678101</v>
      </c>
      <c r="K428">
        <v>34.950913333339997</v>
      </c>
      <c r="L428">
        <v>31.984746666667899</v>
      </c>
      <c r="M428">
        <v>30.2890266666729</v>
      </c>
      <c r="N428">
        <v>28.874346666668199</v>
      </c>
      <c r="O428">
        <v>27.480479999978801</v>
      </c>
      <c r="P428">
        <v>25.366400000012</v>
      </c>
      <c r="Q428">
        <v>24.695999999997799</v>
      </c>
      <c r="R428">
        <v>23.867899999997601</v>
      </c>
      <c r="S428">
        <v>23.0529066666729</v>
      </c>
      <c r="T428">
        <v>21.892760000004099</v>
      </c>
      <c r="U428">
        <v>21.002000000000901</v>
      </c>
      <c r="V428">
        <v>20.639300000004798</v>
      </c>
      <c r="W428">
        <v>19.895433333354401</v>
      </c>
      <c r="X428">
        <v>19.388759999996299</v>
      </c>
      <c r="Y428">
        <v>19.2637533333574</v>
      </c>
      <c r="Z428">
        <v>18.8262333333297</v>
      </c>
      <c r="AA428">
        <v>18.071793333329399</v>
      </c>
      <c r="AB428">
        <v>17.548139999994198</v>
      </c>
      <c r="AC428">
        <v>16.962626666684901</v>
      </c>
      <c r="AD428">
        <v>16.556699999992698</v>
      </c>
      <c r="AE428">
        <v>16.1023799999918</v>
      </c>
      <c r="AF428">
        <v>15.6415200000104</v>
      </c>
      <c r="AG428">
        <v>15.1403400000152</v>
      </c>
      <c r="AH428">
        <v>14.8468799999753</v>
      </c>
      <c r="AI428">
        <v>14.155740000027899</v>
      </c>
      <c r="AJ428">
        <v>13.6643999999953</v>
      </c>
      <c r="AK428">
        <v>13.0179599999994</v>
      </c>
      <c r="AL428">
        <v>12.423166666663199</v>
      </c>
      <c r="AM428">
        <v>11.9630666666694</v>
      </c>
      <c r="AN428">
        <v>11.6082600000037</v>
      </c>
      <c r="AO428">
        <v>11.2401599999718</v>
      </c>
      <c r="AP428">
        <v>10.9053200000012</v>
      </c>
      <c r="AQ428">
        <v>10.4948866667249</v>
      </c>
      <c r="AR428">
        <v>10.200059999986699</v>
      </c>
      <c r="AS428">
        <v>9.9040800000089</v>
      </c>
      <c r="AT428">
        <v>9.5140200000018194</v>
      </c>
      <c r="AU428">
        <v>9.1598999999734598</v>
      </c>
      <c r="AV428">
        <v>8.8732200000655794</v>
      </c>
      <c r="AW428">
        <v>8.5905000000703993</v>
      </c>
      <c r="AX428">
        <v>7.9905599999170001</v>
      </c>
      <c r="AY428">
        <v>7.6686599999433902</v>
      </c>
      <c r="AZ428">
        <v>7.1864399999392097</v>
      </c>
      <c r="BA428">
        <v>6.7863000000030897</v>
      </c>
      <c r="BB428">
        <v>6.4561800000599101</v>
      </c>
      <c r="BC428">
        <v>6.2565000000428199</v>
      </c>
      <c r="BD428">
        <v>6.0433800000459197</v>
      </c>
      <c r="BE428">
        <v>5.6832599999383904</v>
      </c>
      <c r="BF428">
        <v>5.5302599999339304</v>
      </c>
      <c r="BG428">
        <v>5.3211599999858201</v>
      </c>
      <c r="BH428">
        <v>5.1199199999645204</v>
      </c>
      <c r="BI428">
        <v>4.9053599996956798</v>
      </c>
      <c r="BJ428">
        <v>4.5991199998775896</v>
      </c>
      <c r="BK428">
        <v>4.5555599998687102</v>
      </c>
      <c r="BL428">
        <v>4.4295599999329696</v>
      </c>
      <c r="BM428">
        <v>4.2587999998489803</v>
      </c>
      <c r="BN428">
        <v>4.1334133336034702</v>
      </c>
      <c r="BO428">
        <v>3.9474600000123998</v>
      </c>
      <c r="BP428">
        <v>3.8284199999201598</v>
      </c>
      <c r="BQ428">
        <v>3.7246800002568601</v>
      </c>
      <c r="BR428">
        <v>3.5233199998979501</v>
      </c>
      <c r="BS428">
        <v>3.4600199998905801</v>
      </c>
      <c r="BT428">
        <v>3.2317200004108302</v>
      </c>
      <c r="BU428">
        <v>3.1351800000125798</v>
      </c>
      <c r="BV428">
        <v>2.97629999956794</v>
      </c>
      <c r="BW428">
        <v>2.8636800002027099</v>
      </c>
      <c r="BX428">
        <v>2.7986400005591099</v>
      </c>
      <c r="BY428">
        <v>2.63861999966689</v>
      </c>
      <c r="BZ428">
        <v>2.4655199998213599</v>
      </c>
      <c r="CA428">
        <v>2.3416800004406699</v>
      </c>
      <c r="CB428">
        <v>2.29392000001027</v>
      </c>
      <c r="CC428">
        <v>2.2134600005510201</v>
      </c>
      <c r="CD428">
        <v>1.9877400000118199</v>
      </c>
      <c r="CE428">
        <v>1.9288200000126701</v>
      </c>
      <c r="CF428">
        <v>1.7985599997144801</v>
      </c>
      <c r="CG428">
        <v>1.69895999967917</v>
      </c>
      <c r="CH428">
        <v>1.6625999982484001</v>
      </c>
      <c r="CI428">
        <v>1.6235999981212801</v>
      </c>
      <c r="CJ428">
        <v>1.5636000000179899</v>
      </c>
      <c r="CK428">
        <v>1.4739600000192901</v>
      </c>
      <c r="CL428">
        <v>1.38893999954471</v>
      </c>
      <c r="CM428">
        <v>1.2747000010210301</v>
      </c>
      <c r="CN428">
        <v>1.2</v>
      </c>
      <c r="CO428">
        <v>1.2</v>
      </c>
      <c r="CP428">
        <v>1.2</v>
      </c>
      <c r="CQ428">
        <v>1.2</v>
      </c>
      <c r="CR428">
        <v>1.2</v>
      </c>
      <c r="CS428">
        <v>1.2</v>
      </c>
      <c r="CT428">
        <v>1.2</v>
      </c>
      <c r="CU428">
        <v>1.2</v>
      </c>
      <c r="CV428">
        <v>1.2</v>
      </c>
      <c r="CW428">
        <v>1.2</v>
      </c>
    </row>
    <row r="429" spans="1:101" x14ac:dyDescent="0.25">
      <c r="A429" s="195">
        <v>0.57534246575342396</v>
      </c>
      <c r="B429">
        <v>126.81426000007799</v>
      </c>
      <c r="C429">
        <v>102.442699999902</v>
      </c>
      <c r="D429">
        <v>84.913346666650398</v>
      </c>
      <c r="E429">
        <v>69.950059999965106</v>
      </c>
      <c r="F429">
        <v>59.762493333339698</v>
      </c>
      <c r="G429">
        <v>54.175413333327498</v>
      </c>
      <c r="H429">
        <v>44.425599999990901</v>
      </c>
      <c r="I429">
        <v>39.901806666571602</v>
      </c>
      <c r="J429">
        <v>38.0277933333563</v>
      </c>
      <c r="K429">
        <v>34.982833333287502</v>
      </c>
      <c r="L429">
        <v>32.3268400000009</v>
      </c>
      <c r="M429">
        <v>30.302686666674301</v>
      </c>
      <c r="N429">
        <v>28.952566666686401</v>
      </c>
      <c r="O429">
        <v>27.559866666668398</v>
      </c>
      <c r="P429">
        <v>25.684520000007801</v>
      </c>
      <c r="Q429">
        <v>24.916986666671001</v>
      </c>
      <c r="R429">
        <v>24.052360000005802</v>
      </c>
      <c r="S429">
        <v>23.2048866666692</v>
      </c>
      <c r="T429">
        <v>22.093100000024101</v>
      </c>
      <c r="U429">
        <v>21.027900000004401</v>
      </c>
      <c r="V429">
        <v>20.685273333327299</v>
      </c>
      <c r="W429">
        <v>19.903953333341398</v>
      </c>
      <c r="X429">
        <v>19.5795933333557</v>
      </c>
      <c r="Y429">
        <v>19.319639999995999</v>
      </c>
      <c r="Z429">
        <v>18.8476066667405</v>
      </c>
      <c r="AA429">
        <v>18.152533333317201</v>
      </c>
      <c r="AB429">
        <v>17.5674933333787</v>
      </c>
      <c r="AC429">
        <v>17.0110199999929</v>
      </c>
      <c r="AD429">
        <v>16.5613066666861</v>
      </c>
      <c r="AE429">
        <v>16.137239999994001</v>
      </c>
      <c r="AF429">
        <v>15.6760799999936</v>
      </c>
      <c r="AG429">
        <v>15.181979999993199</v>
      </c>
      <c r="AH429">
        <v>14.853346666657799</v>
      </c>
      <c r="AI429">
        <v>14.2410266666738</v>
      </c>
      <c r="AJ429">
        <v>13.7013599999988</v>
      </c>
      <c r="AK429">
        <v>13.126020000003001</v>
      </c>
      <c r="AL429">
        <v>12.496919999986901</v>
      </c>
      <c r="AM429">
        <v>12.1020000000232</v>
      </c>
      <c r="AN429">
        <v>11.6656799999946</v>
      </c>
      <c r="AO429">
        <v>11.359199999983799</v>
      </c>
      <c r="AP429">
        <v>10.9108400001232</v>
      </c>
      <c r="AQ429">
        <v>10.6590600000369</v>
      </c>
      <c r="AR429">
        <v>10.2379800000198</v>
      </c>
      <c r="AS429">
        <v>10.0379400000709</v>
      </c>
      <c r="AT429">
        <v>9.6338999999819492</v>
      </c>
      <c r="AU429">
        <v>9.1864800000897304</v>
      </c>
      <c r="AV429">
        <v>8.8904933333001992</v>
      </c>
      <c r="AW429">
        <v>8.61054000002229</v>
      </c>
      <c r="AX429">
        <v>8.0574600000452605</v>
      </c>
      <c r="AY429">
        <v>7.7003999999110198</v>
      </c>
      <c r="AZ429">
        <v>7.3823399999044703</v>
      </c>
      <c r="BA429">
        <v>6.7998599999068503</v>
      </c>
      <c r="BB429">
        <v>6.5036399999667296</v>
      </c>
      <c r="BC429">
        <v>6.2670599998215302</v>
      </c>
      <c r="BD429">
        <v>6.09720000001722</v>
      </c>
      <c r="BE429">
        <v>5.7888000000205304</v>
      </c>
      <c r="BF429">
        <v>5.5636799999537496</v>
      </c>
      <c r="BG429">
        <v>5.3317799998487798</v>
      </c>
      <c r="BH429">
        <v>5.1271199999847896</v>
      </c>
      <c r="BI429">
        <v>4.9062600000217298</v>
      </c>
      <c r="BJ429">
        <v>4.76477999995336</v>
      </c>
      <c r="BK429">
        <v>4.5966599999937401</v>
      </c>
      <c r="BL429">
        <v>4.4365800000402098</v>
      </c>
      <c r="BM429">
        <v>4.2646199998561798</v>
      </c>
      <c r="BN429">
        <v>4.1606400000616901</v>
      </c>
      <c r="BO429">
        <v>4.0426199998511301</v>
      </c>
      <c r="BP429">
        <v>3.8568599998403199</v>
      </c>
      <c r="BQ429">
        <v>3.7290599999143801</v>
      </c>
      <c r="BR429">
        <v>3.5972999995611801</v>
      </c>
      <c r="BS429">
        <v>3.4960199995294898</v>
      </c>
      <c r="BT429">
        <v>3.2917200004108298</v>
      </c>
      <c r="BU429">
        <v>3.14022000005034</v>
      </c>
      <c r="BV429">
        <v>3.0130133327384701</v>
      </c>
      <c r="BW429">
        <v>2.9025000003330299</v>
      </c>
      <c r="BX429">
        <v>2.79948000018637</v>
      </c>
      <c r="BY429">
        <v>2.6554800000166501</v>
      </c>
      <c r="BZ429">
        <v>2.5310400004465898</v>
      </c>
      <c r="CA429">
        <v>2.3542199998084001</v>
      </c>
      <c r="CB429">
        <v>2.2939200004726401</v>
      </c>
      <c r="CC429">
        <v>2.2213199997575499</v>
      </c>
      <c r="CD429">
        <v>1.9877400000118199</v>
      </c>
      <c r="CE429">
        <v>1.9288200000126701</v>
      </c>
      <c r="CF429">
        <v>1.7999999999999901</v>
      </c>
      <c r="CG429">
        <v>1.69895999967917</v>
      </c>
      <c r="CH429">
        <v>1.6626599982484001</v>
      </c>
      <c r="CI429">
        <v>1.62365999812128</v>
      </c>
      <c r="CJ429">
        <v>1.5817799979849601</v>
      </c>
      <c r="CK429">
        <v>1.4740200008876001</v>
      </c>
      <c r="CL429">
        <v>1.39997999999999</v>
      </c>
      <c r="CM429">
        <v>1.3119600005327099</v>
      </c>
      <c r="CN429">
        <v>1.2</v>
      </c>
      <c r="CO429">
        <v>1.2</v>
      </c>
      <c r="CP429">
        <v>1.2</v>
      </c>
      <c r="CQ429">
        <v>1.2</v>
      </c>
      <c r="CR429">
        <v>1.2</v>
      </c>
      <c r="CS429">
        <v>1.2</v>
      </c>
      <c r="CT429">
        <v>1.2</v>
      </c>
      <c r="CU429">
        <v>1.2</v>
      </c>
      <c r="CV429">
        <v>1.2</v>
      </c>
      <c r="CW429">
        <v>1.2</v>
      </c>
    </row>
    <row r="430" spans="1:101" x14ac:dyDescent="0.25">
      <c r="A430" s="195">
        <v>0.58333333333333304</v>
      </c>
      <c r="B430">
        <v>126.891406666734</v>
      </c>
      <c r="C430">
        <v>102.953873333373</v>
      </c>
      <c r="D430">
        <v>85.953686666650597</v>
      </c>
      <c r="E430">
        <v>70.157493333302099</v>
      </c>
      <c r="F430">
        <v>59.874873333364498</v>
      </c>
      <c r="G430">
        <v>54.287399999934799</v>
      </c>
      <c r="H430">
        <v>45.121560000005204</v>
      </c>
      <c r="I430">
        <v>40.005526666677099</v>
      </c>
      <c r="J430">
        <v>38.1741066666713</v>
      </c>
      <c r="K430">
        <v>35.503613333331899</v>
      </c>
      <c r="L430">
        <v>32.4483000000061</v>
      </c>
      <c r="M430">
        <v>30.396666666669201</v>
      </c>
      <c r="N430">
        <v>29.013573333339099</v>
      </c>
      <c r="O430">
        <v>27.5632266666532</v>
      </c>
      <c r="P430">
        <v>25.971440000002399</v>
      </c>
      <c r="Q430">
        <v>25.033760000012801</v>
      </c>
      <c r="R430">
        <v>24.170406666671798</v>
      </c>
      <c r="S430">
        <v>23.309240000001299</v>
      </c>
      <c r="T430">
        <v>22.2443600000008</v>
      </c>
      <c r="U430">
        <v>21.194266666670298</v>
      </c>
      <c r="V430">
        <v>20.7119866666688</v>
      </c>
      <c r="W430">
        <v>20.296646666675901</v>
      </c>
      <c r="X430">
        <v>19.9736066666764</v>
      </c>
      <c r="Y430">
        <v>19.650566666677101</v>
      </c>
      <c r="Z430">
        <v>18.908433333358801</v>
      </c>
      <c r="AA430">
        <v>18.311939999977</v>
      </c>
      <c r="AB430">
        <v>17.584199999983898</v>
      </c>
      <c r="AC430">
        <v>17.015220000004401</v>
      </c>
      <c r="AD430">
        <v>16.598639999996699</v>
      </c>
      <c r="AE430">
        <v>16.283386666687299</v>
      </c>
      <c r="AF430">
        <v>15.959146666688699</v>
      </c>
      <c r="AG430">
        <v>15.1983600000008</v>
      </c>
      <c r="AH430">
        <v>14.920953333377099</v>
      </c>
      <c r="AI430">
        <v>14.249793333380101</v>
      </c>
      <c r="AJ430">
        <v>13.7869800000206</v>
      </c>
      <c r="AK430">
        <v>13.152299999997901</v>
      </c>
      <c r="AL430">
        <v>12.649559999997599</v>
      </c>
      <c r="AM430">
        <v>12.1228799999977</v>
      </c>
      <c r="AN430">
        <v>11.6716799999888</v>
      </c>
      <c r="AO430">
        <v>11.469360000041499</v>
      </c>
      <c r="AP430">
        <v>11.1226800000445</v>
      </c>
      <c r="AQ430">
        <v>10.665479999979199</v>
      </c>
      <c r="AR430">
        <v>10.326600000051201</v>
      </c>
      <c r="AS430">
        <v>10.150620000078</v>
      </c>
      <c r="AT430">
        <v>9.6540599999942902</v>
      </c>
      <c r="AU430">
        <v>9.2029733333022392</v>
      </c>
      <c r="AV430">
        <v>8.9697600000961906</v>
      </c>
      <c r="AW430">
        <v>8.6498400000445894</v>
      </c>
      <c r="AX430">
        <v>8.1344666666498799</v>
      </c>
      <c r="AY430">
        <v>7.7322599999029302</v>
      </c>
      <c r="AZ430">
        <v>7.4082600000231604</v>
      </c>
      <c r="BA430">
        <v>6.8327999999689499</v>
      </c>
      <c r="BB430">
        <v>6.5419200000183002</v>
      </c>
      <c r="BC430">
        <v>6.3444000000642404</v>
      </c>
      <c r="BD430">
        <v>6.13326000003826</v>
      </c>
      <c r="BE430">
        <v>5.7912000000328403</v>
      </c>
      <c r="BF430">
        <v>5.5681800000528296</v>
      </c>
      <c r="BG430">
        <v>5.3646599999291098</v>
      </c>
      <c r="BH430">
        <v>5.1467999999493204</v>
      </c>
      <c r="BI430">
        <v>4.9195799999021803</v>
      </c>
      <c r="BJ430">
        <v>4.7965800000349699</v>
      </c>
      <c r="BK430">
        <v>4.6223400000375001</v>
      </c>
      <c r="BL430">
        <v>4.4675400000167498</v>
      </c>
      <c r="BM430">
        <v>4.3763399998705603</v>
      </c>
      <c r="BN430">
        <v>4.17521999984577</v>
      </c>
      <c r="BO430">
        <v>4.0792199998345904</v>
      </c>
      <c r="BP430">
        <v>3.8855400000132998</v>
      </c>
      <c r="BQ430">
        <v>3.77047333344861</v>
      </c>
      <c r="BR430">
        <v>3.6221399999081498</v>
      </c>
      <c r="BS430">
        <v>3.5081999999015201</v>
      </c>
      <c r="BT430">
        <v>3.36515999992957</v>
      </c>
      <c r="BU430">
        <v>3.1588200004405298</v>
      </c>
      <c r="BV430">
        <v>3.04848000018902</v>
      </c>
      <c r="BW430">
        <v>2.91240000003619</v>
      </c>
      <c r="BX430">
        <v>2.7995399998369201</v>
      </c>
      <c r="BY430">
        <v>2.7415200001998601</v>
      </c>
      <c r="BZ430">
        <v>2.5724400000178602</v>
      </c>
      <c r="CA430">
        <v>2.4626400002873901</v>
      </c>
      <c r="CB430">
        <v>2.2939200004726401</v>
      </c>
      <c r="CC430">
        <v>2.2426799995150999</v>
      </c>
      <c r="CD430">
        <v>1.9877400016075499</v>
      </c>
      <c r="CE430">
        <v>1.9288200000126701</v>
      </c>
      <c r="CF430">
        <v>1.8657000000135899</v>
      </c>
      <c r="CG430">
        <v>1.79568000002916</v>
      </c>
      <c r="CH430">
        <v>1.6626599996559299</v>
      </c>
      <c r="CI430">
        <v>1.62365999963096</v>
      </c>
      <c r="CJ430">
        <v>1.5818399996041801</v>
      </c>
      <c r="CK430">
        <v>1.5369599978388599</v>
      </c>
      <c r="CL430">
        <v>1.4667600004966601</v>
      </c>
      <c r="CM430">
        <v>1.31201999853504</v>
      </c>
      <c r="CN430">
        <v>1.2</v>
      </c>
      <c r="CO430">
        <v>1.2</v>
      </c>
      <c r="CP430">
        <v>1.2</v>
      </c>
      <c r="CQ430">
        <v>1.2</v>
      </c>
      <c r="CR430">
        <v>1.2</v>
      </c>
      <c r="CS430">
        <v>1.2</v>
      </c>
      <c r="CT430">
        <v>1.2</v>
      </c>
      <c r="CU430">
        <v>1.2</v>
      </c>
      <c r="CV430">
        <v>1.2</v>
      </c>
      <c r="CW430">
        <v>1.2</v>
      </c>
    </row>
    <row r="431" spans="1:101" x14ac:dyDescent="0.25">
      <c r="A431" s="195">
        <v>0.59154929577464699</v>
      </c>
      <c r="B431">
        <v>126.942220000017</v>
      </c>
      <c r="C431">
        <v>103.110226666675</v>
      </c>
      <c r="D431">
        <v>86.041733333354998</v>
      </c>
      <c r="E431">
        <v>70.302773333350501</v>
      </c>
      <c r="F431">
        <v>60.267186666683997</v>
      </c>
      <c r="G431">
        <v>54.5506999999564</v>
      </c>
      <c r="H431">
        <v>45.341846666673099</v>
      </c>
      <c r="I431">
        <v>40.633260000004</v>
      </c>
      <c r="J431">
        <v>38.291520000006898</v>
      </c>
      <c r="K431">
        <v>35.509153333342901</v>
      </c>
      <c r="L431">
        <v>33.100746666654899</v>
      </c>
      <c r="M431">
        <v>30.424246666661201</v>
      </c>
      <c r="N431">
        <v>29.2557199999974</v>
      </c>
      <c r="O431">
        <v>27.6442000000057</v>
      </c>
      <c r="P431">
        <v>26.067019999998699</v>
      </c>
      <c r="Q431">
        <v>25.261520000002001</v>
      </c>
      <c r="R431">
        <v>24.196640000000698</v>
      </c>
      <c r="S431">
        <v>23.418060000002299</v>
      </c>
      <c r="T431">
        <v>22.257646666665</v>
      </c>
      <c r="U431">
        <v>21.2178200000046</v>
      </c>
      <c r="V431">
        <v>20.8015733333242</v>
      </c>
      <c r="W431">
        <v>20.3028933333573</v>
      </c>
      <c r="X431">
        <v>20.1043066666697</v>
      </c>
      <c r="Y431">
        <v>19.800466666669799</v>
      </c>
      <c r="Z431">
        <v>18.965699999998499</v>
      </c>
      <c r="AA431">
        <v>18.364080000001501</v>
      </c>
      <c r="AB431">
        <v>17.619306666666201</v>
      </c>
      <c r="AC431">
        <v>17.070239999997</v>
      </c>
      <c r="AD431">
        <v>16.628220000000201</v>
      </c>
      <c r="AE431">
        <v>16.454306666687501</v>
      </c>
      <c r="AF431">
        <v>16.072979999969</v>
      </c>
      <c r="AG431">
        <v>15.272520000011101</v>
      </c>
      <c r="AH431">
        <v>14.943720000003999</v>
      </c>
      <c r="AI431">
        <v>14.358066666681101</v>
      </c>
      <c r="AJ431">
        <v>13.7935799999791</v>
      </c>
      <c r="AK431">
        <v>13.2201599999989</v>
      </c>
      <c r="AL431">
        <v>12.6573000000032</v>
      </c>
      <c r="AM431">
        <v>12.1242000000359</v>
      </c>
      <c r="AN431">
        <v>11.724780000052499</v>
      </c>
      <c r="AO431">
        <v>11.4815999999943</v>
      </c>
      <c r="AP431">
        <v>11.1453599999827</v>
      </c>
      <c r="AQ431">
        <v>10.7374800000477</v>
      </c>
      <c r="AR431">
        <v>10.4235599999777</v>
      </c>
      <c r="AS431">
        <v>10.153979999976899</v>
      </c>
      <c r="AT431">
        <v>9.6642000000056907</v>
      </c>
      <c r="AU431">
        <v>9.2357400000489491</v>
      </c>
      <c r="AV431">
        <v>8.9938200000524695</v>
      </c>
      <c r="AW431">
        <v>8.6536200000422507</v>
      </c>
      <c r="AX431">
        <v>8.1533399999698197</v>
      </c>
      <c r="AY431">
        <v>7.9197000000431403</v>
      </c>
      <c r="AZ431">
        <v>7.4682000000579203</v>
      </c>
      <c r="BA431">
        <v>6.86688000005433</v>
      </c>
      <c r="BB431">
        <v>6.5950799999034802</v>
      </c>
      <c r="BC431">
        <v>6.4337999999643003</v>
      </c>
      <c r="BD431">
        <v>6.1560599998086101</v>
      </c>
      <c r="BE431">
        <v>5.8003000001165903</v>
      </c>
      <c r="BF431">
        <v>5.6043066667330601</v>
      </c>
      <c r="BG431">
        <v>5.3824200000708702</v>
      </c>
      <c r="BH431">
        <v>5.1882599999239796</v>
      </c>
      <c r="BI431">
        <v>4.9582200000326102</v>
      </c>
      <c r="BJ431">
        <v>4.7975399998950703</v>
      </c>
      <c r="BK431">
        <v>4.6668599998874702</v>
      </c>
      <c r="BL431">
        <v>4.5091199998592497</v>
      </c>
      <c r="BM431">
        <v>4.3875599999280901</v>
      </c>
      <c r="BN431">
        <v>4.2051599998380604</v>
      </c>
      <c r="BO431">
        <v>4.0854133336230296</v>
      </c>
      <c r="BP431">
        <v>3.9234000002395102</v>
      </c>
      <c r="BQ431">
        <v>3.8193000000142701</v>
      </c>
      <c r="BR431">
        <v>3.69612000048983</v>
      </c>
      <c r="BS431">
        <v>3.5442000005252101</v>
      </c>
      <c r="BT431">
        <v>3.3735000000469499</v>
      </c>
      <c r="BU431">
        <v>3.2188200004405298</v>
      </c>
      <c r="BV431">
        <v>3.0723000000135001</v>
      </c>
      <c r="BW431">
        <v>2.9458133326954399</v>
      </c>
      <c r="BX431">
        <v>2.7995400001863699</v>
      </c>
      <c r="BY431">
        <v>2.74157999982511</v>
      </c>
      <c r="BZ431">
        <v>2.6792400002143602</v>
      </c>
      <c r="CA431">
        <v>2.4834000000191598</v>
      </c>
      <c r="CB431">
        <v>2.3635800000616398</v>
      </c>
      <c r="CC431">
        <v>2.2426800000110201</v>
      </c>
      <c r="CD431">
        <v>2.1324599997990501</v>
      </c>
      <c r="CE431">
        <v>1.9288200017241499</v>
      </c>
      <c r="CF431">
        <v>1.8657000000135899</v>
      </c>
      <c r="CG431">
        <v>1.7957400000291599</v>
      </c>
      <c r="CH431">
        <v>1.6626599996559299</v>
      </c>
      <c r="CI431">
        <v>1.62365999963096</v>
      </c>
      <c r="CJ431">
        <v>1.5818399996041801</v>
      </c>
      <c r="CK431">
        <v>1.5370199995754901</v>
      </c>
      <c r="CL431">
        <v>1.4668199986341499</v>
      </c>
      <c r="CM431">
        <v>1.3120200005327101</v>
      </c>
      <c r="CN431">
        <v>1.2</v>
      </c>
      <c r="CO431">
        <v>1.2</v>
      </c>
      <c r="CP431">
        <v>1.2</v>
      </c>
      <c r="CQ431">
        <v>1.2</v>
      </c>
      <c r="CR431">
        <v>1.2</v>
      </c>
      <c r="CS431">
        <v>1.2</v>
      </c>
      <c r="CT431">
        <v>1.2</v>
      </c>
      <c r="CU431">
        <v>1.2</v>
      </c>
      <c r="CV431">
        <v>1.2</v>
      </c>
      <c r="CW431">
        <v>1.2</v>
      </c>
    </row>
    <row r="432" spans="1:101" x14ac:dyDescent="0.25">
      <c r="A432" s="195">
        <v>0.6</v>
      </c>
      <c r="B432">
        <v>127.034319999977</v>
      </c>
      <c r="C432">
        <v>103.16772666652101</v>
      </c>
      <c r="D432">
        <v>86.472380000023605</v>
      </c>
      <c r="E432">
        <v>70.739420000024495</v>
      </c>
      <c r="F432">
        <v>60.805866666666702</v>
      </c>
      <c r="G432">
        <v>54.676446666653597</v>
      </c>
      <c r="H432">
        <v>45.484200000006197</v>
      </c>
      <c r="I432">
        <v>40.846559999891298</v>
      </c>
      <c r="J432">
        <v>38.4555199999946</v>
      </c>
      <c r="K432">
        <v>35.645140000004602</v>
      </c>
      <c r="L432">
        <v>33.426913333340998</v>
      </c>
      <c r="M432">
        <v>30.448199999998199</v>
      </c>
      <c r="N432">
        <v>29.409066666653299</v>
      </c>
      <c r="O432">
        <v>27.7278133333323</v>
      </c>
      <c r="P432">
        <v>26.0921000000024</v>
      </c>
      <c r="Q432">
        <v>25.3022200000057</v>
      </c>
      <c r="R432">
        <v>24.197759999996801</v>
      </c>
      <c r="S432">
        <v>23.513079999999299</v>
      </c>
      <c r="T432">
        <v>22.458840000003502</v>
      </c>
      <c r="U432">
        <v>21.850760000026</v>
      </c>
      <c r="V432">
        <v>20.963279999992899</v>
      </c>
      <c r="W432">
        <v>20.408146666669399</v>
      </c>
      <c r="X432">
        <v>20.227053333359098</v>
      </c>
      <c r="Y432">
        <v>20.017773333329</v>
      </c>
      <c r="Z432">
        <v>19.057953333324999</v>
      </c>
      <c r="AA432">
        <v>18.419853333344498</v>
      </c>
      <c r="AB432">
        <v>17.820839999980599</v>
      </c>
      <c r="AC432">
        <v>17.133560000030599</v>
      </c>
      <c r="AD432">
        <v>16.7084666666861</v>
      </c>
      <c r="AE432">
        <v>16.562700000000099</v>
      </c>
      <c r="AF432">
        <v>16.076266666653002</v>
      </c>
      <c r="AG432">
        <v>15.4694999999888</v>
      </c>
      <c r="AH432">
        <v>14.986359999998401</v>
      </c>
      <c r="AI432">
        <v>14.3645933333095</v>
      </c>
      <c r="AJ432">
        <v>13.7954666666881</v>
      </c>
      <c r="AK432">
        <v>13.2605399999736</v>
      </c>
      <c r="AL432">
        <v>12.7254600000173</v>
      </c>
      <c r="AM432">
        <v>12.166260000003501</v>
      </c>
      <c r="AN432">
        <v>11.8032000000388</v>
      </c>
      <c r="AO432">
        <v>11.4859200000254</v>
      </c>
      <c r="AP432">
        <v>11.1763666667238</v>
      </c>
      <c r="AQ432">
        <v>10.907759999981501</v>
      </c>
      <c r="AR432">
        <v>10.525560000042899</v>
      </c>
      <c r="AS432">
        <v>10.158959999976</v>
      </c>
      <c r="AT432">
        <v>9.6830999999753296</v>
      </c>
      <c r="AU432">
        <v>9.2824199999245298</v>
      </c>
      <c r="AV432">
        <v>9.1516199999737307</v>
      </c>
      <c r="AW432">
        <v>8.6630999999718199</v>
      </c>
      <c r="AX432">
        <v>8.2638599999748603</v>
      </c>
      <c r="AY432">
        <v>8.0689466666487899</v>
      </c>
      <c r="AZ432">
        <v>7.5069599999927599</v>
      </c>
      <c r="BA432">
        <v>6.9862200000496797</v>
      </c>
      <c r="BB432">
        <v>6.5996400000865298</v>
      </c>
      <c r="BC432">
        <v>6.4508400000196202</v>
      </c>
      <c r="BD432">
        <v>6.2117999999617197</v>
      </c>
      <c r="BE432">
        <v>5.8129800000492704</v>
      </c>
      <c r="BF432">
        <v>5.63135999994494</v>
      </c>
      <c r="BG432">
        <v>5.4324600001275396</v>
      </c>
      <c r="BH432">
        <v>5.1951599997162097</v>
      </c>
      <c r="BI432">
        <v>4.9992599999184799</v>
      </c>
      <c r="BJ432">
        <v>4.7977200000233102</v>
      </c>
      <c r="BK432">
        <v>4.6703999999499803</v>
      </c>
      <c r="BL432">
        <v>4.5275399998793597</v>
      </c>
      <c r="BM432">
        <v>4.4233200000287596</v>
      </c>
      <c r="BN432">
        <v>4.2154199998611901</v>
      </c>
      <c r="BO432">
        <v>4.10916000022329</v>
      </c>
      <c r="BP432">
        <v>3.9711600004258001</v>
      </c>
      <c r="BQ432">
        <v>3.8332799999667002</v>
      </c>
      <c r="BR432">
        <v>3.7348333334568999</v>
      </c>
      <c r="BS432">
        <v>3.56826000028448</v>
      </c>
      <c r="BT432">
        <v>3.3817800001643299</v>
      </c>
      <c r="BU432">
        <v>3.2214000001762102</v>
      </c>
      <c r="BV432">
        <v>3.0802200004725599</v>
      </c>
      <c r="BW432">
        <v>2.9611799998696799</v>
      </c>
      <c r="BX432">
        <v>2.83181999968938</v>
      </c>
      <c r="BY432">
        <v>2.74158000019986</v>
      </c>
      <c r="BZ432">
        <v>2.6792999998124198</v>
      </c>
      <c r="CA432">
        <v>2.6124600002299099</v>
      </c>
      <c r="CB432">
        <v>2.38788000002054</v>
      </c>
      <c r="CC432">
        <v>2.2426800005069398</v>
      </c>
      <c r="CD432">
        <v>2.1570000013711401</v>
      </c>
      <c r="CE432">
        <v>1.9507800014706</v>
      </c>
      <c r="CF432">
        <v>1.8657000000135899</v>
      </c>
      <c r="CG432">
        <v>1.7957400000291599</v>
      </c>
      <c r="CH432">
        <v>1.6626599996559299</v>
      </c>
      <c r="CI432">
        <v>1.62365999963096</v>
      </c>
      <c r="CJ432">
        <v>1.5818399996041801</v>
      </c>
      <c r="CK432">
        <v>1.5370199995754901</v>
      </c>
      <c r="CL432">
        <v>1.4888999976821999</v>
      </c>
      <c r="CM432">
        <v>1.3373399995116799</v>
      </c>
      <c r="CN432">
        <v>1.2651799999990501</v>
      </c>
      <c r="CO432">
        <v>1.2227399994382999</v>
      </c>
      <c r="CP432">
        <v>1.2</v>
      </c>
      <c r="CQ432">
        <v>1.2</v>
      </c>
      <c r="CR432">
        <v>1.2</v>
      </c>
      <c r="CS432">
        <v>1.2</v>
      </c>
      <c r="CT432">
        <v>1.2</v>
      </c>
      <c r="CU432">
        <v>1.2</v>
      </c>
      <c r="CV432">
        <v>1.2</v>
      </c>
      <c r="CW432">
        <v>1.2</v>
      </c>
    </row>
    <row r="433" spans="1:101" x14ac:dyDescent="0.25">
      <c r="A433" s="195">
        <v>0.60869565217391297</v>
      </c>
      <c r="B433">
        <v>127.28119333336301</v>
      </c>
      <c r="C433">
        <v>103.22284666671599</v>
      </c>
      <c r="D433">
        <v>86.967119999874598</v>
      </c>
      <c r="E433">
        <v>71.783073333358303</v>
      </c>
      <c r="F433">
        <v>61.054860000010898</v>
      </c>
      <c r="G433">
        <v>54.685993333385099</v>
      </c>
      <c r="H433">
        <v>45.648533333350699</v>
      </c>
      <c r="I433">
        <v>41.661100000003003</v>
      </c>
      <c r="J433">
        <v>38.584039999999199</v>
      </c>
      <c r="K433">
        <v>35.659560000001797</v>
      </c>
      <c r="L433">
        <v>33.618033333332903</v>
      </c>
      <c r="M433">
        <v>30.698386666672999</v>
      </c>
      <c r="N433">
        <v>29.487166666674199</v>
      </c>
      <c r="O433">
        <v>27.773760000003701</v>
      </c>
      <c r="P433">
        <v>26.161233333338501</v>
      </c>
      <c r="Q433">
        <v>25.524606666668799</v>
      </c>
      <c r="R433">
        <v>24.2831799999969</v>
      </c>
      <c r="S433">
        <v>23.672599999997601</v>
      </c>
      <c r="T433">
        <v>22.730339999992601</v>
      </c>
      <c r="U433">
        <v>21.928366666664601</v>
      </c>
      <c r="V433">
        <v>21.219766666653701</v>
      </c>
      <c r="W433">
        <v>20.498073333327</v>
      </c>
      <c r="X433">
        <v>20.310873333326601</v>
      </c>
      <c r="Y433">
        <v>20.044246666711398</v>
      </c>
      <c r="Z433">
        <v>19.095993333328899</v>
      </c>
      <c r="AA433">
        <v>18.480239999999601</v>
      </c>
      <c r="AB433">
        <v>17.972100000003898</v>
      </c>
      <c r="AC433">
        <v>17.411399999982699</v>
      </c>
      <c r="AD433">
        <v>16.763579999998701</v>
      </c>
      <c r="AE433">
        <v>16.6397399999986</v>
      </c>
      <c r="AF433">
        <v>16.1448333333717</v>
      </c>
      <c r="AG433">
        <v>15.5526333333742</v>
      </c>
      <c r="AH433">
        <v>15.0271799999917</v>
      </c>
      <c r="AI433">
        <v>14.3931000000035</v>
      </c>
      <c r="AJ433">
        <v>13.9515333333293</v>
      </c>
      <c r="AK433">
        <v>13.3127266666634</v>
      </c>
      <c r="AL433">
        <v>12.828386666664599</v>
      </c>
      <c r="AM433">
        <v>12.2134200000174</v>
      </c>
      <c r="AN433">
        <v>11.8384999999671</v>
      </c>
      <c r="AO433">
        <v>11.603100000056299</v>
      </c>
      <c r="AP433">
        <v>11.290439999993801</v>
      </c>
      <c r="AQ433">
        <v>11.030339999979899</v>
      </c>
      <c r="AR433">
        <v>10.611779999978401</v>
      </c>
      <c r="AS433">
        <v>10.1761200000053</v>
      </c>
      <c r="AT433">
        <v>9.6965399999904793</v>
      </c>
      <c r="AU433">
        <v>9.4010999999806195</v>
      </c>
      <c r="AV433">
        <v>9.1566599999792295</v>
      </c>
      <c r="AW433">
        <v>8.7080999999953104</v>
      </c>
      <c r="AX433">
        <v>8.4523800000603497</v>
      </c>
      <c r="AY433">
        <v>8.1528600000647096</v>
      </c>
      <c r="AZ433">
        <v>7.6091399998957598</v>
      </c>
      <c r="BA433">
        <v>7.0475399998975297</v>
      </c>
      <c r="BB433">
        <v>6.6407999999667098</v>
      </c>
      <c r="BC433">
        <v>6.5416800000927999</v>
      </c>
      <c r="BD433">
        <v>6.2245200000688898</v>
      </c>
      <c r="BE433">
        <v>5.9541599997699999</v>
      </c>
      <c r="BF433">
        <v>5.6868000000220098</v>
      </c>
      <c r="BG433">
        <v>5.4407999999527403</v>
      </c>
      <c r="BH433">
        <v>5.2906199998378298</v>
      </c>
      <c r="BI433">
        <v>4.9994400000271702</v>
      </c>
      <c r="BJ433">
        <v>4.7980200001515501</v>
      </c>
      <c r="BK433">
        <v>4.6815600000249997</v>
      </c>
      <c r="BL433">
        <v>4.5577200000267997</v>
      </c>
      <c r="BM433">
        <v>4.4428800001941502</v>
      </c>
      <c r="BN433">
        <v>4.2802800000308396</v>
      </c>
      <c r="BO433">
        <v>4.1266800000330797</v>
      </c>
      <c r="BP433">
        <v>3.9760199998225798</v>
      </c>
      <c r="BQ433">
        <v>3.8386800004566402</v>
      </c>
      <c r="BR433">
        <v>3.74550000026532</v>
      </c>
      <c r="BS433">
        <v>3.6164399998030401</v>
      </c>
      <c r="BT433">
        <v>3.3850799998943502</v>
      </c>
      <c r="BU433">
        <v>3.2538599998867102</v>
      </c>
      <c r="BV433">
        <v>3.0844800001957702</v>
      </c>
      <c r="BW433">
        <v>2.9611800005212698</v>
      </c>
      <c r="BX433">
        <v>2.8663800003572102</v>
      </c>
      <c r="BY433">
        <v>2.7525000002331699</v>
      </c>
      <c r="BZ433">
        <v>2.6793000002143601</v>
      </c>
      <c r="CA433">
        <v>2.61251999979882</v>
      </c>
      <c r="CB433">
        <v>2.4104999998355998</v>
      </c>
      <c r="CC433">
        <v>2.2426800005069398</v>
      </c>
      <c r="CD433">
        <v>2.1570600003073199</v>
      </c>
      <c r="CE433">
        <v>1.95084000032961</v>
      </c>
      <c r="CF433">
        <v>1.8657000018490699</v>
      </c>
      <c r="CG433">
        <v>1.7979000000145799</v>
      </c>
      <c r="CH433">
        <v>1.72530000001563</v>
      </c>
      <c r="CI433">
        <v>1.6473000000167699</v>
      </c>
      <c r="CJ433">
        <v>1.5818400000089901</v>
      </c>
      <c r="CK433">
        <v>1.5370199995754901</v>
      </c>
      <c r="CL433">
        <v>1.48895999954471</v>
      </c>
      <c r="CM433">
        <v>1.38666000155374</v>
      </c>
      <c r="CN433">
        <v>1.28201999947626</v>
      </c>
      <c r="CO433">
        <v>1.2651799999990501</v>
      </c>
      <c r="CP433">
        <v>1.2</v>
      </c>
      <c r="CQ433">
        <v>1.2</v>
      </c>
      <c r="CR433">
        <v>1.2</v>
      </c>
      <c r="CS433">
        <v>1.2</v>
      </c>
      <c r="CT433">
        <v>1.2</v>
      </c>
      <c r="CU433">
        <v>1.2</v>
      </c>
      <c r="CV433">
        <v>1.2</v>
      </c>
      <c r="CW433">
        <v>1.2</v>
      </c>
    </row>
    <row r="434" spans="1:101" x14ac:dyDescent="0.25">
      <c r="A434" s="195">
        <v>0.61764705882352899</v>
      </c>
      <c r="B434">
        <v>127.671953333413</v>
      </c>
      <c r="C434">
        <v>103.948313333225</v>
      </c>
      <c r="D434">
        <v>87.625466666667407</v>
      </c>
      <c r="E434">
        <v>71.804626666677507</v>
      </c>
      <c r="F434">
        <v>61.182406666671199</v>
      </c>
      <c r="G434">
        <v>54.950966666687798</v>
      </c>
      <c r="H434">
        <v>46.202913333330798</v>
      </c>
      <c r="I434">
        <v>41.833253333342</v>
      </c>
      <c r="J434">
        <v>38.721660000004597</v>
      </c>
      <c r="K434">
        <v>35.797820000023002</v>
      </c>
      <c r="L434">
        <v>33.979273333338199</v>
      </c>
      <c r="M434">
        <v>30.891160000003801</v>
      </c>
      <c r="N434">
        <v>29.640886666660201</v>
      </c>
      <c r="O434">
        <v>28.203226666669401</v>
      </c>
      <c r="P434">
        <v>26.268300000005901</v>
      </c>
      <c r="Q434">
        <v>25.874680000006698</v>
      </c>
      <c r="R434">
        <v>24.514320000000399</v>
      </c>
      <c r="S434">
        <v>23.685360000004099</v>
      </c>
      <c r="T434">
        <v>23.2290600000022</v>
      </c>
      <c r="U434">
        <v>22.031160000000799</v>
      </c>
      <c r="V434">
        <v>21.332913333340901</v>
      </c>
      <c r="W434">
        <v>20.7640799999925</v>
      </c>
      <c r="X434">
        <v>20.564879999991799</v>
      </c>
      <c r="Y434">
        <v>20.115793333339301</v>
      </c>
      <c r="Z434">
        <v>19.119866666675701</v>
      </c>
      <c r="AA434">
        <v>18.513633333360701</v>
      </c>
      <c r="AB434">
        <v>18.118833333362499</v>
      </c>
      <c r="AC434">
        <v>17.6450733333646</v>
      </c>
      <c r="AD434">
        <v>17.171313333366999</v>
      </c>
      <c r="AE434">
        <v>16.6975533333691</v>
      </c>
      <c r="AF434">
        <v>16.157786666689098</v>
      </c>
      <c r="AG434">
        <v>15.6117466666903</v>
      </c>
      <c r="AH434">
        <v>15.1067400000164</v>
      </c>
      <c r="AI434">
        <v>14.511780000038</v>
      </c>
      <c r="AJ434">
        <v>14.0120666666741</v>
      </c>
      <c r="AK434">
        <v>13.467179999977599</v>
      </c>
      <c r="AL434">
        <v>12.840579999988799</v>
      </c>
      <c r="AM434">
        <v>12.225180000018501</v>
      </c>
      <c r="AN434">
        <v>11.8820400000088</v>
      </c>
      <c r="AO434">
        <v>11.7195000000268</v>
      </c>
      <c r="AP434">
        <v>11.4227399999813</v>
      </c>
      <c r="AQ434">
        <v>11.059739999995401</v>
      </c>
      <c r="AR434">
        <v>10.654319999980199</v>
      </c>
      <c r="AS434">
        <v>10.2583800000195</v>
      </c>
      <c r="AT434">
        <v>9.7638599999866607</v>
      </c>
      <c r="AU434">
        <v>9.4752599999683795</v>
      </c>
      <c r="AV434">
        <v>9.2017799999191094</v>
      </c>
      <c r="AW434">
        <v>8.7288600000563097</v>
      </c>
      <c r="AX434">
        <v>8.4847200001106398</v>
      </c>
      <c r="AY434">
        <v>8.2190466667191906</v>
      </c>
      <c r="AZ434">
        <v>7.6653600000492101</v>
      </c>
      <c r="BA434">
        <v>7.1864399999099504</v>
      </c>
      <c r="BB434">
        <v>6.6565200000166396</v>
      </c>
      <c r="BC434">
        <v>6.5737200000178397</v>
      </c>
      <c r="BD434">
        <v>6.34973999991578</v>
      </c>
      <c r="BE434">
        <v>5.97179999995892</v>
      </c>
      <c r="BF434">
        <v>5.6881000001248996</v>
      </c>
      <c r="BG434">
        <v>5.4656399997353802</v>
      </c>
      <c r="BH434">
        <v>5.2942200000760096</v>
      </c>
      <c r="BI434">
        <v>5.0128199999619598</v>
      </c>
      <c r="BJ434">
        <v>4.8640800001573803</v>
      </c>
      <c r="BK434">
        <v>4.6963800001625398</v>
      </c>
      <c r="BL434">
        <v>4.5697799999463804</v>
      </c>
      <c r="BM434">
        <v>4.4467200000575202</v>
      </c>
      <c r="BN434">
        <v>4.2819600002082003</v>
      </c>
      <c r="BO434">
        <v>4.1475599998263197</v>
      </c>
      <c r="BP434">
        <v>4.0338133336440496</v>
      </c>
      <c r="BQ434">
        <v>3.8656199998097298</v>
      </c>
      <c r="BR434">
        <v>3.74681999979589</v>
      </c>
      <c r="BS434">
        <v>3.6202199997811602</v>
      </c>
      <c r="BT434">
        <v>3.3850800004225698</v>
      </c>
      <c r="BU434">
        <v>3.2538600004531202</v>
      </c>
      <c r="BV434">
        <v>3.1123799998784798</v>
      </c>
      <c r="BW434">
        <v>3.00498000001447</v>
      </c>
      <c r="BX434">
        <v>2.8735733326491899</v>
      </c>
      <c r="BY434">
        <v>2.7962933325997099</v>
      </c>
      <c r="BZ434">
        <v>2.71325333254654</v>
      </c>
      <c r="CA434">
        <v>2.6125200002299098</v>
      </c>
      <c r="CB434">
        <v>2.4696600005137399</v>
      </c>
      <c r="CC434">
        <v>2.2561200000661201</v>
      </c>
      <c r="CD434">
        <v>2.1754200000236401</v>
      </c>
      <c r="CE434">
        <v>2.0575800000253501</v>
      </c>
      <c r="CF434">
        <v>1.92989999912984</v>
      </c>
      <c r="CG434">
        <v>1.7979000000145799</v>
      </c>
      <c r="CH434">
        <v>1.72530000001563</v>
      </c>
      <c r="CI434">
        <v>1.6473000000167699</v>
      </c>
      <c r="CJ434">
        <v>1.5818400004138</v>
      </c>
      <c r="CK434">
        <v>1.5370199995754901</v>
      </c>
      <c r="CL434">
        <v>1.48895999954471</v>
      </c>
      <c r="CM434">
        <v>1.39997999999999</v>
      </c>
      <c r="CN434">
        <v>1.3820399973336801</v>
      </c>
      <c r="CO434">
        <v>1.32275999714045</v>
      </c>
      <c r="CP434">
        <v>1.2590999969329499</v>
      </c>
      <c r="CQ434">
        <v>1.2</v>
      </c>
      <c r="CR434">
        <v>1.2</v>
      </c>
      <c r="CS434">
        <v>1.2</v>
      </c>
      <c r="CT434">
        <v>1.2</v>
      </c>
      <c r="CU434">
        <v>1.2</v>
      </c>
      <c r="CV434">
        <v>1.2</v>
      </c>
      <c r="CW434">
        <v>1.2</v>
      </c>
    </row>
    <row r="435" spans="1:101" x14ac:dyDescent="0.25">
      <c r="A435" s="195">
        <v>0.62686567164179097</v>
      </c>
      <c r="B435">
        <v>127.795453333396</v>
      </c>
      <c r="C435">
        <v>104.03697333320601</v>
      </c>
      <c r="D435">
        <v>87.697253333340896</v>
      </c>
      <c r="E435">
        <v>72.888093333268998</v>
      </c>
      <c r="F435">
        <v>61.383440000015497</v>
      </c>
      <c r="G435">
        <v>55.074300000015299</v>
      </c>
      <c r="H435">
        <v>46.318999999924998</v>
      </c>
      <c r="I435">
        <v>42.207566666665798</v>
      </c>
      <c r="J435">
        <v>39.3499533333312</v>
      </c>
      <c r="K435">
        <v>35.933939999993001</v>
      </c>
      <c r="L435">
        <v>34.111900000003303</v>
      </c>
      <c r="M435">
        <v>31.188479999980402</v>
      </c>
      <c r="N435">
        <v>29.6691066666728</v>
      </c>
      <c r="O435">
        <v>28.299093333339599</v>
      </c>
      <c r="P435">
        <v>26.343100000006</v>
      </c>
      <c r="Q435">
        <v>25.918620000005902</v>
      </c>
      <c r="R435">
        <v>24.5348000000137</v>
      </c>
      <c r="S435">
        <v>23.782559999997002</v>
      </c>
      <c r="T435">
        <v>23.284319999996299</v>
      </c>
      <c r="U435">
        <v>22.394806666654802</v>
      </c>
      <c r="V435">
        <v>21.643040000027899</v>
      </c>
      <c r="W435">
        <v>21.269806666664699</v>
      </c>
      <c r="X435">
        <v>20.893486666664501</v>
      </c>
      <c r="Y435">
        <v>20.123673333326</v>
      </c>
      <c r="Z435">
        <v>19.2418799999957</v>
      </c>
      <c r="AA435">
        <v>18.638280000002499</v>
      </c>
      <c r="AB435">
        <v>18.125339999975299</v>
      </c>
      <c r="AC435">
        <v>17.6977199999791</v>
      </c>
      <c r="AD435">
        <v>17.251800000006199</v>
      </c>
      <c r="AE435">
        <v>17.025866666682202</v>
      </c>
      <c r="AF435">
        <v>16.4605466666832</v>
      </c>
      <c r="AG435">
        <v>15.793719999998601</v>
      </c>
      <c r="AH435">
        <v>15.1584000000255</v>
      </c>
      <c r="AI435">
        <v>14.522306666686999</v>
      </c>
      <c r="AJ435">
        <v>14.0356200000036</v>
      </c>
      <c r="AK435">
        <v>13.519380000022201</v>
      </c>
      <c r="AL435">
        <v>13.129740000009701</v>
      </c>
      <c r="AM435">
        <v>12.263279999986</v>
      </c>
      <c r="AN435">
        <v>11.9145000000249</v>
      </c>
      <c r="AO435">
        <v>11.719939999964801</v>
      </c>
      <c r="AP435">
        <v>11.4349199999827</v>
      </c>
      <c r="AQ435">
        <v>11.1132000000015</v>
      </c>
      <c r="AR435">
        <v>10.676820000047901</v>
      </c>
      <c r="AS435">
        <v>10.377119999978699</v>
      </c>
      <c r="AT435">
        <v>9.8867999999743503</v>
      </c>
      <c r="AU435">
        <v>9.5944800000153094</v>
      </c>
      <c r="AV435">
        <v>9.2122200000207499</v>
      </c>
      <c r="AW435">
        <v>8.7324000001032402</v>
      </c>
      <c r="AX435">
        <v>8.5041000000754305</v>
      </c>
      <c r="AY435">
        <v>8.2332600000215592</v>
      </c>
      <c r="AZ435">
        <v>7.7035799999189196</v>
      </c>
      <c r="BA435">
        <v>7.2128399999503303</v>
      </c>
      <c r="BB435">
        <v>6.7709400000149698</v>
      </c>
      <c r="BC435">
        <v>6.5767200000160599</v>
      </c>
      <c r="BD435">
        <v>6.3531600000210497</v>
      </c>
      <c r="BE435">
        <v>6.0360599997946398</v>
      </c>
      <c r="BF435">
        <v>5.71679999995595</v>
      </c>
      <c r="BG435">
        <v>5.5215066667378796</v>
      </c>
      <c r="BH435">
        <v>5.3929200000303998</v>
      </c>
      <c r="BI435">
        <v>5.1722999999945696</v>
      </c>
      <c r="BJ435">
        <v>4.8943199999941696</v>
      </c>
      <c r="BK435">
        <v>4.7334000001687899</v>
      </c>
      <c r="BL435">
        <v>4.5880200001742502</v>
      </c>
      <c r="BM435">
        <v>4.4587199998489897</v>
      </c>
      <c r="BN435">
        <v>4.3428599999228803</v>
      </c>
      <c r="BO435">
        <v>4.2108600002150203</v>
      </c>
      <c r="BP435">
        <v>4.0663800002306401</v>
      </c>
      <c r="BQ435">
        <v>3.9118200002473502</v>
      </c>
      <c r="BR435">
        <v>3.7480200000153001</v>
      </c>
      <c r="BS435">
        <v>3.6644399998139798</v>
      </c>
      <c r="BT435">
        <v>3.39497999961264</v>
      </c>
      <c r="BU435">
        <v>3.2752199994965201</v>
      </c>
      <c r="BV435">
        <v>3.11238000048606</v>
      </c>
      <c r="BW435">
        <v>3.0051000000144699</v>
      </c>
      <c r="BX435">
        <v>2.9327400000155301</v>
      </c>
      <c r="BY435">
        <v>2.8277400003830699</v>
      </c>
      <c r="BZ435">
        <v>2.7586199996248499</v>
      </c>
      <c r="CA435">
        <v>2.6242133324895298</v>
      </c>
      <c r="CB435">
        <v>2.4817799995684502</v>
      </c>
      <c r="CC435">
        <v>2.2854000000220398</v>
      </c>
      <c r="CD435">
        <v>2.1754200000236401</v>
      </c>
      <c r="CE435">
        <v>2.0575800000253501</v>
      </c>
      <c r="CF435">
        <v>1.9313400000271901</v>
      </c>
      <c r="CG435">
        <v>1.7979000000145799</v>
      </c>
      <c r="CH435">
        <v>1.72530000001563</v>
      </c>
      <c r="CI435">
        <v>1.6473000000167699</v>
      </c>
      <c r="CJ435">
        <v>1.58184000122341</v>
      </c>
      <c r="CK435">
        <v>1.5370200000096399</v>
      </c>
      <c r="CL435">
        <v>1.48895999954471</v>
      </c>
      <c r="CM435">
        <v>1.4372999975140099</v>
      </c>
      <c r="CN435">
        <v>1.38203999947626</v>
      </c>
      <c r="CO435">
        <v>1.3227599994382999</v>
      </c>
      <c r="CP435">
        <v>1.25909999939754</v>
      </c>
      <c r="CQ435">
        <v>1.2</v>
      </c>
      <c r="CR435">
        <v>1.2</v>
      </c>
      <c r="CS435">
        <v>1.2</v>
      </c>
      <c r="CT435">
        <v>1.2</v>
      </c>
      <c r="CU435">
        <v>1.2</v>
      </c>
      <c r="CV435">
        <v>1.2</v>
      </c>
      <c r="CW435">
        <v>1.2</v>
      </c>
    </row>
    <row r="436" spans="1:101" x14ac:dyDescent="0.25">
      <c r="A436" s="195">
        <v>0.63636363636363602</v>
      </c>
      <c r="B436">
        <v>127.865080000115</v>
      </c>
      <c r="C436">
        <v>104.479740000013</v>
      </c>
      <c r="D436">
        <v>88.489206666645799</v>
      </c>
      <c r="E436">
        <v>72.989826666590105</v>
      </c>
      <c r="F436">
        <v>61.612319999936098</v>
      </c>
      <c r="G436">
        <v>55.395180000008203</v>
      </c>
      <c r="H436">
        <v>46.985279999997204</v>
      </c>
      <c r="I436">
        <v>42.3179533333347</v>
      </c>
      <c r="J436">
        <v>39.450953333342497</v>
      </c>
      <c r="K436">
        <v>35.992493333348001</v>
      </c>
      <c r="L436">
        <v>34.288813333338901</v>
      </c>
      <c r="M436">
        <v>31.254906666654399</v>
      </c>
      <c r="N436">
        <v>29.752093333334201</v>
      </c>
      <c r="O436">
        <v>28.4053866666681</v>
      </c>
      <c r="P436">
        <v>26.429166666669602</v>
      </c>
      <c r="Q436">
        <v>25.933980000004102</v>
      </c>
      <c r="R436">
        <v>24.5454666666711</v>
      </c>
      <c r="S436">
        <v>24.038679999997001</v>
      </c>
      <c r="T436">
        <v>23.3707666666736</v>
      </c>
      <c r="U436">
        <v>22.404633333340701</v>
      </c>
      <c r="V436">
        <v>21.6461266666646</v>
      </c>
      <c r="W436">
        <v>21.3660800000305</v>
      </c>
      <c r="X436">
        <v>20.916393333335701</v>
      </c>
      <c r="Y436">
        <v>20.151213333360801</v>
      </c>
      <c r="Z436">
        <v>19.287146666677799</v>
      </c>
      <c r="AA436">
        <v>18.769500000004101</v>
      </c>
      <c r="AB436">
        <v>18.131480000028301</v>
      </c>
      <c r="AC436">
        <v>17.7260400000036</v>
      </c>
      <c r="AD436">
        <v>17.417160000003701</v>
      </c>
      <c r="AE436">
        <v>17.0263066666542</v>
      </c>
      <c r="AF436">
        <v>16.486260000000101</v>
      </c>
      <c r="AG436">
        <v>15.8400866666907</v>
      </c>
      <c r="AH436">
        <v>15.208766666685399</v>
      </c>
      <c r="AI436">
        <v>14.5769266666571</v>
      </c>
      <c r="AJ436">
        <v>14.1097800001065</v>
      </c>
      <c r="AK436">
        <v>13.638420000003901</v>
      </c>
      <c r="AL436">
        <v>13.2213600000042</v>
      </c>
      <c r="AM436">
        <v>12.464246666713199</v>
      </c>
      <c r="AN436">
        <v>11.997779999984999</v>
      </c>
      <c r="AO436">
        <v>11.7216599999838</v>
      </c>
      <c r="AP436">
        <v>11.4357000000272</v>
      </c>
      <c r="AQ436">
        <v>11.116319999981499</v>
      </c>
      <c r="AR436">
        <v>10.776479999980101</v>
      </c>
      <c r="AS436">
        <v>10.404779999978601</v>
      </c>
      <c r="AT436">
        <v>9.9839400000759895</v>
      </c>
      <c r="AU436">
        <v>9.5976599999754804</v>
      </c>
      <c r="AV436">
        <v>9.22494000003935</v>
      </c>
      <c r="AW436">
        <v>8.7904200000703998</v>
      </c>
      <c r="AX436">
        <v>8.6015399999949693</v>
      </c>
      <c r="AY436">
        <v>8.2408800000202103</v>
      </c>
      <c r="AZ436">
        <v>7.74179999991894</v>
      </c>
      <c r="BA436">
        <v>7.2930600000248296</v>
      </c>
      <c r="BB436">
        <v>6.9500399999434102</v>
      </c>
      <c r="BC436">
        <v>6.6964200000160599</v>
      </c>
      <c r="BD436">
        <v>6.3795000000765496</v>
      </c>
      <c r="BE436">
        <v>6.0379799999568604</v>
      </c>
      <c r="BF436">
        <v>5.7195599997533701</v>
      </c>
      <c r="BG436">
        <v>5.5666600001338997</v>
      </c>
      <c r="BH436">
        <v>5.4305999999949304</v>
      </c>
      <c r="BI436">
        <v>5.19972000008151</v>
      </c>
      <c r="BJ436">
        <v>4.8975599999591903</v>
      </c>
      <c r="BK436">
        <v>4.7741399999562297</v>
      </c>
      <c r="BL436">
        <v>4.5940800001809503</v>
      </c>
      <c r="BM436">
        <v>4.4605799999424702</v>
      </c>
      <c r="BN436">
        <v>4.34526000020049</v>
      </c>
      <c r="BO436">
        <v>4.2633600000165304</v>
      </c>
      <c r="BP436">
        <v>4.0856399998137096</v>
      </c>
      <c r="BQ436">
        <v>3.9786133336665399</v>
      </c>
      <c r="BR436">
        <v>3.8443199998163098</v>
      </c>
      <c r="BS436">
        <v>3.6720600000164101</v>
      </c>
      <c r="BT436">
        <v>3.3949800001408499</v>
      </c>
      <c r="BU436">
        <v>3.28884000018251</v>
      </c>
      <c r="BV436">
        <v>3.14022000047256</v>
      </c>
      <c r="BW436">
        <v>3.0124199997104002</v>
      </c>
      <c r="BX436">
        <v>2.93286000001553</v>
      </c>
      <c r="BY436">
        <v>2.8554600000166501</v>
      </c>
      <c r="BZ436">
        <v>2.7724200000178598</v>
      </c>
      <c r="CA436">
        <v>2.62505999959764</v>
      </c>
      <c r="CB436">
        <v>2.5408200002465899</v>
      </c>
      <c r="CC436">
        <v>2.3280599995371398</v>
      </c>
      <c r="CD436">
        <v>2.1877199994799099</v>
      </c>
      <c r="CE436">
        <v>2.12879999944218</v>
      </c>
      <c r="CF436">
        <v>1.9313400000271901</v>
      </c>
      <c r="CG436">
        <v>1.7979000019832501</v>
      </c>
      <c r="CH436">
        <v>1.72530000212693</v>
      </c>
      <c r="CI436">
        <v>1.6473000022813</v>
      </c>
      <c r="CJ436">
        <v>1.60002</v>
      </c>
      <c r="CK436">
        <v>1.5370200004437999</v>
      </c>
      <c r="CL436">
        <v>1.48895999954471</v>
      </c>
      <c r="CM436">
        <v>1.43729999951168</v>
      </c>
      <c r="CN436">
        <v>1.38203999947626</v>
      </c>
      <c r="CO436">
        <v>1.3227599994382999</v>
      </c>
      <c r="CP436">
        <v>1.25909999939754</v>
      </c>
      <c r="CQ436">
        <v>1.2</v>
      </c>
      <c r="CR436">
        <v>1.2</v>
      </c>
      <c r="CS436">
        <v>1.2</v>
      </c>
      <c r="CT436">
        <v>1.2</v>
      </c>
      <c r="CU436">
        <v>1.2</v>
      </c>
      <c r="CV436">
        <v>1.2</v>
      </c>
      <c r="CW436">
        <v>1.2</v>
      </c>
    </row>
    <row r="437" spans="1:101" x14ac:dyDescent="0.25">
      <c r="A437" s="195">
        <v>0.64615384615384597</v>
      </c>
      <c r="B437">
        <v>128.07638666673799</v>
      </c>
      <c r="C437">
        <v>104.688500000142</v>
      </c>
      <c r="D437">
        <v>88.541686666671296</v>
      </c>
      <c r="E437">
        <v>73.170553333330702</v>
      </c>
      <c r="F437">
        <v>61.811013333204997</v>
      </c>
      <c r="G437">
        <v>55.437260000035501</v>
      </c>
      <c r="H437">
        <v>47.958313333351597</v>
      </c>
      <c r="I437">
        <v>42.750979999983599</v>
      </c>
      <c r="J437">
        <v>39.787480000003001</v>
      </c>
      <c r="K437">
        <v>36.0069733333317</v>
      </c>
      <c r="L437">
        <v>34.685873333331102</v>
      </c>
      <c r="M437">
        <v>31.460800000003701</v>
      </c>
      <c r="N437">
        <v>29.800860000005098</v>
      </c>
      <c r="O437">
        <v>28.420726666688498</v>
      </c>
      <c r="P437">
        <v>26.751660000004101</v>
      </c>
      <c r="Q437">
        <v>25.9638199999984</v>
      </c>
      <c r="R437">
        <v>24.707460000003</v>
      </c>
      <c r="S437">
        <v>24.1190000000148</v>
      </c>
      <c r="T437">
        <v>23.401946666678501</v>
      </c>
      <c r="U437">
        <v>22.424093333324901</v>
      </c>
      <c r="V437">
        <v>21.782040000000698</v>
      </c>
      <c r="W437">
        <v>21.4683266666643</v>
      </c>
      <c r="X437">
        <v>20.922480000003301</v>
      </c>
      <c r="Y437">
        <v>20.222193333325698</v>
      </c>
      <c r="Z437">
        <v>19.458646666670202</v>
      </c>
      <c r="AA437">
        <v>18.783899999998599</v>
      </c>
      <c r="AB437">
        <v>18.1948800000016</v>
      </c>
      <c r="AC437">
        <v>17.901419999973299</v>
      </c>
      <c r="AD437">
        <v>17.510426666681301</v>
      </c>
      <c r="AE437">
        <v>17.0934000000066</v>
      </c>
      <c r="AF437">
        <v>16.495259999998499</v>
      </c>
      <c r="AG437">
        <v>15.854846666684301</v>
      </c>
      <c r="AH437">
        <v>15.241966666699099</v>
      </c>
      <c r="AI437">
        <v>14.6479799999736</v>
      </c>
      <c r="AJ437">
        <v>14.159926666663599</v>
      </c>
      <c r="AK437">
        <v>13.729286666665001</v>
      </c>
      <c r="AL437">
        <v>13.221479999971701</v>
      </c>
      <c r="AM437">
        <v>12.7844400000045</v>
      </c>
      <c r="AN437">
        <v>12.287940000004999</v>
      </c>
      <c r="AO437">
        <v>11.775899999982499</v>
      </c>
      <c r="AP437">
        <v>11.4767400000602</v>
      </c>
      <c r="AQ437">
        <v>11.158740000044601</v>
      </c>
      <c r="AR437">
        <v>10.9327200000016</v>
      </c>
      <c r="AS437">
        <v>10.4151000001029</v>
      </c>
      <c r="AT437">
        <v>10.0224599999771</v>
      </c>
      <c r="AU437">
        <v>9.7465800000367402</v>
      </c>
      <c r="AV437">
        <v>9.2912999999661103</v>
      </c>
      <c r="AW437">
        <v>8.8889399999776995</v>
      </c>
      <c r="AX437">
        <v>8.6095799999761091</v>
      </c>
      <c r="AY437">
        <v>8.3069399999743805</v>
      </c>
      <c r="AZ437">
        <v>7.8245400000694803</v>
      </c>
      <c r="BA437">
        <v>7.4385600000139496</v>
      </c>
      <c r="BB437">
        <v>7.0238400000149701</v>
      </c>
      <c r="BC437">
        <v>6.7582199999214696</v>
      </c>
      <c r="BD437">
        <v>6.4795200000995097</v>
      </c>
      <c r="BE437">
        <v>6.0949200000739197</v>
      </c>
      <c r="BF437">
        <v>5.90855999977979</v>
      </c>
      <c r="BG437">
        <v>5.5764000000236198</v>
      </c>
      <c r="BH437">
        <v>5.4333066667430101</v>
      </c>
      <c r="BI437">
        <v>5.2369200000489098</v>
      </c>
      <c r="BJ437">
        <v>5.0982600002156602</v>
      </c>
      <c r="BK437">
        <v>4.8932400000156298</v>
      </c>
      <c r="BL437">
        <v>4.6485000000167496</v>
      </c>
      <c r="BM437">
        <v>4.4704200001869596</v>
      </c>
      <c r="BN437">
        <v>4.4042400002698896</v>
      </c>
      <c r="BO437">
        <v>4.2948599999172901</v>
      </c>
      <c r="BP437">
        <v>4.1755199999689498</v>
      </c>
      <c r="BQ437">
        <v>4.0193999998002097</v>
      </c>
      <c r="BR437">
        <v>3.91921333369074</v>
      </c>
      <c r="BS437">
        <v>3.6731399996607998</v>
      </c>
      <c r="BT437">
        <v>3.4783800001701999</v>
      </c>
      <c r="BU437">
        <v>3.3376199997482598</v>
      </c>
      <c r="BV437">
        <v>3.1804199997299598</v>
      </c>
      <c r="BW437">
        <v>3.0562200005067899</v>
      </c>
      <c r="BX437">
        <v>2.9650200002174301</v>
      </c>
      <c r="BY437">
        <v>2.85558000001665</v>
      </c>
      <c r="BZ437">
        <v>2.7724200000178598</v>
      </c>
      <c r="CA437">
        <v>2.65014000005747</v>
      </c>
      <c r="CB437">
        <v>2.5408799997842202</v>
      </c>
      <c r="CC437">
        <v>2.3707200000440798</v>
      </c>
      <c r="CD437">
        <v>2.1877199994799099</v>
      </c>
      <c r="CE437">
        <v>2.12879999944218</v>
      </c>
      <c r="CF437">
        <v>2.0656799994017598</v>
      </c>
      <c r="CG437">
        <v>1.7999999999999901</v>
      </c>
      <c r="CH437">
        <v>1.7999999999999901</v>
      </c>
      <c r="CI437">
        <v>1.6945200000335401</v>
      </c>
      <c r="CJ437">
        <v>1.60002</v>
      </c>
      <c r="CK437">
        <v>1.53702000131211</v>
      </c>
      <c r="CL437">
        <v>1.48896000001034</v>
      </c>
      <c r="CM437">
        <v>1.4373599995116799</v>
      </c>
      <c r="CN437">
        <v>1.38203999947626</v>
      </c>
      <c r="CO437">
        <v>1.3227599994382999</v>
      </c>
      <c r="CP437">
        <v>1.25909999939754</v>
      </c>
      <c r="CQ437">
        <v>1.2</v>
      </c>
      <c r="CR437">
        <v>1.2</v>
      </c>
      <c r="CS437">
        <v>1.2</v>
      </c>
      <c r="CT437">
        <v>1.2</v>
      </c>
      <c r="CU437">
        <v>1.2</v>
      </c>
      <c r="CV437">
        <v>1.2</v>
      </c>
      <c r="CW437">
        <v>1.2</v>
      </c>
    </row>
    <row r="438" spans="1:101" x14ac:dyDescent="0.25">
      <c r="A438" s="195">
        <v>0.65625</v>
      </c>
      <c r="B438">
        <v>128.888933333361</v>
      </c>
      <c r="C438">
        <v>104.714859999925</v>
      </c>
      <c r="D438">
        <v>88.630620000015995</v>
      </c>
      <c r="E438">
        <v>73.860526666717107</v>
      </c>
      <c r="F438">
        <v>61.830080000012003</v>
      </c>
      <c r="G438">
        <v>56.096333333349001</v>
      </c>
      <c r="H438">
        <v>48.289266666677399</v>
      </c>
      <c r="I438">
        <v>42.776433333329699</v>
      </c>
      <c r="J438">
        <v>40.802739999994799</v>
      </c>
      <c r="K438">
        <v>36.048859999950501</v>
      </c>
      <c r="L438">
        <v>34.6863533333444</v>
      </c>
      <c r="M438">
        <v>31.523493333338902</v>
      </c>
      <c r="N438">
        <v>29.8704400000037</v>
      </c>
      <c r="O438">
        <v>28.4480933333456</v>
      </c>
      <c r="P438">
        <v>26.7953999999921</v>
      </c>
      <c r="Q438">
        <v>25.973073333338601</v>
      </c>
      <c r="R438">
        <v>24.847833333337402</v>
      </c>
      <c r="S438">
        <v>24.235866666671299</v>
      </c>
      <c r="T438">
        <v>23.4382399999974</v>
      </c>
      <c r="U438">
        <v>22.581659999991899</v>
      </c>
      <c r="V438">
        <v>22.204799999995501</v>
      </c>
      <c r="W438">
        <v>21.560400000003298</v>
      </c>
      <c r="X438">
        <v>21.089120000032899</v>
      </c>
      <c r="Y438">
        <v>20.284560000003001</v>
      </c>
      <c r="Z438">
        <v>19.517773333364101</v>
      </c>
      <c r="AA438">
        <v>18.791706666666698</v>
      </c>
      <c r="AB438">
        <v>18.196680000002001</v>
      </c>
      <c r="AC438">
        <v>17.991840000001702</v>
      </c>
      <c r="AD438">
        <v>17.5745999999776</v>
      </c>
      <c r="AE438">
        <v>17.108280000004001</v>
      </c>
      <c r="AF438">
        <v>16.6816266666758</v>
      </c>
      <c r="AG438">
        <v>16.102080000024099</v>
      </c>
      <c r="AH438">
        <v>15.3521999999668</v>
      </c>
      <c r="AI438">
        <v>14.693820000004401</v>
      </c>
      <c r="AJ438">
        <v>14.284246666656401</v>
      </c>
      <c r="AK438">
        <v>13.7576666666747</v>
      </c>
      <c r="AL438">
        <v>13.2384000000238</v>
      </c>
      <c r="AM438">
        <v>12.785220000036</v>
      </c>
      <c r="AN438">
        <v>12.4006666667164</v>
      </c>
      <c r="AO438">
        <v>11.800066666719999</v>
      </c>
      <c r="AP438">
        <v>11.517000000028601</v>
      </c>
      <c r="AQ438">
        <v>11.292000000030701</v>
      </c>
      <c r="AR438">
        <v>11.013540000039701</v>
      </c>
      <c r="AS438">
        <v>10.4809799999876</v>
      </c>
      <c r="AT438">
        <v>10.0620600000835</v>
      </c>
      <c r="AU438">
        <v>9.7751999999755199</v>
      </c>
      <c r="AV438">
        <v>9.2920800000163908</v>
      </c>
      <c r="AW438">
        <v>8.9262599999765193</v>
      </c>
      <c r="AX438">
        <v>8.6152800000188599</v>
      </c>
      <c r="AY438">
        <v>8.3574000000539499</v>
      </c>
      <c r="AZ438">
        <v>7.8304800000217103</v>
      </c>
      <c r="BA438">
        <v>7.4923799999316998</v>
      </c>
      <c r="BB438">
        <v>7.1390999999267697</v>
      </c>
      <c r="BC438">
        <v>6.8589599999393096</v>
      </c>
      <c r="BD438">
        <v>6.4843799999598</v>
      </c>
      <c r="BE438">
        <v>6.2475600000225802</v>
      </c>
      <c r="BF438">
        <v>5.9572200000792597</v>
      </c>
      <c r="BG438">
        <v>5.7665999999952602</v>
      </c>
      <c r="BH438">
        <v>5.4373000001434804</v>
      </c>
      <c r="BI438">
        <v>5.2465199998261003</v>
      </c>
      <c r="BJ438">
        <v>5.1502600000249101</v>
      </c>
      <c r="BK438">
        <v>4.9632000000499996</v>
      </c>
      <c r="BL438">
        <v>4.7155200000536102</v>
      </c>
      <c r="BM438">
        <v>4.5645000000179703</v>
      </c>
      <c r="BN438">
        <v>4.4050799998380601</v>
      </c>
      <c r="BO438">
        <v>4.3474799998263203</v>
      </c>
      <c r="BP438">
        <v>4.1808000000177401</v>
      </c>
      <c r="BQ438">
        <v>4.0581599998287503</v>
      </c>
      <c r="BR438">
        <v>3.9195000001581701</v>
      </c>
      <c r="BS438">
        <v>3.6968533334657501</v>
      </c>
      <c r="BT438">
        <v>3.4834199997652302</v>
      </c>
      <c r="BU438">
        <v>3.3512399995846298</v>
      </c>
      <c r="BV438">
        <v>3.3040799995544301</v>
      </c>
      <c r="BW438">
        <v>3.1636800002027101</v>
      </c>
      <c r="BX438">
        <v>2.96592000054358</v>
      </c>
      <c r="BY438">
        <v>2.86932000058294</v>
      </c>
      <c r="BZ438">
        <v>2.7725400000178602</v>
      </c>
      <c r="CA438">
        <v>2.6833800000191501</v>
      </c>
      <c r="CB438">
        <v>2.5408800002465899</v>
      </c>
      <c r="CC438">
        <v>2.3707800000440802</v>
      </c>
      <c r="CD438">
        <v>2.18772000001182</v>
      </c>
      <c r="CE438">
        <v>2.1288000000126699</v>
      </c>
      <c r="CF438">
        <v>2.0656799994017598</v>
      </c>
      <c r="CG438">
        <v>1.9957200000291599</v>
      </c>
      <c r="CH438">
        <v>1.85052000003127</v>
      </c>
      <c r="CI438">
        <v>1.6947000000335399</v>
      </c>
      <c r="CJ438">
        <v>1.60002</v>
      </c>
      <c r="CK438">
        <v>1.60002</v>
      </c>
      <c r="CL438">
        <v>1.48896000047597</v>
      </c>
      <c r="CM438">
        <v>1.4373599995116799</v>
      </c>
      <c r="CN438">
        <v>1.38203999947626</v>
      </c>
      <c r="CO438">
        <v>1.3227599994382999</v>
      </c>
      <c r="CP438">
        <v>1.25909999939754</v>
      </c>
      <c r="CQ438">
        <v>1.2</v>
      </c>
      <c r="CR438">
        <v>1.2</v>
      </c>
      <c r="CS438">
        <v>1.2</v>
      </c>
      <c r="CT438">
        <v>1.2</v>
      </c>
      <c r="CU438">
        <v>1.2</v>
      </c>
      <c r="CV438">
        <v>1.2</v>
      </c>
      <c r="CW438">
        <v>1.2</v>
      </c>
    </row>
    <row r="439" spans="1:101" x14ac:dyDescent="0.25">
      <c r="A439" s="195">
        <v>0.66666666666666596</v>
      </c>
      <c r="B439">
        <v>129.21682666673601</v>
      </c>
      <c r="C439">
        <v>106.363139999998</v>
      </c>
      <c r="D439">
        <v>89.2531466665572</v>
      </c>
      <c r="E439">
        <v>74.842740000019205</v>
      </c>
      <c r="F439">
        <v>62.250379999960302</v>
      </c>
      <c r="G439">
        <v>56.493633333343197</v>
      </c>
      <c r="H439">
        <v>49.139913333356802</v>
      </c>
      <c r="I439">
        <v>43.583853333355798</v>
      </c>
      <c r="J439">
        <v>41.013026666679103</v>
      </c>
      <c r="K439">
        <v>36.810060000005201</v>
      </c>
      <c r="L439">
        <v>34.753059999990498</v>
      </c>
      <c r="M439">
        <v>32.040540000007503</v>
      </c>
      <c r="N439">
        <v>30.085079999997902</v>
      </c>
      <c r="O439">
        <v>28.5788399999958</v>
      </c>
      <c r="P439">
        <v>26.987099999993699</v>
      </c>
      <c r="Q439">
        <v>26.068239999977902</v>
      </c>
      <c r="R439">
        <v>25.145679999998801</v>
      </c>
      <c r="S439">
        <v>24.430920000000398</v>
      </c>
      <c r="T439">
        <v>23.620040000015798</v>
      </c>
      <c r="U439">
        <v>22.703039999996001</v>
      </c>
      <c r="V439">
        <v>22.454219999991398</v>
      </c>
      <c r="W439">
        <v>21.8736800000198</v>
      </c>
      <c r="X439">
        <v>21.107926666708199</v>
      </c>
      <c r="Y439">
        <v>20.365679999991201</v>
      </c>
      <c r="Z439">
        <v>19.566900000003201</v>
      </c>
      <c r="AA439">
        <v>18.883346666678801</v>
      </c>
      <c r="AB439">
        <v>18.374639999999399</v>
      </c>
      <c r="AC439">
        <v>17.994986666680401</v>
      </c>
      <c r="AD439">
        <v>17.677499999971399</v>
      </c>
      <c r="AE439">
        <v>17.329380000000199</v>
      </c>
      <c r="AF439">
        <v>16.747920000004399</v>
      </c>
      <c r="AG439">
        <v>16.320286666664401</v>
      </c>
      <c r="AH439">
        <v>15.4968599999997</v>
      </c>
      <c r="AI439">
        <v>14.749259999969199</v>
      </c>
      <c r="AJ439">
        <v>14.284626666682099</v>
      </c>
      <c r="AK439">
        <v>13.759533333328999</v>
      </c>
      <c r="AL439">
        <v>13.4806200000162</v>
      </c>
      <c r="AM439">
        <v>12.944040000025501</v>
      </c>
      <c r="AN439">
        <v>12.408720000036199</v>
      </c>
      <c r="AO439">
        <v>11.844600000009301</v>
      </c>
      <c r="AP439">
        <v>11.5968199999623</v>
      </c>
      <c r="AQ439">
        <v>11.336340000064601</v>
      </c>
      <c r="AR439">
        <v>11.052000000033001</v>
      </c>
      <c r="AS439">
        <v>10.591860000001599</v>
      </c>
      <c r="AT439">
        <v>10.0919999999771</v>
      </c>
      <c r="AU439">
        <v>9.7909200000305798</v>
      </c>
      <c r="AV439">
        <v>9.4425599999737706</v>
      </c>
      <c r="AW439">
        <v>8.9608800000175997</v>
      </c>
      <c r="AX439">
        <v>8.6980799999698295</v>
      </c>
      <c r="AY439">
        <v>8.3961599999932499</v>
      </c>
      <c r="AZ439">
        <v>7.8547200000463198</v>
      </c>
      <c r="BA439">
        <v>7.5064199998820103</v>
      </c>
      <c r="BB439">
        <v>7.1701800000266198</v>
      </c>
      <c r="BC439">
        <v>6.8972999999625104</v>
      </c>
      <c r="BD439">
        <v>6.4849200000191303</v>
      </c>
      <c r="BE439">
        <v>6.3180000000061503</v>
      </c>
      <c r="BF439">
        <v>6.05034000007484</v>
      </c>
      <c r="BG439">
        <v>5.77055999976373</v>
      </c>
      <c r="BH439">
        <v>5.4588000000253301</v>
      </c>
      <c r="BI439">
        <v>5.2987000001537599</v>
      </c>
      <c r="BJ439">
        <v>5.1955200000466197</v>
      </c>
      <c r="BK439">
        <v>5.0038800002313</v>
      </c>
      <c r="BL439">
        <v>4.8912600001206297</v>
      </c>
      <c r="BM439">
        <v>4.6644600001294299</v>
      </c>
      <c r="BN439">
        <v>4.4230800001387998</v>
      </c>
      <c r="BO439">
        <v>4.3562400002894499</v>
      </c>
      <c r="BP439">
        <v>4.2432599999112899</v>
      </c>
      <c r="BQ439">
        <v>4.0924800000190196</v>
      </c>
      <c r="BR439">
        <v>3.9429599998265101</v>
      </c>
      <c r="BS439">
        <v>3.7042800001696001</v>
      </c>
      <c r="BT439">
        <v>3.5668199995304701</v>
      </c>
      <c r="BU439">
        <v>3.3512400001510398</v>
      </c>
      <c r="BV439">
        <v>3.3040800001620201</v>
      </c>
      <c r="BW439">
        <v>3.2536799995221601</v>
      </c>
      <c r="BX439">
        <v>3.0986399998602199</v>
      </c>
      <c r="BY439">
        <v>2.9247599998500999</v>
      </c>
      <c r="BZ439">
        <v>2.7862200004108701</v>
      </c>
      <c r="CA439">
        <v>2.6833800000191599</v>
      </c>
      <c r="CB439">
        <v>2.5408800002465899</v>
      </c>
      <c r="CC439">
        <v>2.3841600005951</v>
      </c>
      <c r="CD439">
        <v>2.1877200005437301</v>
      </c>
      <c r="CE439">
        <v>2.12880000058317</v>
      </c>
      <c r="CF439">
        <v>2.0656799994017598</v>
      </c>
      <c r="CG439">
        <v>1.99590000002916</v>
      </c>
      <c r="CH439">
        <v>1.8507000000312701</v>
      </c>
      <c r="CI439">
        <v>1.7999999999999901</v>
      </c>
      <c r="CJ439">
        <v>1.7090399996401699</v>
      </c>
      <c r="CK439">
        <v>1.60002</v>
      </c>
      <c r="CL439">
        <v>1.4889600014072299</v>
      </c>
      <c r="CM439">
        <v>1.4373599995116799</v>
      </c>
      <c r="CN439">
        <v>1.38203999947626</v>
      </c>
      <c r="CO439">
        <v>1.3227599994382999</v>
      </c>
      <c r="CP439">
        <v>1.25909999939754</v>
      </c>
      <c r="CQ439">
        <v>1.2</v>
      </c>
      <c r="CR439">
        <v>1.2</v>
      </c>
      <c r="CS439">
        <v>1.2</v>
      </c>
      <c r="CT439">
        <v>1.2</v>
      </c>
      <c r="CU439">
        <v>1.2</v>
      </c>
      <c r="CV439">
        <v>1.2</v>
      </c>
      <c r="CW439">
        <v>1.2</v>
      </c>
    </row>
    <row r="440" spans="1:101" x14ac:dyDescent="0.25">
      <c r="A440" s="195">
        <v>0.67741935483870896</v>
      </c>
      <c r="B440">
        <v>129.79165333338301</v>
      </c>
      <c r="C440">
        <v>106.382426666578</v>
      </c>
      <c r="D440">
        <v>89.947953333340294</v>
      </c>
      <c r="E440">
        <v>75.249566666669196</v>
      </c>
      <c r="F440">
        <v>62.620853333337301</v>
      </c>
      <c r="G440">
        <v>56.5167600000307</v>
      </c>
      <c r="H440">
        <v>49.331939999904201</v>
      </c>
      <c r="I440">
        <v>43.629639999989898</v>
      </c>
      <c r="J440">
        <v>41.018453333345398</v>
      </c>
      <c r="K440">
        <v>36.812280000008599</v>
      </c>
      <c r="L440">
        <v>34.898460000004697</v>
      </c>
      <c r="M440">
        <v>32.082280000001496</v>
      </c>
      <c r="N440">
        <v>30.130739999976701</v>
      </c>
      <c r="O440">
        <v>28.671646666674</v>
      </c>
      <c r="P440">
        <v>27.0895600000093</v>
      </c>
      <c r="Q440">
        <v>26.6876399999916</v>
      </c>
      <c r="R440">
        <v>25.613446666673699</v>
      </c>
      <c r="S440">
        <v>24.594046666673702</v>
      </c>
      <c r="T440">
        <v>23.654973333340301</v>
      </c>
      <c r="U440">
        <v>23.008560000002198</v>
      </c>
      <c r="V440">
        <v>22.538960000018399</v>
      </c>
      <c r="W440">
        <v>21.885513333336402</v>
      </c>
      <c r="X440">
        <v>21.2084000000213</v>
      </c>
      <c r="Y440">
        <v>20.38035333333</v>
      </c>
      <c r="Z440">
        <v>19.590133333317301</v>
      </c>
      <c r="AA440">
        <v>18.963080000026501</v>
      </c>
      <c r="AB440">
        <v>18.4795466666795</v>
      </c>
      <c r="AC440">
        <v>18.042619999986901</v>
      </c>
      <c r="AD440">
        <v>17.7888000000018</v>
      </c>
      <c r="AE440">
        <v>17.453579999969499</v>
      </c>
      <c r="AF440">
        <v>16.831199999989401</v>
      </c>
      <c r="AG440">
        <v>16.340459999998401</v>
      </c>
      <c r="AH440">
        <v>15.509606666658801</v>
      </c>
      <c r="AI440">
        <v>14.849266666701601</v>
      </c>
      <c r="AJ440">
        <v>14.4292200000046</v>
      </c>
      <c r="AK440">
        <v>13.8674799999896</v>
      </c>
      <c r="AL440">
        <v>13.486366666709801</v>
      </c>
      <c r="AM440">
        <v>12.9781666667129</v>
      </c>
      <c r="AN440">
        <v>12.609540000027501</v>
      </c>
      <c r="AO440">
        <v>11.845580000115</v>
      </c>
      <c r="AP440">
        <v>11.610540000041601</v>
      </c>
      <c r="AQ440">
        <v>11.379900000029201</v>
      </c>
      <c r="AR440">
        <v>11.1252000000297</v>
      </c>
      <c r="AS440">
        <v>10.6905000000319</v>
      </c>
      <c r="AT440">
        <v>10.2183466666974</v>
      </c>
      <c r="AU440">
        <v>9.9239400000815792</v>
      </c>
      <c r="AV440">
        <v>9.5855400000327808</v>
      </c>
      <c r="AW440">
        <v>9.0782399999717907</v>
      </c>
      <c r="AX440">
        <v>8.7040200000754293</v>
      </c>
      <c r="AY440">
        <v>8.3978399999244999</v>
      </c>
      <c r="AZ440">
        <v>7.9544399999536601</v>
      </c>
      <c r="BA440">
        <v>7.6394399999673901</v>
      </c>
      <c r="BB440">
        <v>7.2823199999650399</v>
      </c>
      <c r="BC440">
        <v>6.9345000000713801</v>
      </c>
      <c r="BD440">
        <v>6.6165000000172203</v>
      </c>
      <c r="BE440">
        <v>6.31884000013142</v>
      </c>
      <c r="BF440">
        <v>6.1250400001409204</v>
      </c>
      <c r="BG440">
        <v>5.7986400000283496</v>
      </c>
      <c r="BH440">
        <v>5.5299599999543796</v>
      </c>
      <c r="BI440">
        <v>5.33280000002717</v>
      </c>
      <c r="BJ440">
        <v>5.1975600000903404</v>
      </c>
      <c r="BK440">
        <v>5.0341000000265996</v>
      </c>
      <c r="BL440">
        <v>4.90326000024797</v>
      </c>
      <c r="BM440">
        <v>4.7758600000303604</v>
      </c>
      <c r="BN440">
        <v>4.4751000000192702</v>
      </c>
      <c r="BO440">
        <v>4.3791000000206699</v>
      </c>
      <c r="BP440">
        <v>4.2568799998403204</v>
      </c>
      <c r="BQ440">
        <v>4.12146000014745</v>
      </c>
      <c r="BR440">
        <v>3.9481199997856899</v>
      </c>
      <c r="BS440">
        <v>3.70475999999179</v>
      </c>
      <c r="BT440">
        <v>3.5932800000117302</v>
      </c>
      <c r="BU440">
        <v>3.52140000017621</v>
      </c>
      <c r="BV440">
        <v>3.3484800001890198</v>
      </c>
      <c r="BW440">
        <v>3.25368000017375</v>
      </c>
      <c r="BX440">
        <v>3.19949999948747</v>
      </c>
      <c r="BY440">
        <v>3.1079400002498301</v>
      </c>
      <c r="BZ440">
        <v>2.7965400002679499</v>
      </c>
      <c r="CA440">
        <v>2.6835000000191598</v>
      </c>
      <c r="CB440">
        <v>2.5635600000616501</v>
      </c>
      <c r="CC440">
        <v>2.3920799988097898</v>
      </c>
      <c r="CD440">
        <v>2.1877200005437301</v>
      </c>
      <c r="CE440">
        <v>2.12880000058317</v>
      </c>
      <c r="CF440">
        <v>2.06568000001359</v>
      </c>
      <c r="CG440">
        <v>1.99787999935835</v>
      </c>
      <c r="CH440">
        <v>1.9252799993118701</v>
      </c>
      <c r="CI440">
        <v>1.84727999926193</v>
      </c>
      <c r="CJ440">
        <v>1.74540000043179</v>
      </c>
      <c r="CK440">
        <v>1.60002</v>
      </c>
      <c r="CL440">
        <v>1.5335399991308201</v>
      </c>
      <c r="CM440">
        <v>1.4373599995116799</v>
      </c>
      <c r="CN440">
        <v>1.38203999947626</v>
      </c>
      <c r="CO440">
        <v>1.3227599994382999</v>
      </c>
      <c r="CP440">
        <v>1.25909999939754</v>
      </c>
      <c r="CQ440">
        <v>1.2</v>
      </c>
      <c r="CR440">
        <v>1.2</v>
      </c>
      <c r="CS440">
        <v>1.2</v>
      </c>
      <c r="CT440">
        <v>1.2</v>
      </c>
      <c r="CU440">
        <v>1.2</v>
      </c>
      <c r="CV440">
        <v>1.2</v>
      </c>
      <c r="CW440">
        <v>1.2</v>
      </c>
    </row>
    <row r="441" spans="1:101" x14ac:dyDescent="0.25">
      <c r="A441" s="195">
        <v>0.68852459016393397</v>
      </c>
      <c r="B441">
        <v>130.07184666669801</v>
      </c>
      <c r="C441">
        <v>108.409353333382</v>
      </c>
      <c r="D441">
        <v>90.0766599998788</v>
      </c>
      <c r="E441">
        <v>75.401786666626705</v>
      </c>
      <c r="F441">
        <v>63.088340000030897</v>
      </c>
      <c r="G441">
        <v>56.536866666655797</v>
      </c>
      <c r="H441">
        <v>49.762553333295401</v>
      </c>
      <c r="I441">
        <v>43.737060000006601</v>
      </c>
      <c r="J441">
        <v>41.210906666666503</v>
      </c>
      <c r="K441">
        <v>37.068653333343903</v>
      </c>
      <c r="L441">
        <v>35.092080000003499</v>
      </c>
      <c r="M441">
        <v>32.151146666637203</v>
      </c>
      <c r="N441">
        <v>30.631673333335598</v>
      </c>
      <c r="O441">
        <v>28.849720000002499</v>
      </c>
      <c r="P441">
        <v>27.405993333340099</v>
      </c>
      <c r="Q441">
        <v>26.691513333340001</v>
      </c>
      <c r="R441">
        <v>25.619793333339601</v>
      </c>
      <c r="S441">
        <v>24.726693333340201</v>
      </c>
      <c r="T441">
        <v>23.745279999996701</v>
      </c>
      <c r="U441">
        <v>23.037920000017198</v>
      </c>
      <c r="V441">
        <v>22.819560000002401</v>
      </c>
      <c r="W441">
        <v>22.171606666705301</v>
      </c>
      <c r="X441">
        <v>21.231206666664001</v>
      </c>
      <c r="Y441">
        <v>20.517166666663901</v>
      </c>
      <c r="Z441">
        <v>19.794680000024599</v>
      </c>
      <c r="AA441">
        <v>19.000073333318799</v>
      </c>
      <c r="AB441">
        <v>18.602099999998401</v>
      </c>
      <c r="AC441">
        <v>18.2479199999994</v>
      </c>
      <c r="AD441">
        <v>17.840626666655101</v>
      </c>
      <c r="AE441">
        <v>17.4568799999881</v>
      </c>
      <c r="AF441">
        <v>16.951800000002901</v>
      </c>
      <c r="AG441">
        <v>16.361820000004698</v>
      </c>
      <c r="AH441">
        <v>15.6425266666641</v>
      </c>
      <c r="AI441">
        <v>14.884379999991101</v>
      </c>
      <c r="AJ441">
        <v>14.433466666704</v>
      </c>
      <c r="AK441">
        <v>13.971466666706799</v>
      </c>
      <c r="AL441">
        <v>13.524866666690601</v>
      </c>
      <c r="AM441">
        <v>13.180559999969701</v>
      </c>
      <c r="AN441">
        <v>12.745700000106901</v>
      </c>
      <c r="AO441">
        <v>12.0171600000388</v>
      </c>
      <c r="AP441">
        <v>11.805720000009901</v>
      </c>
      <c r="AQ441">
        <v>11.4600199999596</v>
      </c>
      <c r="AR441">
        <v>11.179440000009899</v>
      </c>
      <c r="AS441">
        <v>10.722539999991101</v>
      </c>
      <c r="AT441">
        <v>10.243380000034101</v>
      </c>
      <c r="AU441">
        <v>9.9636600000897406</v>
      </c>
      <c r="AV441">
        <v>9.6048000000415303</v>
      </c>
      <c r="AW441">
        <v>9.0898199999636198</v>
      </c>
      <c r="AX441">
        <v>8.7156599999899491</v>
      </c>
      <c r="AY441">
        <v>8.4105000000808801</v>
      </c>
      <c r="AZ441">
        <v>7.9699200000231603</v>
      </c>
      <c r="BA441">
        <v>7.7196000000186302</v>
      </c>
      <c r="BB441">
        <v>7.3988999998735201</v>
      </c>
      <c r="BC441">
        <v>7.0377000000285497</v>
      </c>
      <c r="BD441">
        <v>6.6400199999081302</v>
      </c>
      <c r="BE441">
        <v>6.38892000002053</v>
      </c>
      <c r="BF441">
        <v>6.1353600000242103</v>
      </c>
      <c r="BG441">
        <v>5.8081800000850503</v>
      </c>
      <c r="BH441">
        <v>5.6235599997466199</v>
      </c>
      <c r="BI441">
        <v>5.3388066667485203</v>
      </c>
      <c r="BJ441">
        <v>5.1991799998775896</v>
      </c>
      <c r="BK441">
        <v>5.0741400000968904</v>
      </c>
      <c r="BL441">
        <v>4.9102600000283996</v>
      </c>
      <c r="BM441">
        <v>4.7763599998705599</v>
      </c>
      <c r="BN441">
        <v>4.6154399998611897</v>
      </c>
      <c r="BO441">
        <v>4.4426399998511297</v>
      </c>
      <c r="BP441">
        <v>4.2759000000221699</v>
      </c>
      <c r="BQ441">
        <v>4.1655000000237798</v>
      </c>
      <c r="BR441">
        <v>3.99744000002041</v>
      </c>
      <c r="BS441">
        <v>3.8559133337165399</v>
      </c>
      <c r="BT441">
        <v>3.6558133334753</v>
      </c>
      <c r="BU441">
        <v>3.53496000001258</v>
      </c>
      <c r="BV441">
        <v>3.4123799998784801</v>
      </c>
      <c r="BW441">
        <v>3.2611799998696802</v>
      </c>
      <c r="BX441">
        <v>3.19950000018637</v>
      </c>
      <c r="BY441">
        <v>3.1108800000333101</v>
      </c>
      <c r="BZ441">
        <v>2.9172600000535902</v>
      </c>
      <c r="CA441">
        <v>2.7084600004789898</v>
      </c>
      <c r="CB441">
        <v>2.57568000004109</v>
      </c>
      <c r="CC441">
        <v>2.4639600002644899</v>
      </c>
      <c r="CD441">
        <v>2.19383999973995</v>
      </c>
      <c r="CE441">
        <v>2.1508199991886299</v>
      </c>
      <c r="CF441">
        <v>2.0656800006254201</v>
      </c>
      <c r="CG441">
        <v>1.99787999935835</v>
      </c>
      <c r="CH441">
        <v>1.9252799993118701</v>
      </c>
      <c r="CI441">
        <v>1.84727999926193</v>
      </c>
      <c r="CJ441">
        <v>1.7454599988125601</v>
      </c>
      <c r="CK441">
        <v>1.61094000046309</v>
      </c>
      <c r="CL441">
        <v>1.5557400000413799</v>
      </c>
      <c r="CM441">
        <v>1.43736000001109</v>
      </c>
      <c r="CN441">
        <v>1.38203999947626</v>
      </c>
      <c r="CO441">
        <v>1.3227599994382999</v>
      </c>
      <c r="CP441">
        <v>1.25909999939754</v>
      </c>
      <c r="CQ441">
        <v>1.2</v>
      </c>
      <c r="CR441">
        <v>1.2</v>
      </c>
      <c r="CS441">
        <v>1.2</v>
      </c>
      <c r="CT441">
        <v>1.2</v>
      </c>
      <c r="CU441">
        <v>1.2</v>
      </c>
      <c r="CV441">
        <v>1.2</v>
      </c>
      <c r="CW441">
        <v>1.2</v>
      </c>
    </row>
    <row r="442" spans="1:101" x14ac:dyDescent="0.25">
      <c r="A442" s="195">
        <v>0.7</v>
      </c>
      <c r="B442">
        <v>130.662186666536</v>
      </c>
      <c r="C442">
        <v>108.922413333219</v>
      </c>
      <c r="D442">
        <v>90.078719999979697</v>
      </c>
      <c r="E442">
        <v>75.678193333344296</v>
      </c>
      <c r="F442">
        <v>63.474239999896596</v>
      </c>
      <c r="G442">
        <v>56.543480000020402</v>
      </c>
      <c r="H442">
        <v>50.346986666638998</v>
      </c>
      <c r="I442">
        <v>43.785159999993503</v>
      </c>
      <c r="J442">
        <v>41.605839999958199</v>
      </c>
      <c r="K442">
        <v>37.131006666672803</v>
      </c>
      <c r="L442">
        <v>35.155839999999799</v>
      </c>
      <c r="M442">
        <v>32.3496600000055</v>
      </c>
      <c r="N442">
        <v>30.9100266666705</v>
      </c>
      <c r="O442">
        <v>28.857526666659901</v>
      </c>
      <c r="P442">
        <v>27.5738200000037</v>
      </c>
      <c r="Q442">
        <v>26.836726666673702</v>
      </c>
      <c r="R442">
        <v>25.674900000005898</v>
      </c>
      <c r="S442">
        <v>24.940726666656801</v>
      </c>
      <c r="T442">
        <v>23.7656866666557</v>
      </c>
      <c r="U442">
        <v>23.2030399999963</v>
      </c>
      <c r="V442">
        <v>22.906140000002701</v>
      </c>
      <c r="W442">
        <v>22.2842999999908</v>
      </c>
      <c r="X442">
        <v>21.257073333326801</v>
      </c>
      <c r="Y442">
        <v>20.543120000022899</v>
      </c>
      <c r="Z442">
        <v>19.913073333325599</v>
      </c>
      <c r="AA442">
        <v>19.078846666671001</v>
      </c>
      <c r="AB442">
        <v>18.7270199999925</v>
      </c>
      <c r="AC442">
        <v>18.3873599999955</v>
      </c>
      <c r="AD442">
        <v>18.057420000013099</v>
      </c>
      <c r="AE442">
        <v>17.548506666675301</v>
      </c>
      <c r="AF442">
        <v>16.9556866666647</v>
      </c>
      <c r="AG442">
        <v>16.404360000000199</v>
      </c>
      <c r="AH442">
        <v>15.8558399999822</v>
      </c>
      <c r="AI442">
        <v>14.922406666663999</v>
      </c>
      <c r="AJ442">
        <v>14.437379999971601</v>
      </c>
      <c r="AK442">
        <v>14.0030866666688</v>
      </c>
      <c r="AL442">
        <v>13.5579333333287</v>
      </c>
      <c r="AM442">
        <v>13.289906666705001</v>
      </c>
      <c r="AN442">
        <v>12.8249400000139</v>
      </c>
      <c r="AO442">
        <v>12.2616600000294</v>
      </c>
      <c r="AP442">
        <v>11.900400000031601</v>
      </c>
      <c r="AQ442">
        <v>11.5226400000277</v>
      </c>
      <c r="AR442">
        <v>11.1865800000694</v>
      </c>
      <c r="AS442">
        <v>10.7353200000017</v>
      </c>
      <c r="AT442">
        <v>10.3027800001102</v>
      </c>
      <c r="AU442">
        <v>10.0787999999714</v>
      </c>
      <c r="AV442">
        <v>9.6529199999693898</v>
      </c>
      <c r="AW442">
        <v>9.1149599999366195</v>
      </c>
      <c r="AX442">
        <v>8.8795799999610203</v>
      </c>
      <c r="AY442">
        <v>8.4189600000188793</v>
      </c>
      <c r="AZ442">
        <v>7.9751999999724896</v>
      </c>
      <c r="BA442">
        <v>7.7863200000496704</v>
      </c>
      <c r="BB442">
        <v>7.45200000006656</v>
      </c>
      <c r="BC442">
        <v>7.1100600000356602</v>
      </c>
      <c r="BD442">
        <v>6.6897000001377798</v>
      </c>
      <c r="BE442">
        <v>6.4123200001067797</v>
      </c>
      <c r="BF442">
        <v>6.1795200000264199</v>
      </c>
      <c r="BG442">
        <v>5.9152800001512</v>
      </c>
      <c r="BH442">
        <v>5.6494200000912098</v>
      </c>
      <c r="BI442">
        <v>5.4524400001738904</v>
      </c>
      <c r="BJ442">
        <v>5.2373466666203701</v>
      </c>
      <c r="BK442">
        <v>5.1002400001125201</v>
      </c>
      <c r="BL442">
        <v>4.9275599998793602</v>
      </c>
      <c r="BM442">
        <v>4.7940600002660601</v>
      </c>
      <c r="BN442">
        <v>4.6328200000324404</v>
      </c>
      <c r="BO442">
        <v>4.4792200000346796</v>
      </c>
      <c r="BP442">
        <v>4.2855599998137102</v>
      </c>
      <c r="BQ442">
        <v>4.1752799999238901</v>
      </c>
      <c r="BR442">
        <v>4.0208399999183504</v>
      </c>
      <c r="BS442">
        <v>3.85625999991246</v>
      </c>
      <c r="BT442">
        <v>3.6817800001643302</v>
      </c>
      <c r="BU442">
        <v>3.55385999988671</v>
      </c>
      <c r="BV442">
        <v>3.4720800000134999</v>
      </c>
      <c r="BW442">
        <v>3.4048800000144701</v>
      </c>
      <c r="BX442">
        <v>3.2654400000310599</v>
      </c>
      <c r="BY442">
        <v>3.1386600004163898</v>
      </c>
      <c r="BZ442">
        <v>2.9310600004465899</v>
      </c>
      <c r="CA442">
        <v>2.7209399998467201</v>
      </c>
      <c r="CB442">
        <v>2.5757400000410899</v>
      </c>
      <c r="CC442">
        <v>2.4640199997685701</v>
      </c>
      <c r="CD442">
        <v>2.3570399992434998</v>
      </c>
      <c r="CE442">
        <v>2.1643799997210902</v>
      </c>
      <c r="CF442">
        <v>2.0656800006254201</v>
      </c>
      <c r="CG442">
        <v>1.99787999935835</v>
      </c>
      <c r="CH442">
        <v>1.9252799993118701</v>
      </c>
      <c r="CI442">
        <v>1.84727999926193</v>
      </c>
      <c r="CJ442">
        <v>1.76363999920837</v>
      </c>
      <c r="CK442">
        <v>1.61099999872647</v>
      </c>
      <c r="CL442">
        <v>1.5778799990894301</v>
      </c>
      <c r="CM442">
        <v>1.43736000051051</v>
      </c>
      <c r="CN442">
        <v>1.3820400000119</v>
      </c>
      <c r="CO442">
        <v>1.32276000001276</v>
      </c>
      <c r="CP442">
        <v>1.25910000001369</v>
      </c>
      <c r="CQ442">
        <v>1.2</v>
      </c>
      <c r="CR442">
        <v>1.2</v>
      </c>
      <c r="CS442">
        <v>1.2</v>
      </c>
      <c r="CT442">
        <v>1.2</v>
      </c>
      <c r="CU442">
        <v>1.2</v>
      </c>
      <c r="CV442">
        <v>1.2</v>
      </c>
      <c r="CW442">
        <v>1.2</v>
      </c>
    </row>
    <row r="443" spans="1:101" x14ac:dyDescent="0.25">
      <c r="A443" s="195">
        <v>0.71186440677966101</v>
      </c>
      <c r="B443">
        <v>131.076960000052</v>
      </c>
      <c r="C443">
        <v>109.280526666678</v>
      </c>
      <c r="D443">
        <v>90.184526666687404</v>
      </c>
      <c r="E443">
        <v>75.848420000087501</v>
      </c>
      <c r="F443">
        <v>63.684966666676097</v>
      </c>
      <c r="G443">
        <v>56.566826666727998</v>
      </c>
      <c r="H443">
        <v>51.070373333339099</v>
      </c>
      <c r="I443">
        <v>44.057400000005302</v>
      </c>
      <c r="J443">
        <v>41.715420000009203</v>
      </c>
      <c r="K443">
        <v>37.314233333333803</v>
      </c>
      <c r="L443">
        <v>35.242140000000802</v>
      </c>
      <c r="M443">
        <v>32.530293333337603</v>
      </c>
      <c r="N443">
        <v>31.194213333337299</v>
      </c>
      <c r="O443">
        <v>28.938439999997801</v>
      </c>
      <c r="P443">
        <v>27.652246666674099</v>
      </c>
      <c r="Q443">
        <v>26.8519533333378</v>
      </c>
      <c r="R443">
        <v>25.690833333338599</v>
      </c>
      <c r="S443">
        <v>25.4556333333392</v>
      </c>
      <c r="T443">
        <v>23.864346666671398</v>
      </c>
      <c r="U443">
        <v>23.402979999996401</v>
      </c>
      <c r="V443">
        <v>23.021599999996099</v>
      </c>
      <c r="W443">
        <v>22.291953333327399</v>
      </c>
      <c r="X443">
        <v>21.572053333359701</v>
      </c>
      <c r="Y443">
        <v>20.605333333362001</v>
      </c>
      <c r="Z443">
        <v>19.964106666665899</v>
      </c>
      <c r="AA443">
        <v>19.155479999995499</v>
      </c>
      <c r="AB443">
        <v>19.0690799999951</v>
      </c>
      <c r="AC443">
        <v>18.392760000001701</v>
      </c>
      <c r="AD443">
        <v>18.058366666659499</v>
      </c>
      <c r="AE443">
        <v>17.548726666664699</v>
      </c>
      <c r="AF443">
        <v>16.9867800000222</v>
      </c>
      <c r="AG443">
        <v>16.580999999969599</v>
      </c>
      <c r="AH443">
        <v>15.8829600000283</v>
      </c>
      <c r="AI443">
        <v>15.0710400000176</v>
      </c>
      <c r="AJ443">
        <v>14.5872866666646</v>
      </c>
      <c r="AK443">
        <v>14.135220000005001</v>
      </c>
      <c r="AL443">
        <v>13.625846666710199</v>
      </c>
      <c r="AM443">
        <v>13.346733333328199</v>
      </c>
      <c r="AN443">
        <v>13.037906666663</v>
      </c>
      <c r="AO443">
        <v>12.613046666654199</v>
      </c>
      <c r="AP443">
        <v>12.0881666666534</v>
      </c>
      <c r="AQ443">
        <v>11.5435199999984</v>
      </c>
      <c r="AR443">
        <v>11.2055999999983</v>
      </c>
      <c r="AS443">
        <v>10.743586666624299</v>
      </c>
      <c r="AT443">
        <v>10.473000000013201</v>
      </c>
      <c r="AU443">
        <v>10.163146666699699</v>
      </c>
      <c r="AV443">
        <v>9.7522799999693799</v>
      </c>
      <c r="AW443">
        <v>9.1879799999905991</v>
      </c>
      <c r="AX443">
        <v>9.0311999999295995</v>
      </c>
      <c r="AY443">
        <v>8.4860999999946092</v>
      </c>
      <c r="AZ443">
        <v>7.9971266666476</v>
      </c>
      <c r="BA443">
        <v>7.9065000000217296</v>
      </c>
      <c r="BB443">
        <v>7.4546400000199702</v>
      </c>
      <c r="BC443">
        <v>7.1689800000214099</v>
      </c>
      <c r="BD443">
        <v>6.7612799999349198</v>
      </c>
      <c r="BE443">
        <v>6.5301000000184803</v>
      </c>
      <c r="BF443">
        <v>6.2869200000220102</v>
      </c>
      <c r="BG443">
        <v>6.0139200000259798</v>
      </c>
      <c r="BH443">
        <v>5.6918400001621601</v>
      </c>
      <c r="BI443">
        <v>5.4660599997282802</v>
      </c>
      <c r="BJ443">
        <v>5.2925400000145597</v>
      </c>
      <c r="BK443">
        <v>5.1150599996874098</v>
      </c>
      <c r="BL443">
        <v>4.9425600001038799</v>
      </c>
      <c r="BM443">
        <v>4.7997600001114602</v>
      </c>
      <c r="BN443">
        <v>4.6477800001195204</v>
      </c>
      <c r="BO443">
        <v>4.4845800001281804</v>
      </c>
      <c r="BP443">
        <v>4.3046400003104797</v>
      </c>
      <c r="BQ443">
        <v>4.1880599999048602</v>
      </c>
      <c r="BR443">
        <v>4.0454400002653204</v>
      </c>
      <c r="BS443">
        <v>3.8682000002844799</v>
      </c>
      <c r="BT443">
        <v>3.68507999989435</v>
      </c>
      <c r="BU443">
        <v>3.61207333348549</v>
      </c>
      <c r="BV443">
        <v>3.5443200000270001</v>
      </c>
      <c r="BW443">
        <v>3.4099200000289498</v>
      </c>
      <c r="BX443">
        <v>3.3318600003882701</v>
      </c>
      <c r="BY443">
        <v>3.1415399994503601</v>
      </c>
      <c r="BZ443">
        <v>2.9448000000357202</v>
      </c>
      <c r="CA443">
        <v>2.74170000044067</v>
      </c>
      <c r="CB443">
        <v>2.5878600000205401</v>
      </c>
      <c r="CC443">
        <v>2.4640200002644899</v>
      </c>
      <c r="CD443">
        <v>2.3693399997635902</v>
      </c>
      <c r="CE443">
        <v>2.22203999974644</v>
      </c>
      <c r="CF443">
        <v>2.1268200000883701</v>
      </c>
      <c r="CG443">
        <v>1.99788000001458</v>
      </c>
      <c r="CH443">
        <v>1.92528000001563</v>
      </c>
      <c r="CI443">
        <v>1.84728000001677</v>
      </c>
      <c r="CJ443">
        <v>1.76363999920837</v>
      </c>
      <c r="CK443">
        <v>1.67399999915098</v>
      </c>
      <c r="CL443">
        <v>1.5778799990894301</v>
      </c>
      <c r="CM443">
        <v>1.4373600015093499</v>
      </c>
      <c r="CN443">
        <v>1.3820400005475399</v>
      </c>
      <c r="CO443">
        <v>1.32276000058722</v>
      </c>
      <c r="CP443">
        <v>1.2591000006298401</v>
      </c>
      <c r="CQ443">
        <v>1.2</v>
      </c>
      <c r="CR443">
        <v>1.2</v>
      </c>
      <c r="CS443">
        <v>1.2</v>
      </c>
      <c r="CT443">
        <v>1.2</v>
      </c>
      <c r="CU443">
        <v>1.2</v>
      </c>
      <c r="CV443">
        <v>1.2</v>
      </c>
      <c r="CW443">
        <v>1.2</v>
      </c>
    </row>
    <row r="444" spans="1:101" x14ac:dyDescent="0.25">
      <c r="A444" s="195">
        <v>0.72413793103448199</v>
      </c>
      <c r="B444">
        <v>132.10076666671301</v>
      </c>
      <c r="C444">
        <v>109.814606666762</v>
      </c>
      <c r="D444">
        <v>90.213699999925893</v>
      </c>
      <c r="E444">
        <v>75.856953333409905</v>
      </c>
      <c r="F444">
        <v>63.893900000037597</v>
      </c>
      <c r="G444">
        <v>56.570846666672097</v>
      </c>
      <c r="H444">
        <v>51.2167333333337</v>
      </c>
      <c r="I444">
        <v>46.044413333342597</v>
      </c>
      <c r="J444">
        <v>41.942599999983898</v>
      </c>
      <c r="K444">
        <v>37.506739999996697</v>
      </c>
      <c r="L444">
        <v>35.333040000005703</v>
      </c>
      <c r="M444">
        <v>32.531180000018701</v>
      </c>
      <c r="N444">
        <v>31.3884000000117</v>
      </c>
      <c r="O444">
        <v>29.0491866666727</v>
      </c>
      <c r="P444">
        <v>27.666526666669402</v>
      </c>
      <c r="Q444">
        <v>26.926619999993299</v>
      </c>
      <c r="R444">
        <v>25.809019999998199</v>
      </c>
      <c r="S444">
        <v>25.468860000004</v>
      </c>
      <c r="T444">
        <v>24.3278333333284</v>
      </c>
      <c r="U444">
        <v>23.430906666671699</v>
      </c>
      <c r="V444">
        <v>23.059386666671902</v>
      </c>
      <c r="W444">
        <v>22.538773333357501</v>
      </c>
      <c r="X444">
        <v>21.7617933333315</v>
      </c>
      <c r="Y444">
        <v>20.812160000035501</v>
      </c>
      <c r="Z444">
        <v>20.040419999995699</v>
      </c>
      <c r="AA444">
        <v>19.623406666664099</v>
      </c>
      <c r="AB444">
        <v>19.1556466666608</v>
      </c>
      <c r="AC444">
        <v>18.607006666660102</v>
      </c>
      <c r="AD444">
        <v>18.121199999999298</v>
      </c>
      <c r="AE444">
        <v>17.585760000002001</v>
      </c>
      <c r="AF444">
        <v>17.192339999967199</v>
      </c>
      <c r="AG444">
        <v>16.815900000003101</v>
      </c>
      <c r="AH444">
        <v>15.9499800000047</v>
      </c>
      <c r="AI444">
        <v>15.1791266666584</v>
      </c>
      <c r="AJ444">
        <v>14.6570866666721</v>
      </c>
      <c r="AK444">
        <v>14.2030266666833</v>
      </c>
      <c r="AL444">
        <v>13.7714866666782</v>
      </c>
      <c r="AM444">
        <v>13.537846666679</v>
      </c>
      <c r="AN444">
        <v>13.106733333327901</v>
      </c>
      <c r="AO444">
        <v>12.775826666662599</v>
      </c>
      <c r="AP444">
        <v>12.2531399999957</v>
      </c>
      <c r="AQ444">
        <v>11.716260000037</v>
      </c>
      <c r="AR444">
        <v>11.314099999956699</v>
      </c>
      <c r="AS444">
        <v>10.789500000035501</v>
      </c>
      <c r="AT444">
        <v>10.4843999999734</v>
      </c>
      <c r="AU444">
        <v>10.1779800001183</v>
      </c>
      <c r="AV444">
        <v>9.8603400000961994</v>
      </c>
      <c r="AW444">
        <v>9.5595000000469099</v>
      </c>
      <c r="AX444">
        <v>9.0371999999321098</v>
      </c>
      <c r="AY444">
        <v>8.5029600000188701</v>
      </c>
      <c r="AZ444">
        <v>8.1693000000202698</v>
      </c>
      <c r="BA444">
        <v>7.9320000000620903</v>
      </c>
      <c r="BB444">
        <v>7.6261800000233002</v>
      </c>
      <c r="BC444">
        <v>7.2829799998643603</v>
      </c>
      <c r="BD444">
        <v>6.86262000002296</v>
      </c>
      <c r="BE444">
        <v>6.5314200000246299</v>
      </c>
      <c r="BF444">
        <v>6.3409200001145001</v>
      </c>
      <c r="BG444">
        <v>6.1765200000236202</v>
      </c>
      <c r="BH444">
        <v>5.8845600000278599</v>
      </c>
      <c r="BI444">
        <v>5.4793200000978199</v>
      </c>
      <c r="BJ444">
        <v>5.29626000010491</v>
      </c>
      <c r="BK444">
        <v>5.1429666666169904</v>
      </c>
      <c r="BL444">
        <v>5.0423466666133798</v>
      </c>
      <c r="BM444">
        <v>4.9331466666094697</v>
      </c>
      <c r="BN444">
        <v>4.67784000028532</v>
      </c>
      <c r="BO444">
        <v>4.4954399999710501</v>
      </c>
      <c r="BP444">
        <v>4.3091400001374902</v>
      </c>
      <c r="BQ444">
        <v>4.2043199998382699</v>
      </c>
      <c r="BR444">
        <v>4.0467000000255098</v>
      </c>
      <c r="BS444">
        <v>3.8721599997702199</v>
      </c>
      <c r="BT444">
        <v>3.78672000002347</v>
      </c>
      <c r="BU444">
        <v>3.6700800000251701</v>
      </c>
      <c r="BV444">
        <v>3.5649133334964702</v>
      </c>
      <c r="BW444">
        <v>3.4585799998624398</v>
      </c>
      <c r="BX444">
        <v>3.33215999985245</v>
      </c>
      <c r="BY444">
        <v>3.1415400001998601</v>
      </c>
      <c r="BZ444">
        <v>2.9448600000357201</v>
      </c>
      <c r="CA444">
        <v>2.7667200000383101</v>
      </c>
      <c r="CB444">
        <v>2.5878600000205401</v>
      </c>
      <c r="CC444">
        <v>2.4640200002644899</v>
      </c>
      <c r="CD444">
        <v>2.3754000000236402</v>
      </c>
      <c r="CE444">
        <v>2.2575600000253502</v>
      </c>
      <c r="CF444">
        <v>2.1313200000271899</v>
      </c>
      <c r="CG444">
        <v>1.9978800006708</v>
      </c>
      <c r="CH444">
        <v>1.9252800007194</v>
      </c>
      <c r="CI444">
        <v>1.8472800007716099</v>
      </c>
      <c r="CJ444">
        <v>1.7636400000179899</v>
      </c>
      <c r="CK444">
        <v>1.67399999915098</v>
      </c>
      <c r="CL444">
        <v>1.5778799990894301</v>
      </c>
      <c r="CM444">
        <v>1.4746799990233601</v>
      </c>
      <c r="CN444">
        <v>1.3820400005475399</v>
      </c>
      <c r="CO444">
        <v>1.32276000058722</v>
      </c>
      <c r="CP444">
        <v>1.2591000006298401</v>
      </c>
      <c r="CQ444">
        <v>1.2</v>
      </c>
      <c r="CR444">
        <v>1.2</v>
      </c>
      <c r="CS444">
        <v>1.2</v>
      </c>
      <c r="CT444">
        <v>1.2</v>
      </c>
      <c r="CU444">
        <v>1.2</v>
      </c>
      <c r="CV444">
        <v>1.2</v>
      </c>
      <c r="CW444">
        <v>1.2</v>
      </c>
    </row>
    <row r="445" spans="1:101" x14ac:dyDescent="0.25">
      <c r="A445" s="195">
        <v>0.73684210526315697</v>
      </c>
      <c r="B445">
        <v>132.53493333310399</v>
      </c>
      <c r="C445">
        <v>110.030146666585</v>
      </c>
      <c r="D445">
        <v>90.231506666670995</v>
      </c>
      <c r="E445">
        <v>76.824100000100898</v>
      </c>
      <c r="F445">
        <v>64.022213333356405</v>
      </c>
      <c r="G445">
        <v>56.604306666662502</v>
      </c>
      <c r="H445">
        <v>51.334560000005503</v>
      </c>
      <c r="I445">
        <v>46.277033333289502</v>
      </c>
      <c r="J445">
        <v>42.013200000007302</v>
      </c>
      <c r="K445">
        <v>37.542933333336897</v>
      </c>
      <c r="L445">
        <v>35.406493333331902</v>
      </c>
      <c r="M445">
        <v>32.7538533333393</v>
      </c>
      <c r="N445">
        <v>31.632780000007401</v>
      </c>
      <c r="O445">
        <v>29.3414199999917</v>
      </c>
      <c r="P445">
        <v>27.755926666691199</v>
      </c>
      <c r="Q445">
        <v>26.952540000003399</v>
      </c>
      <c r="R445">
        <v>25.919926666656998</v>
      </c>
      <c r="S445">
        <v>25.471800000006599</v>
      </c>
      <c r="T445">
        <v>24.330840000000499</v>
      </c>
      <c r="U445">
        <v>23.715420000002901</v>
      </c>
      <c r="V445">
        <v>23.109579999996001</v>
      </c>
      <c r="W445">
        <v>22.564026666672302</v>
      </c>
      <c r="X445">
        <v>21.9571866666669</v>
      </c>
      <c r="Y445">
        <v>20.8124066666659</v>
      </c>
      <c r="Z445">
        <v>20.065893333362698</v>
      </c>
      <c r="AA445">
        <v>19.679073333325199</v>
      </c>
      <c r="AB445">
        <v>19.445073333324601</v>
      </c>
      <c r="AC445">
        <v>18.665206666665402</v>
      </c>
      <c r="AD445">
        <v>18.189720000001799</v>
      </c>
      <c r="AE445">
        <v>17.737740000014</v>
      </c>
      <c r="AF445">
        <v>17.3283599999872</v>
      </c>
      <c r="AG445">
        <v>16.881960000011802</v>
      </c>
      <c r="AH445">
        <v>16.1302133333113</v>
      </c>
      <c r="AI445">
        <v>15.3798600000992</v>
      </c>
      <c r="AJ445">
        <v>14.7331799999904</v>
      </c>
      <c r="AK445">
        <v>14.203379999969499</v>
      </c>
      <c r="AL445">
        <v>13.8293400000303</v>
      </c>
      <c r="AM445">
        <v>13.604486666655699</v>
      </c>
      <c r="AN445">
        <v>13.118486666655</v>
      </c>
      <c r="AO445">
        <v>12.879093333333399</v>
      </c>
      <c r="AP445">
        <v>12.3750600000344</v>
      </c>
      <c r="AQ445">
        <v>11.7625200000105</v>
      </c>
      <c r="AR445">
        <v>11.320380000031401</v>
      </c>
      <c r="AS445">
        <v>10.8494399999751</v>
      </c>
      <c r="AT445">
        <v>10.519500000038001</v>
      </c>
      <c r="AU445">
        <v>10.190340000030499</v>
      </c>
      <c r="AV445">
        <v>9.8609400000874494</v>
      </c>
      <c r="AW445">
        <v>9.6158399999342894</v>
      </c>
      <c r="AX445">
        <v>9.1686000000503096</v>
      </c>
      <c r="AY445">
        <v>8.5135200000458298</v>
      </c>
      <c r="AZ445">
        <v>8.3079000000868497</v>
      </c>
      <c r="BA445">
        <v>7.9349666666432297</v>
      </c>
      <c r="BB445">
        <v>7.7133600000532496</v>
      </c>
      <c r="BC445">
        <v>7.3239600000249796</v>
      </c>
      <c r="BD445">
        <v>6.89562000003062</v>
      </c>
      <c r="BE445">
        <v>6.6266400000698003</v>
      </c>
      <c r="BF445">
        <v>6.4383000000198098</v>
      </c>
      <c r="BG445">
        <v>6.2636400001228498</v>
      </c>
      <c r="BH445">
        <v>6.0307200000455996</v>
      </c>
      <c r="BI445">
        <v>5.74596000002989</v>
      </c>
      <c r="BJ445">
        <v>5.29655999970855</v>
      </c>
      <c r="BK445">
        <v>5.1556199998687102</v>
      </c>
      <c r="BL445">
        <v>5.1091799998592498</v>
      </c>
      <c r="BM445">
        <v>5.0587799998489897</v>
      </c>
      <c r="BN445">
        <v>4.7930399999730096</v>
      </c>
      <c r="BO445">
        <v>4.5493799999834499</v>
      </c>
      <c r="BP445">
        <v>4.3187999999290296</v>
      </c>
      <c r="BQ445">
        <v>4.2193199998002102</v>
      </c>
      <c r="BR445">
        <v>4.1286599998979501</v>
      </c>
      <c r="BS445">
        <v>3.8961600000218799</v>
      </c>
      <c r="BT445">
        <v>3.7882799998884802</v>
      </c>
      <c r="BU445">
        <v>3.6862199998804202</v>
      </c>
      <c r="BV445">
        <v>3.5761799998717301</v>
      </c>
      <c r="BW445">
        <v>3.5124599997104</v>
      </c>
      <c r="BX445">
        <v>3.3326400000155298</v>
      </c>
      <c r="BY445">
        <v>3.19409999968354</v>
      </c>
      <c r="BZ445">
        <v>3.0103199998570802</v>
      </c>
      <c r="CA445">
        <v>2.76678000003831</v>
      </c>
      <c r="CB445">
        <v>2.5879800000205502</v>
      </c>
      <c r="CC445">
        <v>2.4853800000220398</v>
      </c>
      <c r="CD445">
        <v>2.3754600000236401</v>
      </c>
      <c r="CE445">
        <v>2.2576200000253501</v>
      </c>
      <c r="CF445">
        <v>2.1313800000271899</v>
      </c>
      <c r="CG445">
        <v>1.9978800006708</v>
      </c>
      <c r="CH445">
        <v>1.9252800007194</v>
      </c>
      <c r="CI445">
        <v>1.8472800007716099</v>
      </c>
      <c r="CJ445">
        <v>1.7636400000179899</v>
      </c>
      <c r="CK445">
        <v>1.67399999915098</v>
      </c>
      <c r="CL445">
        <v>1.5778800000206901</v>
      </c>
      <c r="CM445">
        <v>1.4746799990233601</v>
      </c>
      <c r="CN445">
        <v>1.3820400016188299</v>
      </c>
      <c r="CO445">
        <v>1.32276000173615</v>
      </c>
      <c r="CP445">
        <v>1.2591000018621299</v>
      </c>
      <c r="CQ445">
        <v>1.2</v>
      </c>
      <c r="CR445">
        <v>1.2</v>
      </c>
      <c r="CS445">
        <v>1.2</v>
      </c>
      <c r="CT445">
        <v>1.2</v>
      </c>
      <c r="CU445">
        <v>1.2</v>
      </c>
      <c r="CV445">
        <v>1.2</v>
      </c>
      <c r="CW445">
        <v>1.2</v>
      </c>
    </row>
    <row r="446" spans="1:101" x14ac:dyDescent="0.25">
      <c r="A446" s="195">
        <v>0.75</v>
      </c>
      <c r="B446">
        <v>133.30449333345601</v>
      </c>
      <c r="C446">
        <v>110.19418000001301</v>
      </c>
      <c r="D446">
        <v>90.370600000002597</v>
      </c>
      <c r="E446">
        <v>77.220933333265094</v>
      </c>
      <c r="F446">
        <v>64.2930200000323</v>
      </c>
      <c r="G446">
        <v>57.082473333351501</v>
      </c>
      <c r="H446">
        <v>51.487699999977799</v>
      </c>
      <c r="I446">
        <v>46.794659999997002</v>
      </c>
      <c r="J446">
        <v>42.362833333288101</v>
      </c>
      <c r="K446">
        <v>37.913860000003403</v>
      </c>
      <c r="L446">
        <v>35.506153333350703</v>
      </c>
      <c r="M446">
        <v>33.360720000011099</v>
      </c>
      <c r="N446">
        <v>31.7161133333328</v>
      </c>
      <c r="O446">
        <v>29.416080000007899</v>
      </c>
      <c r="P446">
        <v>27.819186666668099</v>
      </c>
      <c r="Q446">
        <v>27.094966666658799</v>
      </c>
      <c r="R446">
        <v>26.143260000002801</v>
      </c>
      <c r="S446">
        <v>25.6800199999984</v>
      </c>
      <c r="T446">
        <v>24.659580000003398</v>
      </c>
      <c r="U446">
        <v>24.0330466666997</v>
      </c>
      <c r="V446">
        <v>23.235286666701999</v>
      </c>
      <c r="W446">
        <v>22.567560000002999</v>
      </c>
      <c r="X446">
        <v>22.034053333319498</v>
      </c>
      <c r="Y446">
        <v>20.883973333318099</v>
      </c>
      <c r="Z446">
        <v>20.093806666663799</v>
      </c>
      <c r="AA446">
        <v>19.748779999986699</v>
      </c>
      <c r="AB446">
        <v>19.464979999985498</v>
      </c>
      <c r="AC446">
        <v>18.965399999994801</v>
      </c>
      <c r="AD446">
        <v>18.291546666674801</v>
      </c>
      <c r="AE446">
        <v>17.812500000020801</v>
      </c>
      <c r="AF446">
        <v>17.348880000002101</v>
      </c>
      <c r="AG446">
        <v>16.9124399999647</v>
      </c>
      <c r="AH446">
        <v>16.1753399999983</v>
      </c>
      <c r="AI446">
        <v>15.394766666662401</v>
      </c>
      <c r="AJ446">
        <v>14.829206666657701</v>
      </c>
      <c r="AK446">
        <v>14.4404066666571</v>
      </c>
      <c r="AL446">
        <v>13.962960000001001</v>
      </c>
      <c r="AM446">
        <v>13.6112000000994</v>
      </c>
      <c r="AN446">
        <v>13.1340599999674</v>
      </c>
      <c r="AO446">
        <v>12.967980000032099</v>
      </c>
      <c r="AP446">
        <v>12.503666666662401</v>
      </c>
      <c r="AQ446">
        <v>11.8307400000354</v>
      </c>
      <c r="AR446">
        <v>11.639760000001599</v>
      </c>
      <c r="AS446">
        <v>11.0227800000745</v>
      </c>
      <c r="AT446">
        <v>10.5565199999957</v>
      </c>
      <c r="AU446">
        <v>10.219500000040799</v>
      </c>
      <c r="AV446">
        <v>9.9045000000437309</v>
      </c>
      <c r="AW446">
        <v>9.7471800001032491</v>
      </c>
      <c r="AX446">
        <v>9.1706466667155393</v>
      </c>
      <c r="AY446">
        <v>8.6104200000808806</v>
      </c>
      <c r="AZ446">
        <v>8.3595599999942092</v>
      </c>
      <c r="BA446">
        <v>8.1393599999518695</v>
      </c>
      <c r="BB446">
        <v>7.8590399999483997</v>
      </c>
      <c r="BC446">
        <v>7.3724400000999202</v>
      </c>
      <c r="BD446">
        <v>6.99660000000764</v>
      </c>
      <c r="BE446">
        <v>6.6673799998808896</v>
      </c>
      <c r="BF446">
        <v>6.5115000000506296</v>
      </c>
      <c r="BG446">
        <v>6.3389400000212603</v>
      </c>
      <c r="BH446">
        <v>6.0589200000253296</v>
      </c>
      <c r="BI446">
        <v>5.8117199999823201</v>
      </c>
      <c r="BJ446">
        <v>5.5968000000320499</v>
      </c>
      <c r="BK446">
        <v>5.4370800000343804</v>
      </c>
      <c r="BL446">
        <v>5.2727999999497301</v>
      </c>
      <c r="BM446">
        <v>5.0701799999748296</v>
      </c>
      <c r="BN446">
        <v>4.8169266666053101</v>
      </c>
      <c r="BO446">
        <v>4.5792600002067498</v>
      </c>
      <c r="BP446">
        <v>4.4471999998491896</v>
      </c>
      <c r="BQ446">
        <v>4.24944000033297</v>
      </c>
      <c r="BR446">
        <v>4.1480399997856896</v>
      </c>
      <c r="BS446">
        <v>3.9124199998249298</v>
      </c>
      <c r="BT446">
        <v>3.7891933333453101</v>
      </c>
      <c r="BU446">
        <v>3.7188599998741299</v>
      </c>
      <c r="BV446">
        <v>3.6402599998649801</v>
      </c>
      <c r="BW446">
        <v>3.5124600003619899</v>
      </c>
      <c r="BX446">
        <v>3.3327600000155302</v>
      </c>
      <c r="BY446">
        <v>3.1969199998417701</v>
      </c>
      <c r="BZ446">
        <v>3.0515999998302901</v>
      </c>
      <c r="CA446">
        <v>2.85005999919529</v>
      </c>
      <c r="CB446">
        <v>2.6226599988903101</v>
      </c>
      <c r="CC446">
        <v>2.4853800000220398</v>
      </c>
      <c r="CD446">
        <v>2.37558000002364</v>
      </c>
      <c r="CE446">
        <v>2.25774000002535</v>
      </c>
      <c r="CF446">
        <v>2.1315000000271902</v>
      </c>
      <c r="CG446">
        <v>1.9978800006708</v>
      </c>
      <c r="CH446">
        <v>1.9252800007194</v>
      </c>
      <c r="CI446">
        <v>1.8472800007716099</v>
      </c>
      <c r="CJ446">
        <v>1.7636400008276001</v>
      </c>
      <c r="CK446">
        <v>1.6740000000192901</v>
      </c>
      <c r="CL446">
        <v>1.5778800000206901</v>
      </c>
      <c r="CM446">
        <v>1.4746799990233601</v>
      </c>
      <c r="CN446">
        <v>1.3820400016188299</v>
      </c>
      <c r="CO446">
        <v>1.32276000173615</v>
      </c>
      <c r="CP446">
        <v>1.2591000018621299</v>
      </c>
      <c r="CQ446">
        <v>1.2</v>
      </c>
      <c r="CR446">
        <v>1.2</v>
      </c>
      <c r="CS446">
        <v>1.2</v>
      </c>
      <c r="CT446">
        <v>1.2</v>
      </c>
      <c r="CU446">
        <v>1.2</v>
      </c>
      <c r="CV446">
        <v>1.2</v>
      </c>
      <c r="CW446">
        <v>1.2</v>
      </c>
    </row>
    <row r="447" spans="1:101" x14ac:dyDescent="0.25">
      <c r="A447" s="195">
        <v>0.763636363636363</v>
      </c>
      <c r="B447">
        <v>133.754633333117</v>
      </c>
      <c r="C447">
        <v>111.87962666669399</v>
      </c>
      <c r="D447">
        <v>91.190146666654499</v>
      </c>
      <c r="E447">
        <v>77.280213333250302</v>
      </c>
      <c r="F447">
        <v>64.298626666672007</v>
      </c>
      <c r="G447">
        <v>57.5266866666786</v>
      </c>
      <c r="H447">
        <v>52.0094400000131</v>
      </c>
      <c r="I447">
        <v>46.935266666633098</v>
      </c>
      <c r="J447">
        <v>42.520726666665603</v>
      </c>
      <c r="K447">
        <v>37.927120000003903</v>
      </c>
      <c r="L447">
        <v>35.787473333332699</v>
      </c>
      <c r="M447">
        <v>33.595553333331701</v>
      </c>
      <c r="N447">
        <v>31.837720000001401</v>
      </c>
      <c r="O447">
        <v>29.6292000000055</v>
      </c>
      <c r="P447">
        <v>27.878326666659799</v>
      </c>
      <c r="Q447">
        <v>27.1048000000002</v>
      </c>
      <c r="R447">
        <v>26.405653333348901</v>
      </c>
      <c r="S447">
        <v>25.761526666695399</v>
      </c>
      <c r="T447">
        <v>24.9637666666979</v>
      </c>
      <c r="U447">
        <v>24.1029933333282</v>
      </c>
      <c r="V447">
        <v>23.326833333327698</v>
      </c>
      <c r="W447">
        <v>22.718379999996301</v>
      </c>
      <c r="X447">
        <v>22.068666666672598</v>
      </c>
      <c r="Y447">
        <v>20.994086666663598</v>
      </c>
      <c r="Z447">
        <v>20.141579999990601</v>
      </c>
      <c r="AA447">
        <v>19.892579999990101</v>
      </c>
      <c r="AB447">
        <v>19.610986666653599</v>
      </c>
      <c r="AC447">
        <v>19.034586666674301</v>
      </c>
      <c r="AD447">
        <v>18.4309800000003</v>
      </c>
      <c r="AE447">
        <v>17.9866800000019</v>
      </c>
      <c r="AF447">
        <v>17.364780000015099</v>
      </c>
      <c r="AG447">
        <v>16.9496999999844</v>
      </c>
      <c r="AH447">
        <v>16.202606666662401</v>
      </c>
      <c r="AI447">
        <v>15.5124000000053</v>
      </c>
      <c r="AJ447">
        <v>14.845479999990101</v>
      </c>
      <c r="AK447">
        <v>14.5651799999898</v>
      </c>
      <c r="AL447">
        <v>14.032166666656501</v>
      </c>
      <c r="AM447">
        <v>13.6426200000371</v>
      </c>
      <c r="AN447">
        <v>13.272346666680001</v>
      </c>
      <c r="AO447">
        <v>12.996226666680901</v>
      </c>
      <c r="AP447">
        <v>12.596819999977001</v>
      </c>
      <c r="AQ447">
        <v>12.2012666666621</v>
      </c>
      <c r="AR447">
        <v>11.7164400000112</v>
      </c>
      <c r="AS447">
        <v>11.154499999953501</v>
      </c>
      <c r="AT447">
        <v>10.7663400000284</v>
      </c>
      <c r="AU447">
        <v>10.3621199999954</v>
      </c>
      <c r="AV447">
        <v>10.046940000126799</v>
      </c>
      <c r="AW447">
        <v>9.7919400000938701</v>
      </c>
      <c r="AX447">
        <v>9.1995000000502891</v>
      </c>
      <c r="AY447">
        <v>8.6518199999582102</v>
      </c>
      <c r="AZ447">
        <v>8.3820000000579</v>
      </c>
      <c r="BA447">
        <v>8.1999000000931392</v>
      </c>
      <c r="BB447">
        <v>7.8696866666416696</v>
      </c>
      <c r="BC447">
        <v>7.6347000000570997</v>
      </c>
      <c r="BD447">
        <v>7.1067000000420997</v>
      </c>
      <c r="BE447">
        <v>6.7420200000328503</v>
      </c>
      <c r="BF447">
        <v>6.5704799998722798</v>
      </c>
      <c r="BG447">
        <v>6.3766799999574504</v>
      </c>
      <c r="BH447">
        <v>6.1813200001317501</v>
      </c>
      <c r="BI447">
        <v>5.9329200000271696</v>
      </c>
      <c r="BJ447">
        <v>5.7955799999795898</v>
      </c>
      <c r="BK447">
        <v>5.5705199999781199</v>
      </c>
      <c r="BL447">
        <v>5.33057999997654</v>
      </c>
      <c r="BM447">
        <v>5.1409200000503299</v>
      </c>
      <c r="BN447">
        <v>4.89060000005398</v>
      </c>
      <c r="BO447">
        <v>4.6742399998593998</v>
      </c>
      <c r="BP447">
        <v>4.4760600002217696</v>
      </c>
      <c r="BQ447">
        <v>4.3503600002758898</v>
      </c>
      <c r="BR447">
        <v>4.1900400003571701</v>
      </c>
      <c r="BS447">
        <v>3.9201000000273498</v>
      </c>
      <c r="BT447">
        <v>3.7917599998826099</v>
      </c>
      <c r="BU447">
        <v>3.7308733333461599</v>
      </c>
      <c r="BV447">
        <v>3.66799333334707</v>
      </c>
      <c r="BW447">
        <v>3.5145133335082002</v>
      </c>
      <c r="BX447">
        <v>3.3977400002329601</v>
      </c>
      <c r="BY447">
        <v>3.2109000000333099</v>
      </c>
      <c r="BZ447">
        <v>3.0517199994283501</v>
      </c>
      <c r="CA447">
        <v>2.85012000005747</v>
      </c>
      <c r="CB447">
        <v>2.6939400004726402</v>
      </c>
      <c r="CC447">
        <v>2.4855000000220402</v>
      </c>
      <c r="CD447">
        <v>2.3815200002836798</v>
      </c>
      <c r="CE447">
        <v>2.2931400003042599</v>
      </c>
      <c r="CF447">
        <v>2.1328199997008799</v>
      </c>
      <c r="CG447">
        <v>2.0967600003499798</v>
      </c>
      <c r="CH447">
        <v>1.9878600003753399</v>
      </c>
      <c r="CI447">
        <v>1.8708600004025799</v>
      </c>
      <c r="CJ447">
        <v>1.7818199996041799</v>
      </c>
      <c r="CK447">
        <v>1.6740000000192901</v>
      </c>
      <c r="CL447">
        <v>1.57788000095195</v>
      </c>
      <c r="CM447">
        <v>1.47468000002219</v>
      </c>
      <c r="CN447">
        <v>1.3820400016188299</v>
      </c>
      <c r="CO447">
        <v>1.32276000173615</v>
      </c>
      <c r="CP447">
        <v>1.2591000018621299</v>
      </c>
      <c r="CQ447">
        <v>1.2</v>
      </c>
      <c r="CR447">
        <v>1.2</v>
      </c>
      <c r="CS447">
        <v>1.2</v>
      </c>
      <c r="CT447">
        <v>1.2</v>
      </c>
      <c r="CU447">
        <v>1.2</v>
      </c>
      <c r="CV447">
        <v>1.2</v>
      </c>
      <c r="CW447">
        <v>1.2</v>
      </c>
    </row>
    <row r="448" spans="1:101" x14ac:dyDescent="0.25">
      <c r="A448" s="195">
        <v>0.77777777777777701</v>
      </c>
      <c r="B448">
        <v>134.32302000005001</v>
      </c>
      <c r="C448">
        <v>112.111960000064</v>
      </c>
      <c r="D448">
        <v>91.614793333317294</v>
      </c>
      <c r="E448">
        <v>77.439473333235199</v>
      </c>
      <c r="F448">
        <v>65.057393333386699</v>
      </c>
      <c r="G448">
        <v>57.765093333341703</v>
      </c>
      <c r="H448">
        <v>52.205493333325499</v>
      </c>
      <c r="I448">
        <v>47.273940000002199</v>
      </c>
      <c r="J448">
        <v>42.791513333288897</v>
      </c>
      <c r="K448">
        <v>38.375239999999401</v>
      </c>
      <c r="L448">
        <v>35.820473333291297</v>
      </c>
      <c r="M448">
        <v>33.7517933333339</v>
      </c>
      <c r="N448">
        <v>32.041773333338398</v>
      </c>
      <c r="O448">
        <v>29.721959999996901</v>
      </c>
      <c r="P448">
        <v>28.1880333333377</v>
      </c>
      <c r="Q448">
        <v>27.2240866666919</v>
      </c>
      <c r="R448">
        <v>26.426326666693701</v>
      </c>
      <c r="S448">
        <v>25.801453333350299</v>
      </c>
      <c r="T448">
        <v>25.019706666672999</v>
      </c>
      <c r="U448">
        <v>24.2140800000005</v>
      </c>
      <c r="V448">
        <v>23.505493333355101</v>
      </c>
      <c r="W448">
        <v>22.7796799999958</v>
      </c>
      <c r="X448">
        <v>22.114379999990099</v>
      </c>
      <c r="Y448">
        <v>21.019266666665899</v>
      </c>
      <c r="Z448">
        <v>20.500580000038202</v>
      </c>
      <c r="AA448">
        <v>19.971093333364902</v>
      </c>
      <c r="AB448">
        <v>19.645199999978701</v>
      </c>
      <c r="AC448">
        <v>19.124419999984401</v>
      </c>
      <c r="AD448">
        <v>18.520260000019501</v>
      </c>
      <c r="AE448">
        <v>17.994479999999299</v>
      </c>
      <c r="AF448">
        <v>17.675726666663</v>
      </c>
      <c r="AG448">
        <v>16.962926666663002</v>
      </c>
      <c r="AH448">
        <v>16.317000000000199</v>
      </c>
      <c r="AI448">
        <v>15.725679999991099</v>
      </c>
      <c r="AJ448">
        <v>15.0332400000188</v>
      </c>
      <c r="AK448">
        <v>14.648460000000901</v>
      </c>
      <c r="AL448">
        <v>14.117346666684499</v>
      </c>
      <c r="AM448">
        <v>13.720080000000999</v>
      </c>
      <c r="AN448">
        <v>13.4440800000013</v>
      </c>
      <c r="AO448">
        <v>13.085699999965099</v>
      </c>
      <c r="AP448">
        <v>12.663633333333401</v>
      </c>
      <c r="AQ448">
        <v>12.249540000023099</v>
      </c>
      <c r="AR448">
        <v>11.7200399999917</v>
      </c>
      <c r="AS448">
        <v>11.2552800000337</v>
      </c>
      <c r="AT448">
        <v>10.8543000000798</v>
      </c>
      <c r="AU448">
        <v>10.4767200000387</v>
      </c>
      <c r="AV448">
        <v>10.105186666702201</v>
      </c>
      <c r="AW448">
        <v>9.9049200001595992</v>
      </c>
      <c r="AX448">
        <v>9.2872800000427294</v>
      </c>
      <c r="AY448">
        <v>8.6589599999568492</v>
      </c>
      <c r="AZ448">
        <v>8.4021599999551206</v>
      </c>
      <c r="BA448">
        <v>8.2263599999937895</v>
      </c>
      <c r="BB448">
        <v>8.0208600000332702</v>
      </c>
      <c r="BC448">
        <v>7.66697999998215</v>
      </c>
      <c r="BD448">
        <v>7.1586599998545397</v>
      </c>
      <c r="BE448">
        <v>6.9188999999465999</v>
      </c>
      <c r="BF448">
        <v>6.5788200000352299</v>
      </c>
      <c r="BG448">
        <v>6.4021800000377898</v>
      </c>
      <c r="BH448">
        <v>6.2140200000405397</v>
      </c>
      <c r="BI448">
        <v>6.0124200000434698</v>
      </c>
      <c r="BJ448">
        <v>5.79803999988924</v>
      </c>
      <c r="BK448">
        <v>5.69639999988122</v>
      </c>
      <c r="BL448">
        <v>5.3761200000469103</v>
      </c>
      <c r="BM448">
        <v>5.1467999999460599</v>
      </c>
      <c r="BN448">
        <v>5.0051399998380601</v>
      </c>
      <c r="BO448">
        <v>4.6950600000248004</v>
      </c>
      <c r="BP448">
        <v>4.5712200000266101</v>
      </c>
      <c r="BQ448">
        <v>4.3656600002378303</v>
      </c>
      <c r="BR448">
        <v>4.2364799999923397</v>
      </c>
      <c r="BS448">
        <v>4.0653599998905801</v>
      </c>
      <c r="BT448">
        <v>3.98345999976523</v>
      </c>
      <c r="BU448">
        <v>3.8376599997482601</v>
      </c>
      <c r="BV448">
        <v>3.6804599997299601</v>
      </c>
      <c r="BW448">
        <v>3.5562599998551998</v>
      </c>
      <c r="BX448">
        <v>3.4313399998757501</v>
      </c>
      <c r="BY448">
        <v>3.2218200000666202</v>
      </c>
      <c r="BZ448">
        <v>3.0792599994104899</v>
      </c>
      <c r="CA448">
        <v>2.8957799998179801</v>
      </c>
      <c r="CB448">
        <v>2.7286199998047702</v>
      </c>
      <c r="CC448">
        <v>2.4987599995812202</v>
      </c>
      <c r="CD448">
        <v>2.3815799992198601</v>
      </c>
      <c r="CE448">
        <v>2.2931999991632699</v>
      </c>
      <c r="CF448">
        <v>2.1984600003263002</v>
      </c>
      <c r="CG448">
        <v>2.09681999903753</v>
      </c>
      <c r="CH448">
        <v>1.98791999896781</v>
      </c>
      <c r="CI448">
        <v>1.87091999889289</v>
      </c>
      <c r="CJ448">
        <v>1.7818199996041799</v>
      </c>
      <c r="CK448">
        <v>1.6740000008875999</v>
      </c>
      <c r="CL448">
        <v>1.60002</v>
      </c>
      <c r="CM448">
        <v>1.47468000002219</v>
      </c>
      <c r="CN448">
        <v>1.39997999999999</v>
      </c>
      <c r="CO448">
        <v>1.36818000061275</v>
      </c>
      <c r="CP448">
        <v>1.2651799999990501</v>
      </c>
      <c r="CQ448">
        <v>1.2</v>
      </c>
      <c r="CR448">
        <v>1.2</v>
      </c>
      <c r="CS448">
        <v>1.2</v>
      </c>
      <c r="CT448">
        <v>1.2</v>
      </c>
      <c r="CU448">
        <v>1.2</v>
      </c>
      <c r="CV448">
        <v>1.2</v>
      </c>
      <c r="CW448">
        <v>1.2</v>
      </c>
    </row>
    <row r="449" spans="1:101" x14ac:dyDescent="0.25">
      <c r="A449" s="195">
        <v>0.79245283018867896</v>
      </c>
      <c r="B449">
        <v>134.513900000105</v>
      </c>
      <c r="C449">
        <v>113.012200000039</v>
      </c>
      <c r="D449">
        <v>91.661620000015404</v>
      </c>
      <c r="E449">
        <v>78.353093333353101</v>
      </c>
      <c r="F449">
        <v>65.329579999999595</v>
      </c>
      <c r="G449">
        <v>57.817319999890003</v>
      </c>
      <c r="H449">
        <v>52.300386666663599</v>
      </c>
      <c r="I449">
        <v>47.772766666669902</v>
      </c>
      <c r="J449">
        <v>42.833679999990302</v>
      </c>
      <c r="K449">
        <v>39.152700000006</v>
      </c>
      <c r="L449">
        <v>36.0402400000035</v>
      </c>
      <c r="M449">
        <v>34.5828999999895</v>
      </c>
      <c r="N449">
        <v>32.317920000006502</v>
      </c>
      <c r="O449">
        <v>29.858133333337499</v>
      </c>
      <c r="P449">
        <v>28.2742866666729</v>
      </c>
      <c r="Q449">
        <v>27.237166666668401</v>
      </c>
      <c r="R449">
        <v>26.525999999990699</v>
      </c>
      <c r="S449">
        <v>25.8187066666692</v>
      </c>
      <c r="T449">
        <v>25.076413333352001</v>
      </c>
      <c r="U449">
        <v>24.230533333353399</v>
      </c>
      <c r="V449">
        <v>23.833026666666701</v>
      </c>
      <c r="W449">
        <v>22.8951066666672</v>
      </c>
      <c r="X449">
        <v>22.2995266666702</v>
      </c>
      <c r="Y449">
        <v>21.471706666672599</v>
      </c>
      <c r="Z449">
        <v>20.727326666663199</v>
      </c>
      <c r="AA449">
        <v>19.981199999980099</v>
      </c>
      <c r="AB449">
        <v>19.668419999995201</v>
      </c>
      <c r="AC449">
        <v>19.173093333327401</v>
      </c>
      <c r="AD449">
        <v>18.797700000014299</v>
      </c>
      <c r="AE449">
        <v>18.102119999989899</v>
      </c>
      <c r="AF449">
        <v>17.7329999999716</v>
      </c>
      <c r="AG449">
        <v>16.965180000016201</v>
      </c>
      <c r="AH449">
        <v>16.538940000017298</v>
      </c>
      <c r="AI449">
        <v>15.999899999998201</v>
      </c>
      <c r="AJ449">
        <v>15.049080000005301</v>
      </c>
      <c r="AK449">
        <v>14.6902200000152</v>
      </c>
      <c r="AL449">
        <v>14.246520000001</v>
      </c>
      <c r="AM449">
        <v>13.884780000021999</v>
      </c>
      <c r="AN449">
        <v>13.450620000040001</v>
      </c>
      <c r="AO449">
        <v>13.101420000025399</v>
      </c>
      <c r="AP449">
        <v>12.686700000027299</v>
      </c>
      <c r="AQ449">
        <v>12.390886666683</v>
      </c>
      <c r="AR449">
        <v>11.7788866666271</v>
      </c>
      <c r="AS449">
        <v>11.2847400000266</v>
      </c>
      <c r="AT449">
        <v>10.990339999950301</v>
      </c>
      <c r="AU449">
        <v>10.6671000000857</v>
      </c>
      <c r="AV449">
        <v>10.157999999995001</v>
      </c>
      <c r="AW449">
        <v>9.9174000000469391</v>
      </c>
      <c r="AX449">
        <v>9.3016799999597701</v>
      </c>
      <c r="AY449">
        <v>8.7264000000215898</v>
      </c>
      <c r="AZ449">
        <v>8.4072000000202607</v>
      </c>
      <c r="BA449">
        <v>8.3064000000217302</v>
      </c>
      <c r="BB449">
        <v>8.0224200000931898</v>
      </c>
      <c r="BC449">
        <v>7.6683600000160501</v>
      </c>
      <c r="BD449">
        <v>7.16904000006505</v>
      </c>
      <c r="BE449">
        <v>7.0242599998439204</v>
      </c>
      <c r="BF449">
        <v>6.7250999999427403</v>
      </c>
      <c r="BG449">
        <v>6.4655999998629596</v>
      </c>
      <c r="BH449">
        <v>6.2331000000227998</v>
      </c>
      <c r="BI449">
        <v>6.0931200001412904</v>
      </c>
      <c r="BJ449">
        <v>5.9977800000233099</v>
      </c>
      <c r="BK449">
        <v>5.8816200000250003</v>
      </c>
      <c r="BL449">
        <v>5.5880399998726604</v>
      </c>
      <c r="BM449">
        <v>5.2936799998633699</v>
      </c>
      <c r="BN449">
        <v>5.0126999999421598</v>
      </c>
      <c r="BO449">
        <v>4.8949200000248103</v>
      </c>
      <c r="BP449">
        <v>4.6657800001774197</v>
      </c>
      <c r="BQ449">
        <v>4.43874000002854</v>
      </c>
      <c r="BR449">
        <v>4.2415799998367198</v>
      </c>
      <c r="BS449">
        <v>4.0720799997702199</v>
      </c>
      <c r="BT449">
        <v>3.9834600002934502</v>
      </c>
      <c r="BU449">
        <v>3.8376600003146701</v>
      </c>
      <c r="BV449">
        <v>3.6804600003375398</v>
      </c>
      <c r="BW449">
        <v>3.60079333334805</v>
      </c>
      <c r="BX449">
        <v>3.4603333335208202</v>
      </c>
      <c r="BY449">
        <v>3.2414999994503599</v>
      </c>
      <c r="BZ449">
        <v>3.0792600002143602</v>
      </c>
      <c r="CA449">
        <v>2.8958999993868901</v>
      </c>
      <c r="CB449">
        <v>2.7287399993424102</v>
      </c>
      <c r="CC449">
        <v>2.5492799997906102</v>
      </c>
      <c r="CD449">
        <v>2.3815799997517701</v>
      </c>
      <c r="CE449">
        <v>2.29319999973377</v>
      </c>
      <c r="CF449">
        <v>2.1985199991026501</v>
      </c>
      <c r="CG449">
        <v>2.0968199996937602</v>
      </c>
      <c r="CH449">
        <v>1.98791999967157</v>
      </c>
      <c r="CI449">
        <v>1.8709199996477399</v>
      </c>
      <c r="CJ449">
        <v>1.7818199996041799</v>
      </c>
      <c r="CK449">
        <v>1.7369999995754899</v>
      </c>
      <c r="CL449">
        <v>1.60002</v>
      </c>
      <c r="CM449">
        <v>1.4746800010210299</v>
      </c>
      <c r="CN449">
        <v>1.39998</v>
      </c>
      <c r="CO449">
        <v>1.39997999999999</v>
      </c>
      <c r="CP449">
        <v>1.31814000002738</v>
      </c>
      <c r="CQ449">
        <v>1.2</v>
      </c>
      <c r="CR449">
        <v>1.2</v>
      </c>
      <c r="CS449">
        <v>1.2</v>
      </c>
      <c r="CT449">
        <v>1.2</v>
      </c>
      <c r="CU449">
        <v>1.2</v>
      </c>
      <c r="CV449">
        <v>1.2</v>
      </c>
      <c r="CW449">
        <v>1.2</v>
      </c>
    </row>
    <row r="450" spans="1:101" x14ac:dyDescent="0.25">
      <c r="A450" s="195">
        <v>0.80769230769230704</v>
      </c>
      <c r="B450">
        <v>134.69120000004699</v>
      </c>
      <c r="C450">
        <v>114.053160000014</v>
      </c>
      <c r="D450">
        <v>92.100746666633896</v>
      </c>
      <c r="E450">
        <v>78.749780000025595</v>
      </c>
      <c r="F450">
        <v>65.798773333386706</v>
      </c>
      <c r="G450">
        <v>58.276846666663197</v>
      </c>
      <c r="H450">
        <v>52.6383800000173</v>
      </c>
      <c r="I450">
        <v>48.868280000015297</v>
      </c>
      <c r="J450">
        <v>42.993240000005699</v>
      </c>
      <c r="K450">
        <v>39.305993333291099</v>
      </c>
      <c r="L450">
        <v>36.087906666673803</v>
      </c>
      <c r="M450">
        <v>34.605853333331602</v>
      </c>
      <c r="N450">
        <v>32.376346666677001</v>
      </c>
      <c r="O450">
        <v>30.0434800000005</v>
      </c>
      <c r="P450">
        <v>28.4036399999952</v>
      </c>
      <c r="Q450">
        <v>27.3502266666681</v>
      </c>
      <c r="R450">
        <v>26.593126666669399</v>
      </c>
      <c r="S450">
        <v>25.949586666673198</v>
      </c>
      <c r="T450">
        <v>25.173393333339199</v>
      </c>
      <c r="U450">
        <v>24.536466666666701</v>
      </c>
      <c r="V450">
        <v>24.016966666668701</v>
      </c>
      <c r="W450">
        <v>23.1432333333325</v>
      </c>
      <c r="X450">
        <v>22.315560000003099</v>
      </c>
      <c r="Y450">
        <v>21.573306666672799</v>
      </c>
      <c r="Z450">
        <v>20.756873333319302</v>
      </c>
      <c r="AA450">
        <v>20.1543800000413</v>
      </c>
      <c r="AB450">
        <v>19.7776266666739</v>
      </c>
      <c r="AC450">
        <v>19.228020000018201</v>
      </c>
      <c r="AD450">
        <v>18.838799999975301</v>
      </c>
      <c r="AE450">
        <v>18.341006666662899</v>
      </c>
      <c r="AF450">
        <v>17.7498000000022</v>
      </c>
      <c r="AG450">
        <v>17.095080000002302</v>
      </c>
      <c r="AH450">
        <v>16.556979999991501</v>
      </c>
      <c r="AI450">
        <v>16.086060000018499</v>
      </c>
      <c r="AJ450">
        <v>15.6174599999847</v>
      </c>
      <c r="AK450">
        <v>14.734646666707199</v>
      </c>
      <c r="AL450">
        <v>14.372840000092699</v>
      </c>
      <c r="AM450">
        <v>14.027586666685799</v>
      </c>
      <c r="AN450">
        <v>13.5007800000238</v>
      </c>
      <c r="AO450">
        <v>13.157040000001301</v>
      </c>
      <c r="AP450">
        <v>12.709486666681901</v>
      </c>
      <c r="AQ450">
        <v>12.424233333333399</v>
      </c>
      <c r="AR450">
        <v>11.7887400000248</v>
      </c>
      <c r="AS450">
        <v>11.3273999999964</v>
      </c>
      <c r="AT450">
        <v>11.188320000036001</v>
      </c>
      <c r="AU450">
        <v>10.7125799999225</v>
      </c>
      <c r="AV450">
        <v>10.188419999916899</v>
      </c>
      <c r="AW450">
        <v>9.9307200000234506</v>
      </c>
      <c r="AX450">
        <v>9.4177199999697496</v>
      </c>
      <c r="AY450">
        <v>8.8095000000539194</v>
      </c>
      <c r="AZ450">
        <v>8.5078200000868591</v>
      </c>
      <c r="BA450">
        <v>8.3998200000931398</v>
      </c>
      <c r="BB450">
        <v>8.0842799999933401</v>
      </c>
      <c r="BC450">
        <v>7.6734600000321</v>
      </c>
      <c r="BD450">
        <v>7.5503400000612402</v>
      </c>
      <c r="BE450">
        <v>7.2051000000472198</v>
      </c>
      <c r="BF450">
        <v>6.8814599998326402</v>
      </c>
      <c r="BG450">
        <v>6.52121999998581</v>
      </c>
      <c r="BH450">
        <v>6.2968199999835299</v>
      </c>
      <c r="BI450">
        <v>6.11958000014672</v>
      </c>
      <c r="BJ450">
        <v>5.99802000008743</v>
      </c>
      <c r="BK450">
        <v>5.8891200000937696</v>
      </c>
      <c r="BL450">
        <v>5.7577800000268002</v>
      </c>
      <c r="BM450">
        <v>5.4704399998633697</v>
      </c>
      <c r="BN450">
        <v>5.3452799998534797</v>
      </c>
      <c r="BO450">
        <v>4.9475399998263203</v>
      </c>
      <c r="BP450">
        <v>4.7710800000266103</v>
      </c>
      <c r="BQ450">
        <v>4.5504599998477797</v>
      </c>
      <c r="BR450">
        <v>4.2468600002551202</v>
      </c>
      <c r="BS450">
        <v>4.1202600002735403</v>
      </c>
      <c r="BT450">
        <v>3.9899999997534898</v>
      </c>
      <c r="BU450">
        <v>3.8863799995972199</v>
      </c>
      <c r="BV450">
        <v>3.7763399995679401</v>
      </c>
      <c r="BW450">
        <v>3.6587399995366399</v>
      </c>
      <c r="BX450">
        <v>3.46457999970491</v>
      </c>
      <c r="BY450">
        <v>3.2553600000166498</v>
      </c>
      <c r="BZ450">
        <v>3.1171799992497098</v>
      </c>
      <c r="CA450">
        <v>3.0124799993677298</v>
      </c>
      <c r="CB450">
        <v>2.7636600009863801</v>
      </c>
      <c r="CC450">
        <v>2.5493999992946899</v>
      </c>
      <c r="CD450">
        <v>2.3815800002836802</v>
      </c>
      <c r="CE450">
        <v>2.2932000003042599</v>
      </c>
      <c r="CF450">
        <v>2.1985199997144802</v>
      </c>
      <c r="CG450">
        <v>2.0968200003499802</v>
      </c>
      <c r="CH450">
        <v>1.9879200003753399</v>
      </c>
      <c r="CI450">
        <v>1.8709200004025801</v>
      </c>
      <c r="CJ450">
        <v>1.78182000122341</v>
      </c>
      <c r="CK450">
        <v>1.7369999995754899</v>
      </c>
      <c r="CL450">
        <v>1.60002</v>
      </c>
      <c r="CM450">
        <v>1.5119999985350401</v>
      </c>
      <c r="CN450">
        <v>1.39998</v>
      </c>
      <c r="CO450">
        <v>1.39998</v>
      </c>
      <c r="CP450">
        <v>1.3181999987950801</v>
      </c>
      <c r="CQ450">
        <v>1.2</v>
      </c>
      <c r="CR450">
        <v>1.2</v>
      </c>
      <c r="CS450">
        <v>1.2</v>
      </c>
      <c r="CT450">
        <v>1.2</v>
      </c>
      <c r="CU450">
        <v>1.2</v>
      </c>
      <c r="CV450">
        <v>1.2</v>
      </c>
      <c r="CW450">
        <v>1.2</v>
      </c>
    </row>
    <row r="451" spans="1:101" x14ac:dyDescent="0.25">
      <c r="A451" s="195">
        <v>0.82352941176470495</v>
      </c>
      <c r="B451">
        <v>135.70828000005301</v>
      </c>
      <c r="C451">
        <v>114.108253333362</v>
      </c>
      <c r="D451">
        <v>93.262066666529407</v>
      </c>
      <c r="E451">
        <v>79.055060000018401</v>
      </c>
      <c r="F451">
        <v>66.278953333339103</v>
      </c>
      <c r="G451">
        <v>58.290686666712098</v>
      </c>
      <c r="H451">
        <v>53.024806666675097</v>
      </c>
      <c r="I451">
        <v>48.944580000012799</v>
      </c>
      <c r="J451">
        <v>43.119473333360702</v>
      </c>
      <c r="K451">
        <v>39.598453333337403</v>
      </c>
      <c r="L451">
        <v>36.557959999998303</v>
      </c>
      <c r="M451">
        <v>34.685580000002098</v>
      </c>
      <c r="N451">
        <v>32.505233333330899</v>
      </c>
      <c r="O451">
        <v>30.045539999975698</v>
      </c>
      <c r="P451">
        <v>28.410880000000901</v>
      </c>
      <c r="Q451">
        <v>27.6543666666729</v>
      </c>
      <c r="R451">
        <v>26.646786666667399</v>
      </c>
      <c r="S451">
        <v>25.963313333329001</v>
      </c>
      <c r="T451">
        <v>25.228080000006901</v>
      </c>
      <c r="U451">
        <v>24.661006666670101</v>
      </c>
      <c r="V451">
        <v>24.114000000000601</v>
      </c>
      <c r="W451">
        <v>23.158246666669498</v>
      </c>
      <c r="X451">
        <v>22.3263266666664</v>
      </c>
      <c r="Y451">
        <v>21.646200000013501</v>
      </c>
      <c r="Z451">
        <v>21.0021266666642</v>
      </c>
      <c r="AA451">
        <v>20.396826666673501</v>
      </c>
      <c r="AB451">
        <v>19.808180000044398</v>
      </c>
      <c r="AC451">
        <v>19.241999999976901</v>
      </c>
      <c r="AD451">
        <v>18.8617199999943</v>
      </c>
      <c r="AE451">
        <v>18.435599999973501</v>
      </c>
      <c r="AF451">
        <v>17.846639999999301</v>
      </c>
      <c r="AG451">
        <v>17.184180000018401</v>
      </c>
      <c r="AH451">
        <v>16.579380000092399</v>
      </c>
      <c r="AI451">
        <v>16.143166666672101</v>
      </c>
      <c r="AJ451">
        <v>15.790646666704101</v>
      </c>
      <c r="AK451">
        <v>14.9912400000202</v>
      </c>
      <c r="AL451">
        <v>14.388779999989101</v>
      </c>
      <c r="AM451">
        <v>14.0879400000278</v>
      </c>
      <c r="AN451">
        <v>13.538940000029999</v>
      </c>
      <c r="AO451">
        <v>13.250940000042799</v>
      </c>
      <c r="AP451">
        <v>12.858960000001399</v>
      </c>
      <c r="AQ451">
        <v>12.527760000001599</v>
      </c>
      <c r="AR451">
        <v>11.9031866666899</v>
      </c>
      <c r="AS451">
        <v>11.5965866666916</v>
      </c>
      <c r="AT451">
        <v>11.2160999999734</v>
      </c>
      <c r="AU451">
        <v>10.807939999946599</v>
      </c>
      <c r="AV451">
        <v>10.4261866666897</v>
      </c>
      <c r="AW451">
        <v>9.9344399999947299</v>
      </c>
      <c r="AX451">
        <v>9.6291000001106397</v>
      </c>
      <c r="AY451">
        <v>8.9529599999272005</v>
      </c>
      <c r="AZ451">
        <v>8.8606199999218198</v>
      </c>
      <c r="BA451">
        <v>8.6253000000869395</v>
      </c>
      <c r="BB451">
        <v>8.0847000000998399</v>
      </c>
      <c r="BC451">
        <v>7.7993066666399802</v>
      </c>
      <c r="BD451">
        <v>7.5559799999808499</v>
      </c>
      <c r="BE451">
        <v>7.4593799999732999</v>
      </c>
      <c r="BF451">
        <v>7.1715599999603397</v>
      </c>
      <c r="BG451">
        <v>6.7268999998204304</v>
      </c>
      <c r="BH451">
        <v>6.3271799999847902</v>
      </c>
      <c r="BI451">
        <v>6.1197000000244497</v>
      </c>
      <c r="BJ451">
        <v>5.9984400002797802</v>
      </c>
      <c r="BK451">
        <v>5.9113200003000603</v>
      </c>
      <c r="BL451">
        <v>5.7730200001005203</v>
      </c>
      <c r="BM451">
        <v>5.5878599998849401</v>
      </c>
      <c r="BN451">
        <v>5.3554199998766103</v>
      </c>
      <c r="BO451">
        <v>5.0269800001654001</v>
      </c>
      <c r="BP451">
        <v>4.8374999998580597</v>
      </c>
      <c r="BQ451">
        <v>4.6386000000285303</v>
      </c>
      <c r="BR451">
        <v>4.2961800000306098</v>
      </c>
      <c r="BS451">
        <v>4.1267400003829602</v>
      </c>
      <c r="BT451">
        <v>4.0003200001408503</v>
      </c>
      <c r="BU451">
        <v>3.9025199997356701</v>
      </c>
      <c r="BV451">
        <v>3.8081999997164599</v>
      </c>
      <c r="BW451">
        <v>3.66611999988416</v>
      </c>
      <c r="BX451">
        <v>3.4659599998446899</v>
      </c>
      <c r="BY451">
        <v>3.2554800000166502</v>
      </c>
      <c r="BZ451">
        <v>3.1172400000535898</v>
      </c>
      <c r="CA451">
        <v>3.0124800002299099</v>
      </c>
      <c r="CB451">
        <v>2.8347600007192302</v>
      </c>
      <c r="CC451">
        <v>2.5494600012783701</v>
      </c>
      <c r="CD451">
        <v>2.3877000005437301</v>
      </c>
      <c r="CE451">
        <v>2.32878000058317</v>
      </c>
      <c r="CF451">
        <v>2.1985200003263001</v>
      </c>
      <c r="CG451">
        <v>2.0989199996791701</v>
      </c>
      <c r="CH451">
        <v>2.0505000000312701</v>
      </c>
      <c r="CI451">
        <v>1.8945000000335399</v>
      </c>
      <c r="CJ451">
        <v>1.78182000122341</v>
      </c>
      <c r="CK451">
        <v>1.7369999995754899</v>
      </c>
      <c r="CL451">
        <v>1.62258000053805</v>
      </c>
      <c r="CM451">
        <v>1.60002</v>
      </c>
      <c r="CN451">
        <v>1.54602000057135</v>
      </c>
      <c r="CO451">
        <v>1.39998</v>
      </c>
      <c r="CP451">
        <v>1.3182000000273799</v>
      </c>
      <c r="CQ451">
        <v>1.2</v>
      </c>
      <c r="CR451">
        <v>1.2</v>
      </c>
      <c r="CS451">
        <v>1.2</v>
      </c>
      <c r="CT451">
        <v>1.2</v>
      </c>
      <c r="CU451">
        <v>1.2</v>
      </c>
      <c r="CV451">
        <v>1.2</v>
      </c>
      <c r="CW451">
        <v>1.2</v>
      </c>
    </row>
    <row r="452" spans="1:101" x14ac:dyDescent="0.25">
      <c r="A452" s="195">
        <v>0.84</v>
      </c>
      <c r="B452">
        <v>136.75815333345901</v>
      </c>
      <c r="C452">
        <v>114.340253333371</v>
      </c>
      <c r="D452">
        <v>93.723526666592093</v>
      </c>
      <c r="E452">
        <v>79.089213333260403</v>
      </c>
      <c r="F452">
        <v>66.316540000030102</v>
      </c>
      <c r="G452">
        <v>58.784840000021298</v>
      </c>
      <c r="H452">
        <v>53.3325666666546</v>
      </c>
      <c r="I452">
        <v>48.974426666678603</v>
      </c>
      <c r="J452">
        <v>43.213320000004202</v>
      </c>
      <c r="K452">
        <v>40.111826666637199</v>
      </c>
      <c r="L452">
        <v>36.700106666636401</v>
      </c>
      <c r="M452">
        <v>34.697106666674102</v>
      </c>
      <c r="N452">
        <v>33.008293333338401</v>
      </c>
      <c r="O452">
        <v>30.0734066666849</v>
      </c>
      <c r="P452">
        <v>28.541839999997698</v>
      </c>
      <c r="Q452">
        <v>28.176213333339199</v>
      </c>
      <c r="R452">
        <v>26.7244866666727</v>
      </c>
      <c r="S452">
        <v>26.056426666669399</v>
      </c>
      <c r="T452">
        <v>25.357146666667202</v>
      </c>
      <c r="U452">
        <v>24.844113333339699</v>
      </c>
      <c r="V452">
        <v>24.334213333320701</v>
      </c>
      <c r="W452">
        <v>23.184133333320698</v>
      </c>
      <c r="X452">
        <v>22.327179999995799</v>
      </c>
      <c r="Y452">
        <v>21.7714199999999</v>
      </c>
      <c r="Z452">
        <v>21.016026666673099</v>
      </c>
      <c r="AA452">
        <v>20.410186666654901</v>
      </c>
      <c r="AB452">
        <v>19.876293333367101</v>
      </c>
      <c r="AC452">
        <v>19.392740000048001</v>
      </c>
      <c r="AD452">
        <v>18.907413333327</v>
      </c>
      <c r="AE452">
        <v>18.4722600000153</v>
      </c>
      <c r="AF452">
        <v>18.02681999999</v>
      </c>
      <c r="AG452">
        <v>17.190659999986298</v>
      </c>
      <c r="AH452">
        <v>16.613879999962101</v>
      </c>
      <c r="AI452">
        <v>16.224180000000199</v>
      </c>
      <c r="AJ452">
        <v>15.792260000080001</v>
      </c>
      <c r="AK452">
        <v>15.099860000086201</v>
      </c>
      <c r="AL452">
        <v>14.571060000026</v>
      </c>
      <c r="AM452">
        <v>14.203979999988301</v>
      </c>
      <c r="AN452">
        <v>13.9255866666874</v>
      </c>
      <c r="AO452">
        <v>13.2950399999784</v>
      </c>
      <c r="AP452">
        <v>13.0354799999626</v>
      </c>
      <c r="AQ452">
        <v>12.597840000001501</v>
      </c>
      <c r="AR452">
        <v>12.051046666684201</v>
      </c>
      <c r="AS452">
        <v>11.6660400000119</v>
      </c>
      <c r="AT452">
        <v>11.297026666686699</v>
      </c>
      <c r="AU452">
        <v>10.872226666688199</v>
      </c>
      <c r="AV452">
        <v>10.4705400000918</v>
      </c>
      <c r="AW452">
        <v>10.0371600000481</v>
      </c>
      <c r="AX452">
        <v>9.7011599999943403</v>
      </c>
      <c r="AY452">
        <v>9.4484399999939406</v>
      </c>
      <c r="AZ452">
        <v>9.1325400000260704</v>
      </c>
      <c r="BA452">
        <v>8.67894000002795</v>
      </c>
      <c r="BB452">
        <v>8.1951000000299494</v>
      </c>
      <c r="BC452">
        <v>7.8121799999143304</v>
      </c>
      <c r="BD452">
        <v>7.7238266666381703</v>
      </c>
      <c r="BE452">
        <v>7.4708400000164197</v>
      </c>
      <c r="BF452">
        <v>7.1746199999856897</v>
      </c>
      <c r="BG452">
        <v>6.7495799999846398</v>
      </c>
      <c r="BH452">
        <v>6.3538799998530298</v>
      </c>
      <c r="BI452">
        <v>6.2341799998424001</v>
      </c>
      <c r="BJ452">
        <v>6.1061999999533603</v>
      </c>
      <c r="BK452">
        <v>6.0074999998999701</v>
      </c>
      <c r="BL452">
        <v>5.8062599998927604</v>
      </c>
      <c r="BM452">
        <v>5.6233800000287602</v>
      </c>
      <c r="BN452">
        <v>5.3629800001542201</v>
      </c>
      <c r="BO452">
        <v>5.1058199998676699</v>
      </c>
      <c r="BP452">
        <v>4.8856199998137102</v>
      </c>
      <c r="BQ452">
        <v>4.7548200000071201</v>
      </c>
      <c r="BR452">
        <v>4.49604000003061</v>
      </c>
      <c r="BS452">
        <v>4.14426000003282</v>
      </c>
      <c r="BT452">
        <v>4.0600200000117299</v>
      </c>
      <c r="BU452">
        <v>3.96756000028949</v>
      </c>
      <c r="BV452">
        <v>3.8845199998919799</v>
      </c>
      <c r="BW452">
        <v>3.6686400002171902</v>
      </c>
      <c r="BX452">
        <v>3.4966199999068102</v>
      </c>
      <c r="BY452">
        <v>3.2801999998667499</v>
      </c>
      <c r="BZ452">
        <v>3.17232000001786</v>
      </c>
      <c r="CA452">
        <v>3.0502200009196598</v>
      </c>
      <c r="CB452">
        <v>2.8453200005548398</v>
      </c>
      <c r="CC452">
        <v>2.6427000005069399</v>
      </c>
      <c r="CD452">
        <v>2.57538000002363</v>
      </c>
      <c r="CE452">
        <v>2.4575400000253498</v>
      </c>
      <c r="CF452">
        <v>2.2656600006254202</v>
      </c>
      <c r="CG452">
        <v>2.1957000000291602</v>
      </c>
      <c r="CH452">
        <v>2.0626199996559298</v>
      </c>
      <c r="CI452">
        <v>1.9181399996645101</v>
      </c>
      <c r="CJ452">
        <v>1.7999999999999901</v>
      </c>
      <c r="CK452">
        <v>1.7370000013121101</v>
      </c>
      <c r="CL452">
        <v>1.6446600014486099</v>
      </c>
      <c r="CM452">
        <v>1.60002</v>
      </c>
      <c r="CN452">
        <v>1.5640200000238</v>
      </c>
      <c r="CO452">
        <v>1.44546000002553</v>
      </c>
      <c r="CP452">
        <v>1.31820000125968</v>
      </c>
      <c r="CQ452">
        <v>1.2</v>
      </c>
      <c r="CR452">
        <v>1.2</v>
      </c>
      <c r="CS452">
        <v>1.2</v>
      </c>
      <c r="CT452">
        <v>1.2</v>
      </c>
      <c r="CU452">
        <v>1.2</v>
      </c>
      <c r="CV452">
        <v>1.2</v>
      </c>
      <c r="CW452">
        <v>1.2</v>
      </c>
    </row>
    <row r="453" spans="1:101" x14ac:dyDescent="0.25">
      <c r="A453" s="195">
        <v>0.85714285714285698</v>
      </c>
      <c r="B453">
        <v>137.14201999966701</v>
      </c>
      <c r="C453">
        <v>114.52183333334099</v>
      </c>
      <c r="D453">
        <v>94.966760000008605</v>
      </c>
      <c r="E453">
        <v>79.553246666688494</v>
      </c>
      <c r="F453">
        <v>67.058053333378595</v>
      </c>
      <c r="G453">
        <v>59.207720000019002</v>
      </c>
      <c r="H453">
        <v>53.620960000011998</v>
      </c>
      <c r="I453">
        <v>49.574773333332701</v>
      </c>
      <c r="J453">
        <v>43.523546666632399</v>
      </c>
      <c r="K453">
        <v>40.214246666668103</v>
      </c>
      <c r="L453">
        <v>37.434960000034401</v>
      </c>
      <c r="M453">
        <v>35.061586666672298</v>
      </c>
      <c r="N453">
        <v>33.601246666682997</v>
      </c>
      <c r="O453">
        <v>30.351546666670998</v>
      </c>
      <c r="P453">
        <v>28.870719999992101</v>
      </c>
      <c r="Q453">
        <v>28.224559999997702</v>
      </c>
      <c r="R453">
        <v>26.835899999992701</v>
      </c>
      <c r="S453">
        <v>26.060586666668001</v>
      </c>
      <c r="T453">
        <v>25.4123866666684</v>
      </c>
      <c r="U453">
        <v>24.943740000007502</v>
      </c>
      <c r="V453">
        <v>24.5246733333321</v>
      </c>
      <c r="W453">
        <v>23.238033333336698</v>
      </c>
      <c r="X453">
        <v>22.363579999973702</v>
      </c>
      <c r="Y453">
        <v>21.928666666656099</v>
      </c>
      <c r="Z453">
        <v>21.1153800000146</v>
      </c>
      <c r="AA453">
        <v>20.430926666662899</v>
      </c>
      <c r="AB453">
        <v>19.935780000016901</v>
      </c>
      <c r="AC453">
        <v>19.4027399999948</v>
      </c>
      <c r="AD453">
        <v>18.911246666663502</v>
      </c>
      <c r="AE453">
        <v>18.5618600000555</v>
      </c>
      <c r="AF453">
        <v>18.048179999980601</v>
      </c>
      <c r="AG453">
        <v>17.339379999992399</v>
      </c>
      <c r="AH453">
        <v>16.670940000003299</v>
      </c>
      <c r="AI453">
        <v>16.308420000015801</v>
      </c>
      <c r="AJ453">
        <v>15.814139999998</v>
      </c>
      <c r="AK453">
        <v>15.100259999983701</v>
      </c>
      <c r="AL453">
        <v>14.947140000021699</v>
      </c>
      <c r="AM453">
        <v>14.6138999999813</v>
      </c>
      <c r="AN453">
        <v>13.96739999998</v>
      </c>
      <c r="AO453">
        <v>13.3271999999958</v>
      </c>
      <c r="AP453">
        <v>13.0848600000043</v>
      </c>
      <c r="AQ453">
        <v>12.6320399999922</v>
      </c>
      <c r="AR453">
        <v>12.1688733333333</v>
      </c>
      <c r="AS453">
        <v>11.678339999975099</v>
      </c>
      <c r="AT453">
        <v>11.305466666708501</v>
      </c>
      <c r="AU453">
        <v>10.9963466666626</v>
      </c>
      <c r="AV453">
        <v>10.537920000021799</v>
      </c>
      <c r="AW453">
        <v>10.041706666705</v>
      </c>
      <c r="AX453">
        <v>9.7199400001005802</v>
      </c>
      <c r="AY453">
        <v>9.5011800001186302</v>
      </c>
      <c r="AZ453">
        <v>9.1714199999934802</v>
      </c>
      <c r="BA453">
        <v>8.7634199999161702</v>
      </c>
      <c r="BB453">
        <v>8.1988800000232906</v>
      </c>
      <c r="BC453">
        <v>7.93109999999285</v>
      </c>
      <c r="BD453">
        <v>7.7668199999923404</v>
      </c>
      <c r="BE453">
        <v>7.5673199999866503</v>
      </c>
      <c r="BF453">
        <v>7.3624799999713604</v>
      </c>
      <c r="BG453">
        <v>6.8034000001039399</v>
      </c>
      <c r="BH453">
        <v>6.5622599998074298</v>
      </c>
      <c r="BI453">
        <v>6.3858599997934897</v>
      </c>
      <c r="BJ453">
        <v>6.1962599999067303</v>
      </c>
      <c r="BK453">
        <v>6.0118199999499797</v>
      </c>
      <c r="BL453">
        <v>5.8184400003216901</v>
      </c>
      <c r="BM453">
        <v>5.6470200001078599</v>
      </c>
      <c r="BN453">
        <v>5.4803400000308402</v>
      </c>
      <c r="BO453">
        <v>5.2108799998428603</v>
      </c>
      <c r="BP453">
        <v>5.0663999998314502</v>
      </c>
      <c r="BQ453">
        <v>4.8193799998002103</v>
      </c>
      <c r="BR453">
        <v>4.57181999976528</v>
      </c>
      <c r="BS453">
        <v>4.3441200000328202</v>
      </c>
      <c r="BT453">
        <v>4.1668800000586899</v>
      </c>
      <c r="BU453">
        <v>4.0017000000125797</v>
      </c>
      <c r="BV453">
        <v>3.92471999975696</v>
      </c>
      <c r="BW453">
        <v>3.7073999996959199</v>
      </c>
      <c r="BX453">
        <v>3.5285533333490999</v>
      </c>
      <c r="BY453">
        <v>3.3663600000499598</v>
      </c>
      <c r="BZ453">
        <v>3.1724400000178599</v>
      </c>
      <c r="CA453">
        <v>3.08328000001916</v>
      </c>
      <c r="CB453">
        <v>2.8574399996095501</v>
      </c>
      <c r="CC453">
        <v>2.7066600007714299</v>
      </c>
      <c r="CD453">
        <v>2.5815599992198601</v>
      </c>
      <c r="CE453">
        <v>2.4931799991632699</v>
      </c>
      <c r="CF453">
        <v>2.33130000002719</v>
      </c>
      <c r="CG453">
        <v>2.1978600006707998</v>
      </c>
      <c r="CH453">
        <v>2.1131399996872098</v>
      </c>
      <c r="CI453">
        <v>2.01821999966451</v>
      </c>
      <c r="CJ453">
        <v>1.80000000050375</v>
      </c>
      <c r="CK453">
        <v>1.7370000013121101</v>
      </c>
      <c r="CL453">
        <v>1.66679999863415</v>
      </c>
      <c r="CM453">
        <v>1.60002</v>
      </c>
      <c r="CN453">
        <v>1.56407999895252</v>
      </c>
      <c r="CO453">
        <v>1.4455199988766001</v>
      </c>
      <c r="CP453">
        <v>1.38527999819263</v>
      </c>
      <c r="CQ453">
        <v>1.2</v>
      </c>
      <c r="CR453">
        <v>1.2</v>
      </c>
      <c r="CS453">
        <v>1.2</v>
      </c>
      <c r="CT453">
        <v>1.2</v>
      </c>
      <c r="CU453">
        <v>1.2</v>
      </c>
      <c r="CV453">
        <v>1.2</v>
      </c>
      <c r="CW453">
        <v>1.2</v>
      </c>
    </row>
    <row r="454" spans="1:101" x14ac:dyDescent="0.25">
      <c r="A454" s="195">
        <v>0.875</v>
      </c>
      <c r="B454">
        <v>137.51103333339401</v>
      </c>
      <c r="C454">
        <v>114.843106666701</v>
      </c>
      <c r="D454">
        <v>96.105113333341293</v>
      </c>
      <c r="E454">
        <v>79.699880000090502</v>
      </c>
      <c r="F454">
        <v>67.472633333312501</v>
      </c>
      <c r="G454">
        <v>59.210840000015097</v>
      </c>
      <c r="H454">
        <v>54.5906733333387</v>
      </c>
      <c r="I454">
        <v>49.622286666609803</v>
      </c>
      <c r="J454">
        <v>43.747279999944801</v>
      </c>
      <c r="K454">
        <v>40.7882533333498</v>
      </c>
      <c r="L454">
        <v>37.5579800000163</v>
      </c>
      <c r="M454">
        <v>35.292919999998801</v>
      </c>
      <c r="N454">
        <v>33.805213333330897</v>
      </c>
      <c r="O454">
        <v>30.779213333351301</v>
      </c>
      <c r="P454">
        <v>29.2680599999976</v>
      </c>
      <c r="Q454">
        <v>28.250800000004698</v>
      </c>
      <c r="R454">
        <v>27.326213333329001</v>
      </c>
      <c r="S454">
        <v>26.391299999990299</v>
      </c>
      <c r="T454">
        <v>25.5252199999982</v>
      </c>
      <c r="U454">
        <v>25.222446666649802</v>
      </c>
      <c r="V454">
        <v>24.561873333339999</v>
      </c>
      <c r="W454">
        <v>23.789406666671798</v>
      </c>
      <c r="X454">
        <v>22.5377599999956</v>
      </c>
      <c r="Y454">
        <v>21.935979999995201</v>
      </c>
      <c r="Z454">
        <v>21.209386666655298</v>
      </c>
      <c r="AA454">
        <v>20.525580000015999</v>
      </c>
      <c r="AB454">
        <v>20.051726666663701</v>
      </c>
      <c r="AC454">
        <v>19.481486666663699</v>
      </c>
      <c r="AD454">
        <v>18.977300000051802</v>
      </c>
      <c r="AE454">
        <v>18.641733333326599</v>
      </c>
      <c r="AF454">
        <v>18.0728799999928</v>
      </c>
      <c r="AG454">
        <v>17.4960000000024</v>
      </c>
      <c r="AH454">
        <v>16.8243600000024</v>
      </c>
      <c r="AI454">
        <v>16.415420000074398</v>
      </c>
      <c r="AJ454">
        <v>15.842220000014001</v>
      </c>
      <c r="AK454">
        <v>15.6077399999979</v>
      </c>
      <c r="AL454">
        <v>15.190740000024901</v>
      </c>
      <c r="AM454">
        <v>14.8484400000122</v>
      </c>
      <c r="AN454">
        <v>13.9939799999875</v>
      </c>
      <c r="AO454">
        <v>13.775579999986499</v>
      </c>
      <c r="AP454">
        <v>13.460699999953899</v>
      </c>
      <c r="AQ454">
        <v>12.7399999999854</v>
      </c>
      <c r="AR454">
        <v>12.1744800000018</v>
      </c>
      <c r="AS454">
        <v>11.679346666685399</v>
      </c>
      <c r="AT454">
        <v>11.307120000036001</v>
      </c>
      <c r="AU454">
        <v>11.092320000020401</v>
      </c>
      <c r="AV454">
        <v>10.616419999942799</v>
      </c>
      <c r="AW454">
        <v>10.049046666712099</v>
      </c>
      <c r="AX454">
        <v>9.7695600001709995</v>
      </c>
      <c r="AY454">
        <v>9.5637866666613398</v>
      </c>
      <c r="AZ454">
        <v>9.1905000000810997</v>
      </c>
      <c r="BA454">
        <v>8.7692399999689794</v>
      </c>
      <c r="BB454">
        <v>8.2846200000998493</v>
      </c>
      <c r="BC454">
        <v>7.9605000001070696</v>
      </c>
      <c r="BD454">
        <v>7.8273000001148301</v>
      </c>
      <c r="BE454">
        <v>7.6009200000349004</v>
      </c>
      <c r="BF454">
        <v>7.3892400000176099</v>
      </c>
      <c r="BG454">
        <v>7.2398400000401502</v>
      </c>
      <c r="BH454">
        <v>7.0304399999949299</v>
      </c>
      <c r="BI454">
        <v>6.7721399999945699</v>
      </c>
      <c r="BJ454">
        <v>6.4948800001165701</v>
      </c>
      <c r="BK454">
        <v>6.0457800000187403</v>
      </c>
      <c r="BL454">
        <v>5.9111999999463798</v>
      </c>
      <c r="BM454">
        <v>5.6758800001438203</v>
      </c>
      <c r="BN454">
        <v>5.4868200000231298</v>
      </c>
      <c r="BO454">
        <v>5.3266800000330701</v>
      </c>
      <c r="BP454">
        <v>5.1615600000354798</v>
      </c>
      <c r="BQ454">
        <v>4.84499999999999</v>
      </c>
      <c r="BR454">
        <v>4.6455000002653204</v>
      </c>
      <c r="BS454">
        <v>4.4682600002844799</v>
      </c>
      <c r="BT454">
        <v>4.1949599998767404</v>
      </c>
      <c r="BU454">
        <v>4.07022000002517</v>
      </c>
      <c r="BV454">
        <v>3.9361200003105399</v>
      </c>
      <c r="BW454">
        <v>3.7174199997248798</v>
      </c>
      <c r="BX454">
        <v>3.5309400000621198</v>
      </c>
      <c r="BY454">
        <v>3.3693599998334398</v>
      </c>
      <c r="BZ454">
        <v>3.1792199994104799</v>
      </c>
      <c r="CA454">
        <v>3.0834000000191599</v>
      </c>
      <c r="CB454">
        <v>2.9287799993424102</v>
      </c>
      <c r="CC454">
        <v>2.7494399992946899</v>
      </c>
      <c r="CD454">
        <v>2.5877400005437301</v>
      </c>
      <c r="CE454">
        <v>2.52882000058317</v>
      </c>
      <c r="CF454">
        <v>2.3984999991026501</v>
      </c>
      <c r="CG454">
        <v>2.2946399997083402</v>
      </c>
      <c r="CH454">
        <v>2.1252600007194</v>
      </c>
      <c r="CI454">
        <v>2.0236199996309598</v>
      </c>
      <c r="CJ454">
        <v>1.8272999984167499</v>
      </c>
      <c r="CK454">
        <v>1.7479800000385901</v>
      </c>
      <c r="CL454">
        <v>1.6889399995447101</v>
      </c>
      <c r="CM454">
        <v>1.63733999951168</v>
      </c>
      <c r="CN454">
        <v>1.5640800000238</v>
      </c>
      <c r="CO454">
        <v>1.4455200000255299</v>
      </c>
      <c r="CP454">
        <v>1.39997999999999</v>
      </c>
      <c r="CQ454">
        <v>1.2651799999990501</v>
      </c>
      <c r="CR454">
        <v>1.2651799999990501</v>
      </c>
      <c r="CS454">
        <v>1.2391799992567401</v>
      </c>
      <c r="CT454">
        <v>1.2</v>
      </c>
      <c r="CU454">
        <v>1.2</v>
      </c>
      <c r="CV454">
        <v>1.2</v>
      </c>
      <c r="CW454">
        <v>1.2</v>
      </c>
    </row>
    <row r="455" spans="1:101" x14ac:dyDescent="0.25">
      <c r="A455" s="195">
        <v>0.89361702127659504</v>
      </c>
      <c r="B455">
        <v>139.413019999585</v>
      </c>
      <c r="C455">
        <v>114.982913333241</v>
      </c>
      <c r="D455">
        <v>96.2111933331785</v>
      </c>
      <c r="E455">
        <v>79.936213333402506</v>
      </c>
      <c r="F455">
        <v>68.921966666703199</v>
      </c>
      <c r="G455">
        <v>59.664773333360799</v>
      </c>
      <c r="H455">
        <v>54.7689933333385</v>
      </c>
      <c r="I455">
        <v>49.742833333287003</v>
      </c>
      <c r="J455">
        <v>44.9080933333342</v>
      </c>
      <c r="K455">
        <v>40.8982866666665</v>
      </c>
      <c r="L455">
        <v>38.166439999999596</v>
      </c>
      <c r="M455">
        <v>35.515533333335298</v>
      </c>
      <c r="N455">
        <v>34.003333333308703</v>
      </c>
      <c r="O455">
        <v>30.811526666619699</v>
      </c>
      <c r="P455">
        <v>29.6534466666714</v>
      </c>
      <c r="Q455">
        <v>28.263479999994701</v>
      </c>
      <c r="R455">
        <v>27.486599999988702</v>
      </c>
      <c r="S455">
        <v>26.760299999992299</v>
      </c>
      <c r="T455">
        <v>26.229659999989401</v>
      </c>
      <c r="U455">
        <v>25.344619999997899</v>
      </c>
      <c r="V455">
        <v>24.658193333325201</v>
      </c>
      <c r="W455">
        <v>23.840246666666701</v>
      </c>
      <c r="X455">
        <v>22.577746666664499</v>
      </c>
      <c r="Y455">
        <v>21.944459999989501</v>
      </c>
      <c r="Z455">
        <v>21.249753333329799</v>
      </c>
      <c r="AA455">
        <v>20.526926666663901</v>
      </c>
      <c r="AB455">
        <v>20.0564599999873</v>
      </c>
      <c r="AC455">
        <v>19.5539400000184</v>
      </c>
      <c r="AD455">
        <v>19.137059999994399</v>
      </c>
      <c r="AE455">
        <v>18.757479999993301</v>
      </c>
      <c r="AF455">
        <v>18.077180000059801</v>
      </c>
      <c r="AG455">
        <v>17.557880000064301</v>
      </c>
      <c r="AH455">
        <v>17.0039600000691</v>
      </c>
      <c r="AI455">
        <v>16.516920000003601</v>
      </c>
      <c r="AJ455">
        <v>15.9876600000169</v>
      </c>
      <c r="AK455">
        <v>15.631260000018299</v>
      </c>
      <c r="AL455">
        <v>15.2570400000196</v>
      </c>
      <c r="AM455">
        <v>14.865000000020901</v>
      </c>
      <c r="AN455">
        <v>14.3614799999963</v>
      </c>
      <c r="AO455">
        <v>13.827066666700899</v>
      </c>
      <c r="AP455">
        <v>13.4750400000257</v>
      </c>
      <c r="AQ455">
        <v>12.9012600000046</v>
      </c>
      <c r="AR455">
        <v>12.255599999996701</v>
      </c>
      <c r="AS455">
        <v>11.7880800000018</v>
      </c>
      <c r="AT455">
        <v>11.390640000001801</v>
      </c>
      <c r="AU455">
        <v>11.1139200000387</v>
      </c>
      <c r="AV455">
        <v>10.6350000000437</v>
      </c>
      <c r="AW455">
        <v>10.256760000122</v>
      </c>
      <c r="AX455">
        <v>9.8090400000201594</v>
      </c>
      <c r="AY455">
        <v>9.6229200001833295</v>
      </c>
      <c r="AZ455">
        <v>9.36096000012739</v>
      </c>
      <c r="BA455">
        <v>8.8656600000310508</v>
      </c>
      <c r="BB455">
        <v>8.3017800000149702</v>
      </c>
      <c r="BC455">
        <v>8.0829600000249808</v>
      </c>
      <c r="BD455">
        <v>7.85790000004401</v>
      </c>
      <c r="BE455">
        <v>7.6422266666362102</v>
      </c>
      <c r="BF455">
        <v>7.4275200000374202</v>
      </c>
      <c r="BG455">
        <v>7.2575999999692797</v>
      </c>
      <c r="BH455">
        <v>7.0399200000430699</v>
      </c>
      <c r="BI455">
        <v>6.8257200000461902</v>
      </c>
      <c r="BJ455">
        <v>6.5954400000466302</v>
      </c>
      <c r="BK455">
        <v>6.2407800001250298</v>
      </c>
      <c r="BL455">
        <v>5.9698800001340304</v>
      </c>
      <c r="BM455">
        <v>5.7176400003451597</v>
      </c>
      <c r="BN455">
        <v>5.5129200001156597</v>
      </c>
      <c r="BO455">
        <v>5.3267400000330696</v>
      </c>
      <c r="BP455">
        <v>5.1616200000354802</v>
      </c>
      <c r="BQ455">
        <v>4.9118399998192404</v>
      </c>
      <c r="BR455">
        <v>4.7455199998061</v>
      </c>
      <c r="BS455">
        <v>4.4884800000656497</v>
      </c>
      <c r="BT455">
        <v>4.2784199999060899</v>
      </c>
      <c r="BU455">
        <v>4.0888799998992997</v>
      </c>
      <c r="BV455">
        <v>3.9388200000135001</v>
      </c>
      <c r="BW455">
        <v>3.7661399998841598</v>
      </c>
      <c r="BX455">
        <v>3.5313599998757499</v>
      </c>
      <c r="BY455">
        <v>3.39401999893404</v>
      </c>
      <c r="BZ455">
        <v>3.2517599994283501</v>
      </c>
      <c r="CA455">
        <v>3.0959399993868901</v>
      </c>
      <c r="CB455">
        <v>2.9408399993218599</v>
      </c>
      <c r="CC455">
        <v>2.8639799992726398</v>
      </c>
      <c r="CD455">
        <v>2.7692399997635899</v>
      </c>
      <c r="CE455">
        <v>2.5371000000824</v>
      </c>
      <c r="CF455">
        <v>2.46413999972807</v>
      </c>
      <c r="CG455">
        <v>2.2967999990375301</v>
      </c>
      <c r="CH455">
        <v>2.1878999989678101</v>
      </c>
      <c r="CI455">
        <v>2.04726000077161</v>
      </c>
      <c r="CJ455">
        <v>1.9272600000359801</v>
      </c>
      <c r="CK455">
        <v>1.7999999999999901</v>
      </c>
      <c r="CL455">
        <v>1.6889399995447101</v>
      </c>
      <c r="CM455">
        <v>1.63733999951168</v>
      </c>
      <c r="CN455">
        <v>1.5640800010950899</v>
      </c>
      <c r="CO455">
        <v>1.44552000117445</v>
      </c>
      <c r="CP455">
        <v>1.39998</v>
      </c>
      <c r="CQ455">
        <v>1.39085999935386</v>
      </c>
      <c r="CR455">
        <v>1.31765999930699</v>
      </c>
      <c r="CS455">
        <v>1.2391799992567401</v>
      </c>
      <c r="CT455">
        <v>1.2</v>
      </c>
      <c r="CU455">
        <v>1.2</v>
      </c>
      <c r="CV455">
        <v>1.2</v>
      </c>
      <c r="CW455">
        <v>1.2</v>
      </c>
    </row>
    <row r="456" spans="1:101" x14ac:dyDescent="0.25">
      <c r="A456" s="195">
        <v>0.91304347826086896</v>
      </c>
      <c r="B456">
        <v>139.443020000041</v>
      </c>
      <c r="C456">
        <v>115.302939999995</v>
      </c>
      <c r="D456">
        <v>96.464979999982106</v>
      </c>
      <c r="E456">
        <v>80.021080000025194</v>
      </c>
      <c r="F456">
        <v>69.008933333354705</v>
      </c>
      <c r="G456">
        <v>60.017133333252303</v>
      </c>
      <c r="H456">
        <v>54.848066666670803</v>
      </c>
      <c r="I456">
        <v>50.235573333324503</v>
      </c>
      <c r="J456">
        <v>45.098180000017102</v>
      </c>
      <c r="K456">
        <v>41.134219999984801</v>
      </c>
      <c r="L456">
        <v>38.3154333333324</v>
      </c>
      <c r="M456">
        <v>35.663520000013897</v>
      </c>
      <c r="N456">
        <v>34.027880000000302</v>
      </c>
      <c r="O456">
        <v>31.2250200000082</v>
      </c>
      <c r="P456">
        <v>29.939039999974401</v>
      </c>
      <c r="Q456">
        <v>28.494159999991101</v>
      </c>
      <c r="R456">
        <v>27.748639999996801</v>
      </c>
      <c r="S456">
        <v>27.102599999988499</v>
      </c>
      <c r="T456">
        <v>26.641799999987299</v>
      </c>
      <c r="U456">
        <v>25.560753333332901</v>
      </c>
      <c r="V456">
        <v>24.7000200000079</v>
      </c>
      <c r="W456">
        <v>23.9805600000007</v>
      </c>
      <c r="X456">
        <v>22.672446666671799</v>
      </c>
      <c r="Y456">
        <v>22.063560000002902</v>
      </c>
      <c r="Z456">
        <v>21.495879999994902</v>
      </c>
      <c r="AA456">
        <v>21.006879999995</v>
      </c>
      <c r="AB456">
        <v>20.249779999988899</v>
      </c>
      <c r="AC456">
        <v>19.7625333333696</v>
      </c>
      <c r="AD456">
        <v>19.191479999990499</v>
      </c>
      <c r="AE456">
        <v>18.758039999994001</v>
      </c>
      <c r="AF456">
        <v>18.0925800000165</v>
      </c>
      <c r="AG456">
        <v>17.6317199999894</v>
      </c>
      <c r="AH456">
        <v>17.043779999985201</v>
      </c>
      <c r="AI456">
        <v>16.536720000002699</v>
      </c>
      <c r="AJ456">
        <v>16.1259000000002</v>
      </c>
      <c r="AK456">
        <v>15.7602600000232</v>
      </c>
      <c r="AL456">
        <v>15.3910199999978</v>
      </c>
      <c r="AM456">
        <v>14.9009400000232</v>
      </c>
      <c r="AN456">
        <v>14.419500000022399</v>
      </c>
      <c r="AO456">
        <v>13.956180000024</v>
      </c>
      <c r="AP456">
        <v>13.4960400000014</v>
      </c>
      <c r="AQ456">
        <v>12.904139999944499</v>
      </c>
      <c r="AR456">
        <v>12.316619999940601</v>
      </c>
      <c r="AS456">
        <v>11.8895733333332</v>
      </c>
      <c r="AT456">
        <v>11.602293333333201</v>
      </c>
      <c r="AU456">
        <v>11.233379999951</v>
      </c>
      <c r="AV456">
        <v>10.676306666662301</v>
      </c>
      <c r="AW456">
        <v>10.297666666687901</v>
      </c>
      <c r="AX456">
        <v>9.9600266666616992</v>
      </c>
      <c r="AY456">
        <v>9.6419400001078497</v>
      </c>
      <c r="AZ456">
        <v>9.4417799999855294</v>
      </c>
      <c r="BA456">
        <v>8.8893000000139608</v>
      </c>
      <c r="BB456">
        <v>8.5975799999892004</v>
      </c>
      <c r="BC456">
        <v>8.1604200001070701</v>
      </c>
      <c r="BD456">
        <v>7.9369199999875404</v>
      </c>
      <c r="BE456">
        <v>7.6833000001232099</v>
      </c>
      <c r="BF456">
        <v>7.5303000001321196</v>
      </c>
      <c r="BG456">
        <v>7.3009200000188903</v>
      </c>
      <c r="BH456">
        <v>7.1458799999670504</v>
      </c>
      <c r="BI456">
        <v>6.9723000002391</v>
      </c>
      <c r="BJ456">
        <v>6.6947999999883301</v>
      </c>
      <c r="BK456">
        <v>6.3631200000500101</v>
      </c>
      <c r="BL456">
        <v>6.1213799999664804</v>
      </c>
      <c r="BM456">
        <v>5.8019999999424696</v>
      </c>
      <c r="BN456">
        <v>5.5555200005706302</v>
      </c>
      <c r="BO456">
        <v>5.3689200001240502</v>
      </c>
      <c r="BP456">
        <v>5.2141200001330601</v>
      </c>
      <c r="BQ456">
        <v>4.9849200000380502</v>
      </c>
      <c r="BR456">
        <v>4.7480999997856896</v>
      </c>
      <c r="BS456">
        <v>4.5682799997921002</v>
      </c>
      <c r="BT456">
        <v>4.3552800002112804</v>
      </c>
      <c r="BU456">
        <v>4.1512199998678296</v>
      </c>
      <c r="BV456">
        <v>3.944460000027</v>
      </c>
      <c r="BW456">
        <v>3.8100000000289498</v>
      </c>
      <c r="BX456">
        <v>3.5323199995030001</v>
      </c>
      <c r="BY456">
        <v>3.39707999946702</v>
      </c>
      <c r="BZ456">
        <v>3.2655599998213498</v>
      </c>
      <c r="CA456">
        <v>3.1124399993677301</v>
      </c>
      <c r="CB456">
        <v>2.94084000024659</v>
      </c>
      <c r="CC456">
        <v>2.86398000026449</v>
      </c>
      <c r="CD456">
        <v>2.7753600000236398</v>
      </c>
      <c r="CE456">
        <v>2.6219399997464401</v>
      </c>
      <c r="CF456">
        <v>2.4657000006254202</v>
      </c>
      <c r="CG456">
        <v>2.3947199997083399</v>
      </c>
      <c r="CH456">
        <v>2.2132199996872099</v>
      </c>
      <c r="CI456">
        <v>2.07089999889289</v>
      </c>
      <c r="CJ456">
        <v>1.9454399988125599</v>
      </c>
      <c r="CK456">
        <v>1.8109799987264701</v>
      </c>
      <c r="CL456">
        <v>1.6889399995447101</v>
      </c>
      <c r="CM456">
        <v>1.63733999951168</v>
      </c>
      <c r="CN456">
        <v>1.58201999947626</v>
      </c>
      <c r="CO456">
        <v>1.5227399994383</v>
      </c>
      <c r="CP456">
        <v>1.39998</v>
      </c>
      <c r="CQ456">
        <v>1.39085999935386</v>
      </c>
      <c r="CR456">
        <v>1.31765999930699</v>
      </c>
      <c r="CS456">
        <v>1.2391800022973301</v>
      </c>
      <c r="CT456">
        <v>1.2</v>
      </c>
      <c r="CU456">
        <v>1.2</v>
      </c>
      <c r="CV456">
        <v>1.2</v>
      </c>
      <c r="CW456">
        <v>1.2</v>
      </c>
    </row>
    <row r="457" spans="1:101" x14ac:dyDescent="0.25">
      <c r="A457" s="195">
        <v>0.93333333333333302</v>
      </c>
      <c r="B457">
        <v>139.57985333338701</v>
      </c>
      <c r="C457">
        <v>115.70244000004099</v>
      </c>
      <c r="D457">
        <v>97.016119999940898</v>
      </c>
      <c r="E457">
        <v>80.1345200000288</v>
      </c>
      <c r="F457">
        <v>69.190006666689797</v>
      </c>
      <c r="G457">
        <v>61.0615333333498</v>
      </c>
      <c r="H457">
        <v>54.901626666663503</v>
      </c>
      <c r="I457">
        <v>50.263333333337798</v>
      </c>
      <c r="J457">
        <v>45.220693333359002</v>
      </c>
      <c r="K457">
        <v>41.328080000017998</v>
      </c>
      <c r="L457">
        <v>39.217586666667799</v>
      </c>
      <c r="M457">
        <v>36.384153333333302</v>
      </c>
      <c r="N457">
        <v>34.129020000001702</v>
      </c>
      <c r="O457">
        <v>31.329693333338799</v>
      </c>
      <c r="P457">
        <v>30.052013333331001</v>
      </c>
      <c r="Q457">
        <v>28.5537000000155</v>
      </c>
      <c r="R457">
        <v>27.929319999990199</v>
      </c>
      <c r="S457">
        <v>27.352039999997299</v>
      </c>
      <c r="T457">
        <v>26.669579999991601</v>
      </c>
      <c r="U457">
        <v>25.744086666671301</v>
      </c>
      <c r="V457">
        <v>24.906366666671499</v>
      </c>
      <c r="W457">
        <v>24.195153333337601</v>
      </c>
      <c r="X457">
        <v>23.780700000000198</v>
      </c>
      <c r="Y457">
        <v>22.295839999995401</v>
      </c>
      <c r="Z457">
        <v>21.753299999988698</v>
      </c>
      <c r="AA457">
        <v>21.490020000000701</v>
      </c>
      <c r="AB457">
        <v>20.5178799999943</v>
      </c>
      <c r="AC457">
        <v>19.9310799999942</v>
      </c>
      <c r="AD457">
        <v>19.3442799999935</v>
      </c>
      <c r="AE457">
        <v>18.8081999999735</v>
      </c>
      <c r="AF457">
        <v>18.191460000010998</v>
      </c>
      <c r="AG457">
        <v>17.685780000017701</v>
      </c>
      <c r="AH457">
        <v>17.210279999988401</v>
      </c>
      <c r="AI457">
        <v>16.741046666701902</v>
      </c>
      <c r="AJ457">
        <v>16.2321600000028</v>
      </c>
      <c r="AK457">
        <v>15.798419999967599</v>
      </c>
      <c r="AL457">
        <v>15.3926999999653</v>
      </c>
      <c r="AM457">
        <v>14.9676599999627</v>
      </c>
      <c r="AN457">
        <v>14.4846599999599</v>
      </c>
      <c r="AO457">
        <v>13.982339999957</v>
      </c>
      <c r="AP457">
        <v>13.5328200000832</v>
      </c>
      <c r="AQ457">
        <v>12.9404400000276</v>
      </c>
      <c r="AR457">
        <v>12.563099999953799</v>
      </c>
      <c r="AS457">
        <v>12.054480000033699</v>
      </c>
      <c r="AT457">
        <v>11.614200000012699</v>
      </c>
      <c r="AU457">
        <v>11.283093333333101</v>
      </c>
      <c r="AV457">
        <v>10.7602800000448</v>
      </c>
      <c r="AW457">
        <v>10.325786666661999</v>
      </c>
      <c r="AX457">
        <v>9.9754666667078595</v>
      </c>
      <c r="AY457">
        <v>9.7274400000754593</v>
      </c>
      <c r="AZ457">
        <v>9.4621800001968897</v>
      </c>
      <c r="BA457">
        <v>8.89325999998991</v>
      </c>
      <c r="BB457">
        <v>8.6597399999101299</v>
      </c>
      <c r="BC457">
        <v>8.2787999999883901</v>
      </c>
      <c r="BD457">
        <v>7.9586400000267901</v>
      </c>
      <c r="BE457">
        <v>7.8242400000287402</v>
      </c>
      <c r="BF457">
        <v>7.5555266666341296</v>
      </c>
      <c r="BG457">
        <v>7.3647000001417497</v>
      </c>
      <c r="BH457">
        <v>7.1883000001520196</v>
      </c>
      <c r="BI457">
        <v>6.9993000001630303</v>
      </c>
      <c r="BJ457">
        <v>6.7863000000174702</v>
      </c>
      <c r="BK457">
        <v>6.4261799999874798</v>
      </c>
      <c r="BL457">
        <v>6.1397999999865904</v>
      </c>
      <c r="BM457">
        <v>5.8289999999856104</v>
      </c>
      <c r="BN457">
        <v>5.6103600003701404</v>
      </c>
      <c r="BO457">
        <v>5.4741600000454804</v>
      </c>
      <c r="BP457">
        <v>5.2591799999379001</v>
      </c>
      <c r="BQ457">
        <v>4.9849800000380498</v>
      </c>
      <c r="BR457">
        <v>4.7923200000612303</v>
      </c>
      <c r="BS457">
        <v>4.5922800000437602</v>
      </c>
      <c r="BT457">
        <v>4.3768199997769699</v>
      </c>
      <c r="BU457">
        <v>4.1726999997608498</v>
      </c>
      <c r="BV457">
        <v>3.9526199997434599</v>
      </c>
      <c r="BW457">
        <v>3.8100600000289502</v>
      </c>
      <c r="BX457">
        <v>3.5982000000465901</v>
      </c>
      <c r="BY457">
        <v>3.4023733335343098</v>
      </c>
      <c r="BZ457">
        <v>3.3173400008574601</v>
      </c>
      <c r="CA457">
        <v>3.1542599998084002</v>
      </c>
      <c r="CB457">
        <v>2.9877600000205402</v>
      </c>
      <c r="CC457">
        <v>2.88528000002204</v>
      </c>
      <c r="CD457">
        <v>2.7815400002836799</v>
      </c>
      <c r="CE457">
        <v>2.6575200000253498</v>
      </c>
      <c r="CF457">
        <v>2.53128000002719</v>
      </c>
      <c r="CG457">
        <v>2.3956800000291598</v>
      </c>
      <c r="CH457">
        <v>2.2504800000312701</v>
      </c>
      <c r="CI457">
        <v>2.0944800000335402</v>
      </c>
      <c r="CJ457">
        <v>1.96362000001799</v>
      </c>
      <c r="CK457">
        <v>1.8739800000192901</v>
      </c>
      <c r="CL457">
        <v>1.68894000140723</v>
      </c>
      <c r="CM457">
        <v>1.63734000150935</v>
      </c>
      <c r="CN457">
        <v>1.5820200016188299</v>
      </c>
      <c r="CO457">
        <v>1.5227400017361501</v>
      </c>
      <c r="CP457">
        <v>1.43640000251936</v>
      </c>
      <c r="CQ457">
        <v>1.39086000199714</v>
      </c>
      <c r="CR457">
        <v>1.31766000214201</v>
      </c>
      <c r="CS457">
        <v>1.2391800022973301</v>
      </c>
      <c r="CT457">
        <v>1.2</v>
      </c>
      <c r="CU457">
        <v>1.2</v>
      </c>
      <c r="CV457">
        <v>1.2</v>
      </c>
      <c r="CW457">
        <v>1.2</v>
      </c>
    </row>
    <row r="458" spans="1:101" x14ac:dyDescent="0.25">
      <c r="A458" s="195">
        <v>0.95454545454545403</v>
      </c>
      <c r="B458">
        <v>139.72814000002199</v>
      </c>
      <c r="C458">
        <v>115.76009333340301</v>
      </c>
      <c r="D458">
        <v>98.382559999990903</v>
      </c>
      <c r="E458">
        <v>80.382339999931602</v>
      </c>
      <c r="F458">
        <v>69.403400000023098</v>
      </c>
      <c r="G458">
        <v>61.514146666676503</v>
      </c>
      <c r="H458">
        <v>55.662433333338797</v>
      </c>
      <c r="I458">
        <v>50.2760666666776</v>
      </c>
      <c r="J458">
        <v>45.502340000018101</v>
      </c>
      <c r="K458">
        <v>41.929080000006302</v>
      </c>
      <c r="L458">
        <v>39.750000000012598</v>
      </c>
      <c r="M458">
        <v>37.289626666680597</v>
      </c>
      <c r="N458">
        <v>34.1787066666759</v>
      </c>
      <c r="O458">
        <v>31.414913333331</v>
      </c>
      <c r="P458">
        <v>30.107493333338599</v>
      </c>
      <c r="Q458">
        <v>28.9049399999966</v>
      </c>
      <c r="R458">
        <v>28.053239999993799</v>
      </c>
      <c r="S458">
        <v>27.458619999989601</v>
      </c>
      <c r="T458">
        <v>26.721426666670901</v>
      </c>
      <c r="U458">
        <v>25.975793333326202</v>
      </c>
      <c r="V458">
        <v>25.189819999997699</v>
      </c>
      <c r="W458">
        <v>24.375060000008801</v>
      </c>
      <c r="X458">
        <v>23.834193333337701</v>
      </c>
      <c r="Y458">
        <v>22.337993333320401</v>
      </c>
      <c r="Z458">
        <v>21.789420000000199</v>
      </c>
      <c r="AA458">
        <v>21.540899999988</v>
      </c>
      <c r="AB458">
        <v>20.682900000017298</v>
      </c>
      <c r="AC458">
        <v>20.087779999987902</v>
      </c>
      <c r="AD458">
        <v>19.648773333372301</v>
      </c>
      <c r="AE458">
        <v>18.873479999985399</v>
      </c>
      <c r="AF458">
        <v>18.3317733333263</v>
      </c>
      <c r="AG458">
        <v>17.688239999999301</v>
      </c>
      <c r="AH458">
        <v>17.2252800000024</v>
      </c>
      <c r="AI458">
        <v>16.7624999999877</v>
      </c>
      <c r="AJ458">
        <v>16.288379999986901</v>
      </c>
      <c r="AK458">
        <v>15.902399999999901</v>
      </c>
      <c r="AL458">
        <v>15.562199999999899</v>
      </c>
      <c r="AM458">
        <v>15.163979999997601</v>
      </c>
      <c r="AN458">
        <v>14.815800000025</v>
      </c>
      <c r="AO458">
        <v>14.2731600000777</v>
      </c>
      <c r="AP458">
        <v>13.5487799999856</v>
      </c>
      <c r="AQ458">
        <v>12.979679999959901</v>
      </c>
      <c r="AR458">
        <v>12.6034799999769</v>
      </c>
      <c r="AS458">
        <v>12.0955200000177</v>
      </c>
      <c r="AT458">
        <v>11.620320000018999</v>
      </c>
      <c r="AU458">
        <v>11.2902000000408</v>
      </c>
      <c r="AV458">
        <v>10.903146666687</v>
      </c>
      <c r="AW458">
        <v>10.406659999938601</v>
      </c>
      <c r="AX458">
        <v>10.0465200001307</v>
      </c>
      <c r="AY458">
        <v>9.8187600001401893</v>
      </c>
      <c r="AZ458">
        <v>9.5564400001158099</v>
      </c>
      <c r="BA458">
        <v>9.22680000013351</v>
      </c>
      <c r="BB458">
        <v>8.9051399999201397</v>
      </c>
      <c r="BC458">
        <v>8.4617400000410399</v>
      </c>
      <c r="BD458">
        <v>8.02722000011482</v>
      </c>
      <c r="BE458">
        <v>7.8832200001232096</v>
      </c>
      <c r="BF458">
        <v>7.55928000005283</v>
      </c>
      <c r="BG458">
        <v>7.4616866666318797</v>
      </c>
      <c r="BH458">
        <v>7.2068400000202599</v>
      </c>
      <c r="BI458">
        <v>7.0261799999646701</v>
      </c>
      <c r="BJ458">
        <v>6.7959000001748597</v>
      </c>
      <c r="BK458">
        <v>6.5781000001875398</v>
      </c>
      <c r="BL458">
        <v>6.3459000002010599</v>
      </c>
      <c r="BM458">
        <v>5.9113799999640397</v>
      </c>
      <c r="BN458">
        <v>5.6857799999383003</v>
      </c>
      <c r="BO458">
        <v>5.4951600003969601</v>
      </c>
      <c r="BP458">
        <v>5.3512800000376899</v>
      </c>
      <c r="BQ458">
        <v>5.0485200001427</v>
      </c>
      <c r="BR458">
        <v>4.7948400000408098</v>
      </c>
      <c r="BS458">
        <v>4.5923400000437598</v>
      </c>
      <c r="BT458">
        <v>4.3784399999060897</v>
      </c>
      <c r="BU458">
        <v>4.1888999998993004</v>
      </c>
      <c r="BV458">
        <v>3.9845399998919802</v>
      </c>
      <c r="BW458">
        <v>3.81492000004343</v>
      </c>
      <c r="BX458">
        <v>3.59903999967384</v>
      </c>
      <c r="BY458">
        <v>3.4512733333502301</v>
      </c>
      <c r="BZ458">
        <v>3.3538933339418202</v>
      </c>
      <c r="CA458">
        <v>3.19175999963596</v>
      </c>
      <c r="CB458">
        <v>2.9878800000205499</v>
      </c>
      <c r="CC458">
        <v>2.8854000000220399</v>
      </c>
      <c r="CD458">
        <v>2.7815999992198601</v>
      </c>
      <c r="CE458">
        <v>2.6931600003042599</v>
      </c>
      <c r="CF458">
        <v>2.5642199997280701</v>
      </c>
      <c r="CG458">
        <v>2.3979000006707998</v>
      </c>
      <c r="CH458">
        <v>2.3131800003909802</v>
      </c>
      <c r="CI458">
        <v>2.1181800004193501</v>
      </c>
      <c r="CJ458">
        <v>1.9636200008275999</v>
      </c>
      <c r="CK458">
        <v>1.8739800008876</v>
      </c>
      <c r="CL458">
        <v>1.68894000140723</v>
      </c>
      <c r="CM458">
        <v>1.63734000150935</v>
      </c>
      <c r="CN458">
        <v>1.5820200016188299</v>
      </c>
      <c r="CO458">
        <v>1.5227400017361501</v>
      </c>
      <c r="CP458">
        <v>1.4590799993975401</v>
      </c>
      <c r="CQ458">
        <v>1.39997999999999</v>
      </c>
      <c r="CR458">
        <v>1.3530000007559999</v>
      </c>
      <c r="CS458">
        <v>1.2651799999990501</v>
      </c>
      <c r="CT458">
        <v>1.2</v>
      </c>
      <c r="CU458">
        <v>1.2</v>
      </c>
      <c r="CV458">
        <v>1.2</v>
      </c>
      <c r="CW458">
        <v>1.2</v>
      </c>
    </row>
    <row r="459" spans="1:101" x14ac:dyDescent="0.25">
      <c r="A459" s="195">
        <v>0.97674418604651103</v>
      </c>
      <c r="B459">
        <v>140.386506666683</v>
      </c>
      <c r="C459">
        <v>116.193866666716</v>
      </c>
      <c r="D459">
        <v>98.424853333333999</v>
      </c>
      <c r="E459">
        <v>81.281413333312301</v>
      </c>
      <c r="F459">
        <v>69.553173333252303</v>
      </c>
      <c r="G459">
        <v>61.725293333337497</v>
      </c>
      <c r="H459">
        <v>55.944140000015999</v>
      </c>
      <c r="I459">
        <v>50.297899999973701</v>
      </c>
      <c r="J459">
        <v>45.879720000013002</v>
      </c>
      <c r="K459">
        <v>42.037719999991403</v>
      </c>
      <c r="L459">
        <v>39.916206666665303</v>
      </c>
      <c r="M459">
        <v>37.888039999999997</v>
      </c>
      <c r="N459">
        <v>34.243406666684599</v>
      </c>
      <c r="O459">
        <v>31.593160000001099</v>
      </c>
      <c r="P459">
        <v>30.365199999979701</v>
      </c>
      <c r="Q459">
        <v>28.961693333330299</v>
      </c>
      <c r="R459">
        <v>28.138146666679699</v>
      </c>
      <c r="S459">
        <v>27.559146666671399</v>
      </c>
      <c r="T459">
        <v>26.769513333333201</v>
      </c>
      <c r="U459">
        <v>26.0410799999887</v>
      </c>
      <c r="V459">
        <v>25.354166666665801</v>
      </c>
      <c r="W459">
        <v>24.674299999973901</v>
      </c>
      <c r="X459">
        <v>23.8471200000008</v>
      </c>
      <c r="Y459">
        <v>23.0025933333289</v>
      </c>
      <c r="Z459">
        <v>22.0236799999951</v>
      </c>
      <c r="AA459">
        <v>21.623700000016299</v>
      </c>
      <c r="AB459">
        <v>21.190620000000699</v>
      </c>
      <c r="AC459">
        <v>20.280839999991301</v>
      </c>
      <c r="AD459">
        <v>19.729799999975</v>
      </c>
      <c r="AE459">
        <v>19.2223799999745</v>
      </c>
      <c r="AF459">
        <v>18.404580000016999</v>
      </c>
      <c r="AG459">
        <v>17.7083400000861</v>
      </c>
      <c r="AH459">
        <v>17.251860000018901</v>
      </c>
      <c r="AI459">
        <v>16.7908200000203</v>
      </c>
      <c r="AJ459">
        <v>16.3026600000216</v>
      </c>
      <c r="AK459">
        <v>16.016700000000299</v>
      </c>
      <c r="AL459">
        <v>15.9020400000002</v>
      </c>
      <c r="AM459">
        <v>15.2058000000255</v>
      </c>
      <c r="AN459">
        <v>14.848440000025001</v>
      </c>
      <c r="AO459">
        <v>14.3044200000011</v>
      </c>
      <c r="AP459">
        <v>13.608753333346099</v>
      </c>
      <c r="AQ459">
        <v>13.0392599999568</v>
      </c>
      <c r="AR459">
        <v>12.705420000005001</v>
      </c>
      <c r="AS459">
        <v>12.2620200000319</v>
      </c>
      <c r="AT459">
        <v>11.912100000034201</v>
      </c>
      <c r="AU459">
        <v>11.4205200000417</v>
      </c>
      <c r="AV459">
        <v>10.947933333332999</v>
      </c>
      <c r="AW459">
        <v>10.5107999999999</v>
      </c>
      <c r="AX459">
        <v>10.1877799999343</v>
      </c>
      <c r="AY459">
        <v>9.9037066667109492</v>
      </c>
      <c r="AZ459">
        <v>9.5691000001505806</v>
      </c>
      <c r="BA459">
        <v>9.2929800002111307</v>
      </c>
      <c r="BB459">
        <v>9.0247800000382696</v>
      </c>
      <c r="BC459">
        <v>8.5479599999036093</v>
      </c>
      <c r="BD459">
        <v>8.3996400001990601</v>
      </c>
      <c r="BE459">
        <v>7.9059599999630201</v>
      </c>
      <c r="BF459">
        <v>7.6814400000308201</v>
      </c>
      <c r="BG459">
        <v>7.5268800000330698</v>
      </c>
      <c r="BH459">
        <v>7.2471599999493099</v>
      </c>
      <c r="BI459">
        <v>7.1060400000217303</v>
      </c>
      <c r="BJ459">
        <v>6.8973599999621102</v>
      </c>
      <c r="BK459">
        <v>6.75941999995936</v>
      </c>
      <c r="BL459">
        <v>6.5452799998726503</v>
      </c>
      <c r="BM459">
        <v>6.0939000002157204</v>
      </c>
      <c r="BN459">
        <v>5.6878799999614396</v>
      </c>
      <c r="BO459">
        <v>5.5609799999338296</v>
      </c>
      <c r="BP459">
        <v>5.3713200004257899</v>
      </c>
      <c r="BQ459">
        <v>5.0714999999334003</v>
      </c>
      <c r="BR459">
        <v>4.79490000004082</v>
      </c>
      <c r="BS459">
        <v>4.6543199999234002</v>
      </c>
      <c r="BT459">
        <v>4.3801200000352098</v>
      </c>
      <c r="BU459">
        <v>4.2051600000377602</v>
      </c>
      <c r="BV459">
        <v>3.9845399998919802</v>
      </c>
      <c r="BW459">
        <v>3.8199000000579102</v>
      </c>
      <c r="BX459">
        <v>3.6644999990060101</v>
      </c>
      <c r="BY459">
        <v>3.48311999965023</v>
      </c>
      <c r="BZ459">
        <v>3.3585599996248501</v>
      </c>
      <c r="CA459">
        <v>3.2249999995976402</v>
      </c>
      <c r="CB459">
        <v>3.0348599997945001</v>
      </c>
      <c r="CC459">
        <v>2.9067599997795899</v>
      </c>
      <c r="CD459">
        <v>2.7876599994799101</v>
      </c>
      <c r="CE459">
        <v>2.6932199991632699</v>
      </c>
      <c r="CF459">
        <v>2.5984800003263002</v>
      </c>
      <c r="CG459">
        <v>2.4946800003645602</v>
      </c>
      <c r="CH459">
        <v>2.3253000007194</v>
      </c>
      <c r="CI459">
        <v>2.24730000077161</v>
      </c>
      <c r="CJ459">
        <v>1.98179999960418</v>
      </c>
      <c r="CK459">
        <v>1.8849600013507</v>
      </c>
      <c r="CL459">
        <v>1.7778600000206899</v>
      </c>
      <c r="CM459">
        <v>1.6746600000221901</v>
      </c>
      <c r="CN459">
        <v>1.5820200016188299</v>
      </c>
      <c r="CO459">
        <v>1.5227400017361501</v>
      </c>
      <c r="CP459">
        <v>1.4590800018621299</v>
      </c>
      <c r="CQ459">
        <v>1.39998</v>
      </c>
      <c r="CR459">
        <v>1.39997999999999</v>
      </c>
      <c r="CS459">
        <v>1.27836000003378</v>
      </c>
      <c r="CT459">
        <v>1.2651799999990501</v>
      </c>
      <c r="CU459">
        <v>1.2651799999990501</v>
      </c>
      <c r="CV459">
        <v>1.2651799999990501</v>
      </c>
      <c r="CW459">
        <v>1.2651799999990501</v>
      </c>
    </row>
    <row r="460" spans="1:101" x14ac:dyDescent="0.25">
      <c r="A460" s="195">
        <v>1</v>
      </c>
      <c r="B460">
        <v>142.005820000028</v>
      </c>
      <c r="C460">
        <v>116.50446000004</v>
      </c>
      <c r="D460">
        <v>98.740380000010802</v>
      </c>
      <c r="E460">
        <v>81.891113333396603</v>
      </c>
      <c r="F460">
        <v>70.006106666622301</v>
      </c>
      <c r="G460">
        <v>63.286100000004197</v>
      </c>
      <c r="H460">
        <v>56.317340000012798</v>
      </c>
      <c r="I460">
        <v>51.3524533333457</v>
      </c>
      <c r="J460">
        <v>46.070353333347597</v>
      </c>
      <c r="K460">
        <v>42.814860000013802</v>
      </c>
      <c r="L460">
        <v>40.325839999987899</v>
      </c>
      <c r="M460">
        <v>37.888706666668298</v>
      </c>
      <c r="N460">
        <v>34.412739999988702</v>
      </c>
      <c r="O460">
        <v>32.521593333335701</v>
      </c>
      <c r="P460">
        <v>30.439593333339101</v>
      </c>
      <c r="Q460">
        <v>29.094966666671201</v>
      </c>
      <c r="R460">
        <v>28.2572466666706</v>
      </c>
      <c r="S460">
        <v>27.648246666680901</v>
      </c>
      <c r="T460">
        <v>26.876119999996501</v>
      </c>
      <c r="U460">
        <v>26.104199999986498</v>
      </c>
      <c r="V460">
        <v>25.643399999985601</v>
      </c>
      <c r="W460">
        <v>24.916839999987499</v>
      </c>
      <c r="X460">
        <v>23.9752599999868</v>
      </c>
      <c r="Y460">
        <v>23.4112200000143</v>
      </c>
      <c r="Z460">
        <v>22.564500000014899</v>
      </c>
      <c r="AA460">
        <v>21.721279999994799</v>
      </c>
      <c r="AB460">
        <v>21.328499999987098</v>
      </c>
      <c r="AC460">
        <v>20.651399999976899</v>
      </c>
      <c r="AD460">
        <v>19.925779999987</v>
      </c>
      <c r="AE460">
        <v>19.437060000008099</v>
      </c>
      <c r="AF460">
        <v>18.569399999984299</v>
      </c>
      <c r="AG460">
        <v>17.7919733333135</v>
      </c>
      <c r="AH460">
        <v>17.519279999999199</v>
      </c>
      <c r="AI460">
        <v>16.879020000013298</v>
      </c>
      <c r="AJ460">
        <v>16.3538400000037</v>
      </c>
      <c r="AK460">
        <v>16.172640000004002</v>
      </c>
      <c r="AL460">
        <v>15.9393600000032</v>
      </c>
      <c r="AM460">
        <v>15.355979999996199</v>
      </c>
      <c r="AN460">
        <v>14.9059799999975</v>
      </c>
      <c r="AO460">
        <v>14.4102000000268</v>
      </c>
      <c r="AP460">
        <v>13.647199999986301</v>
      </c>
      <c r="AQ460">
        <v>13.104239999996899</v>
      </c>
      <c r="AR460">
        <v>12.7823399999785</v>
      </c>
      <c r="AS460">
        <v>12.4758000000355</v>
      </c>
      <c r="AT460">
        <v>11.9142000000379</v>
      </c>
      <c r="AU460">
        <v>11.5233000000367</v>
      </c>
      <c r="AV460">
        <v>11.035800000041499</v>
      </c>
      <c r="AW460">
        <v>10.6694400000657</v>
      </c>
      <c r="AX460">
        <v>10.193986666689399</v>
      </c>
      <c r="AY460">
        <v>9.9506599999296004</v>
      </c>
      <c r="AZ460">
        <v>9.6576600000289599</v>
      </c>
      <c r="BA460">
        <v>9.3063000001614693</v>
      </c>
      <c r="BB460">
        <v>9.0259800001730799</v>
      </c>
      <c r="BC460">
        <v>8.72376000018558</v>
      </c>
      <c r="BD460">
        <v>8.4280799998966405</v>
      </c>
      <c r="BE460">
        <v>8.0721599999589202</v>
      </c>
      <c r="BF460">
        <v>7.7302200001321104</v>
      </c>
      <c r="BG460">
        <v>7.5411599999527397</v>
      </c>
      <c r="BH460">
        <v>7.3617266666294903</v>
      </c>
      <c r="BI460">
        <v>7.1858400000380396</v>
      </c>
      <c r="BJ460">
        <v>6.9960600000407904</v>
      </c>
      <c r="BK460">
        <v>6.7927800000437504</v>
      </c>
      <c r="BL460">
        <v>6.5760600000469003</v>
      </c>
      <c r="BM460">
        <v>6.3408600000503297</v>
      </c>
      <c r="BN460">
        <v>5.9427000001079504</v>
      </c>
      <c r="BO460">
        <v>5.8161599999503704</v>
      </c>
      <c r="BP460">
        <v>5.4268199999290303</v>
      </c>
      <c r="BQ460">
        <v>5.0774400000570798</v>
      </c>
      <c r="BR460">
        <v>4.86953999992856</v>
      </c>
      <c r="BS460">
        <v>4.67213999977022</v>
      </c>
      <c r="BT460">
        <v>4.4251199999119599</v>
      </c>
      <c r="BU460">
        <v>4.2064199999055996</v>
      </c>
      <c r="BV460">
        <v>4.0165200000404999</v>
      </c>
      <c r="BW460">
        <v>3.8716200000144698</v>
      </c>
      <c r="BX460">
        <v>3.6655200000310599</v>
      </c>
      <c r="BY460">
        <v>3.5109600000333101</v>
      </c>
      <c r="BZ460">
        <v>3.3655199998213599</v>
      </c>
      <c r="CA460">
        <v>3.2542199998084</v>
      </c>
      <c r="CB460">
        <v>3.0407999993218602</v>
      </c>
      <c r="CC460">
        <v>2.92799999953714</v>
      </c>
      <c r="CD460">
        <v>2.7877200000118201</v>
      </c>
      <c r="CE460">
        <v>2.7220199997464398</v>
      </c>
      <c r="CF460">
        <v>2.5985399991026501</v>
      </c>
      <c r="CG460">
        <v>2.4967800003499798</v>
      </c>
      <c r="CH460">
        <v>2.3878800003753402</v>
      </c>
      <c r="CI460">
        <v>2.2708800004025802</v>
      </c>
      <c r="CJ460">
        <v>2.1090600012593899</v>
      </c>
      <c r="CK460">
        <v>1.89587999920887</v>
      </c>
      <c r="CL460">
        <v>1.7778600009519501</v>
      </c>
      <c r="CM460">
        <v>1.67466000102103</v>
      </c>
      <c r="CN460">
        <v>1.60002</v>
      </c>
      <c r="CO460">
        <v>1.5762599983149099</v>
      </c>
      <c r="CP460">
        <v>1.4590800018621299</v>
      </c>
      <c r="CQ460">
        <v>1.39998</v>
      </c>
      <c r="CR460">
        <v>1.39998</v>
      </c>
      <c r="CS460">
        <v>1.39997999999999</v>
      </c>
      <c r="CT460">
        <v>1.39997999999999</v>
      </c>
      <c r="CU460">
        <v>1.39997999999999</v>
      </c>
      <c r="CV460">
        <v>1.39997999999999</v>
      </c>
      <c r="CW460">
        <v>1.39997999999999</v>
      </c>
    </row>
    <row r="461" spans="1:101" x14ac:dyDescent="0.25">
      <c r="A461" s="195">
        <v>1.0243902439024299</v>
      </c>
      <c r="B461">
        <v>142.40531333342199</v>
      </c>
      <c r="C461">
        <v>117.666506666695</v>
      </c>
      <c r="D461">
        <v>100.20769333306301</v>
      </c>
      <c r="E461">
        <v>82.477460000056595</v>
      </c>
      <c r="F461">
        <v>70.192560000056105</v>
      </c>
      <c r="G461">
        <v>63.304580000031699</v>
      </c>
      <c r="H461">
        <v>56.394486666585799</v>
      </c>
      <c r="I461">
        <v>51.388080000006802</v>
      </c>
      <c r="J461">
        <v>46.604039999997298</v>
      </c>
      <c r="K461">
        <v>43.592973333346102</v>
      </c>
      <c r="L461">
        <v>40.630546666667598</v>
      </c>
      <c r="M461">
        <v>38.118459999998699</v>
      </c>
      <c r="N461">
        <v>34.452873333334203</v>
      </c>
      <c r="O461">
        <v>32.762840000002903</v>
      </c>
      <c r="P461">
        <v>30.5173600000055</v>
      </c>
      <c r="Q461">
        <v>29.727513333338599</v>
      </c>
      <c r="R461">
        <v>28.360259999995801</v>
      </c>
      <c r="S461">
        <v>27.8055933333345</v>
      </c>
      <c r="T461">
        <v>26.893779999989398</v>
      </c>
      <c r="U461">
        <v>26.234799999987999</v>
      </c>
      <c r="V461">
        <v>25.6699599999878</v>
      </c>
      <c r="W461">
        <v>24.983419999997999</v>
      </c>
      <c r="X461">
        <v>24.050100000009301</v>
      </c>
      <c r="Y461">
        <v>23.473233333337902</v>
      </c>
      <c r="Z461">
        <v>22.626653333282999</v>
      </c>
      <c r="AA461">
        <v>21.734659999989699</v>
      </c>
      <c r="AB461">
        <v>21.370199999992199</v>
      </c>
      <c r="AC461">
        <v>20.831340000000498</v>
      </c>
      <c r="AD461">
        <v>20.4720600000004</v>
      </c>
      <c r="AE461">
        <v>19.535013333374899</v>
      </c>
      <c r="AF461">
        <v>18.637079999993599</v>
      </c>
      <c r="AG461">
        <v>17.999673333325799</v>
      </c>
      <c r="AH461">
        <v>17.589346666674601</v>
      </c>
      <c r="AI461">
        <v>16.887719999984199</v>
      </c>
      <c r="AJ461">
        <v>16.6330800000027</v>
      </c>
      <c r="AK461">
        <v>16.294680000003002</v>
      </c>
      <c r="AL461">
        <v>15.9823800000043</v>
      </c>
      <c r="AM461">
        <v>15.567120000003399</v>
      </c>
      <c r="AN461">
        <v>14.9925600000049</v>
      </c>
      <c r="AO461">
        <v>14.4636799999871</v>
      </c>
      <c r="AP461">
        <v>13.7314866667034</v>
      </c>
      <c r="AQ461">
        <v>13.296779999984601</v>
      </c>
      <c r="AR461">
        <v>12.920159999957001</v>
      </c>
      <c r="AS461">
        <v>12.491220000005301</v>
      </c>
      <c r="AT461">
        <v>12.057960000001801</v>
      </c>
      <c r="AU461">
        <v>11.5566000000135</v>
      </c>
      <c r="AV461">
        <v>11.115060000039399</v>
      </c>
      <c r="AW461">
        <v>10.8084000000187</v>
      </c>
      <c r="AX461">
        <v>10.217280000070399</v>
      </c>
      <c r="AY461">
        <v>9.9889799999865296</v>
      </c>
      <c r="AZ461">
        <v>9.6907399999244301</v>
      </c>
      <c r="BA461">
        <v>9.4265400000869306</v>
      </c>
      <c r="BB461">
        <v>9.0847200001431201</v>
      </c>
      <c r="BC461">
        <v>8.9179200002427006</v>
      </c>
      <c r="BD461">
        <v>8.6705399999904191</v>
      </c>
      <c r="BE461">
        <v>8.3218799999753497</v>
      </c>
      <c r="BF461">
        <v>7.8171599999559502</v>
      </c>
      <c r="BG461">
        <v>7.5646200001417396</v>
      </c>
      <c r="BH461">
        <v>7.3622400000354702</v>
      </c>
      <c r="BI461">
        <v>7.19922000016303</v>
      </c>
      <c r="BJ461">
        <v>6.99623999990673</v>
      </c>
      <c r="BK461">
        <v>6.8074799998999698</v>
      </c>
      <c r="BL461">
        <v>6.6062399998927601</v>
      </c>
      <c r="BM461">
        <v>6.3700200004602099</v>
      </c>
      <c r="BN461">
        <v>6.09054000005397</v>
      </c>
      <c r="BO461">
        <v>5.8217400000578801</v>
      </c>
      <c r="BP461">
        <v>5.5327800000620897</v>
      </c>
      <c r="BQ461">
        <v>5.2388400004566398</v>
      </c>
      <c r="BR461">
        <v>4.87032000015307</v>
      </c>
      <c r="BS461">
        <v>4.6804200001641201</v>
      </c>
      <c r="BT461">
        <v>4.47011999978871</v>
      </c>
      <c r="BU461">
        <v>4.20767999977343</v>
      </c>
      <c r="BV461">
        <v>4.0887000000539997</v>
      </c>
      <c r="BW461">
        <v>3.8758799999131099</v>
      </c>
      <c r="BX461">
        <v>3.6660599998446899</v>
      </c>
      <c r="BY461">
        <v>3.5694599998334402</v>
      </c>
      <c r="BZ461">
        <v>3.36823333335143</v>
      </c>
      <c r="CA461">
        <v>3.2751600005173001</v>
      </c>
      <c r="CB461">
        <v>3.0817199995684499</v>
      </c>
      <c r="CC461">
        <v>2.9639399992726498</v>
      </c>
      <c r="CD461">
        <v>2.8693199997635901</v>
      </c>
      <c r="CE461">
        <v>2.7287399994421802</v>
      </c>
      <c r="CF461">
        <v>2.6641800003399001</v>
      </c>
      <c r="CG461">
        <v>2.4968399990375301</v>
      </c>
      <c r="CH461">
        <v>2.3879399989678101</v>
      </c>
      <c r="CI461">
        <v>2.27093999889289</v>
      </c>
      <c r="CJ461">
        <v>2.1454200004317898</v>
      </c>
      <c r="CK461">
        <v>1.9369799995754899</v>
      </c>
      <c r="CL461">
        <v>1.7999999999999901</v>
      </c>
      <c r="CM461">
        <v>1.7119800005327099</v>
      </c>
      <c r="CN461">
        <v>1.60002</v>
      </c>
      <c r="CO461">
        <v>1.60002</v>
      </c>
      <c r="CP461">
        <v>1.4590800018621299</v>
      </c>
      <c r="CQ461">
        <v>1.39998</v>
      </c>
      <c r="CR461">
        <v>1.39998</v>
      </c>
      <c r="CS461">
        <v>1.39998</v>
      </c>
      <c r="CT461">
        <v>1.39998</v>
      </c>
      <c r="CU461">
        <v>1.39998</v>
      </c>
      <c r="CV461">
        <v>1.39997999999999</v>
      </c>
      <c r="CW461">
        <v>1.39997999999999</v>
      </c>
    </row>
    <row r="462" spans="1:101" x14ac:dyDescent="0.25">
      <c r="A462" s="195">
        <v>1.05</v>
      </c>
      <c r="B462">
        <v>142.56247333341901</v>
      </c>
      <c r="C462">
        <v>118.54409333334</v>
      </c>
      <c r="D462">
        <v>100.38240000002099</v>
      </c>
      <c r="E462">
        <v>82.741453333383305</v>
      </c>
      <c r="F462">
        <v>71.027180000029006</v>
      </c>
      <c r="G462">
        <v>64.475073333334393</v>
      </c>
      <c r="H462">
        <v>56.634553333350198</v>
      </c>
      <c r="I462">
        <v>51.917886666663399</v>
      </c>
      <c r="J462">
        <v>46.8281666666795</v>
      </c>
      <c r="K462">
        <v>44.807266666672199</v>
      </c>
      <c r="L462">
        <v>40.864920000006698</v>
      </c>
      <c r="M462">
        <v>38.288773333336103</v>
      </c>
      <c r="N462">
        <v>35.243613333334899</v>
      </c>
      <c r="O462">
        <v>33.004573333330498</v>
      </c>
      <c r="P462">
        <v>30.7153200000091</v>
      </c>
      <c r="Q462">
        <v>29.8538399999732</v>
      </c>
      <c r="R462">
        <v>28.668993333333901</v>
      </c>
      <c r="S462">
        <v>27.878039999993302</v>
      </c>
      <c r="T462">
        <v>27.060366666682999</v>
      </c>
      <c r="U462">
        <v>26.320879999996599</v>
      </c>
      <c r="V462">
        <v>25.844959999996501</v>
      </c>
      <c r="W462">
        <v>25.028999999984801</v>
      </c>
      <c r="X462">
        <v>24.163860000012999</v>
      </c>
      <c r="Y462">
        <v>23.713680000000799</v>
      </c>
      <c r="Z462">
        <v>23.108999999980899</v>
      </c>
      <c r="AA462">
        <v>21.996359999994201</v>
      </c>
      <c r="AB462">
        <v>21.418879999994498</v>
      </c>
      <c r="AC462">
        <v>21.0559999999941</v>
      </c>
      <c r="AD462">
        <v>20.515979999996102</v>
      </c>
      <c r="AE462">
        <v>19.543620000015899</v>
      </c>
      <c r="AF462">
        <v>18.7667400000805</v>
      </c>
      <c r="AG462">
        <v>18.2435999999832</v>
      </c>
      <c r="AH462">
        <v>17.645433333325201</v>
      </c>
      <c r="AI462">
        <v>16.937640000002599</v>
      </c>
      <c r="AJ462">
        <v>16.722479999983001</v>
      </c>
      <c r="AK462">
        <v>16.518839999994398</v>
      </c>
      <c r="AL462">
        <v>16.092959999994001</v>
      </c>
      <c r="AM462">
        <v>15.646800000005101</v>
      </c>
      <c r="AN462">
        <v>15.0828600000014</v>
      </c>
      <c r="AO462">
        <v>14.535393333345199</v>
      </c>
      <c r="AP462">
        <v>13.8998399999971</v>
      </c>
      <c r="AQ462">
        <v>13.460099999980001</v>
      </c>
      <c r="AR462">
        <v>13.021800000033</v>
      </c>
      <c r="AS462">
        <v>12.649800000001701</v>
      </c>
      <c r="AT462">
        <v>12.2709000000057</v>
      </c>
      <c r="AU462">
        <v>11.684346666685601</v>
      </c>
      <c r="AV462">
        <v>11.135099999947499</v>
      </c>
      <c r="AW462">
        <v>10.874219999957701</v>
      </c>
      <c r="AX462">
        <v>10.5268200000238</v>
      </c>
      <c r="AY462">
        <v>10.081666666691101</v>
      </c>
      <c r="AZ462">
        <v>9.8250466667143304</v>
      </c>
      <c r="BA462">
        <v>9.4664400001241908</v>
      </c>
      <c r="BB462">
        <v>9.1125000002263299</v>
      </c>
      <c r="BC462">
        <v>8.9315400001534595</v>
      </c>
      <c r="BD462">
        <v>8.7092400002602908</v>
      </c>
      <c r="BE462">
        <v>8.4646199999630305</v>
      </c>
      <c r="BF462">
        <v>8.2147799999735707</v>
      </c>
      <c r="BG462">
        <v>7.6471800000472401</v>
      </c>
      <c r="BH462">
        <v>7.3882200001520202</v>
      </c>
      <c r="BI462">
        <v>7.2546266666269297</v>
      </c>
      <c r="BJ462">
        <v>6.9977999998892404</v>
      </c>
      <c r="BK462">
        <v>6.8961599998812204</v>
      </c>
      <c r="BL462">
        <v>6.6123599999564302</v>
      </c>
      <c r="BM462">
        <v>6.3878399998849398</v>
      </c>
      <c r="BN462">
        <v>6.0928800004935102</v>
      </c>
      <c r="BO462">
        <v>5.8371000001157798</v>
      </c>
      <c r="BP462">
        <v>5.5421399999999998</v>
      </c>
      <c r="BQ462">
        <v>5.2832999999238801</v>
      </c>
      <c r="BR462">
        <v>5.0428799998265097</v>
      </c>
      <c r="BS462">
        <v>4.72464000019695</v>
      </c>
      <c r="BT462">
        <v>4.47522000017607</v>
      </c>
      <c r="BU462">
        <v>4.30260000001888</v>
      </c>
      <c r="BV462">
        <v>4.1040599998582303</v>
      </c>
      <c r="BW462">
        <v>3.90252000033303</v>
      </c>
      <c r="BX462">
        <v>3.7990800000232898</v>
      </c>
      <c r="BY462">
        <v>3.68316000002498</v>
      </c>
      <c r="BZ462">
        <v>3.46565999982136</v>
      </c>
      <c r="CA462">
        <v>3.2791933333527301</v>
      </c>
      <c r="CB462">
        <v>3.1348199997944999</v>
      </c>
      <c r="CC462">
        <v>3.0067199997795901</v>
      </c>
      <c r="CD462">
        <v>2.88149999921986</v>
      </c>
      <c r="CE462">
        <v>2.72880000001267</v>
      </c>
      <c r="CF462">
        <v>2.66561999940176</v>
      </c>
      <c r="CG462">
        <v>2.5915933333627401</v>
      </c>
      <c r="CH462">
        <v>2.44639333336485</v>
      </c>
      <c r="CI462">
        <v>2.29039333336712</v>
      </c>
      <c r="CJ462">
        <v>2.1454799988125601</v>
      </c>
      <c r="CK462">
        <v>1.9590000005016901</v>
      </c>
      <c r="CL462">
        <v>1.8667800004966599</v>
      </c>
      <c r="CM462">
        <v>1.7120399985350401</v>
      </c>
      <c r="CN462">
        <v>1.60002</v>
      </c>
      <c r="CO462">
        <v>1.60002</v>
      </c>
      <c r="CP462">
        <v>1.51818000002738</v>
      </c>
      <c r="CQ462">
        <v>1.39998</v>
      </c>
      <c r="CR462">
        <v>1.39998</v>
      </c>
      <c r="CS462">
        <v>1.39998</v>
      </c>
      <c r="CT462">
        <v>1.39998</v>
      </c>
      <c r="CU462">
        <v>1.39998</v>
      </c>
      <c r="CV462">
        <v>1.39998</v>
      </c>
      <c r="CW462">
        <v>1.39998</v>
      </c>
    </row>
    <row r="463" spans="1:101" x14ac:dyDescent="0.25">
      <c r="A463" s="195">
        <v>1.07692307692307</v>
      </c>
      <c r="B463">
        <v>143.80621999988401</v>
      </c>
      <c r="C463">
        <v>118.846340000013</v>
      </c>
      <c r="D463">
        <v>100.661899999963</v>
      </c>
      <c r="E463">
        <v>82.781180000030304</v>
      </c>
      <c r="F463">
        <v>71.069646666606701</v>
      </c>
      <c r="G463">
        <v>64.610426666622004</v>
      </c>
      <c r="H463">
        <v>56.935826666673798</v>
      </c>
      <c r="I463">
        <v>51.988686666651901</v>
      </c>
      <c r="J463">
        <v>47.9328133333306</v>
      </c>
      <c r="K463">
        <v>45.363600000026203</v>
      </c>
      <c r="L463">
        <v>41.241759999992098</v>
      </c>
      <c r="M463">
        <v>38.3450733333462</v>
      </c>
      <c r="N463">
        <v>35.617120000004803</v>
      </c>
      <c r="O463">
        <v>33.222593333330302</v>
      </c>
      <c r="P463">
        <v>31.181540000005899</v>
      </c>
      <c r="Q463">
        <v>29.9165000000067</v>
      </c>
      <c r="R463">
        <v>29.726039999971398</v>
      </c>
      <c r="S463">
        <v>27.9063599999965</v>
      </c>
      <c r="T463">
        <v>27.136926666667399</v>
      </c>
      <c r="U463">
        <v>26.457780000036401</v>
      </c>
      <c r="V463">
        <v>25.879439999988001</v>
      </c>
      <c r="W463">
        <v>25.210399999996401</v>
      </c>
      <c r="X463">
        <v>24.414599999983398</v>
      </c>
      <c r="Y463">
        <v>23.725140000009699</v>
      </c>
      <c r="Z463">
        <v>23.115393333338201</v>
      </c>
      <c r="AA463">
        <v>22.2779999999929</v>
      </c>
      <c r="AB463">
        <v>21.5729999999784</v>
      </c>
      <c r="AC463">
        <v>21.073619999986001</v>
      </c>
      <c r="AD463">
        <v>20.519940000014898</v>
      </c>
      <c r="AE463">
        <v>19.7545800000748</v>
      </c>
      <c r="AF463">
        <v>19.349873333314701</v>
      </c>
      <c r="AG463">
        <v>18.507479999993102</v>
      </c>
      <c r="AH463">
        <v>17.675440000009001</v>
      </c>
      <c r="AI463">
        <v>17.289479999995201</v>
      </c>
      <c r="AJ463">
        <v>16.924439999994799</v>
      </c>
      <c r="AK463">
        <v>16.5475199999787</v>
      </c>
      <c r="AL463">
        <v>16.2311399999965</v>
      </c>
      <c r="AM463">
        <v>15.712440000034899</v>
      </c>
      <c r="AN463">
        <v>15.144120000003801</v>
      </c>
      <c r="AO463">
        <v>14.658000000015999</v>
      </c>
      <c r="AP463">
        <v>13.9890000000287</v>
      </c>
      <c r="AQ463">
        <v>13.521000000030799</v>
      </c>
      <c r="AR463">
        <v>13.027979999983501</v>
      </c>
      <c r="AS463">
        <v>12.7339799999822</v>
      </c>
      <c r="AT463">
        <v>12.390599999999001</v>
      </c>
      <c r="AU463">
        <v>11.9633999999989</v>
      </c>
      <c r="AV463">
        <v>11.4961200000144</v>
      </c>
      <c r="AW463">
        <v>10.951740000068</v>
      </c>
      <c r="AX463">
        <v>10.8223799999547</v>
      </c>
      <c r="AY463">
        <v>10.410060000026901</v>
      </c>
      <c r="AZ463">
        <v>9.9585466666929197</v>
      </c>
      <c r="BA463">
        <v>9.5470200000357099</v>
      </c>
      <c r="BB463">
        <v>9.3420600000931895</v>
      </c>
      <c r="BC463">
        <v>9.2509800000999292</v>
      </c>
      <c r="BD463">
        <v>8.7672600001645797</v>
      </c>
      <c r="BE463">
        <v>8.4953400002299997</v>
      </c>
      <c r="BF463">
        <v>8.27094000024662</v>
      </c>
      <c r="BG463">
        <v>7.9931399999810901</v>
      </c>
      <c r="BH463">
        <v>7.5580199999797202</v>
      </c>
      <c r="BI463">
        <v>7.3841200001002898</v>
      </c>
      <c r="BJ463">
        <v>7.1396066664900903</v>
      </c>
      <c r="BK463">
        <v>6.9039000000625004</v>
      </c>
      <c r="BL463">
        <v>6.6304200004289298</v>
      </c>
      <c r="BM463">
        <v>6.3987000000215701</v>
      </c>
      <c r="BN463">
        <v>6.15539999987661</v>
      </c>
      <c r="BO463">
        <v>5.9057999998676696</v>
      </c>
      <c r="BP463">
        <v>5.5994399999467701</v>
      </c>
      <c r="BQ463">
        <v>5.29464000015221</v>
      </c>
      <c r="BR463">
        <v>5.0664600001836799</v>
      </c>
      <c r="BS463">
        <v>4.7643599998139896</v>
      </c>
      <c r="BT463">
        <v>4.5735000000469501</v>
      </c>
      <c r="BU463">
        <v>4.3291199999496497</v>
      </c>
      <c r="BV463">
        <v>4.1525399991358798</v>
      </c>
      <c r="BW463">
        <v>3.90744000002171</v>
      </c>
      <c r="BX463">
        <v>3.79938000001553</v>
      </c>
      <c r="BY463">
        <v>3.72210000001665</v>
      </c>
      <c r="BZ463">
        <v>3.50339999966058</v>
      </c>
      <c r="CA463">
        <v>3.2875800007472198</v>
      </c>
      <c r="CB463">
        <v>3.1836733333541201</v>
      </c>
      <c r="CC463">
        <v>3.0811933333556101</v>
      </c>
      <c r="CD463">
        <v>2.9200800000768301</v>
      </c>
      <c r="CE463">
        <v>2.7931199991632698</v>
      </c>
      <c r="CF463">
        <v>2.6656799994017599</v>
      </c>
      <c r="CG463">
        <v>2.5957800000291602</v>
      </c>
      <c r="CH463">
        <v>2.4505800000312701</v>
      </c>
      <c r="CI463">
        <v>2.2945800000335401</v>
      </c>
      <c r="CJ463">
        <v>2.1454800004317902</v>
      </c>
      <c r="CK463">
        <v>2.0109600004631001</v>
      </c>
      <c r="CL463">
        <v>1.86683999863415</v>
      </c>
      <c r="CM463">
        <v>1.7120400005327101</v>
      </c>
      <c r="CN463">
        <v>1.60002</v>
      </c>
      <c r="CO463">
        <v>1.60002</v>
      </c>
      <c r="CP463">
        <v>1.60002</v>
      </c>
      <c r="CQ463">
        <v>1.5726000007048699</v>
      </c>
      <c r="CR463">
        <v>1.39998</v>
      </c>
      <c r="CS463">
        <v>1.39998</v>
      </c>
      <c r="CT463">
        <v>1.39998</v>
      </c>
      <c r="CU463">
        <v>1.39998</v>
      </c>
      <c r="CV463">
        <v>1.39998</v>
      </c>
      <c r="CW463">
        <v>1.39998</v>
      </c>
    </row>
    <row r="464" spans="1:101" x14ac:dyDescent="0.25">
      <c r="A464" s="195">
        <v>1.1052631578947301</v>
      </c>
      <c r="B464">
        <v>144.72504000003499</v>
      </c>
      <c r="C464">
        <v>118.859346666608</v>
      </c>
      <c r="D464">
        <v>101.204679999994</v>
      </c>
      <c r="E464">
        <v>82.7852866667086</v>
      </c>
      <c r="F464">
        <v>71.714713333332796</v>
      </c>
      <c r="G464">
        <v>64.848473333312498</v>
      </c>
      <c r="H464">
        <v>57.1228333332921</v>
      </c>
      <c r="I464">
        <v>52.561020000000902</v>
      </c>
      <c r="J464">
        <v>48.265653333324501</v>
      </c>
      <c r="K464">
        <v>46.153400000017598</v>
      </c>
      <c r="L464">
        <v>41.3438733333453</v>
      </c>
      <c r="M464">
        <v>38.538380000018897</v>
      </c>
      <c r="N464">
        <v>36.357979999938699</v>
      </c>
      <c r="O464">
        <v>33.350560000005103</v>
      </c>
      <c r="P464">
        <v>31.287460000001399</v>
      </c>
      <c r="Q464">
        <v>30.3075600000093</v>
      </c>
      <c r="R464">
        <v>29.740739999999001</v>
      </c>
      <c r="S464">
        <v>28.8305933333281</v>
      </c>
      <c r="T464">
        <v>27.361679999995602</v>
      </c>
      <c r="U464">
        <v>26.489606666666099</v>
      </c>
      <c r="V464">
        <v>26.034420000038999</v>
      </c>
      <c r="W464">
        <v>25.455299999994601</v>
      </c>
      <c r="X464">
        <v>24.560673333328101</v>
      </c>
      <c r="Y464">
        <v>23.800199999982201</v>
      </c>
      <c r="Z464">
        <v>23.185799999992501</v>
      </c>
      <c r="AA464">
        <v>22.340999999980198</v>
      </c>
      <c r="AB464">
        <v>21.640559999994199</v>
      </c>
      <c r="AC464">
        <v>21.222419999997701</v>
      </c>
      <c r="AD464">
        <v>20.601300000070101</v>
      </c>
      <c r="AE464">
        <v>19.763779999985999</v>
      </c>
      <c r="AF464">
        <v>19.402293333377902</v>
      </c>
      <c r="AG464">
        <v>18.779820000011501</v>
      </c>
      <c r="AH464">
        <v>17.8582200000121</v>
      </c>
      <c r="AI464">
        <v>17.339759999999099</v>
      </c>
      <c r="AJ464">
        <v>17.135879999979199</v>
      </c>
      <c r="AK464">
        <v>16.7014799999777</v>
      </c>
      <c r="AL464">
        <v>16.245359999975999</v>
      </c>
      <c r="AM464">
        <v>15.767519999974301</v>
      </c>
      <c r="AN464">
        <v>15.1594799999844</v>
      </c>
      <c r="AO464">
        <v>14.6673599999825</v>
      </c>
      <c r="AP464">
        <v>14.0954999999813</v>
      </c>
      <c r="AQ464">
        <v>13.615679999980699</v>
      </c>
      <c r="AR464">
        <v>13.152779999989299</v>
      </c>
      <c r="AS464">
        <v>12.7750799999991</v>
      </c>
      <c r="AT464">
        <v>12.428346666684201</v>
      </c>
      <c r="AU464">
        <v>12.019980000000899</v>
      </c>
      <c r="AV464">
        <v>11.5148399999988</v>
      </c>
      <c r="AW464">
        <v>11.0250600000223</v>
      </c>
      <c r="AX464">
        <v>10.876860000072901</v>
      </c>
      <c r="AY464">
        <v>10.516379999972999</v>
      </c>
      <c r="AZ464">
        <v>10.037579999970999</v>
      </c>
      <c r="BA464">
        <v>9.7422466667179002</v>
      </c>
      <c r="BB464">
        <v>9.3704400001331294</v>
      </c>
      <c r="BC464">
        <v>9.2669400001427604</v>
      </c>
      <c r="BD464">
        <v>9.1074333333877409</v>
      </c>
      <c r="BE464">
        <v>8.5896600001766092</v>
      </c>
      <c r="BF464">
        <v>8.4009600001893698</v>
      </c>
      <c r="BG464">
        <v>8.0280600002646096</v>
      </c>
      <c r="BH464">
        <v>7.76934000028377</v>
      </c>
      <c r="BI464">
        <v>7.4911799998967599</v>
      </c>
      <c r="BJ464">
        <v>7.1943000000582797</v>
      </c>
      <c r="BK464">
        <v>6.9820200001375197</v>
      </c>
      <c r="BL464">
        <v>6.6913200001206299</v>
      </c>
      <c r="BM464">
        <v>6.4527599999532503</v>
      </c>
      <c r="BN464">
        <v>6.2231400001388</v>
      </c>
      <c r="BO464">
        <v>5.9639400001488498</v>
      </c>
      <c r="BP464">
        <v>5.6374799998580603</v>
      </c>
      <c r="BQ464">
        <v>5.3504399998477803</v>
      </c>
      <c r="BR464">
        <v>5.0689200001632697</v>
      </c>
      <c r="BS464">
        <v>4.8283800001750601</v>
      </c>
      <c r="BT464">
        <v>4.5767399992487503</v>
      </c>
      <c r="BU464">
        <v>4.3402200000503397</v>
      </c>
      <c r="BV464">
        <v>4.2082800000202498</v>
      </c>
      <c r="BW464">
        <v>3.91733999907329</v>
      </c>
      <c r="BX464">
        <v>3.8664000003572099</v>
      </c>
      <c r="BY464">
        <v>3.7328400000999298</v>
      </c>
      <c r="BZ464">
        <v>3.5586000000267899</v>
      </c>
      <c r="CA464">
        <v>3.3316333339858701</v>
      </c>
      <c r="CB464">
        <v>3.2349599997945</v>
      </c>
      <c r="CC464">
        <v>3.1068599997795898</v>
      </c>
      <c r="CD464">
        <v>2.9692800002955</v>
      </c>
      <c r="CE464">
        <v>2.8219800003169402</v>
      </c>
      <c r="CF464">
        <v>2.6656800000135901</v>
      </c>
      <c r="CG464">
        <v>2.5978199993583502</v>
      </c>
      <c r="CH464">
        <v>2.5131600010947399</v>
      </c>
      <c r="CI464">
        <v>2.3072999997316099</v>
      </c>
      <c r="CJ464">
        <v>2.1636600000179902</v>
      </c>
      <c r="CK464">
        <v>2.0110199987264701</v>
      </c>
      <c r="CL464">
        <v>1.8668400004966601</v>
      </c>
      <c r="CM464">
        <v>1.7493000000443899</v>
      </c>
      <c r="CN464">
        <v>1.60002</v>
      </c>
      <c r="CO464">
        <v>1.60002</v>
      </c>
      <c r="CP464">
        <v>1.60002</v>
      </c>
      <c r="CQ464">
        <v>1.5817200000293701</v>
      </c>
      <c r="CR464">
        <v>1.4353200000315001</v>
      </c>
      <c r="CS464">
        <v>1.39998</v>
      </c>
      <c r="CT464">
        <v>1.39998</v>
      </c>
      <c r="CU464">
        <v>1.39998</v>
      </c>
      <c r="CV464">
        <v>1.39998</v>
      </c>
      <c r="CW464">
        <v>1.39998</v>
      </c>
    </row>
    <row r="465" spans="1:101" x14ac:dyDescent="0.25">
      <c r="A465" s="195">
        <v>1.13513513513513</v>
      </c>
      <c r="B465">
        <v>146.24466666676199</v>
      </c>
      <c r="C465">
        <v>120.55574000003</v>
      </c>
      <c r="D465">
        <v>101.505259999958</v>
      </c>
      <c r="E465">
        <v>83.630280000026403</v>
      </c>
      <c r="F465">
        <v>72.156260000056605</v>
      </c>
      <c r="G465">
        <v>65.707806666605507</v>
      </c>
      <c r="H465">
        <v>57.337426666668598</v>
      </c>
      <c r="I465">
        <v>52.680560000014601</v>
      </c>
      <c r="J465">
        <v>48.983986666667001</v>
      </c>
      <c r="K465">
        <v>46.290853333333096</v>
      </c>
      <c r="L465">
        <v>42.440126666674303</v>
      </c>
      <c r="M465">
        <v>38.606766666666097</v>
      </c>
      <c r="N465">
        <v>36.815133333333399</v>
      </c>
      <c r="O465">
        <v>33.5724600000026</v>
      </c>
      <c r="P465">
        <v>32.003773333330997</v>
      </c>
      <c r="Q465">
        <v>31.042900000001001</v>
      </c>
      <c r="R465">
        <v>29.9285933333278</v>
      </c>
      <c r="S465">
        <v>29.001373333329099</v>
      </c>
      <c r="T465">
        <v>27.5129933333269</v>
      </c>
      <c r="U465">
        <v>26.563739999991</v>
      </c>
      <c r="V465">
        <v>26.1815399999943</v>
      </c>
      <c r="W465">
        <v>25.469940000042399</v>
      </c>
      <c r="X465">
        <v>24.658380000008702</v>
      </c>
      <c r="Y465">
        <v>24.002819999992902</v>
      </c>
      <c r="Z465">
        <v>23.3595600000105</v>
      </c>
      <c r="AA465">
        <v>22.772193333338802</v>
      </c>
      <c r="AB465">
        <v>22.294740000060301</v>
      </c>
      <c r="AC465">
        <v>21.448020000065</v>
      </c>
      <c r="AD465">
        <v>20.693119999993701</v>
      </c>
      <c r="AE465">
        <v>20.112780000000502</v>
      </c>
      <c r="AF465">
        <v>19.574779999985001</v>
      </c>
      <c r="AG465">
        <v>18.934960000008601</v>
      </c>
      <c r="AH465">
        <v>17.8960799999819</v>
      </c>
      <c r="AI465">
        <v>17.526839999980702</v>
      </c>
      <c r="AJ465">
        <v>17.149679999999002</v>
      </c>
      <c r="AK465">
        <v>16.938479999999</v>
      </c>
      <c r="AL465">
        <v>16.369859999977098</v>
      </c>
      <c r="AM465">
        <v>15.7819200000003</v>
      </c>
      <c r="AN465">
        <v>15.2245199999725</v>
      </c>
      <c r="AO465">
        <v>14.675879999983101</v>
      </c>
      <c r="AP465">
        <v>14.173679999981999</v>
      </c>
      <c r="AQ465">
        <v>13.625286666706099</v>
      </c>
      <c r="AR465">
        <v>13.225200000001699</v>
      </c>
      <c r="AS465">
        <v>12.8550599999538</v>
      </c>
      <c r="AT465">
        <v>12.431579999980899</v>
      </c>
      <c r="AU465">
        <v>12.036180000048899</v>
      </c>
      <c r="AV465">
        <v>11.6473800000129</v>
      </c>
      <c r="AW465">
        <v>11.0274599999436</v>
      </c>
      <c r="AX465">
        <v>10.915139999939599</v>
      </c>
      <c r="AY465">
        <v>10.766219999951399</v>
      </c>
      <c r="AZ465">
        <v>10.624980000069501</v>
      </c>
      <c r="BA465">
        <v>9.8289466666948009</v>
      </c>
      <c r="BB465">
        <v>9.6539266667216896</v>
      </c>
      <c r="BC465">
        <v>9.4253399999910599</v>
      </c>
      <c r="BD465">
        <v>9.1533000001071798</v>
      </c>
      <c r="BE465">
        <v>9.0359400001642793</v>
      </c>
      <c r="BF465">
        <v>8.4293400001188896</v>
      </c>
      <c r="BG465">
        <v>8.0988599999716406</v>
      </c>
      <c r="BH465">
        <v>7.97537999996959</v>
      </c>
      <c r="BI465">
        <v>7.4921400003043201</v>
      </c>
      <c r="BJ465">
        <v>7.2010600001073897</v>
      </c>
      <c r="BK465">
        <v>7.0148399999687303</v>
      </c>
      <c r="BL465">
        <v>6.7877999998726501</v>
      </c>
      <c r="BM465">
        <v>6.4645200001294301</v>
      </c>
      <c r="BN465">
        <v>6.28289999994987</v>
      </c>
      <c r="BO465">
        <v>5.9911200000351501</v>
      </c>
      <c r="BP465">
        <v>5.6853000001596703</v>
      </c>
      <c r="BQ465">
        <v>5.36759999994291</v>
      </c>
      <c r="BR465">
        <v>5.0962800004898297</v>
      </c>
      <c r="BS465">
        <v>4.8522599999343399</v>
      </c>
      <c r="BT465">
        <v>4.5917399998826101</v>
      </c>
      <c r="BU465">
        <v>4.3726199991944403</v>
      </c>
      <c r="BV465">
        <v>4.2286799999189899</v>
      </c>
      <c r="BW465">
        <v>4.0536599998479597</v>
      </c>
      <c r="BX465">
        <v>3.9991200000232898</v>
      </c>
      <c r="BY465">
        <v>3.7940399996835401</v>
      </c>
      <c r="BZ465">
        <v>3.6241800002500901</v>
      </c>
      <c r="CA465">
        <v>3.3543599998084002</v>
      </c>
      <c r="CB465">
        <v>3.28176000003082</v>
      </c>
      <c r="CC465">
        <v>3.1280400000330602</v>
      </c>
      <c r="CD465">
        <v>2.9693399997635899</v>
      </c>
      <c r="CE465">
        <v>2.82203999974644</v>
      </c>
      <c r="CF465">
        <v>2.69843999910265</v>
      </c>
      <c r="CG465">
        <v>2.5978199993583502</v>
      </c>
      <c r="CH465">
        <v>2.5132199996872102</v>
      </c>
      <c r="CI465">
        <v>2.3181600011741899</v>
      </c>
      <c r="CJ465">
        <v>2.18183999960418</v>
      </c>
      <c r="CK465">
        <v>2.0110200004631</v>
      </c>
      <c r="CL465">
        <v>1.8889199995447099</v>
      </c>
      <c r="CM465">
        <v>1.7493600000443901</v>
      </c>
      <c r="CN465">
        <v>1.60002</v>
      </c>
      <c r="CO465">
        <v>1.60002</v>
      </c>
      <c r="CP465">
        <v>1.60002</v>
      </c>
      <c r="CQ465">
        <v>1.59083999935386</v>
      </c>
      <c r="CR465">
        <v>1.51763999930699</v>
      </c>
      <c r="CS465">
        <v>1.4391599992567401</v>
      </c>
      <c r="CT465">
        <v>1.39998</v>
      </c>
      <c r="CU465">
        <v>1.39998</v>
      </c>
      <c r="CV465">
        <v>1.39998</v>
      </c>
      <c r="CW465">
        <v>1.39998</v>
      </c>
    </row>
    <row r="466" spans="1:101" x14ac:dyDescent="0.25">
      <c r="A466" s="195">
        <v>1.1666666666666601</v>
      </c>
      <c r="B466">
        <v>146.504740000059</v>
      </c>
      <c r="C466">
        <v>120.854573333372</v>
      </c>
      <c r="D466">
        <v>101.668460000024</v>
      </c>
      <c r="E466">
        <v>84.206140000008702</v>
      </c>
      <c r="F466">
        <v>72.926693333378907</v>
      </c>
      <c r="G466">
        <v>68.745820000029397</v>
      </c>
      <c r="H466">
        <v>57.665046666615197</v>
      </c>
      <c r="I466">
        <v>53.125286666668103</v>
      </c>
      <c r="J466">
        <v>49.108099999973398</v>
      </c>
      <c r="K466">
        <v>46.295733333324698</v>
      </c>
      <c r="L466">
        <v>42.889820000016101</v>
      </c>
      <c r="M466">
        <v>39.247999999985304</v>
      </c>
      <c r="N466">
        <v>36.826326666667001</v>
      </c>
      <c r="O466">
        <v>33.6756666666762</v>
      </c>
      <c r="P466">
        <v>32.124593333330601</v>
      </c>
      <c r="Q466">
        <v>31.2031333333303</v>
      </c>
      <c r="R466">
        <v>29.968606666667</v>
      </c>
      <c r="S466">
        <v>29.074806666668</v>
      </c>
      <c r="T466">
        <v>27.6677999999925</v>
      </c>
      <c r="U466">
        <v>26.726219999994701</v>
      </c>
      <c r="V466">
        <v>26.473019999990399</v>
      </c>
      <c r="W466">
        <v>25.663919999987101</v>
      </c>
      <c r="X466">
        <v>24.729059999994</v>
      </c>
      <c r="Y466">
        <v>24.1942200000064</v>
      </c>
      <c r="Z466">
        <v>23.4128599999888</v>
      </c>
      <c r="AA466">
        <v>22.953360000011799</v>
      </c>
      <c r="AB466">
        <v>22.428993333338902</v>
      </c>
      <c r="AC466">
        <v>21.4962600000141</v>
      </c>
      <c r="AD466">
        <v>20.810579999998101</v>
      </c>
      <c r="AE466">
        <v>20.330239999993299</v>
      </c>
      <c r="AF466">
        <v>19.643820000010901</v>
      </c>
      <c r="AG466">
        <v>18.966946666674499</v>
      </c>
      <c r="AH466">
        <v>18.369239999992601</v>
      </c>
      <c r="AI466">
        <v>18.222359999992101</v>
      </c>
      <c r="AJ466">
        <v>17.717580000000599</v>
      </c>
      <c r="AK466">
        <v>17.0665199999968</v>
      </c>
      <c r="AL466">
        <v>16.405440000032701</v>
      </c>
      <c r="AM466">
        <v>15.8224799999953</v>
      </c>
      <c r="AN466">
        <v>15.249919999988</v>
      </c>
      <c r="AO466">
        <v>14.704200000003899</v>
      </c>
      <c r="AP466">
        <v>14.247360000004299</v>
      </c>
      <c r="AQ466">
        <v>13.7512800000016</v>
      </c>
      <c r="AR466">
        <v>13.5120066667091</v>
      </c>
      <c r="AS466">
        <v>13.097946666683001</v>
      </c>
      <c r="AT466">
        <v>12.7880999999505</v>
      </c>
      <c r="AU466">
        <v>12.095579999979501</v>
      </c>
      <c r="AV466">
        <v>11.742779999978101</v>
      </c>
      <c r="AW466">
        <v>11.3563799999765</v>
      </c>
      <c r="AX466">
        <v>10.9531799999748</v>
      </c>
      <c r="AY466">
        <v>10.7934599999352</v>
      </c>
      <c r="AZ466">
        <v>10.660079999930501</v>
      </c>
      <c r="BA466">
        <v>9.9188999999255305</v>
      </c>
      <c r="BB466">
        <v>9.6907066666968191</v>
      </c>
      <c r="BC466">
        <v>9.5133000000856498</v>
      </c>
      <c r="BD466">
        <v>9.1559400001530999</v>
      </c>
      <c r="BE466">
        <v>9.0477000001150003</v>
      </c>
      <c r="BF466">
        <v>8.8612199999955603</v>
      </c>
      <c r="BG466">
        <v>8.1967200002031699</v>
      </c>
      <c r="BH466">
        <v>8.0329200001368193</v>
      </c>
      <c r="BI466">
        <v>7.6390200001304196</v>
      </c>
      <c r="BJ466">
        <v>7.2942000001282299</v>
      </c>
      <c r="BK466">
        <v>7.0307066664774203</v>
      </c>
      <c r="BL466">
        <v>6.8213399999664803</v>
      </c>
      <c r="BM466">
        <v>6.6113399999640396</v>
      </c>
      <c r="BN466">
        <v>6.3878399999614404</v>
      </c>
      <c r="BO466">
        <v>6.0065399999999904</v>
      </c>
      <c r="BP466">
        <v>5.7235800001241897</v>
      </c>
      <c r="BQ466">
        <v>5.3872200001712303</v>
      </c>
      <c r="BR466">
        <v>5.1181199999387603</v>
      </c>
      <c r="BS466">
        <v>4.9443600005252</v>
      </c>
      <c r="BT466">
        <v>4.7519399999530396</v>
      </c>
      <c r="BU466">
        <v>4.51883999987413</v>
      </c>
      <c r="BV466">
        <v>4.2401999998649798</v>
      </c>
      <c r="BW466">
        <v>4.1074800000217104</v>
      </c>
      <c r="BX466">
        <v>3.9994799998369199</v>
      </c>
      <c r="BY466">
        <v>3.8277600003830701</v>
      </c>
      <c r="BZ466">
        <v>3.6390600000178601</v>
      </c>
      <c r="CA466">
        <v>3.42504000002873</v>
      </c>
      <c r="CB466">
        <v>3.2818200004931901</v>
      </c>
      <c r="CC466">
        <v>3.1281000005289799</v>
      </c>
      <c r="CD466">
        <v>2.9712733333572099</v>
      </c>
      <c r="CE466">
        <v>2.8534333333589301</v>
      </c>
      <c r="CF466">
        <v>2.7271933333607601</v>
      </c>
      <c r="CG466">
        <v>2.5978799993583501</v>
      </c>
      <c r="CH466">
        <v>2.52521999931187</v>
      </c>
      <c r="CI466">
        <v>2.3182199996645099</v>
      </c>
      <c r="CJ466">
        <v>2.18184000122341</v>
      </c>
      <c r="CK466">
        <v>2.0740200000192899</v>
      </c>
      <c r="CL466">
        <v>1.95570000004138</v>
      </c>
      <c r="CM466">
        <v>1.7999999999999901</v>
      </c>
      <c r="CN466">
        <v>1.7540999984287799</v>
      </c>
      <c r="CO466">
        <v>1.60002</v>
      </c>
      <c r="CP466">
        <v>1.60002</v>
      </c>
      <c r="CQ466">
        <v>1.59083999935386</v>
      </c>
      <c r="CR466">
        <v>1.51763999930699</v>
      </c>
      <c r="CS466">
        <v>1.4391599992567401</v>
      </c>
      <c r="CT466">
        <v>1.39998</v>
      </c>
      <c r="CU466">
        <v>1.39998</v>
      </c>
      <c r="CV466">
        <v>1.39998</v>
      </c>
      <c r="CW466">
        <v>1.39998</v>
      </c>
    </row>
    <row r="467" spans="1:101" x14ac:dyDescent="0.25">
      <c r="A467" s="195">
        <v>1.2</v>
      </c>
      <c r="B467">
        <v>146.65010000007999</v>
      </c>
      <c r="C467">
        <v>121.629680000037</v>
      </c>
      <c r="D467">
        <v>101.762473333329</v>
      </c>
      <c r="E467">
        <v>84.940813333352807</v>
      </c>
      <c r="F467">
        <v>73.284913333346793</v>
      </c>
      <c r="G467">
        <v>69.295180000019599</v>
      </c>
      <c r="H467">
        <v>59.100526666705399</v>
      </c>
      <c r="I467">
        <v>53.160706666664503</v>
      </c>
      <c r="J467">
        <v>49.416980000015997</v>
      </c>
      <c r="K467">
        <v>46.391306666675902</v>
      </c>
      <c r="L467">
        <v>43.244946666676</v>
      </c>
      <c r="M467">
        <v>39.446040000007102</v>
      </c>
      <c r="N467">
        <v>36.921580000019702</v>
      </c>
      <c r="O467">
        <v>34.242579999987598</v>
      </c>
      <c r="P467">
        <v>32.892959999994098</v>
      </c>
      <c r="Q467">
        <v>31.2461933333297</v>
      </c>
      <c r="R467">
        <v>30.002173333328901</v>
      </c>
      <c r="S467">
        <v>29.269439999999499</v>
      </c>
      <c r="T467">
        <v>27.814286666666</v>
      </c>
      <c r="U467">
        <v>27.272820000007599</v>
      </c>
      <c r="V467">
        <v>26.784660000008099</v>
      </c>
      <c r="W467">
        <v>25.7899800000007</v>
      </c>
      <c r="X467">
        <v>24.777019999997599</v>
      </c>
      <c r="Y467">
        <v>24.340980000049001</v>
      </c>
      <c r="Z467">
        <v>23.563560000000901</v>
      </c>
      <c r="AA467">
        <v>23.0003400000565</v>
      </c>
      <c r="AB467">
        <v>22.472580000013</v>
      </c>
      <c r="AC467">
        <v>21.600299999996601</v>
      </c>
      <c r="AD467">
        <v>20.818739999985102</v>
      </c>
      <c r="AE467">
        <v>20.398739999998401</v>
      </c>
      <c r="AF467">
        <v>19.693620000000799</v>
      </c>
      <c r="AG467">
        <v>19.244520000001</v>
      </c>
      <c r="AH467">
        <v>18.7654800000007</v>
      </c>
      <c r="AI467">
        <v>18.256500000000699</v>
      </c>
      <c r="AJ467">
        <v>17.740500000054801</v>
      </c>
      <c r="AK467">
        <v>17.084100000058701</v>
      </c>
      <c r="AL467">
        <v>16.490040000000999</v>
      </c>
      <c r="AM467">
        <v>15.831360000001</v>
      </c>
      <c r="AN467">
        <v>15.427713333344601</v>
      </c>
      <c r="AO467">
        <v>14.7320399999864</v>
      </c>
      <c r="AP467">
        <v>14.5073400000172</v>
      </c>
      <c r="AQ467">
        <v>14.3399400000184</v>
      </c>
      <c r="AR467">
        <v>14.1613800000198</v>
      </c>
      <c r="AS467">
        <v>13.4151066666661</v>
      </c>
      <c r="AT467">
        <v>13.3421466666813</v>
      </c>
      <c r="AU467">
        <v>12.640560000016301</v>
      </c>
      <c r="AV467">
        <v>11.7661200000175</v>
      </c>
      <c r="AW467">
        <v>11.4298800000153</v>
      </c>
      <c r="AX467">
        <v>11.147880000090501</v>
      </c>
      <c r="AY467">
        <v>10.7957400000781</v>
      </c>
      <c r="AZ467">
        <v>10.7046599999478</v>
      </c>
      <c r="BA467">
        <v>10.2793800000745</v>
      </c>
      <c r="BB467">
        <v>9.9107400000798904</v>
      </c>
      <c r="BC467">
        <v>9.5416666666989798</v>
      </c>
      <c r="BD467">
        <v>9.3745200000114597</v>
      </c>
      <c r="BE467">
        <v>9.0663333333423708</v>
      </c>
      <c r="BF467">
        <v>8.9084400001761495</v>
      </c>
      <c r="BG467">
        <v>8.7085200001323404</v>
      </c>
      <c r="BH467">
        <v>8.0780399999442505</v>
      </c>
      <c r="BI467">
        <v>7.8430799999673901</v>
      </c>
      <c r="BJ467">
        <v>7.7011799999591899</v>
      </c>
      <c r="BK467">
        <v>7.5777599999562302</v>
      </c>
      <c r="BL467">
        <v>6.9146066664639001</v>
      </c>
      <c r="BM467">
        <v>6.6701999998633701</v>
      </c>
      <c r="BN467">
        <v>6.4385399999999899</v>
      </c>
      <c r="BO467">
        <v>6.1004999999462397</v>
      </c>
      <c r="BP467">
        <v>5.8165799997161196</v>
      </c>
      <c r="BQ467">
        <v>5.60214000013318</v>
      </c>
      <c r="BR467">
        <v>5.1288599999183599</v>
      </c>
      <c r="BS467">
        <v>4.9642799999124598</v>
      </c>
      <c r="BT467">
        <v>4.7818200001643296</v>
      </c>
      <c r="BU467">
        <v>4.5587999999244699</v>
      </c>
      <c r="BV467">
        <v>4.3091999999527397</v>
      </c>
      <c r="BW467">
        <v>4.1561999998552004</v>
      </c>
      <c r="BX467">
        <v>4.0645199997049097</v>
      </c>
      <c r="BY467">
        <v>3.8525400002331698</v>
      </c>
      <c r="BZ467">
        <v>3.67584000048232</v>
      </c>
      <c r="CA467">
        <v>3.42510000045983</v>
      </c>
      <c r="CB467">
        <v>3.30775333403313</v>
      </c>
      <c r="CC467">
        <v>3.2821333340838401</v>
      </c>
      <c r="CD467">
        <v>2.9754600000236402</v>
      </c>
      <c r="CE467">
        <v>2.8576200000253502</v>
      </c>
      <c r="CF467">
        <v>2.7313800000271899</v>
      </c>
      <c r="CG467">
        <v>2.5978800000145799</v>
      </c>
      <c r="CH467">
        <v>2.52521999931187</v>
      </c>
      <c r="CI467">
        <v>2.4472199992619301</v>
      </c>
      <c r="CJ467">
        <v>2.2544399992623498</v>
      </c>
      <c r="CK467">
        <v>2.1370199995754899</v>
      </c>
      <c r="CL467">
        <v>1.95576000004138</v>
      </c>
      <c r="CM467">
        <v>1.83731999951168</v>
      </c>
      <c r="CN467">
        <v>1.7640600000238</v>
      </c>
      <c r="CO467">
        <v>1.64550000002553</v>
      </c>
      <c r="CP467">
        <v>1.60002</v>
      </c>
      <c r="CQ467">
        <v>1.59083999935386</v>
      </c>
      <c r="CR467">
        <v>1.51763999930699</v>
      </c>
      <c r="CS467">
        <v>1.4391599992567401</v>
      </c>
      <c r="CT467">
        <v>1.39998</v>
      </c>
      <c r="CU467">
        <v>1.39998</v>
      </c>
      <c r="CV467">
        <v>1.39998</v>
      </c>
      <c r="CW467">
        <v>1.39998</v>
      </c>
    </row>
    <row r="468" spans="1:101" x14ac:dyDescent="0.25">
      <c r="A468" s="195">
        <v>1.23529411764705</v>
      </c>
      <c r="B468">
        <v>147.528866666732</v>
      </c>
      <c r="C468">
        <v>121.797993333458</v>
      </c>
      <c r="D468">
        <v>101.79959999997899</v>
      </c>
      <c r="E468">
        <v>85.238860000018406</v>
      </c>
      <c r="F468">
        <v>73.544733333257</v>
      </c>
      <c r="G468">
        <v>69.868533333252103</v>
      </c>
      <c r="H468">
        <v>59.429586666670701</v>
      </c>
      <c r="I468">
        <v>53.333106666663902</v>
      </c>
      <c r="J468">
        <v>50.342486666671299</v>
      </c>
      <c r="K468">
        <v>46.4134199999976</v>
      </c>
      <c r="L468">
        <v>43.5692533333428</v>
      </c>
      <c r="M468">
        <v>40.180479999992599</v>
      </c>
      <c r="N468">
        <v>37.027340000012003</v>
      </c>
      <c r="O468">
        <v>34.971693333335303</v>
      </c>
      <c r="P468">
        <v>33.046866666676898</v>
      </c>
      <c r="Q468">
        <v>32.349359999993197</v>
      </c>
      <c r="R468">
        <v>30.6760600000007</v>
      </c>
      <c r="S468">
        <v>29.456786666680699</v>
      </c>
      <c r="T468">
        <v>27.8423400000068</v>
      </c>
      <c r="U468">
        <v>27.4225199999917</v>
      </c>
      <c r="V468">
        <v>26.985019999974298</v>
      </c>
      <c r="W468">
        <v>25.9053399999883</v>
      </c>
      <c r="X468">
        <v>24.905460000045601</v>
      </c>
      <c r="Y468">
        <v>24.366533333285499</v>
      </c>
      <c r="Z468">
        <v>23.675820000006901</v>
      </c>
      <c r="AA468">
        <v>23.099820000007799</v>
      </c>
      <c r="AB468">
        <v>22.523820000008101</v>
      </c>
      <c r="AC468">
        <v>21.832620000008699</v>
      </c>
      <c r="AD468">
        <v>21.141420000009401</v>
      </c>
      <c r="AE468">
        <v>20.450220000009999</v>
      </c>
      <c r="AF468">
        <v>19.9068799999928</v>
      </c>
      <c r="AG468">
        <v>19.2600933333811</v>
      </c>
      <c r="AH468">
        <v>18.889200000047602</v>
      </c>
      <c r="AI468">
        <v>18.331260000051099</v>
      </c>
      <c r="AJ468">
        <v>17.862119999996899</v>
      </c>
      <c r="AK468">
        <v>17.1187800000009</v>
      </c>
      <c r="AL468">
        <v>16.6291200000116</v>
      </c>
      <c r="AM468">
        <v>16.005919999988699</v>
      </c>
      <c r="AN468">
        <v>15.643979999995</v>
      </c>
      <c r="AO468">
        <v>14.793840000026799</v>
      </c>
      <c r="AP468">
        <v>14.737140000028701</v>
      </c>
      <c r="AQ468">
        <v>14.6741400000308</v>
      </c>
      <c r="AR468">
        <v>14.233019999961799</v>
      </c>
      <c r="AS468">
        <v>13.9660800000213</v>
      </c>
      <c r="AT468">
        <v>13.477680000060699</v>
      </c>
      <c r="AU468">
        <v>12.7136999999469</v>
      </c>
      <c r="AV468">
        <v>11.7942600000524</v>
      </c>
      <c r="AW468">
        <v>11.529300000056301</v>
      </c>
      <c r="AX468">
        <v>11.2528200000603</v>
      </c>
      <c r="AY468">
        <v>10.953300000064701</v>
      </c>
      <c r="AZ468">
        <v>10.7068200000839</v>
      </c>
      <c r="BA468">
        <v>10.533119999922301</v>
      </c>
      <c r="BB468">
        <v>10.1291399999917</v>
      </c>
      <c r="BC468">
        <v>9.5587066667257794</v>
      </c>
      <c r="BD468">
        <v>9.3818266667013095</v>
      </c>
      <c r="BE468">
        <v>9.2090266667038208</v>
      </c>
      <c r="BF468">
        <v>8.9355000001233105</v>
      </c>
      <c r="BG468">
        <v>8.7704400001889997</v>
      </c>
      <c r="BH468">
        <v>8.1463799999037096</v>
      </c>
      <c r="BI468">
        <v>7.9195200001467203</v>
      </c>
      <c r="BJ468">
        <v>7.7974800001573703</v>
      </c>
      <c r="BK468">
        <v>7.6302000002187897</v>
      </c>
      <c r="BL468">
        <v>7.24320000023455</v>
      </c>
      <c r="BM468">
        <v>6.7886066664492297</v>
      </c>
      <c r="BN468">
        <v>6.5450399998534801</v>
      </c>
      <c r="BO468">
        <v>6.1740599998594003</v>
      </c>
      <c r="BP468">
        <v>5.9044199999423297</v>
      </c>
      <c r="BQ468">
        <v>5.6172599997811803</v>
      </c>
      <c r="BR468">
        <v>5.4427799998265103</v>
      </c>
      <c r="BS468">
        <v>5.1486599999562301</v>
      </c>
      <c r="BT468">
        <v>4.7931599998943497</v>
      </c>
      <c r="BU468">
        <v>4.6214400001762099</v>
      </c>
      <c r="BV468">
        <v>4.4402399998649802</v>
      </c>
      <c r="BW468">
        <v>4.26372000020271</v>
      </c>
      <c r="BX468">
        <v>4.0650600002174304</v>
      </c>
      <c r="BY468">
        <v>3.88320000002498</v>
      </c>
      <c r="BZ468">
        <v>3.75504000069669</v>
      </c>
      <c r="CA468">
        <v>3.55002000001915</v>
      </c>
      <c r="CB468">
        <v>3.4428599997945</v>
      </c>
      <c r="CC468">
        <v>3.3147599997795898</v>
      </c>
      <c r="CD468">
        <v>3.1693199997635899</v>
      </c>
      <c r="CE468">
        <v>3.0220199997464401</v>
      </c>
      <c r="CF468">
        <v>2.8641600009517201</v>
      </c>
      <c r="CG468">
        <v>2.69466000102079</v>
      </c>
      <c r="CH468">
        <v>2.52527999931187</v>
      </c>
      <c r="CI468">
        <v>2.4472199992619301</v>
      </c>
      <c r="CJ468">
        <v>2.27274000046777</v>
      </c>
      <c r="CK468">
        <v>2.1370200013121101</v>
      </c>
      <c r="CL468">
        <v>1.9779000000206901</v>
      </c>
      <c r="CM468">
        <v>1.8747000000221901</v>
      </c>
      <c r="CN468">
        <v>1.7819999994762601</v>
      </c>
      <c r="CO468">
        <v>1.6910400023489101</v>
      </c>
      <c r="CP468">
        <v>1.60002</v>
      </c>
      <c r="CQ468">
        <v>1.60002</v>
      </c>
      <c r="CR468">
        <v>1.60002</v>
      </c>
      <c r="CS468">
        <v>1.47833999851349</v>
      </c>
      <c r="CT468">
        <v>1.39998</v>
      </c>
      <c r="CU468">
        <v>1.39998</v>
      </c>
      <c r="CV468">
        <v>1.39998</v>
      </c>
      <c r="CW468">
        <v>1.39998</v>
      </c>
    </row>
    <row r="469" spans="1:101" x14ac:dyDescent="0.25">
      <c r="A469" s="195">
        <v>1.27272727272727</v>
      </c>
      <c r="B469">
        <v>147.70754666666301</v>
      </c>
      <c r="C469">
        <v>122.38828000002501</v>
      </c>
      <c r="D469">
        <v>102.08562000000801</v>
      </c>
      <c r="E469">
        <v>85.28748000006</v>
      </c>
      <c r="F469">
        <v>74.208326666670104</v>
      </c>
      <c r="G469">
        <v>70.207460000007103</v>
      </c>
      <c r="H469">
        <v>60.2208799999974</v>
      </c>
      <c r="I469">
        <v>53.4238400000105</v>
      </c>
      <c r="J469">
        <v>50.530340000011499</v>
      </c>
      <c r="K469">
        <v>46.681773333258697</v>
      </c>
      <c r="L469">
        <v>44.6488933333316</v>
      </c>
      <c r="M469">
        <v>40.885340000013201</v>
      </c>
      <c r="N469">
        <v>37.297326666665001</v>
      </c>
      <c r="O469">
        <v>35.534406666667003</v>
      </c>
      <c r="P469">
        <v>33.919506666667203</v>
      </c>
      <c r="Q469">
        <v>32.543826666677099</v>
      </c>
      <c r="R469">
        <v>30.689706666666702</v>
      </c>
      <c r="S469">
        <v>29.513880000010801</v>
      </c>
      <c r="T469">
        <v>28.715879999996101</v>
      </c>
      <c r="U469">
        <v>28.001939999988601</v>
      </c>
      <c r="V469">
        <v>27.212279999991001</v>
      </c>
      <c r="W469">
        <v>26.118753333326101</v>
      </c>
      <c r="X469">
        <v>25.448399999986101</v>
      </c>
      <c r="Y469">
        <v>24.570619999997199</v>
      </c>
      <c r="Z469">
        <v>23.705940000052401</v>
      </c>
      <c r="AA469">
        <v>23.2861800000125</v>
      </c>
      <c r="AB469">
        <v>22.547160000012301</v>
      </c>
      <c r="AC469">
        <v>22.017153333339301</v>
      </c>
      <c r="AD469">
        <v>21.408780000014598</v>
      </c>
      <c r="AE469">
        <v>20.5638599999841</v>
      </c>
      <c r="AF469">
        <v>19.918259999998799</v>
      </c>
      <c r="AG469">
        <v>19.3722799999838</v>
      </c>
      <c r="AH469">
        <v>18.969439999991799</v>
      </c>
      <c r="AI469">
        <v>18.455359999991401</v>
      </c>
      <c r="AJ469">
        <v>17.911039999990699</v>
      </c>
      <c r="AK469">
        <v>17.306239999990101</v>
      </c>
      <c r="AL469">
        <v>16.671199999989401</v>
      </c>
      <c r="AM469">
        <v>16.183739999975501</v>
      </c>
      <c r="AN469">
        <v>15.6454200000003</v>
      </c>
      <c r="AO469">
        <v>15.4583399999946</v>
      </c>
      <c r="AP469">
        <v>15.265559999994201</v>
      </c>
      <c r="AQ469">
        <v>15.051359999993799</v>
      </c>
      <c r="AR469">
        <v>14.606940000032999</v>
      </c>
      <c r="AS469">
        <v>14.5334400000354</v>
      </c>
      <c r="AT469">
        <v>13.760419999990001</v>
      </c>
      <c r="AU469">
        <v>12.728460000011999</v>
      </c>
      <c r="AV469">
        <v>12.635579999943101</v>
      </c>
      <c r="AW469">
        <v>11.9514000000844</v>
      </c>
      <c r="AX469">
        <v>11.360760000016301</v>
      </c>
      <c r="AY469">
        <v>11.2858800000174</v>
      </c>
      <c r="AZ469">
        <v>10.869299999930501</v>
      </c>
      <c r="BA469">
        <v>10.613220000089999</v>
      </c>
      <c r="BB469">
        <v>10.3987199999167</v>
      </c>
      <c r="BC469">
        <v>10.2270000000106</v>
      </c>
      <c r="BD469">
        <v>9.4565866667301801</v>
      </c>
      <c r="BE469">
        <v>9.3461866667349298</v>
      </c>
      <c r="BF469">
        <v>9.0254266667064993</v>
      </c>
      <c r="BG469">
        <v>8.7896999999716297</v>
      </c>
      <c r="BH469">
        <v>8.6150266667124704</v>
      </c>
      <c r="BI469">
        <v>8.3322000001902001</v>
      </c>
      <c r="BJ469">
        <v>7.9932000002040002</v>
      </c>
      <c r="BK469">
        <v>7.6668000001687799</v>
      </c>
      <c r="BL469">
        <v>7.2555000000200902</v>
      </c>
      <c r="BM469">
        <v>6.84084</v>
      </c>
      <c r="BN469">
        <v>6.58632000003277</v>
      </c>
      <c r="BO469">
        <v>6.4106399998428598</v>
      </c>
      <c r="BP469">
        <v>5.9470199998491902</v>
      </c>
      <c r="BQ469">
        <v>5.6946599999381604</v>
      </c>
      <c r="BR469">
        <v>5.4689399999336601</v>
      </c>
      <c r="BS469">
        <v>5.1642599998139902</v>
      </c>
      <c r="BT469">
        <v>4.8649799999295604</v>
      </c>
      <c r="BU469">
        <v>4.6619399998867097</v>
      </c>
      <c r="BV469">
        <v>4.4485200001890197</v>
      </c>
      <c r="BW469">
        <v>4.3173599997248804</v>
      </c>
      <c r="BX469">
        <v>4.0658999998446896</v>
      </c>
      <c r="BY469">
        <v>3.9415199998251098</v>
      </c>
      <c r="BZ469">
        <v>3.7586400000267899</v>
      </c>
      <c r="CA469">
        <v>3.6250800000287402</v>
      </c>
      <c r="CB469">
        <v>3.4545000000205501</v>
      </c>
      <c r="CC469">
        <v>3.32004000008265</v>
      </c>
      <c r="CD469">
        <v>3.1834800000236401</v>
      </c>
      <c r="CE469">
        <v>3.0656400000253501</v>
      </c>
      <c r="CF469">
        <v>2.86421999972807</v>
      </c>
      <c r="CG469">
        <v>2.6947199997083402</v>
      </c>
      <c r="CH469">
        <v>2.5252800000156301</v>
      </c>
      <c r="CI469">
        <v>2.4472799992619301</v>
      </c>
      <c r="CJ469">
        <v>2.3272200000359802</v>
      </c>
      <c r="CK469">
        <v>2.1479400000385902</v>
      </c>
      <c r="CL469">
        <v>2.07485999863415</v>
      </c>
      <c r="CM469">
        <v>1.9200599985350399</v>
      </c>
      <c r="CN469">
        <v>1.7999999999999901</v>
      </c>
      <c r="CO469">
        <v>1.7227199994383</v>
      </c>
      <c r="CP469">
        <v>1.6590599993975399</v>
      </c>
      <c r="CQ469">
        <v>1.60002</v>
      </c>
      <c r="CR469">
        <v>1.60002</v>
      </c>
      <c r="CS469">
        <v>1.47834000155407</v>
      </c>
      <c r="CT469">
        <v>1.39998</v>
      </c>
      <c r="CU469">
        <v>1.39998</v>
      </c>
      <c r="CV469">
        <v>1.39998</v>
      </c>
      <c r="CW469">
        <v>1.39998</v>
      </c>
    </row>
    <row r="470" spans="1:101" x14ac:dyDescent="0.25">
      <c r="A470" s="195">
        <v>1.3125</v>
      </c>
      <c r="B470">
        <v>147.97522666670599</v>
      </c>
      <c r="C470">
        <v>123.08350000001199</v>
      </c>
      <c r="D470">
        <v>102.929553333314</v>
      </c>
      <c r="E470">
        <v>85.4948800000967</v>
      </c>
      <c r="F470">
        <v>74.631260000012603</v>
      </c>
      <c r="G470">
        <v>70.242726666678095</v>
      </c>
      <c r="H470">
        <v>60.381953333337698</v>
      </c>
      <c r="I470">
        <v>53.4476399999213</v>
      </c>
      <c r="J470">
        <v>50.607120000001501</v>
      </c>
      <c r="K470">
        <v>47.529613333341501</v>
      </c>
      <c r="L470">
        <v>44.743340000013703</v>
      </c>
      <c r="M470">
        <v>41.007493333308702</v>
      </c>
      <c r="N470">
        <v>37.531853333357198</v>
      </c>
      <c r="O470">
        <v>35.7363999999789</v>
      </c>
      <c r="P470">
        <v>34.0298799999862</v>
      </c>
      <c r="Q470">
        <v>32.627586666667497</v>
      </c>
      <c r="R470">
        <v>31.212046666680202</v>
      </c>
      <c r="S470">
        <v>29.619539999969899</v>
      </c>
      <c r="T470">
        <v>28.738619999989499</v>
      </c>
      <c r="U470">
        <v>28.072859999995998</v>
      </c>
      <c r="V470">
        <v>27.370499999987899</v>
      </c>
      <c r="W470">
        <v>26.133780000009001</v>
      </c>
      <c r="X470">
        <v>25.482900000009501</v>
      </c>
      <c r="Y470">
        <v>24.8320200000102</v>
      </c>
      <c r="Z470">
        <v>24.099780000011101</v>
      </c>
      <c r="AA470">
        <v>23.396760000000999</v>
      </c>
      <c r="AB470">
        <v>22.684619999996499</v>
      </c>
      <c r="AC470">
        <v>22.059720000013399</v>
      </c>
      <c r="AD470">
        <v>21.5722800000141</v>
      </c>
      <c r="AE470">
        <v>20.818673333321399</v>
      </c>
      <c r="AF470">
        <v>20.1157600000078</v>
      </c>
      <c r="AG470">
        <v>19.414320000044501</v>
      </c>
      <c r="AH470">
        <v>19.1084133333846</v>
      </c>
      <c r="AI470">
        <v>18.5781599999974</v>
      </c>
      <c r="AJ470">
        <v>18.066839999991501</v>
      </c>
      <c r="AK470">
        <v>17.7614733333426</v>
      </c>
      <c r="AL470">
        <v>16.716719999998801</v>
      </c>
      <c r="AM470">
        <v>16.285713333343701</v>
      </c>
      <c r="AN470">
        <v>15.792839999987599</v>
      </c>
      <c r="AO470">
        <v>15.503460000000301</v>
      </c>
      <c r="AP470">
        <v>15.3560400000003</v>
      </c>
      <c r="AQ470">
        <v>15.1922400000004</v>
      </c>
      <c r="AR470">
        <v>14.8228799999934</v>
      </c>
      <c r="AS470">
        <v>14.572979999992899</v>
      </c>
      <c r="AT470">
        <v>13.7652000000228</v>
      </c>
      <c r="AU470">
        <v>13.265346666682399</v>
      </c>
      <c r="AV470">
        <v>12.733740000056899</v>
      </c>
      <c r="AW470">
        <v>12.5500199999389</v>
      </c>
      <c r="AX470">
        <v>12.460739999934599</v>
      </c>
      <c r="AY470">
        <v>11.7721799999353</v>
      </c>
      <c r="AZ470">
        <v>10.893239999971099</v>
      </c>
      <c r="BA470">
        <v>10.6398599999441</v>
      </c>
      <c r="BB470">
        <v>10.5133800000965</v>
      </c>
      <c r="BC470">
        <v>10.2538199999107</v>
      </c>
      <c r="BD470">
        <v>10.0984199999043</v>
      </c>
      <c r="BE470">
        <v>9.8979600001150292</v>
      </c>
      <c r="BF470">
        <v>9.0255333333429597</v>
      </c>
      <c r="BG470">
        <v>8.8140600001323097</v>
      </c>
      <c r="BH470">
        <v>8.6234400002027005</v>
      </c>
      <c r="BI470">
        <v>8.3594399997880604</v>
      </c>
      <c r="BJ470">
        <v>8.1441466667193207</v>
      </c>
      <c r="BK470">
        <v>7.7015399999593601</v>
      </c>
      <c r="BL470">
        <v>7.4461799999530802</v>
      </c>
      <c r="BM470">
        <v>7.1406000000305401</v>
      </c>
      <c r="BN470">
        <v>6.6545066664336199</v>
      </c>
      <c r="BO470">
        <v>6.5105066664168598</v>
      </c>
      <c r="BP470">
        <v>6.2660399999778198</v>
      </c>
      <c r="BQ470">
        <v>5.7041399998382598</v>
      </c>
      <c r="BR470">
        <v>5.4714600001428604</v>
      </c>
      <c r="BS470">
        <v>5.2283999999288699</v>
      </c>
      <c r="BT470">
        <v>4.97675999977697</v>
      </c>
      <c r="BU470">
        <v>4.7726399997608402</v>
      </c>
      <c r="BV470">
        <v>4.5204599998784802</v>
      </c>
      <c r="BW470">
        <v>4.3562399998551999</v>
      </c>
      <c r="BX470">
        <v>4.1965200000931802</v>
      </c>
      <c r="BY470">
        <v>3.96929999983344</v>
      </c>
      <c r="BZ470">
        <v>3.7862400004108698</v>
      </c>
      <c r="CA470">
        <v>3.6456599998275601</v>
      </c>
      <c r="CB470">
        <v>3.48180000003082</v>
      </c>
      <c r="CC470">
        <v>3.3280800000330601</v>
      </c>
      <c r="CD470">
        <v>3.24210000002364</v>
      </c>
      <c r="CE470">
        <v>3.1152000000507098</v>
      </c>
      <c r="CF470">
        <v>2.9394000000271898</v>
      </c>
      <c r="CG470">
        <v>2.8038000000291601</v>
      </c>
      <c r="CH470">
        <v>2.6586000000312699</v>
      </c>
      <c r="CI470">
        <v>2.4472800000167698</v>
      </c>
      <c r="CJ470">
        <v>2.3272800000359801</v>
      </c>
      <c r="CK470">
        <v>2.1480000000385902</v>
      </c>
      <c r="CL470">
        <v>2.0889599995447101</v>
      </c>
      <c r="CM470">
        <v>2.03735999951168</v>
      </c>
      <c r="CN470">
        <v>1.9281600021901799</v>
      </c>
      <c r="CO470">
        <v>1.7999999999999901</v>
      </c>
      <c r="CP470">
        <v>1.71815999879508</v>
      </c>
      <c r="CQ470">
        <v>1.60002</v>
      </c>
      <c r="CR470">
        <v>1.60002</v>
      </c>
      <c r="CS470">
        <v>1.60002</v>
      </c>
      <c r="CT470">
        <v>1.55495999920284</v>
      </c>
      <c r="CU470">
        <v>1.46465999914502</v>
      </c>
      <c r="CV470">
        <v>1.39998</v>
      </c>
      <c r="CW470">
        <v>1.39998</v>
      </c>
    </row>
    <row r="471" spans="1:101" x14ac:dyDescent="0.25">
      <c r="A471" s="195">
        <v>1.3548387096774099</v>
      </c>
      <c r="B471">
        <v>149.258213333378</v>
      </c>
      <c r="C471">
        <v>123.224893333362</v>
      </c>
      <c r="D471">
        <v>103.66366000001599</v>
      </c>
      <c r="E471">
        <v>85.645093333341407</v>
      </c>
      <c r="F471">
        <v>76.750660000010299</v>
      </c>
      <c r="G471">
        <v>70.258873333338499</v>
      </c>
      <c r="H471">
        <v>61.060739999994198</v>
      </c>
      <c r="I471">
        <v>53.461553333358196</v>
      </c>
      <c r="J471">
        <v>51.020833333333002</v>
      </c>
      <c r="K471">
        <v>47.636840000012597</v>
      </c>
      <c r="L471">
        <v>45.574206666666001</v>
      </c>
      <c r="M471">
        <v>41.886766666683002</v>
      </c>
      <c r="N471">
        <v>37.609640000000198</v>
      </c>
      <c r="O471">
        <v>35.9878866666647</v>
      </c>
      <c r="P471">
        <v>34.371646666680398</v>
      </c>
      <c r="Q471">
        <v>33.107806666680602</v>
      </c>
      <c r="R471">
        <v>31.287480000010099</v>
      </c>
      <c r="S471">
        <v>29.6322466666814</v>
      </c>
      <c r="T471">
        <v>29.491739999968299</v>
      </c>
      <c r="U471">
        <v>28.8453933333235</v>
      </c>
      <c r="V471">
        <v>27.521699999995501</v>
      </c>
      <c r="W471">
        <v>26.352059999989699</v>
      </c>
      <c r="X471">
        <v>25.686659999986102</v>
      </c>
      <c r="Y471">
        <v>24.844739999985102</v>
      </c>
      <c r="Z471">
        <v>24.118500000009298</v>
      </c>
      <c r="AA471">
        <v>23.5882199999972</v>
      </c>
      <c r="AB471">
        <v>23.229960000001</v>
      </c>
      <c r="AC471">
        <v>23.029800000001099</v>
      </c>
      <c r="AD471">
        <v>21.605313333339499</v>
      </c>
      <c r="AE471">
        <v>21.084840000015198</v>
      </c>
      <c r="AF471">
        <v>20.258446666673901</v>
      </c>
      <c r="AG471">
        <v>19.4532799999924</v>
      </c>
      <c r="AH471">
        <v>19.156279999982502</v>
      </c>
      <c r="AI471">
        <v>18.9267799999812</v>
      </c>
      <c r="AJ471">
        <v>18.447873333341999</v>
      </c>
      <c r="AK471">
        <v>17.894039999990799</v>
      </c>
      <c r="AL471">
        <v>17.040753333343201</v>
      </c>
      <c r="AM471">
        <v>16.484399999998701</v>
      </c>
      <c r="AN471">
        <v>15.9722399999737</v>
      </c>
      <c r="AO471">
        <v>15.752279999971799</v>
      </c>
      <c r="AP471">
        <v>15.523859999969799</v>
      </c>
      <c r="AQ471">
        <v>15.2700599999677</v>
      </c>
      <c r="AR471">
        <v>14.999339999965301</v>
      </c>
      <c r="AS471">
        <v>14.616000000069199</v>
      </c>
      <c r="AT471">
        <v>14.1310200000494</v>
      </c>
      <c r="AU471">
        <v>13.449420000053101</v>
      </c>
      <c r="AV471">
        <v>13.184706666683599</v>
      </c>
      <c r="AW471">
        <v>13.0509600000281</v>
      </c>
      <c r="AX471">
        <v>12.5958599999396</v>
      </c>
      <c r="AY471">
        <v>12.158400000009401</v>
      </c>
      <c r="AZ471">
        <v>11.2038000000186</v>
      </c>
      <c r="BA471">
        <v>10.781939999992201</v>
      </c>
      <c r="BB471">
        <v>10.570739999940001</v>
      </c>
      <c r="BC471">
        <v>10.405740000103499</v>
      </c>
      <c r="BD471">
        <v>10.290300000110999</v>
      </c>
      <c r="BE471">
        <v>9.9421200000328493</v>
      </c>
      <c r="BF471">
        <v>9.2288866667399798</v>
      </c>
      <c r="BG471">
        <v>8.8267066667093896</v>
      </c>
      <c r="BH471">
        <v>8.6776800001723107</v>
      </c>
      <c r="BI471">
        <v>8.3882266667157701</v>
      </c>
      <c r="BJ471">
        <v>8.1969599999008995</v>
      </c>
      <c r="BK471">
        <v>7.8827866667231197</v>
      </c>
      <c r="BL471">
        <v>7.5274800001809403</v>
      </c>
      <c r="BM471">
        <v>7.3017466667315798</v>
      </c>
      <c r="BN471">
        <v>6.9799066667362597</v>
      </c>
      <c r="BO471">
        <v>6.6343066667412902</v>
      </c>
      <c r="BP471">
        <v>6.2661599998314497</v>
      </c>
      <c r="BQ471">
        <v>5.8796399999762103</v>
      </c>
      <c r="BR471">
        <v>5.5157999999591798</v>
      </c>
      <c r="BS471">
        <v>5.33220000015318</v>
      </c>
      <c r="BT471">
        <v>5.1901200002817101</v>
      </c>
      <c r="BU471">
        <v>4.7965199999559402</v>
      </c>
      <c r="BV471">
        <v>4.55255999974346</v>
      </c>
      <c r="BW471">
        <v>4.3692599998696799</v>
      </c>
      <c r="BX471">
        <v>4.20671999986022</v>
      </c>
      <c r="BY471">
        <v>4.0328399998500997</v>
      </c>
      <c r="BZ471">
        <v>3.8459999998392198</v>
      </c>
      <c r="CA471">
        <v>3.7417200004406701</v>
      </c>
      <c r="CB471">
        <v>3.6347999997945002</v>
      </c>
      <c r="CC471">
        <v>3.3520200000220401</v>
      </c>
      <c r="CD471">
        <v>3.25465333413822</v>
      </c>
      <c r="CE471">
        <v>3.12426000002535</v>
      </c>
      <c r="CF471">
        <v>2.9980200000271902</v>
      </c>
      <c r="CG471">
        <v>2.86242000002916</v>
      </c>
      <c r="CH471">
        <v>2.7131999996872098</v>
      </c>
      <c r="CI471">
        <v>2.5026000000335502</v>
      </c>
      <c r="CJ471">
        <v>2.35349999881256</v>
      </c>
      <c r="CK471">
        <v>2.21903999872647</v>
      </c>
      <c r="CL471">
        <v>2.08896000140723</v>
      </c>
      <c r="CM471">
        <v>2.03736000150935</v>
      </c>
      <c r="CN471">
        <v>1.9640399989525199</v>
      </c>
      <c r="CO471">
        <v>1.8454799988766</v>
      </c>
      <c r="CP471">
        <v>1.71816000002738</v>
      </c>
      <c r="CQ471">
        <v>1.60002</v>
      </c>
      <c r="CR471">
        <v>1.60002</v>
      </c>
      <c r="CS471">
        <v>1.60002</v>
      </c>
      <c r="CT471">
        <v>1.55495999920284</v>
      </c>
      <c r="CU471">
        <v>1.46465999914502</v>
      </c>
      <c r="CV471">
        <v>1.39998</v>
      </c>
      <c r="CW471">
        <v>1.39998</v>
      </c>
    </row>
    <row r="472" spans="1:101" x14ac:dyDescent="0.25">
      <c r="A472" s="195">
        <v>1.4</v>
      </c>
      <c r="B472">
        <v>149.86555333345899</v>
      </c>
      <c r="C472">
        <v>123.262873333491</v>
      </c>
      <c r="D472">
        <v>104.082853333339</v>
      </c>
      <c r="E472">
        <v>86.931286666602105</v>
      </c>
      <c r="F472">
        <v>77.181840000009998</v>
      </c>
      <c r="G472">
        <v>70.384380000018297</v>
      </c>
      <c r="H472">
        <v>61.461520000019398</v>
      </c>
      <c r="I472">
        <v>54.293666666668599</v>
      </c>
      <c r="J472">
        <v>51.402506666669098</v>
      </c>
      <c r="K472">
        <v>47.918299999971701</v>
      </c>
      <c r="L472">
        <v>46.222799999997498</v>
      </c>
      <c r="M472">
        <v>42.0121399999354</v>
      </c>
      <c r="N472">
        <v>38.027160000007598</v>
      </c>
      <c r="O472">
        <v>36.026119999997903</v>
      </c>
      <c r="P472">
        <v>34.632926666668297</v>
      </c>
      <c r="Q472">
        <v>33.415800000009398</v>
      </c>
      <c r="R472">
        <v>31.533959999991499</v>
      </c>
      <c r="S472">
        <v>30.370360000001</v>
      </c>
      <c r="T472">
        <v>30.003520000000801</v>
      </c>
      <c r="U472">
        <v>28.881499999958699</v>
      </c>
      <c r="V472">
        <v>27.676833333325199</v>
      </c>
      <c r="W472">
        <v>26.528579999986999</v>
      </c>
      <c r="X472">
        <v>25.913093333287399</v>
      </c>
      <c r="Y472">
        <v>24.923239999989601</v>
      </c>
      <c r="Z472">
        <v>24.3384199999971</v>
      </c>
      <c r="AA472">
        <v>24.0804199999973</v>
      </c>
      <c r="AB472">
        <v>23.822419999997098</v>
      </c>
      <c r="AC472">
        <v>23.107120000006098</v>
      </c>
      <c r="AD472">
        <v>22.089473333321699</v>
      </c>
      <c r="AE472">
        <v>21.193473333339899</v>
      </c>
      <c r="AF472">
        <v>20.266499999982901</v>
      </c>
      <c r="AG472">
        <v>19.906860000017701</v>
      </c>
      <c r="AH472">
        <v>19.256940000018702</v>
      </c>
      <c r="AI472">
        <v>18.9472533333883</v>
      </c>
      <c r="AJ472">
        <v>18.683779999979699</v>
      </c>
      <c r="AK472">
        <v>18.328860000010799</v>
      </c>
      <c r="AL472">
        <v>17.7125999999901</v>
      </c>
      <c r="AM472">
        <v>16.829546666663401</v>
      </c>
      <c r="AN472">
        <v>16.220399999998801</v>
      </c>
      <c r="AO472">
        <v>15.945839999998601</v>
      </c>
      <c r="AP472">
        <v>15.6607199999986</v>
      </c>
      <c r="AQ472">
        <v>15.3370199999646</v>
      </c>
      <c r="AR472">
        <v>15.017520000000401</v>
      </c>
      <c r="AS472">
        <v>14.6892199999907</v>
      </c>
      <c r="AT472">
        <v>14.2927800000008</v>
      </c>
      <c r="AU472">
        <v>13.5420000000244</v>
      </c>
      <c r="AV472">
        <v>13.307640000026201</v>
      </c>
      <c r="AW472">
        <v>13.0963866666849</v>
      </c>
      <c r="AX472">
        <v>12.783120000030101</v>
      </c>
      <c r="AY472">
        <v>12.3640199999299</v>
      </c>
      <c r="AZ472">
        <v>11.431379999971</v>
      </c>
      <c r="BA472">
        <v>11.1174000000199</v>
      </c>
      <c r="BB472">
        <v>11.02188000001</v>
      </c>
      <c r="BC472">
        <v>10.4962199999357</v>
      </c>
      <c r="BD472">
        <v>10.416299999931001</v>
      </c>
      <c r="BE472">
        <v>9.96851999997536</v>
      </c>
      <c r="BF472">
        <v>9.3267600001233202</v>
      </c>
      <c r="BG472">
        <v>8.9813733333435994</v>
      </c>
      <c r="BH472">
        <v>8.6847000001418895</v>
      </c>
      <c r="BI472">
        <v>8.4659400002173708</v>
      </c>
      <c r="BJ472">
        <v>8.2966800000990908</v>
      </c>
      <c r="BK472">
        <v>8.0372399998937105</v>
      </c>
      <c r="BL472">
        <v>7.6041466667271704</v>
      </c>
      <c r="BM472">
        <v>7.3033799999496596</v>
      </c>
      <c r="BN472">
        <v>7.1513999999460101</v>
      </c>
      <c r="BO472">
        <v>6.8176199997353502</v>
      </c>
      <c r="BP472">
        <v>6.3557066663988397</v>
      </c>
      <c r="BQ472">
        <v>6.1115999998192398</v>
      </c>
      <c r="BR472">
        <v>5.9452799998061003</v>
      </c>
      <c r="BS472">
        <v>5.7113399999781098</v>
      </c>
      <c r="BT472">
        <v>5.2484999999589101</v>
      </c>
      <c r="BU472">
        <v>5.1026400003020802</v>
      </c>
      <c r="BV472">
        <v>5.0083200003240398</v>
      </c>
      <c r="BW472">
        <v>4.6299600000868697</v>
      </c>
      <c r="BX472">
        <v>4.2659399998446901</v>
      </c>
      <c r="BY472">
        <v>4.0495200004497001</v>
      </c>
      <c r="BZ472">
        <v>3.8654999998213602</v>
      </c>
      <c r="CA472">
        <v>3.7541999998083999</v>
      </c>
      <c r="CB472">
        <v>3.6817799995684499</v>
      </c>
      <c r="CC472">
        <v>3.50669999977959</v>
      </c>
      <c r="CD472">
        <v>3.35088000004728</v>
      </c>
      <c r="CE472">
        <v>3.2219999997464401</v>
      </c>
      <c r="CF472">
        <v>3.06419999972807</v>
      </c>
      <c r="CG472">
        <v>2.8946999997083398</v>
      </c>
      <c r="CH472">
        <v>2.7172200000312698</v>
      </c>
      <c r="CI472">
        <v>2.5181999996645099</v>
      </c>
      <c r="CJ472">
        <v>2.3635799992083699</v>
      </c>
      <c r="CK472">
        <v>2.2739399991509801</v>
      </c>
      <c r="CL472">
        <v>2.1778199990894298</v>
      </c>
      <c r="CM472">
        <v>2.0746199990233598</v>
      </c>
      <c r="CN472">
        <v>1.9640400000238001</v>
      </c>
      <c r="CO472">
        <v>1.84548000002553</v>
      </c>
      <c r="CP472">
        <v>1.71816000125968</v>
      </c>
      <c r="CQ472">
        <v>1.60002</v>
      </c>
      <c r="CR472">
        <v>1.60002</v>
      </c>
      <c r="CS472">
        <v>1.60002</v>
      </c>
      <c r="CT472">
        <v>1.55495999920284</v>
      </c>
      <c r="CU472">
        <v>1.46465999914502</v>
      </c>
      <c r="CV472">
        <v>1.39998</v>
      </c>
      <c r="CW472">
        <v>1.39998</v>
      </c>
    </row>
    <row r="473" spans="1:101" x14ac:dyDescent="0.25">
      <c r="A473" s="195">
        <v>1.44827586206896</v>
      </c>
      <c r="B473">
        <v>151.97170666673901</v>
      </c>
      <c r="C473">
        <v>124.009646666805</v>
      </c>
      <c r="D473">
        <v>104.161179999984</v>
      </c>
      <c r="E473">
        <v>88.664033333371293</v>
      </c>
      <c r="F473">
        <v>77.779333333309793</v>
      </c>
      <c r="G473">
        <v>70.733399999998198</v>
      </c>
      <c r="H473">
        <v>61.518159999981002</v>
      </c>
      <c r="I473">
        <v>55.206860000015503</v>
      </c>
      <c r="J473">
        <v>51.4899733333406</v>
      </c>
      <c r="K473">
        <v>48.653220000002399</v>
      </c>
      <c r="L473">
        <v>46.699320000003603</v>
      </c>
      <c r="M473">
        <v>42.459613333331099</v>
      </c>
      <c r="N473">
        <v>38.170159999987199</v>
      </c>
      <c r="O473">
        <v>36.6082800000082</v>
      </c>
      <c r="P473">
        <v>34.834680000009001</v>
      </c>
      <c r="Q473">
        <v>33.859719999985401</v>
      </c>
      <c r="R473">
        <v>31.789266666676699</v>
      </c>
      <c r="S473">
        <v>30.8544599999917</v>
      </c>
      <c r="T473">
        <v>30.039059999990599</v>
      </c>
      <c r="U473">
        <v>29.087759999989899</v>
      </c>
      <c r="V473">
        <v>27.799260000000899</v>
      </c>
      <c r="W473">
        <v>26.786819999995799</v>
      </c>
      <c r="X473">
        <v>26.051939999995302</v>
      </c>
      <c r="Y473">
        <v>25.232879999985101</v>
      </c>
      <c r="Z473">
        <v>24.4918199999967</v>
      </c>
      <c r="AA473">
        <v>24.097500000010001</v>
      </c>
      <c r="AB473">
        <v>24.051760000005501</v>
      </c>
      <c r="AC473">
        <v>23.360273333322901</v>
      </c>
      <c r="AD473">
        <v>22.1624800000066</v>
      </c>
      <c r="AE473">
        <v>21.2178400000072</v>
      </c>
      <c r="AF473">
        <v>20.516160000016399</v>
      </c>
      <c r="AG473">
        <v>19.947899999981601</v>
      </c>
      <c r="AH473">
        <v>19.608059999980199</v>
      </c>
      <c r="AI473">
        <v>19.065633333341701</v>
      </c>
      <c r="AJ473">
        <v>18.776613333392199</v>
      </c>
      <c r="AK473">
        <v>18.519239999976101</v>
      </c>
      <c r="AL473">
        <v>17.906306666656601</v>
      </c>
      <c r="AM473">
        <v>17.522519999989399</v>
      </c>
      <c r="AN473">
        <v>17.300460000032398</v>
      </c>
      <c r="AO473">
        <v>16.8574200000348</v>
      </c>
      <c r="AP473">
        <v>16.3720199999672</v>
      </c>
      <c r="AQ473">
        <v>15.3788999999892</v>
      </c>
      <c r="AR473">
        <v>15.112680000038001</v>
      </c>
      <c r="AS473">
        <v>14.703239999962699</v>
      </c>
      <c r="AT473">
        <v>14.315939999992301</v>
      </c>
      <c r="AU473">
        <v>14.040420000034599</v>
      </c>
      <c r="AV473">
        <v>13.755660000037199</v>
      </c>
      <c r="AW473">
        <v>13.356179999943601</v>
      </c>
      <c r="AX473">
        <v>12.9938400000062</v>
      </c>
      <c r="AY473">
        <v>12.4929600000323</v>
      </c>
      <c r="AZ473">
        <v>12.1749000000347</v>
      </c>
      <c r="BA473">
        <v>11.772600000052799</v>
      </c>
      <c r="BB473">
        <v>11.025240000021199</v>
      </c>
      <c r="BC473">
        <v>10.925880000022699</v>
      </c>
      <c r="BD473">
        <v>10.438259999980801</v>
      </c>
      <c r="BE473">
        <v>10.165500000119099</v>
      </c>
      <c r="BF473">
        <v>9.40241999997356</v>
      </c>
      <c r="BG473">
        <v>9.1019266667454399</v>
      </c>
      <c r="BH473">
        <v>8.7653400000000001</v>
      </c>
      <c r="BI473">
        <v>8.5461000001521601</v>
      </c>
      <c r="BJ473">
        <v>8.3965199999067295</v>
      </c>
      <c r="BK473">
        <v>8.07839999996248</v>
      </c>
      <c r="BL473">
        <v>7.7647799999748699</v>
      </c>
      <c r="BM473">
        <v>7.37628000019415</v>
      </c>
      <c r="BN473">
        <v>7.2153600002082001</v>
      </c>
      <c r="BO473">
        <v>6.9881999999420996</v>
      </c>
      <c r="BP473">
        <v>6.6648000000177401</v>
      </c>
      <c r="BQ473">
        <v>6.1901066663795596</v>
      </c>
      <c r="BR473">
        <v>6.0119066663588203</v>
      </c>
      <c r="BS473">
        <v>5.7680399997920997</v>
      </c>
      <c r="BT473">
        <v>5.5833000002934501</v>
      </c>
      <c r="BU473">
        <v>5.3981066662873598</v>
      </c>
      <c r="BV473">
        <v>5.0247600003645498</v>
      </c>
      <c r="BW473">
        <v>4.7223600003909496</v>
      </c>
      <c r="BX473">
        <v>4.3972800004193298</v>
      </c>
      <c r="BY473">
        <v>4.1693399998334399</v>
      </c>
      <c r="BZ473">
        <v>3.8792399998124201</v>
      </c>
      <c r="CA473">
        <v>3.8124599997988202</v>
      </c>
      <c r="CB473">
        <v>3.6939600004726398</v>
      </c>
      <c r="CC473">
        <v>3.52805999953714</v>
      </c>
      <c r="CD473">
        <v>3.36929999976359</v>
      </c>
      <c r="CE473">
        <v>3.2251933341965202</v>
      </c>
      <c r="CF473">
        <v>3.13140000002719</v>
      </c>
      <c r="CG473">
        <v>2.9958000000291598</v>
      </c>
      <c r="CH473">
        <v>2.8142999997497702</v>
      </c>
      <c r="CI473">
        <v>2.5612200000335399</v>
      </c>
      <c r="CJ473">
        <v>2.3635799992083699</v>
      </c>
      <c r="CK473">
        <v>2.2739399991509801</v>
      </c>
      <c r="CL473">
        <v>2.1778199990894298</v>
      </c>
      <c r="CM473">
        <v>2.0746199990233598</v>
      </c>
      <c r="CN473">
        <v>1.96404000109509</v>
      </c>
      <c r="CO473">
        <v>1.8454800011744501</v>
      </c>
      <c r="CP473">
        <v>1.71822000125968</v>
      </c>
      <c r="CQ473">
        <v>1.60002</v>
      </c>
      <c r="CR473">
        <v>1.60002</v>
      </c>
      <c r="CS473">
        <v>1.60002</v>
      </c>
      <c r="CT473">
        <v>1.60002</v>
      </c>
      <c r="CU473">
        <v>1.60002</v>
      </c>
      <c r="CV473">
        <v>1.60002</v>
      </c>
      <c r="CW473">
        <v>1.60002</v>
      </c>
    </row>
    <row r="474" spans="1:101" x14ac:dyDescent="0.25">
      <c r="A474" s="195">
        <v>1.5</v>
      </c>
      <c r="B474">
        <v>152.81894000005701</v>
      </c>
      <c r="C474">
        <v>127.16210000007101</v>
      </c>
      <c r="D474">
        <v>105.153373333321</v>
      </c>
      <c r="E474">
        <v>89.003113333354193</v>
      </c>
      <c r="F474">
        <v>79.579366666712104</v>
      </c>
      <c r="G474">
        <v>70.891633333350001</v>
      </c>
      <c r="H474">
        <v>61.6474733333459</v>
      </c>
      <c r="I474">
        <v>56.936060000012397</v>
      </c>
      <c r="J474">
        <v>51.535386666663399</v>
      </c>
      <c r="K474">
        <v>49.679726666670902</v>
      </c>
      <c r="L474">
        <v>46.728499999975398</v>
      </c>
      <c r="M474">
        <v>43.503100000015799</v>
      </c>
      <c r="N474">
        <v>38.913006666704703</v>
      </c>
      <c r="O474">
        <v>36.8307333333495</v>
      </c>
      <c r="P474">
        <v>35.1330199999976</v>
      </c>
      <c r="Q474">
        <v>34.3924466666681</v>
      </c>
      <c r="R474">
        <v>33.050419999990403</v>
      </c>
      <c r="S474">
        <v>31.160466666677902</v>
      </c>
      <c r="T474">
        <v>30.208713333324798</v>
      </c>
      <c r="U474">
        <v>29.2829799999896</v>
      </c>
      <c r="V474">
        <v>27.835419999988599</v>
      </c>
      <c r="W474">
        <v>26.931959999990099</v>
      </c>
      <c r="X474">
        <v>26.231099999988899</v>
      </c>
      <c r="Y474">
        <v>25.317059999994601</v>
      </c>
      <c r="Z474">
        <v>24.990419999983999</v>
      </c>
      <c r="AA474">
        <v>24.721019999983</v>
      </c>
      <c r="AB474">
        <v>24.0765000000107</v>
      </c>
      <c r="AC474">
        <v>23.512819999996701</v>
      </c>
      <c r="AD474">
        <v>22.497046666672599</v>
      </c>
      <c r="AE474">
        <v>21.463846666673099</v>
      </c>
      <c r="AF474">
        <v>20.7129933333403</v>
      </c>
      <c r="AG474">
        <v>20.1981933333408</v>
      </c>
      <c r="AH474">
        <v>19.649073333341001</v>
      </c>
      <c r="AI474">
        <v>19.271460000012301</v>
      </c>
      <c r="AJ474">
        <v>18.919380000013199</v>
      </c>
      <c r="AK474">
        <v>18.5368200000567</v>
      </c>
      <c r="AL474">
        <v>18.141180000060899</v>
      </c>
      <c r="AM474">
        <v>17.726700000065101</v>
      </c>
      <c r="AN474">
        <v>17.344620000018701</v>
      </c>
      <c r="AO474">
        <v>17.180820000019999</v>
      </c>
      <c r="AP474">
        <v>16.3973400000372</v>
      </c>
      <c r="AQ474">
        <v>15.886140000039999</v>
      </c>
      <c r="AR474">
        <v>15.340860000043</v>
      </c>
      <c r="AS474">
        <v>14.7444600000462</v>
      </c>
      <c r="AT474">
        <v>14.398679999960001</v>
      </c>
      <c r="AU474">
        <v>14.0907599999938</v>
      </c>
      <c r="AV474">
        <v>13.7807999999934</v>
      </c>
      <c r="AW474">
        <v>13.4428200000164</v>
      </c>
      <c r="AX474">
        <v>13.004226666686201</v>
      </c>
      <c r="AY474">
        <v>12.732659999997299</v>
      </c>
      <c r="AZ474">
        <v>12.257999999924699</v>
      </c>
      <c r="BA474">
        <v>11.8401000000372</v>
      </c>
      <c r="BB474">
        <v>11.424959999983299</v>
      </c>
      <c r="BC474">
        <v>10.948859999982099</v>
      </c>
      <c r="BD474">
        <v>10.501319999976999</v>
      </c>
      <c r="BE474">
        <v>10.226400000098501</v>
      </c>
      <c r="BF474">
        <v>9.7368000001056991</v>
      </c>
      <c r="BG474">
        <v>9.2127600001606798</v>
      </c>
      <c r="BH474">
        <v>8.9343333333442896</v>
      </c>
      <c r="BI474">
        <v>8.7848999996304702</v>
      </c>
      <c r="BJ474">
        <v>8.3971800002914403</v>
      </c>
      <c r="BK474">
        <v>8.1297000001062703</v>
      </c>
      <c r="BL474">
        <v>7.86695999988605</v>
      </c>
      <c r="BM474">
        <v>7.6821599998777499</v>
      </c>
      <c r="BN474">
        <v>7.4854799998689003</v>
      </c>
      <c r="BO474">
        <v>7.0425600002232898</v>
      </c>
      <c r="BP474">
        <v>6.8223599999290299</v>
      </c>
      <c r="BQ474">
        <v>6.6193199999809602</v>
      </c>
      <c r="BR474">
        <v>6.1797599999795896</v>
      </c>
      <c r="BS474">
        <v>5.8220066663367103</v>
      </c>
      <c r="BT474">
        <v>5.6168066663128204</v>
      </c>
      <c r="BU474">
        <v>5.4104400000755097</v>
      </c>
      <c r="BV474">
        <v>5.0331600000809997</v>
      </c>
      <c r="BW474">
        <v>4.9075200003475103</v>
      </c>
      <c r="BX474">
        <v>4.5967200006056999</v>
      </c>
      <c r="BY474">
        <v>4.1910000006495602</v>
      </c>
      <c r="BZ474">
        <v>3.9586199996248501</v>
      </c>
      <c r="CA474">
        <v>3.8250599995976402</v>
      </c>
      <c r="CB474">
        <v>3.7043400000770501</v>
      </c>
      <c r="CC474">
        <v>3.5494800002865299</v>
      </c>
      <c r="CD474">
        <v>3.3754800000236398</v>
      </c>
      <c r="CE474">
        <v>3.2576400000253498</v>
      </c>
      <c r="CF474">
        <v>3.1936333342589802</v>
      </c>
      <c r="CG474">
        <v>3.0961199990666999</v>
      </c>
      <c r="CH474">
        <v>2.84201999899908</v>
      </c>
      <c r="CI474">
        <v>2.5690199989264402</v>
      </c>
      <c r="CJ474">
        <v>2.3636399992083699</v>
      </c>
      <c r="CK474">
        <v>2.2739999991509801</v>
      </c>
      <c r="CL474">
        <v>2.1778799990894302</v>
      </c>
      <c r="CM474">
        <v>2.0746799990233602</v>
      </c>
      <c r="CN474">
        <v>1.96410000109509</v>
      </c>
      <c r="CO474">
        <v>1.8455400011744501</v>
      </c>
      <c r="CP474">
        <v>1.7999999999999901</v>
      </c>
      <c r="CQ474">
        <v>1.60002</v>
      </c>
      <c r="CR474">
        <v>1.60002</v>
      </c>
      <c r="CS474">
        <v>1.60002</v>
      </c>
      <c r="CT474">
        <v>1.60002</v>
      </c>
      <c r="CU474">
        <v>1.60002</v>
      </c>
      <c r="CV474">
        <v>1.60002</v>
      </c>
      <c r="CW474">
        <v>1.60002</v>
      </c>
    </row>
    <row r="475" spans="1:101" x14ac:dyDescent="0.25">
      <c r="A475" s="195">
        <v>1.55555555555555</v>
      </c>
      <c r="B475">
        <v>153.67919333340001</v>
      </c>
      <c r="C475">
        <v>127.834606666762</v>
      </c>
      <c r="D475">
        <v>105.741099999943</v>
      </c>
      <c r="E475">
        <v>89.245400000047397</v>
      </c>
      <c r="F475">
        <v>80.139046666592506</v>
      </c>
      <c r="G475">
        <v>71.746066666716004</v>
      </c>
      <c r="H475">
        <v>61.7716533333301</v>
      </c>
      <c r="I475">
        <v>58.2954399999781</v>
      </c>
      <c r="J475">
        <v>51.764586666664599</v>
      </c>
      <c r="K475">
        <v>50.051826666682999</v>
      </c>
      <c r="L475">
        <v>47.666299999946901</v>
      </c>
      <c r="M475">
        <v>44.094120000003102</v>
      </c>
      <c r="N475">
        <v>39.1191999999931</v>
      </c>
      <c r="O475">
        <v>37.092319999988902</v>
      </c>
      <c r="P475">
        <v>35.473773333349598</v>
      </c>
      <c r="Q475">
        <v>34.418539999996803</v>
      </c>
      <c r="R475">
        <v>33.346819999995098</v>
      </c>
      <c r="S475">
        <v>31.703119999990399</v>
      </c>
      <c r="T475">
        <v>30.417906666675002</v>
      </c>
      <c r="U475">
        <v>29.306220000001201</v>
      </c>
      <c r="V475">
        <v>28.2723599999889</v>
      </c>
      <c r="W475">
        <v>27.4596533332893</v>
      </c>
      <c r="X475">
        <v>26.265799999991899</v>
      </c>
      <c r="Y475">
        <v>26.1101399999881</v>
      </c>
      <c r="Z475">
        <v>25.694859999999299</v>
      </c>
      <c r="AA475">
        <v>24.8530599999999</v>
      </c>
      <c r="AB475">
        <v>24.452039999987601</v>
      </c>
      <c r="AC475">
        <v>23.530246666672099</v>
      </c>
      <c r="AD475">
        <v>22.829640000001199</v>
      </c>
      <c r="AE475">
        <v>22.629480000001301</v>
      </c>
      <c r="AF475">
        <v>22.396139999977098</v>
      </c>
      <c r="AG475">
        <v>22.145419999996001</v>
      </c>
      <c r="AH475">
        <v>21.732619999995499</v>
      </c>
      <c r="AI475">
        <v>20.981306666660998</v>
      </c>
      <c r="AJ475">
        <v>19.947660000009598</v>
      </c>
      <c r="AK475">
        <v>18.587013333396499</v>
      </c>
      <c r="AL475">
        <v>18.354179999974399</v>
      </c>
      <c r="AM475">
        <v>18.179373333405799</v>
      </c>
      <c r="AN475">
        <v>17.942373333411201</v>
      </c>
      <c r="AO475">
        <v>17.303519999969399</v>
      </c>
      <c r="AP475">
        <v>17.0107200000215</v>
      </c>
      <c r="AQ475">
        <v>16.417819999991998</v>
      </c>
      <c r="AR475">
        <v>15.592219999991499</v>
      </c>
      <c r="AS475">
        <v>14.824980000040799</v>
      </c>
      <c r="AT475">
        <v>14.457840000037899</v>
      </c>
      <c r="AU475">
        <v>14.210339999997901</v>
      </c>
      <c r="AV475">
        <v>13.8802199999978</v>
      </c>
      <c r="AW475">
        <v>13.4437800000398</v>
      </c>
      <c r="AX475">
        <v>13.102980000017601</v>
      </c>
      <c r="AY475">
        <v>12.7348200000188</v>
      </c>
      <c r="AZ475">
        <v>12.284639999997101</v>
      </c>
      <c r="BA475">
        <v>11.866559999984499</v>
      </c>
      <c r="BB475">
        <v>11.45369999998</v>
      </c>
      <c r="BC475">
        <v>10.9941599999785</v>
      </c>
      <c r="BD475">
        <v>10.6850400000459</v>
      </c>
      <c r="BE475">
        <v>10.25034</v>
      </c>
      <c r="BF475">
        <v>9.7789200000352299</v>
      </c>
      <c r="BG475">
        <v>9.2945399999999907</v>
      </c>
      <c r="BH475">
        <v>8.9666866667512597</v>
      </c>
      <c r="BI475">
        <v>8.8217866667575002</v>
      </c>
      <c r="BJ475">
        <v>8.5943400000611998</v>
      </c>
      <c r="BK475">
        <v>8.2077599998999702</v>
      </c>
      <c r="BL475">
        <v>7.9516800001139298</v>
      </c>
      <c r="BM475">
        <v>7.7584800001222396</v>
      </c>
      <c r="BN475">
        <v>7.5528600001310897</v>
      </c>
      <c r="BO475">
        <v>7.2742799998593997</v>
      </c>
      <c r="BP475">
        <v>6.8568000002395104</v>
      </c>
      <c r="BQ475">
        <v>6.6580800002568497</v>
      </c>
      <c r="BR475">
        <v>6.4418399998367102</v>
      </c>
      <c r="BS475">
        <v>6.1126799998249197</v>
      </c>
      <c r="BT475">
        <v>5.7603600000704196</v>
      </c>
      <c r="BU475">
        <v>5.4315000002517202</v>
      </c>
      <c r="BV475">
        <v>5.1623066662599104</v>
      </c>
      <c r="BW475">
        <v>4.9103066662305697</v>
      </c>
      <c r="BX475">
        <v>4.6398866667115604</v>
      </c>
      <c r="BY475">
        <v>4.2772800000832696</v>
      </c>
      <c r="BZ475">
        <v>4.0655399998213602</v>
      </c>
      <c r="CA475">
        <v>3.9501266662817698</v>
      </c>
      <c r="CB475">
        <v>3.7288200002671399</v>
      </c>
      <c r="CC475">
        <v>3.64272000050694</v>
      </c>
      <c r="CD475">
        <v>3.38154000028368</v>
      </c>
      <c r="CE475">
        <v>3.29316000030426</v>
      </c>
      <c r="CF475">
        <v>3.1984800003262999</v>
      </c>
      <c r="CG475">
        <v>3.0967800003499799</v>
      </c>
      <c r="CH475">
        <v>2.8506000000312701</v>
      </c>
      <c r="CI475">
        <v>2.6127600012077399</v>
      </c>
      <c r="CJ475">
        <v>2.3636400000179898</v>
      </c>
      <c r="CK475">
        <v>2.2740000000192899</v>
      </c>
      <c r="CL475">
        <v>2.1778799990894302</v>
      </c>
      <c r="CM475">
        <v>2.0746799990233602</v>
      </c>
      <c r="CN475">
        <v>1.9819799994762599</v>
      </c>
      <c r="CO475">
        <v>1.9226999994383001</v>
      </c>
      <c r="CP475">
        <v>1.83636000251936</v>
      </c>
      <c r="CQ475">
        <v>1.78169999870772</v>
      </c>
      <c r="CR475">
        <v>1.63529999861398</v>
      </c>
      <c r="CS475">
        <v>1.60002</v>
      </c>
      <c r="CT475">
        <v>1.60002</v>
      </c>
      <c r="CU475">
        <v>1.60002</v>
      </c>
      <c r="CV475">
        <v>1.60002</v>
      </c>
      <c r="CW475">
        <v>1.60002</v>
      </c>
    </row>
    <row r="476" spans="1:101" x14ac:dyDescent="0.25">
      <c r="A476" s="195">
        <v>1.6153846153846101</v>
      </c>
      <c r="B476">
        <v>154.91095333339501</v>
      </c>
      <c r="C476">
        <v>130.1753333334</v>
      </c>
      <c r="D476">
        <v>106.316746666423</v>
      </c>
      <c r="E476">
        <v>92.009573333400894</v>
      </c>
      <c r="F476">
        <v>80.385100000009899</v>
      </c>
      <c r="G476">
        <v>73.068413333223205</v>
      </c>
      <c r="H476">
        <v>63.3065999999342</v>
      </c>
      <c r="I476">
        <v>59.038613333336897</v>
      </c>
      <c r="J476">
        <v>53.292240000022701</v>
      </c>
      <c r="K476">
        <v>50.1960666666657</v>
      </c>
      <c r="L476">
        <v>47.956946666670802</v>
      </c>
      <c r="M476">
        <v>44.330319999977398</v>
      </c>
      <c r="N476">
        <v>40.033359999978103</v>
      </c>
      <c r="O476">
        <v>37.331240000000399</v>
      </c>
      <c r="P476">
        <v>35.745019999990298</v>
      </c>
      <c r="Q476">
        <v>34.667179999991703</v>
      </c>
      <c r="R476">
        <v>33.604479999984299</v>
      </c>
      <c r="S476">
        <v>32.419359999991997</v>
      </c>
      <c r="T476">
        <v>30.971799999990498</v>
      </c>
      <c r="U476">
        <v>29.342639999966298</v>
      </c>
      <c r="V476">
        <v>28.814226666675701</v>
      </c>
      <c r="W476">
        <v>27.6309799999934</v>
      </c>
      <c r="X476">
        <v>26.651639999989101</v>
      </c>
      <c r="Y476">
        <v>26.371319999988099</v>
      </c>
      <c r="Z476">
        <v>25.974059999987301</v>
      </c>
      <c r="AA476">
        <v>25.443346666669001</v>
      </c>
      <c r="AB476">
        <v>24.569746666668902</v>
      </c>
      <c r="AC476">
        <v>23.873400000004299</v>
      </c>
      <c r="AD476">
        <v>23.2032199999963</v>
      </c>
      <c r="AE476">
        <v>22.893619999996201</v>
      </c>
      <c r="AF476">
        <v>22.5324199999963</v>
      </c>
      <c r="AG476">
        <v>22.1567399999984</v>
      </c>
      <c r="AH476">
        <v>21.868706666661399</v>
      </c>
      <c r="AI476">
        <v>21.294019999995299</v>
      </c>
      <c r="AJ476">
        <v>20.041706666660499</v>
      </c>
      <c r="AK476">
        <v>18.997706666660001</v>
      </c>
      <c r="AL476">
        <v>18.387933333401101</v>
      </c>
      <c r="AM476">
        <v>18.1812599999726</v>
      </c>
      <c r="AN476">
        <v>17.984759999970599</v>
      </c>
      <c r="AO476">
        <v>17.695893333416802</v>
      </c>
      <c r="AP476">
        <v>17.1918199999926</v>
      </c>
      <c r="AQ476">
        <v>16.821720000023099</v>
      </c>
      <c r="AR476">
        <v>16.244039999965398</v>
      </c>
      <c r="AS476">
        <v>14.8264200000004</v>
      </c>
      <c r="AT476">
        <v>14.5290600000436</v>
      </c>
      <c r="AU476">
        <v>14.373840000040699</v>
      </c>
      <c r="AV476">
        <v>14.097120000024001</v>
      </c>
      <c r="AW476">
        <v>13.518659999997601</v>
      </c>
      <c r="AX476">
        <v>13.1183400000427</v>
      </c>
      <c r="AY476">
        <v>12.765780000045799</v>
      </c>
      <c r="AZ476">
        <v>12.331260000020199</v>
      </c>
      <c r="BA476">
        <v>11.906460000021699</v>
      </c>
      <c r="BB476">
        <v>11.4829800000399</v>
      </c>
      <c r="BC476">
        <v>11.0979600000428</v>
      </c>
      <c r="BD476">
        <v>10.695300000057401</v>
      </c>
      <c r="BE476">
        <v>10.3415999999691</v>
      </c>
      <c r="BF476">
        <v>9.7913399999999893</v>
      </c>
      <c r="BG476">
        <v>9.6022800000377995</v>
      </c>
      <c r="BH476">
        <v>9.3463799996756798</v>
      </c>
      <c r="BI476">
        <v>8.8839333333450199</v>
      </c>
      <c r="BJ476">
        <v>8.6658466667642102</v>
      </c>
      <c r="BK476">
        <v>8.2519800003125692</v>
      </c>
      <c r="BL476">
        <v>8.0065199998927596</v>
      </c>
      <c r="BM476">
        <v>7.7881199998849402</v>
      </c>
      <c r="BN476">
        <v>7.5556799998766104</v>
      </c>
      <c r="BO476">
        <v>7.30607999986767</v>
      </c>
      <c r="BP476">
        <v>7.0277999999822498</v>
      </c>
      <c r="BQ476">
        <v>6.6788399999238797</v>
      </c>
      <c r="BR476">
        <v>6.4442400002755296</v>
      </c>
      <c r="BS476">
        <v>6.1846800000875302</v>
      </c>
      <c r="BT476">
        <v>5.7834600002934504</v>
      </c>
      <c r="BU476">
        <v>5.4375000003146603</v>
      </c>
      <c r="BV476">
        <v>5.2803000003375402</v>
      </c>
      <c r="BW476">
        <v>4.9759800005647001</v>
      </c>
      <c r="BX476">
        <v>4.6636800000776502</v>
      </c>
      <c r="BY476">
        <v>4.4080466667149301</v>
      </c>
      <c r="BZ476">
        <v>4.1727266663076898</v>
      </c>
      <c r="CA476">
        <v>3.9542399998083999</v>
      </c>
      <c r="CB476">
        <v>3.74081999978422</v>
      </c>
      <c r="CC476">
        <v>3.6639599997685699</v>
      </c>
      <c r="CD476">
        <v>3.5754600000236398</v>
      </c>
      <c r="CE476">
        <v>3.4576200000253499</v>
      </c>
      <c r="CF476">
        <v>3.33138000002719</v>
      </c>
      <c r="CG476">
        <v>3.1597333343260701</v>
      </c>
      <c r="CH476">
        <v>2.9637000011260199</v>
      </c>
      <c r="CI476">
        <v>2.6835599993458001</v>
      </c>
      <c r="CJ476">
        <v>2.41212000043179</v>
      </c>
      <c r="CK476">
        <v>2.2776600004630998</v>
      </c>
      <c r="CL476">
        <v>2.1778800000206902</v>
      </c>
      <c r="CM476">
        <v>2.0746800000221901</v>
      </c>
      <c r="CN476">
        <v>1.9819799994762599</v>
      </c>
      <c r="CO476">
        <v>1.9226999994383001</v>
      </c>
      <c r="CP476">
        <v>1.8590399993975399</v>
      </c>
      <c r="CQ476">
        <v>1.78170000135101</v>
      </c>
      <c r="CR476">
        <v>1.63530000144901</v>
      </c>
      <c r="CS476">
        <v>1.60002</v>
      </c>
      <c r="CT476">
        <v>1.60002</v>
      </c>
      <c r="CU476">
        <v>1.60002</v>
      </c>
      <c r="CV476">
        <v>1.60002</v>
      </c>
      <c r="CW476">
        <v>1.60002</v>
      </c>
    </row>
    <row r="477" spans="1:101" x14ac:dyDescent="0.25">
      <c r="A477" s="195">
        <v>1.68</v>
      </c>
      <c r="B477">
        <v>155.874053333398</v>
      </c>
      <c r="C477">
        <v>130.17852000001201</v>
      </c>
      <c r="D477">
        <v>107.056506666571</v>
      </c>
      <c r="E477">
        <v>92.024380000017999</v>
      </c>
      <c r="F477">
        <v>81.1383733333425</v>
      </c>
      <c r="G477">
        <v>73.167086666673498</v>
      </c>
      <c r="H477">
        <v>63.571760000009299</v>
      </c>
      <c r="I477">
        <v>59.068233333327697</v>
      </c>
      <c r="J477">
        <v>55.072719999978098</v>
      </c>
      <c r="K477">
        <v>50.212093333333499</v>
      </c>
      <c r="L477">
        <v>48.011653333312601</v>
      </c>
      <c r="M477">
        <v>44.775006666666002</v>
      </c>
      <c r="N477">
        <v>40.2703333333329</v>
      </c>
      <c r="O477">
        <v>38.057919999993501</v>
      </c>
      <c r="P477">
        <v>36.0382599999947</v>
      </c>
      <c r="Q477">
        <v>34.94848666667</v>
      </c>
      <c r="R477">
        <v>33.625659999991797</v>
      </c>
      <c r="S477">
        <v>32.453719999995201</v>
      </c>
      <c r="T477">
        <v>31.064340000001302</v>
      </c>
      <c r="U477">
        <v>29.554386666675601</v>
      </c>
      <c r="V477">
        <v>29.006213333291001</v>
      </c>
      <c r="W477">
        <v>27.827346666676998</v>
      </c>
      <c r="X477">
        <v>27.1259199999994</v>
      </c>
      <c r="Y477">
        <v>26.452479999999198</v>
      </c>
      <c r="Z477">
        <v>26.055959999987</v>
      </c>
      <c r="AA477">
        <v>25.690073333325099</v>
      </c>
      <c r="AB477">
        <v>24.631073333324299</v>
      </c>
      <c r="AC477">
        <v>24.051300000011501</v>
      </c>
      <c r="AD477">
        <v>23.829719999982501</v>
      </c>
      <c r="AE477">
        <v>23.521559999981399</v>
      </c>
      <c r="AF477">
        <v>23.162039999980099</v>
      </c>
      <c r="AG477">
        <v>22.703906666662</v>
      </c>
      <c r="AH477">
        <v>21.905219999998302</v>
      </c>
      <c r="AI477">
        <v>21.404580000009702</v>
      </c>
      <c r="AJ477">
        <v>20.829619999995</v>
      </c>
      <c r="AK477">
        <v>20.3136199999946</v>
      </c>
      <c r="AL477">
        <v>19.771819999994101</v>
      </c>
      <c r="AM477">
        <v>19.082999999963398</v>
      </c>
      <c r="AN477">
        <v>18.206999999960601</v>
      </c>
      <c r="AO477">
        <v>17.780399999968399</v>
      </c>
      <c r="AP477">
        <v>17.439933333422701</v>
      </c>
      <c r="AQ477">
        <v>17.155533333429201</v>
      </c>
      <c r="AR477">
        <v>16.620120000024801</v>
      </c>
      <c r="AS477">
        <v>16.036200000024799</v>
      </c>
      <c r="AT477">
        <v>14.6298600000005</v>
      </c>
      <c r="AU477">
        <v>14.411460000000501</v>
      </c>
      <c r="AV477">
        <v>14.1821400000005</v>
      </c>
      <c r="AW477">
        <v>13.9298400000058</v>
      </c>
      <c r="AX477">
        <v>13.141379999997501</v>
      </c>
      <c r="AY477">
        <v>12.904386666687699</v>
      </c>
      <c r="AZ477">
        <v>12.3793200000492</v>
      </c>
      <c r="BA477">
        <v>11.999400000046601</v>
      </c>
      <c r="BB477">
        <v>11.596200000049899</v>
      </c>
      <c r="BC477">
        <v>11.161500000053501</v>
      </c>
      <c r="BD477">
        <v>10.820939999892801</v>
      </c>
      <c r="BE477">
        <v>10.718339999975299</v>
      </c>
      <c r="BF477">
        <v>10.0329000001277</v>
      </c>
      <c r="BG477">
        <v>9.8893800001370291</v>
      </c>
      <c r="BH477">
        <v>9.4141200000405298</v>
      </c>
      <c r="BI477">
        <v>9.2125200000434795</v>
      </c>
      <c r="BJ477">
        <v>8.8195799999620998</v>
      </c>
      <c r="BK477">
        <v>8.3002200000421897</v>
      </c>
      <c r="BL477">
        <v>8.0912400000452305</v>
      </c>
      <c r="BM477">
        <v>7.8644400000485302</v>
      </c>
      <c r="BN477">
        <v>7.6230600000520496</v>
      </c>
      <c r="BO477">
        <v>7.33206000014059</v>
      </c>
      <c r="BP477">
        <v>7.0377599998580598</v>
      </c>
      <c r="BQ477">
        <v>6.7507199998477798</v>
      </c>
      <c r="BR477">
        <v>6.5182200000535699</v>
      </c>
      <c r="BS477">
        <v>6.2163600002954302</v>
      </c>
      <c r="BT477">
        <v>5.9418000002347604</v>
      </c>
      <c r="BU477">
        <v>5.6376600003146597</v>
      </c>
      <c r="BV477">
        <v>5.32878000052657</v>
      </c>
      <c r="BW477">
        <v>5.0248800000723897</v>
      </c>
      <c r="BX477">
        <v>4.7991600003727397</v>
      </c>
      <c r="BY477">
        <v>4.6832400003997297</v>
      </c>
      <c r="BZ477">
        <v>4.3964400000669803</v>
      </c>
      <c r="CA477">
        <v>4.0625400000718397</v>
      </c>
      <c r="CB477">
        <v>3.8348399997945002</v>
      </c>
      <c r="CC477">
        <v>3.6775200008155098</v>
      </c>
      <c r="CD477">
        <v>3.5815199997517699</v>
      </c>
      <c r="CE477">
        <v>3.49313999973376</v>
      </c>
      <c r="CF477">
        <v>3.3334199991298399</v>
      </c>
      <c r="CG477">
        <v>3.1957800000291599</v>
      </c>
      <c r="CH477">
        <v>2.9637600011260199</v>
      </c>
      <c r="CI477">
        <v>2.6946000000335402</v>
      </c>
      <c r="CJ477">
        <v>2.5454400004317899</v>
      </c>
      <c r="CK477">
        <v>2.4109800004631001</v>
      </c>
      <c r="CL477">
        <v>2.26680000049666</v>
      </c>
      <c r="CM477">
        <v>2.11200000053271</v>
      </c>
      <c r="CN477">
        <v>1.9820399994762601</v>
      </c>
      <c r="CO477">
        <v>1.9227599994383</v>
      </c>
      <c r="CP477">
        <v>1.8590399993975399</v>
      </c>
      <c r="CQ477">
        <v>1.79081999935386</v>
      </c>
      <c r="CR477">
        <v>1.7176199993069901</v>
      </c>
      <c r="CS477">
        <v>1.6391399992567399</v>
      </c>
      <c r="CT477">
        <v>1.60002</v>
      </c>
      <c r="CU477">
        <v>1.60002</v>
      </c>
      <c r="CV477">
        <v>1.60002</v>
      </c>
      <c r="CW477">
        <v>1.60002</v>
      </c>
    </row>
    <row r="478" spans="1:101" x14ac:dyDescent="0.25">
      <c r="A478" s="195">
        <v>1.75</v>
      </c>
      <c r="B478">
        <v>156.09241333339</v>
      </c>
      <c r="C478">
        <v>130.22727333337599</v>
      </c>
      <c r="D478">
        <v>108.10550666668099</v>
      </c>
      <c r="E478">
        <v>95.497853333269504</v>
      </c>
      <c r="F478">
        <v>81.222953333358902</v>
      </c>
      <c r="G478">
        <v>73.234700000043006</v>
      </c>
      <c r="H478">
        <v>63.760886666670302</v>
      </c>
      <c r="I478">
        <v>60.3250000000046</v>
      </c>
      <c r="J478">
        <v>56.147539999935198</v>
      </c>
      <c r="K478">
        <v>51.152886666663299</v>
      </c>
      <c r="L478">
        <v>48.6272799999808</v>
      </c>
      <c r="M478">
        <v>45.142099999969702</v>
      </c>
      <c r="N478">
        <v>41.488920000001897</v>
      </c>
      <c r="O478">
        <v>38.081053333332697</v>
      </c>
      <c r="P478">
        <v>36.338700000002298</v>
      </c>
      <c r="Q478">
        <v>35.073219999994002</v>
      </c>
      <c r="R478">
        <v>33.827100000001401</v>
      </c>
      <c r="S478">
        <v>32.5713000000016</v>
      </c>
      <c r="T478">
        <v>31.381999999994399</v>
      </c>
      <c r="U478">
        <v>29.575540000000501</v>
      </c>
      <c r="V478">
        <v>29.059939999992501</v>
      </c>
      <c r="W478">
        <v>27.891239999993299</v>
      </c>
      <c r="X478">
        <v>27.5605199999926</v>
      </c>
      <c r="Y478">
        <v>27.2398800000081</v>
      </c>
      <c r="Z478">
        <v>26.721993333321802</v>
      </c>
      <c r="AA478">
        <v>25.7055599999861</v>
      </c>
      <c r="AB478">
        <v>25.3551599999847</v>
      </c>
      <c r="AC478">
        <v>24.137879999983799</v>
      </c>
      <c r="AD478">
        <v>24.026100000012399</v>
      </c>
      <c r="AE478">
        <v>24.0009000000132</v>
      </c>
      <c r="AF478">
        <v>23.4929866666671</v>
      </c>
      <c r="AG478">
        <v>22.787399999975602</v>
      </c>
      <c r="AH478">
        <v>22.4035799999983</v>
      </c>
      <c r="AI478">
        <v>21.637979999998201</v>
      </c>
      <c r="AJ478">
        <v>21.290519999971</v>
      </c>
      <c r="AK478">
        <v>20.589719999968601</v>
      </c>
      <c r="AL478">
        <v>19.8538799999661</v>
      </c>
      <c r="AM478">
        <v>19.2042199999938</v>
      </c>
      <c r="AN478">
        <v>18.559219999993498</v>
      </c>
      <c r="AO478">
        <v>17.888419999992902</v>
      </c>
      <c r="AP478">
        <v>17.568179999966201</v>
      </c>
      <c r="AQ478">
        <v>17.332379999963798</v>
      </c>
      <c r="AR478">
        <v>16.761299999993401</v>
      </c>
      <c r="AS478">
        <v>16.3383000000008</v>
      </c>
      <c r="AT478">
        <v>15.264719999971399</v>
      </c>
      <c r="AU478">
        <v>14.668146666682</v>
      </c>
      <c r="AV478">
        <v>14.285640000043699</v>
      </c>
      <c r="AW478">
        <v>13.9309800000006</v>
      </c>
      <c r="AX478">
        <v>13.668900000000599</v>
      </c>
      <c r="AY478">
        <v>12.9588599999839</v>
      </c>
      <c r="AZ478">
        <v>12.5065200000579</v>
      </c>
      <c r="BA478">
        <v>12.1598399999161</v>
      </c>
      <c r="BB478">
        <v>12.056159999910101</v>
      </c>
      <c r="BC478">
        <v>11.9443799999036</v>
      </c>
      <c r="BD478">
        <v>11.6462999999464</v>
      </c>
      <c r="BE478">
        <v>10.9063199999958</v>
      </c>
      <c r="BF478">
        <v>10.2650999999669</v>
      </c>
      <c r="BG478">
        <v>9.9578999996975792</v>
      </c>
      <c r="BH478">
        <v>9.7365000001469593</v>
      </c>
      <c r="BI478">
        <v>9.2504400000312508</v>
      </c>
      <c r="BJ478">
        <v>8.8296933333458103</v>
      </c>
      <c r="BK478">
        <v>8.3452799999765706</v>
      </c>
      <c r="BL478">
        <v>8.0971800003351007</v>
      </c>
      <c r="BM478">
        <v>7.9291800003595396</v>
      </c>
      <c r="BN478">
        <v>7.7503800003855599</v>
      </c>
      <c r="BO478">
        <v>7.3638600000558201</v>
      </c>
      <c r="BP478">
        <v>7.0472399998491904</v>
      </c>
      <c r="BQ478">
        <v>6.7871400000642099</v>
      </c>
      <c r="BR478">
        <v>6.5243999999183497</v>
      </c>
      <c r="BS478">
        <v>6.2523600000574397</v>
      </c>
      <c r="BT478">
        <v>5.96508000045778</v>
      </c>
      <c r="BU478">
        <v>5.6589000004908803</v>
      </c>
      <c r="BV478">
        <v>5.3608800000674997</v>
      </c>
      <c r="BW478">
        <v>5.1123000003619898</v>
      </c>
      <c r="BX478">
        <v>4.9317000003882701</v>
      </c>
      <c r="BY478">
        <v>4.7078400000624496</v>
      </c>
      <c r="BZ478">
        <v>4.5586800004287298</v>
      </c>
      <c r="CA478">
        <v>4.3210200007089004</v>
      </c>
      <c r="CB478">
        <v>4.0105800007603296</v>
      </c>
      <c r="CC478">
        <v>3.70673999977959</v>
      </c>
      <c r="CD478">
        <v>3.5877600005437298</v>
      </c>
      <c r="CE478">
        <v>3.5288400005831702</v>
      </c>
      <c r="CF478">
        <v>3.39845999971448</v>
      </c>
      <c r="CG478">
        <v>3.2861999997666702</v>
      </c>
      <c r="CH478">
        <v>2.9878800003753399</v>
      </c>
      <c r="CI478">
        <v>2.7181800011742001</v>
      </c>
      <c r="CJ478">
        <v>2.5636800008275999</v>
      </c>
      <c r="CK478">
        <v>2.4740400008875998</v>
      </c>
      <c r="CL478">
        <v>2.35578000004138</v>
      </c>
      <c r="CM478">
        <v>2.1493800000443901</v>
      </c>
      <c r="CN478">
        <v>1.98204000161883</v>
      </c>
      <c r="CO478">
        <v>1.9227600017361499</v>
      </c>
      <c r="CP478">
        <v>1.8590999993975399</v>
      </c>
      <c r="CQ478">
        <v>1.79081999935386</v>
      </c>
      <c r="CR478">
        <v>1.7176199993069901</v>
      </c>
      <c r="CS478">
        <v>1.6391399992567399</v>
      </c>
      <c r="CT478">
        <v>1.60002</v>
      </c>
      <c r="CU478">
        <v>1.60002</v>
      </c>
      <c r="CV478">
        <v>1.60002</v>
      </c>
      <c r="CW478">
        <v>1.60002</v>
      </c>
    </row>
    <row r="479" spans="1:101" x14ac:dyDescent="0.25">
      <c r="A479" s="195">
        <v>1.8260869565217299</v>
      </c>
      <c r="B479">
        <v>157.57947333339001</v>
      </c>
      <c r="C479">
        <v>130.595653333374</v>
      </c>
      <c r="D479">
        <v>108.199253333331</v>
      </c>
      <c r="E479">
        <v>95.8407200000443</v>
      </c>
      <c r="F479">
        <v>83.058800000049104</v>
      </c>
      <c r="G479">
        <v>73.346806666587895</v>
      </c>
      <c r="H479">
        <v>63.8036333333446</v>
      </c>
      <c r="I479">
        <v>60.388159999933997</v>
      </c>
      <c r="J479">
        <v>56.364813333328598</v>
      </c>
      <c r="K479">
        <v>51.8499999999772</v>
      </c>
      <c r="L479">
        <v>49.054700000025598</v>
      </c>
      <c r="M479">
        <v>45.659906666670999</v>
      </c>
      <c r="N479">
        <v>43.362866666669603</v>
      </c>
      <c r="O479">
        <v>38.8837200000021</v>
      </c>
      <c r="P479">
        <v>36.640939999999397</v>
      </c>
      <c r="Q479">
        <v>35.334060000001998</v>
      </c>
      <c r="R479">
        <v>34.078119999996602</v>
      </c>
      <c r="S479">
        <v>32.751519999997498</v>
      </c>
      <c r="T479">
        <v>31.519373333294698</v>
      </c>
      <c r="U479">
        <v>30.131659999993801</v>
      </c>
      <c r="V479">
        <v>29.208700000000299</v>
      </c>
      <c r="W479">
        <v>28.7195800000008</v>
      </c>
      <c r="X479">
        <v>28.230460000000399</v>
      </c>
      <c r="Y479">
        <v>27.741339999999902</v>
      </c>
      <c r="Z479">
        <v>26.884439999990001</v>
      </c>
      <c r="AA479">
        <v>25.822859999986498</v>
      </c>
      <c r="AB479">
        <v>25.671659999985401</v>
      </c>
      <c r="AC479">
        <v>24.934679999983398</v>
      </c>
      <c r="AD479">
        <v>24.514199999981901</v>
      </c>
      <c r="AE479">
        <v>24.0937199999805</v>
      </c>
      <c r="AF479">
        <v>23.603159999978899</v>
      </c>
      <c r="AG479">
        <v>23.077559999977101</v>
      </c>
      <c r="AH479">
        <v>22.516919999975102</v>
      </c>
      <c r="AI479">
        <v>21.921239999973299</v>
      </c>
      <c r="AJ479">
        <v>21.355019999998099</v>
      </c>
      <c r="AK479">
        <v>21.040619999997801</v>
      </c>
      <c r="AL479">
        <v>20.593259999997699</v>
      </c>
      <c r="AM479">
        <v>20.0692199999975</v>
      </c>
      <c r="AN479">
        <v>18.9511200000405</v>
      </c>
      <c r="AO479">
        <v>18.434280000019999</v>
      </c>
      <c r="AP479">
        <v>17.972580000021502</v>
      </c>
      <c r="AQ479">
        <v>17.5081799999938</v>
      </c>
      <c r="AR479">
        <v>16.852173333436099</v>
      </c>
      <c r="AS479">
        <v>16.398719999973402</v>
      </c>
      <c r="AT479">
        <v>15.4292400000265</v>
      </c>
      <c r="AU479">
        <v>14.7750000000224</v>
      </c>
      <c r="AV479">
        <v>14.540166666726901</v>
      </c>
      <c r="AW479">
        <v>14.1890400000469</v>
      </c>
      <c r="AX479">
        <v>13.9126200000503</v>
      </c>
      <c r="AY479">
        <v>13.241820000053901</v>
      </c>
      <c r="AZ479">
        <v>12.794946666689199</v>
      </c>
      <c r="BA479">
        <v>12.6797466666909</v>
      </c>
      <c r="BB479">
        <v>12.454319999994199</v>
      </c>
      <c r="BC479">
        <v>12.110699999993701</v>
      </c>
      <c r="BD479">
        <v>11.7421799999932</v>
      </c>
      <c r="BE479">
        <v>11.109599999696</v>
      </c>
      <c r="BF479">
        <v>10.5536999996741</v>
      </c>
      <c r="BG479">
        <v>10.182299999964499</v>
      </c>
      <c r="BH479">
        <v>9.7999799998935799</v>
      </c>
      <c r="BI479">
        <v>9.4513799999904897</v>
      </c>
      <c r="BJ479">
        <v>8.88425999996503</v>
      </c>
      <c r="BK479">
        <v>8.4988666667713897</v>
      </c>
      <c r="BL479">
        <v>8.3208466667790404</v>
      </c>
      <c r="BM479">
        <v>8.09561999998561</v>
      </c>
      <c r="BN479">
        <v>7.7513999998457503</v>
      </c>
      <c r="BO479">
        <v>7.4096399999834501</v>
      </c>
      <c r="BP479">
        <v>7.08522000005987</v>
      </c>
      <c r="BQ479">
        <v>6.80435999983826</v>
      </c>
      <c r="BR479">
        <v>6.5429999998265096</v>
      </c>
      <c r="BS479">
        <v>6.2644799998139797</v>
      </c>
      <c r="BT479">
        <v>5.9668800000586897</v>
      </c>
      <c r="BU479">
        <v>5.6752800000629202</v>
      </c>
      <c r="BV479">
        <v>5.4804600003375397</v>
      </c>
      <c r="BW479">
        <v>5.2685400000542897</v>
      </c>
      <c r="BX479">
        <v>4.9976400000582402</v>
      </c>
      <c r="BY479">
        <v>4.7692799998334401</v>
      </c>
      <c r="BZ479">
        <v>4.6104000006609596</v>
      </c>
      <c r="CA479">
        <v>4.4251200004598301</v>
      </c>
      <c r="CB479">
        <v>4.2818400004931902</v>
      </c>
      <c r="CC479">
        <v>4.1281200005289804</v>
      </c>
      <c r="CD479">
        <v>3.9360599992671399</v>
      </c>
      <c r="CE479">
        <v>3.61199999921398</v>
      </c>
      <c r="CF479">
        <v>3.4657200006254198</v>
      </c>
      <c r="CG479">
        <v>3.2904000010499499</v>
      </c>
      <c r="CH479">
        <v>3.0505800000312702</v>
      </c>
      <c r="CI479">
        <v>2.8708800004025798</v>
      </c>
      <c r="CJ479">
        <v>2.7273000000359802</v>
      </c>
      <c r="CK479">
        <v>2.5480200000385902</v>
      </c>
      <c r="CL479">
        <v>2.3558400019038999</v>
      </c>
      <c r="CM479">
        <v>2.1494400020420601</v>
      </c>
      <c r="CN479">
        <v>1.98204000161883</v>
      </c>
      <c r="CO479">
        <v>1.9227600017361499</v>
      </c>
      <c r="CP479">
        <v>1.85910000186213</v>
      </c>
      <c r="CQ479">
        <v>1.79081999935386</v>
      </c>
      <c r="CR479">
        <v>1.7176199993069901</v>
      </c>
      <c r="CS479">
        <v>1.6391399992567399</v>
      </c>
      <c r="CT479">
        <v>1.60002</v>
      </c>
      <c r="CU479">
        <v>1.60002</v>
      </c>
      <c r="CV479">
        <v>1.60002</v>
      </c>
      <c r="CW479">
        <v>1.60002</v>
      </c>
    </row>
    <row r="480" spans="1:101" x14ac:dyDescent="0.25">
      <c r="A480" s="195">
        <v>1.9090909090909001</v>
      </c>
      <c r="B480">
        <v>158.591800000093</v>
      </c>
      <c r="C480">
        <v>131.111466666664</v>
      </c>
      <c r="D480">
        <v>108.622640000025</v>
      </c>
      <c r="E480">
        <v>97.732680000015506</v>
      </c>
      <c r="F480">
        <v>83.5240400000324</v>
      </c>
      <c r="G480">
        <v>74.145713333346194</v>
      </c>
      <c r="H480">
        <v>64.628779999941997</v>
      </c>
      <c r="I480">
        <v>60.862906666684097</v>
      </c>
      <c r="J480">
        <v>56.917046666671197</v>
      </c>
      <c r="K480">
        <v>51.906919999935198</v>
      </c>
      <c r="L480">
        <v>49.403353333335197</v>
      </c>
      <c r="M480">
        <v>45.968639999997102</v>
      </c>
      <c r="N480">
        <v>43.555699999970699</v>
      </c>
      <c r="O480">
        <v>40.144293333327603</v>
      </c>
      <c r="P480">
        <v>36.649560000004897</v>
      </c>
      <c r="Q480">
        <v>35.670039999995304</v>
      </c>
      <c r="R480">
        <v>34.093266666665102</v>
      </c>
      <c r="S480">
        <v>33.391779999983001</v>
      </c>
      <c r="T480">
        <v>31.6576999999625</v>
      </c>
      <c r="U480">
        <v>30.1661333332925</v>
      </c>
      <c r="V480">
        <v>29.214839999964699</v>
      </c>
      <c r="W480">
        <v>29.0444399999624</v>
      </c>
      <c r="X480">
        <v>28.874039999960299</v>
      </c>
      <c r="Y480">
        <v>28.703639999958099</v>
      </c>
      <c r="Z480">
        <v>27.247786666667</v>
      </c>
      <c r="AA480">
        <v>26.5671599999827</v>
      </c>
      <c r="AB480">
        <v>26.174986666667198</v>
      </c>
      <c r="AC480">
        <v>25.490219999984301</v>
      </c>
      <c r="AD480">
        <v>24.887626666666701</v>
      </c>
      <c r="AE480">
        <v>24.243946666666801</v>
      </c>
      <c r="AF480">
        <v>23.971500000014199</v>
      </c>
      <c r="AG480">
        <v>23.940000000015299</v>
      </c>
      <c r="AH480">
        <v>22.7830800000301</v>
      </c>
      <c r="AI480">
        <v>21.9986399999983</v>
      </c>
      <c r="AJ480">
        <v>21.569879999998001</v>
      </c>
      <c r="AK480">
        <v>21.0934799999979</v>
      </c>
      <c r="AL480">
        <v>20.7262199999522</v>
      </c>
      <c r="AM480">
        <v>20.155620000037</v>
      </c>
      <c r="AN480">
        <v>19.473719999997499</v>
      </c>
      <c r="AO480">
        <v>18.854399999997199</v>
      </c>
      <c r="AP480">
        <v>18.2112599999971</v>
      </c>
      <c r="AQ480">
        <v>17.511720000030799</v>
      </c>
      <c r="AR480">
        <v>17.080859999961199</v>
      </c>
      <c r="AS480">
        <v>16.399620000026601</v>
      </c>
      <c r="AT480">
        <v>16.172820000028398</v>
      </c>
      <c r="AU480">
        <v>15.6670200000408</v>
      </c>
      <c r="AV480">
        <v>14.851140000010901</v>
      </c>
      <c r="AW480">
        <v>14.4794466667314</v>
      </c>
      <c r="AX480">
        <v>14.088240000050201</v>
      </c>
      <c r="AY480">
        <v>13.384980000000599</v>
      </c>
      <c r="AZ480">
        <v>13.0737600000007</v>
      </c>
      <c r="BA480">
        <v>12.7730399999945</v>
      </c>
      <c r="BB480">
        <v>12.5568666666927</v>
      </c>
      <c r="BC480">
        <v>12.2479800000499</v>
      </c>
      <c r="BD480">
        <v>11.8244999998966</v>
      </c>
      <c r="BE480">
        <v>11.2929000001026</v>
      </c>
      <c r="BF480">
        <v>10.611239999973501</v>
      </c>
      <c r="BG480">
        <v>10.4591999999267</v>
      </c>
      <c r="BH480">
        <v>9.9623400000292008</v>
      </c>
      <c r="BI480">
        <v>9.4786799998858804</v>
      </c>
      <c r="BJ480">
        <v>8.8897799999781295</v>
      </c>
      <c r="BK480">
        <v>8.7632400000500095</v>
      </c>
      <c r="BL480">
        <v>8.4307199999195692</v>
      </c>
      <c r="BM480">
        <v>8.1276466667873599</v>
      </c>
      <c r="BN480">
        <v>7.7648399999845701</v>
      </c>
      <c r="BO480">
        <v>7.5583800004135</v>
      </c>
      <c r="BP480">
        <v>7.0947000001507998</v>
      </c>
      <c r="BQ480">
        <v>6.8407800001617201</v>
      </c>
      <c r="BR480">
        <v>6.5675400001734801</v>
      </c>
      <c r="BS480">
        <v>6.2763600001860098</v>
      </c>
      <c r="BT480">
        <v>5.97504000004401</v>
      </c>
      <c r="BU480">
        <v>5.7563400000471896</v>
      </c>
      <c r="BV480">
        <v>5.5205400000506302</v>
      </c>
      <c r="BW480">
        <v>5.3124600003619902</v>
      </c>
      <c r="BX480">
        <v>5.1314400005746403</v>
      </c>
      <c r="BY480">
        <v>4.8802800006162501</v>
      </c>
      <c r="BZ480">
        <v>4.6654799998213603</v>
      </c>
      <c r="CA480">
        <v>4.5541799998084</v>
      </c>
      <c r="CB480">
        <v>4.3757400000410902</v>
      </c>
      <c r="CC480">
        <v>4.17078000004408</v>
      </c>
      <c r="CD480">
        <v>3.96935999976359</v>
      </c>
      <c r="CE480">
        <v>3.8220599997464402</v>
      </c>
      <c r="CF480">
        <v>3.5179866666933202</v>
      </c>
      <c r="CG480">
        <v>3.2904600010499498</v>
      </c>
      <c r="CH480">
        <v>3.1234333343979102</v>
      </c>
      <c r="CI480">
        <v>2.8945800000335402</v>
      </c>
      <c r="CJ480">
        <v>2.7454200004317899</v>
      </c>
      <c r="CK480">
        <v>2.6109600004631002</v>
      </c>
      <c r="CL480">
        <v>2.3779200009519501</v>
      </c>
      <c r="CM480">
        <v>2.2747200010210298</v>
      </c>
      <c r="CN480">
        <v>2.16401999895252</v>
      </c>
      <c r="CO480">
        <v>2.0454599988765998</v>
      </c>
      <c r="CP480">
        <v>1.85910000186213</v>
      </c>
      <c r="CQ480">
        <v>1.79087999935386</v>
      </c>
      <c r="CR480">
        <v>1.71767999930699</v>
      </c>
      <c r="CS480">
        <v>1.6391999992567401</v>
      </c>
      <c r="CT480">
        <v>1.60002</v>
      </c>
      <c r="CU480">
        <v>1.60002</v>
      </c>
      <c r="CV480">
        <v>1.60002</v>
      </c>
      <c r="CW480">
        <v>1.60002</v>
      </c>
    </row>
    <row r="481" spans="1:101" x14ac:dyDescent="0.25">
      <c r="A481" s="195">
        <v>2</v>
      </c>
      <c r="B481">
        <v>159.796746666762</v>
      </c>
      <c r="C481">
        <v>134.13440000012901</v>
      </c>
      <c r="D481">
        <v>108.797453333344</v>
      </c>
      <c r="E481">
        <v>97.854413333346997</v>
      </c>
      <c r="F481">
        <v>83.583113333385299</v>
      </c>
      <c r="G481">
        <v>74.2772533333073</v>
      </c>
      <c r="H481">
        <v>65.789340000009105</v>
      </c>
      <c r="I481">
        <v>61.2208800000205</v>
      </c>
      <c r="J481">
        <v>56.9746066666725</v>
      </c>
      <c r="K481">
        <v>53.264773333307197</v>
      </c>
      <c r="L481">
        <v>50.361406666675798</v>
      </c>
      <c r="M481">
        <v>46.615613333352499</v>
      </c>
      <c r="N481">
        <v>43.748853333328</v>
      </c>
      <c r="O481">
        <v>41.0658266666697</v>
      </c>
      <c r="P481">
        <v>36.731319999995002</v>
      </c>
      <c r="Q481">
        <v>35.897486666669501</v>
      </c>
      <c r="R481">
        <v>34.138799999995101</v>
      </c>
      <c r="S481">
        <v>33.844566666665301</v>
      </c>
      <c r="T481">
        <v>33.136539999981999</v>
      </c>
      <c r="U481">
        <v>32.838759999980702</v>
      </c>
      <c r="V481">
        <v>32.567939999997698</v>
      </c>
      <c r="W481">
        <v>31.6468199999997</v>
      </c>
      <c r="X481">
        <v>30.725699999998401</v>
      </c>
      <c r="Y481">
        <v>29.1848533333429</v>
      </c>
      <c r="Z481">
        <v>27.8421599999898</v>
      </c>
      <c r="AA481">
        <v>26.711386666667298</v>
      </c>
      <c r="AB481">
        <v>26.286479999993499</v>
      </c>
      <c r="AC481">
        <v>25.491000000000099</v>
      </c>
      <c r="AD481">
        <v>25.295159999999999</v>
      </c>
      <c r="AE481">
        <v>25.099320000000102</v>
      </c>
      <c r="AF481">
        <v>24.870840000000499</v>
      </c>
      <c r="AG481">
        <v>24.091560000028501</v>
      </c>
      <c r="AH481">
        <v>23.906400000016301</v>
      </c>
      <c r="AI481">
        <v>23.8707000000176</v>
      </c>
      <c r="AJ481">
        <v>23.4620399999848</v>
      </c>
      <c r="AK481">
        <v>22.399979999985302</v>
      </c>
      <c r="AL481">
        <v>21.284879999983701</v>
      </c>
      <c r="AM481">
        <v>20.423939999948701</v>
      </c>
      <c r="AN481">
        <v>20.0804399999449</v>
      </c>
      <c r="AO481">
        <v>19.723199999940899</v>
      </c>
      <c r="AP481">
        <v>19.279559999970001</v>
      </c>
      <c r="AQ481">
        <v>17.810759999967601</v>
      </c>
      <c r="AR481">
        <v>17.0989200000331</v>
      </c>
      <c r="AS481">
        <v>16.5203733334437</v>
      </c>
      <c r="AT481">
        <v>16.179093333451501</v>
      </c>
      <c r="AU481">
        <v>15.799893333460099</v>
      </c>
      <c r="AV481">
        <v>15.125220000043701</v>
      </c>
      <c r="AW481">
        <v>14.531820000046901</v>
      </c>
      <c r="AX481">
        <v>14.416086666736099</v>
      </c>
      <c r="AY481">
        <v>13.979040000053899</v>
      </c>
      <c r="AZ481">
        <v>13.746000000121599</v>
      </c>
      <c r="BA481">
        <v>13.4130600000434</v>
      </c>
      <c r="BB481">
        <v>12.8524200000465</v>
      </c>
      <c r="BC481">
        <v>12.4243866666946</v>
      </c>
      <c r="BD481">
        <v>12.2823066666967</v>
      </c>
      <c r="BE481">
        <v>11.343779999992799</v>
      </c>
      <c r="BF481">
        <v>10.9204799999922</v>
      </c>
      <c r="BG481">
        <v>10.462319999991699</v>
      </c>
      <c r="BH481">
        <v>9.97427999999117</v>
      </c>
      <c r="BI481">
        <v>9.5727000001575995</v>
      </c>
      <c r="BJ481">
        <v>8.9955600000466305</v>
      </c>
      <c r="BK481">
        <v>8.7716133333466608</v>
      </c>
      <c r="BL481">
        <v>8.5155600000536094</v>
      </c>
      <c r="BM481">
        <v>8.2467600000575292</v>
      </c>
      <c r="BN481">
        <v>7.9220266667962003</v>
      </c>
      <c r="BO481">
        <v>7.6534800000661498</v>
      </c>
      <c r="BP481">
        <v>7.3232400000709603</v>
      </c>
      <c r="BQ481">
        <v>6.9699600000760897</v>
      </c>
      <c r="BR481">
        <v>6.5898000000816399</v>
      </c>
      <c r="BS481">
        <v>6.3598199999124603</v>
      </c>
      <c r="BT481">
        <v>5.97852000043431</v>
      </c>
      <c r="BU481">
        <v>5.7889800004656999</v>
      </c>
      <c r="BV481">
        <v>5.5846200004995596</v>
      </c>
      <c r="BW481">
        <v>5.3662200005357397</v>
      </c>
      <c r="BX481">
        <v>5.1318600003882704</v>
      </c>
      <c r="BY481">
        <v>4.9386600004163803</v>
      </c>
      <c r="BZ481">
        <v>4.7448600000357199</v>
      </c>
      <c r="CA481">
        <v>4.5667800000383103</v>
      </c>
      <c r="CB481">
        <v>4.4347799997945003</v>
      </c>
      <c r="CC481">
        <v>4.2383399993167297</v>
      </c>
      <c r="CD481">
        <v>3.9754200000236399</v>
      </c>
      <c r="CE481">
        <v>3.8305866673000102</v>
      </c>
      <c r="CF481">
        <v>3.6598200007070001</v>
      </c>
      <c r="CG481">
        <v>3.29675999969376</v>
      </c>
      <c r="CH481">
        <v>3.15155999939007</v>
      </c>
      <c r="CI481">
        <v>3.0708599996477401</v>
      </c>
      <c r="CJ481">
        <v>2.8909800008635802</v>
      </c>
      <c r="CK481">
        <v>2.6220600009261998</v>
      </c>
      <c r="CL481">
        <v>2.4667800004966698</v>
      </c>
      <c r="CM481">
        <v>2.31198000053271</v>
      </c>
      <c r="CN481">
        <v>2.16401999895252</v>
      </c>
      <c r="CO481">
        <v>2.0454599988765998</v>
      </c>
      <c r="CP481">
        <v>1.91813999879508</v>
      </c>
      <c r="CQ481">
        <v>1.79087999935386</v>
      </c>
      <c r="CR481">
        <v>1.71767999930699</v>
      </c>
      <c r="CS481">
        <v>1.6391999992567401</v>
      </c>
      <c r="CT481">
        <v>1.60002</v>
      </c>
      <c r="CU481">
        <v>1.60002</v>
      </c>
      <c r="CV481">
        <v>1.60002</v>
      </c>
      <c r="CW481">
        <v>1.60002</v>
      </c>
    </row>
    <row r="482" spans="1:101" x14ac:dyDescent="0.25">
      <c r="A482" s="195">
        <v>2.1</v>
      </c>
      <c r="B482">
        <v>162.06560666674</v>
      </c>
      <c r="C482">
        <v>134.65810000007801</v>
      </c>
      <c r="D482">
        <v>109.561040000014</v>
      </c>
      <c r="E482">
        <v>98.717060000079897</v>
      </c>
      <c r="F482">
        <v>84.283133333242006</v>
      </c>
      <c r="G482">
        <v>76.631653333343905</v>
      </c>
      <c r="H482">
        <v>67.301713333342406</v>
      </c>
      <c r="I482">
        <v>62.075186666670298</v>
      </c>
      <c r="J482">
        <v>57.695273333337397</v>
      </c>
      <c r="K482">
        <v>53.661393333330501</v>
      </c>
      <c r="L482">
        <v>50.535220000015499</v>
      </c>
      <c r="M482">
        <v>47.286540000000898</v>
      </c>
      <c r="N482">
        <v>43.975806666665797</v>
      </c>
      <c r="O482">
        <v>41.307486666686899</v>
      </c>
      <c r="P482">
        <v>36.983240000000798</v>
      </c>
      <c r="Q482">
        <v>36.2768599999984</v>
      </c>
      <c r="R482">
        <v>34.502486666677399</v>
      </c>
      <c r="S482">
        <v>33.862199999994999</v>
      </c>
      <c r="T482">
        <v>33.530279999994498</v>
      </c>
      <c r="U482">
        <v>33.143039999994201</v>
      </c>
      <c r="V482">
        <v>32.583519999979998</v>
      </c>
      <c r="W482">
        <v>32.243199999978202</v>
      </c>
      <c r="X482">
        <v>31.341493333341901</v>
      </c>
      <c r="Y482">
        <v>29.255133333322501</v>
      </c>
      <c r="Z482">
        <v>28.511939999955501</v>
      </c>
      <c r="AA482">
        <v>27.634200000001002</v>
      </c>
      <c r="AB482">
        <v>26.386559999996699</v>
      </c>
      <c r="AC482">
        <v>25.531306666667</v>
      </c>
      <c r="AD482">
        <v>25.308779999983201</v>
      </c>
      <c r="AE482">
        <v>25.127339999982102</v>
      </c>
      <c r="AF482">
        <v>24.9156599999808</v>
      </c>
      <c r="AG482">
        <v>24.636599999997401</v>
      </c>
      <c r="AH482">
        <v>24.332759999990401</v>
      </c>
      <c r="AI482">
        <v>23.922719999989599</v>
      </c>
      <c r="AJ482">
        <v>23.488559999988901</v>
      </c>
      <c r="AK482">
        <v>23.006159999988</v>
      </c>
      <c r="AL482">
        <v>22.6189199999869</v>
      </c>
      <c r="AM482">
        <v>22.305359999999901</v>
      </c>
      <c r="AN482">
        <v>21.681600000048899</v>
      </c>
      <c r="AO482">
        <v>20.5256400000521</v>
      </c>
      <c r="AP482">
        <v>19.3522199999368</v>
      </c>
      <c r="AQ482">
        <v>18.5092199999768</v>
      </c>
      <c r="AR482">
        <v>17.501219999975401</v>
      </c>
      <c r="AS482">
        <v>16.647420000035499</v>
      </c>
      <c r="AT482">
        <v>16.183020000037899</v>
      </c>
      <c r="AU482">
        <v>15.920820000030499</v>
      </c>
      <c r="AV482">
        <v>15.401733333469201</v>
      </c>
      <c r="AW482">
        <v>14.965653333479199</v>
      </c>
      <c r="AX482">
        <v>14.5106133334896</v>
      </c>
      <c r="AY482">
        <v>14.0176533335008</v>
      </c>
      <c r="AZ482">
        <v>13.8593400000579</v>
      </c>
      <c r="BA482">
        <v>13.4786399999875</v>
      </c>
      <c r="BB482">
        <v>13.1944799999866</v>
      </c>
      <c r="BC482">
        <v>12.850919999912399</v>
      </c>
      <c r="BD482">
        <v>12.287039999906201</v>
      </c>
      <c r="BE482">
        <v>11.694899999889101</v>
      </c>
      <c r="BF482">
        <v>11.1105599999317</v>
      </c>
      <c r="BG482">
        <v>10.495319999971599</v>
      </c>
      <c r="BH482">
        <v>10.0940999999619</v>
      </c>
      <c r="BI482">
        <v>9.6501600000924093</v>
      </c>
      <c r="BJ482">
        <v>9.1331399998746701</v>
      </c>
      <c r="BK482">
        <v>8.7773999998655903</v>
      </c>
      <c r="BL482">
        <v>8.7096933333475608</v>
      </c>
      <c r="BM482">
        <v>8.6405999999999992</v>
      </c>
      <c r="BN482">
        <v>7.9606800000616804</v>
      </c>
      <c r="BO482">
        <v>7.6761600000165204</v>
      </c>
      <c r="BP482">
        <v>7.3615800000354801</v>
      </c>
      <c r="BQ482">
        <v>7.1849400000380497</v>
      </c>
      <c r="BR482">
        <v>6.9623400002142999</v>
      </c>
      <c r="BS482">
        <v>6.4686000002297801</v>
      </c>
      <c r="BT482">
        <v>6.1853399996361098</v>
      </c>
      <c r="BU482">
        <v>6.0249599996098002</v>
      </c>
      <c r="BV482">
        <v>5.8520399995814403</v>
      </c>
      <c r="BW482">
        <v>5.6672399995511196</v>
      </c>
      <c r="BX482">
        <v>5.4685799995185302</v>
      </c>
      <c r="BY482">
        <v>5.2560599994836696</v>
      </c>
      <c r="BZ482">
        <v>5.0276999994462104</v>
      </c>
      <c r="CA482">
        <v>4.7828399994060398</v>
      </c>
      <c r="CB482">
        <v>4.5201599993629502</v>
      </c>
      <c r="CC482">
        <v>4.3066799997795897</v>
      </c>
      <c r="CD482">
        <v>4.1251866672571396</v>
      </c>
      <c r="CE482">
        <v>3.85758000002535</v>
      </c>
      <c r="CF482">
        <v>3.6612000003806902</v>
      </c>
      <c r="CG482">
        <v>3.38238666669529</v>
      </c>
      <c r="CH482">
        <v>3.18785999967157</v>
      </c>
      <c r="CI482">
        <v>3.0811866666996801</v>
      </c>
      <c r="CJ482">
        <v>2.9139066667021098</v>
      </c>
      <c r="CK482">
        <v>2.7346266667047199</v>
      </c>
      <c r="CL482">
        <v>2.5423866667075199</v>
      </c>
      <c r="CM482">
        <v>2.3359866667105198</v>
      </c>
      <c r="CN482">
        <v>2.16408000109509</v>
      </c>
      <c r="CO482">
        <v>2.0455200011744501</v>
      </c>
      <c r="CP482">
        <v>1.91813999879508</v>
      </c>
      <c r="CQ482">
        <v>1.79088000199714</v>
      </c>
      <c r="CR482">
        <v>1.71768000214201</v>
      </c>
      <c r="CS482">
        <v>1.6392000022973301</v>
      </c>
      <c r="CT482">
        <v>1.60002</v>
      </c>
      <c r="CU482">
        <v>1.60002</v>
      </c>
      <c r="CV482">
        <v>1.60002</v>
      </c>
      <c r="CW482">
        <v>1.60002</v>
      </c>
    </row>
    <row r="483" spans="1:101" x14ac:dyDescent="0.25">
      <c r="A483" s="195">
        <v>2.2105263157894699</v>
      </c>
      <c r="B483">
        <v>162.307366666718</v>
      </c>
      <c r="C483">
        <v>134.87341999994101</v>
      </c>
      <c r="D483">
        <v>109.840439999998</v>
      </c>
      <c r="E483">
        <v>99.691500000019502</v>
      </c>
      <c r="F483">
        <v>86.763740000028406</v>
      </c>
      <c r="G483">
        <v>77.164733333371402</v>
      </c>
      <c r="H483">
        <v>68.075113333332396</v>
      </c>
      <c r="I483">
        <v>63.111493333339403</v>
      </c>
      <c r="J483">
        <v>57.831460000005897</v>
      </c>
      <c r="K483">
        <v>53.668006666673897</v>
      </c>
      <c r="L483">
        <v>50.624026666693098</v>
      </c>
      <c r="M483">
        <v>47.353413333330103</v>
      </c>
      <c r="N483">
        <v>44.6256600000006</v>
      </c>
      <c r="O483">
        <v>41.969299999969799</v>
      </c>
      <c r="P483">
        <v>38.1945266666688</v>
      </c>
      <c r="Q483">
        <v>36.318120000004797</v>
      </c>
      <c r="R483">
        <v>35.730739999999102</v>
      </c>
      <c r="S483">
        <v>34.037299999962997</v>
      </c>
      <c r="T483">
        <v>33.546126666665103</v>
      </c>
      <c r="U483">
        <v>33.197946666664798</v>
      </c>
      <c r="V483">
        <v>32.811119999993799</v>
      </c>
      <c r="W483">
        <v>32.368559999994098</v>
      </c>
      <c r="X483">
        <v>31.506813333324398</v>
      </c>
      <c r="Y483">
        <v>29.804880000001901</v>
      </c>
      <c r="Z483">
        <v>28.748760000021701</v>
      </c>
      <c r="AA483">
        <v>28.2989399999528</v>
      </c>
      <c r="AB483">
        <v>26.497800000000801</v>
      </c>
      <c r="AC483">
        <v>25.997039999993198</v>
      </c>
      <c r="AD483">
        <v>25.7075999999924</v>
      </c>
      <c r="AE483">
        <v>25.418159999992099</v>
      </c>
      <c r="AF483">
        <v>25.080479999991699</v>
      </c>
      <c r="AG483">
        <v>24.6888599999794</v>
      </c>
      <c r="AH483">
        <v>24.390839999997102</v>
      </c>
      <c r="AI483">
        <v>24.129719999997</v>
      </c>
      <c r="AJ483">
        <v>23.8329000000188</v>
      </c>
      <c r="AK483">
        <v>23.546039999996498</v>
      </c>
      <c r="AL483">
        <v>23.228760000005298</v>
      </c>
      <c r="AM483">
        <v>22.793100000045001</v>
      </c>
      <c r="AN483">
        <v>21.874439999974001</v>
      </c>
      <c r="AO483">
        <v>20.601479999971701</v>
      </c>
      <c r="AP483">
        <v>19.485900000012901</v>
      </c>
      <c r="AQ483">
        <v>18.9515399999291</v>
      </c>
      <c r="AR483">
        <v>18.327000000001</v>
      </c>
      <c r="AS483">
        <v>16.805759999958202</v>
      </c>
      <c r="AT483">
        <v>16.5227999999553</v>
      </c>
      <c r="AU483">
        <v>15.978960000038599</v>
      </c>
      <c r="AV483">
        <v>15.6562200000327</v>
      </c>
      <c r="AW483">
        <v>15.366420000035101</v>
      </c>
      <c r="AX483">
        <v>14.8495799999847</v>
      </c>
      <c r="AY483">
        <v>14.347446666741099</v>
      </c>
      <c r="AZ483">
        <v>14.00082000011</v>
      </c>
      <c r="BA483">
        <v>13.733340000062</v>
      </c>
      <c r="BB483">
        <v>13.3766999999185</v>
      </c>
      <c r="BC483">
        <v>12.888119999985699</v>
      </c>
      <c r="BD483">
        <v>12.451140000038199</v>
      </c>
      <c r="BE483">
        <v>11.7123599999363</v>
      </c>
      <c r="BF483">
        <v>11.2505400000253</v>
      </c>
      <c r="BG483">
        <v>10.6267800000272</v>
      </c>
      <c r="BH483">
        <v>10.3620600000861</v>
      </c>
      <c r="BI483">
        <v>9.9301199999782597</v>
      </c>
      <c r="BJ483">
        <v>9.3971400000291396</v>
      </c>
      <c r="BK483">
        <v>9.2519400000312508</v>
      </c>
      <c r="BL483">
        <v>8.9356800001206302</v>
      </c>
      <c r="BM483">
        <v>8.6424933333485399</v>
      </c>
      <c r="BN483">
        <v>8.23829999999999</v>
      </c>
      <c r="BO483">
        <v>7.7012266668056997</v>
      </c>
      <c r="BP483">
        <v>7.4638666668159201</v>
      </c>
      <c r="BQ483">
        <v>7.2271666669219696</v>
      </c>
      <c r="BR483">
        <v>6.9948600000408101</v>
      </c>
      <c r="BS483">
        <v>6.7923000000437597</v>
      </c>
      <c r="BT483">
        <v>6.5834999997652304</v>
      </c>
      <c r="BU483">
        <v>6.4376999997482596</v>
      </c>
      <c r="BV483">
        <v>6.28049999972996</v>
      </c>
      <c r="BW483">
        <v>6.1124999997104004</v>
      </c>
      <c r="BX483">
        <v>5.9318999996893798</v>
      </c>
      <c r="BY483">
        <v>5.7386999996668902</v>
      </c>
      <c r="BZ483">
        <v>5.5310999996427199</v>
      </c>
      <c r="CA483">
        <v>5.2869066667810802</v>
      </c>
      <c r="CB483">
        <v>4.7137866667894199</v>
      </c>
      <c r="CC483">
        <v>4.4213466669747001</v>
      </c>
      <c r="CD483">
        <v>4.1692799997635897</v>
      </c>
      <c r="CE483">
        <v>4.00836000035497</v>
      </c>
      <c r="CF483">
        <v>3.66425999972807</v>
      </c>
      <c r="CG483">
        <v>3.3979200006707999</v>
      </c>
      <c r="CH483">
        <v>3.2371866666974101</v>
      </c>
      <c r="CI483">
        <v>3.0844333344750998</v>
      </c>
      <c r="CJ483">
        <v>2.9453999996221798</v>
      </c>
      <c r="CK483">
        <v>2.8109399995947801</v>
      </c>
      <c r="CL483">
        <v>2.6667599995654099</v>
      </c>
      <c r="CM483">
        <v>2.5119599995338699</v>
      </c>
      <c r="CN483">
        <v>2.3281200021901798</v>
      </c>
      <c r="CO483">
        <v>2.0910000023489101</v>
      </c>
      <c r="CP483">
        <v>1.91820000125968</v>
      </c>
      <c r="CQ483">
        <v>1.7999999999999901</v>
      </c>
      <c r="CR483">
        <v>1.7999999999999901</v>
      </c>
      <c r="CS483">
        <v>1.67837999851349</v>
      </c>
      <c r="CT483">
        <v>1.60002</v>
      </c>
      <c r="CU483">
        <v>1.60002</v>
      </c>
      <c r="CV483">
        <v>1.60002</v>
      </c>
      <c r="CW483">
        <v>1.60002</v>
      </c>
    </row>
    <row r="484" spans="1:101" x14ac:dyDescent="0.25">
      <c r="A484" s="195">
        <v>2.3333333333333299</v>
      </c>
      <c r="B484">
        <v>162.78179333337499</v>
      </c>
      <c r="C484">
        <v>136.864700000022</v>
      </c>
      <c r="D484">
        <v>111.09245333331501</v>
      </c>
      <c r="E484">
        <v>100.261366666713</v>
      </c>
      <c r="F484">
        <v>87.509573333354794</v>
      </c>
      <c r="G484">
        <v>77.563946666680195</v>
      </c>
      <c r="H484">
        <v>69.024133333311497</v>
      </c>
      <c r="I484">
        <v>63.711793333342797</v>
      </c>
      <c r="J484">
        <v>58.5178933333071</v>
      </c>
      <c r="K484">
        <v>55.3379200000075</v>
      </c>
      <c r="L484">
        <v>50.7703866666632</v>
      </c>
      <c r="M484">
        <v>47.9787800000272</v>
      </c>
      <c r="N484">
        <v>45.7144799999962</v>
      </c>
      <c r="O484">
        <v>42.219660000009597</v>
      </c>
      <c r="P484">
        <v>38.274166666672798</v>
      </c>
      <c r="Q484">
        <v>36.704840000001099</v>
      </c>
      <c r="R484">
        <v>35.820960000004298</v>
      </c>
      <c r="S484">
        <v>35.275639999999001</v>
      </c>
      <c r="T484">
        <v>34.064759999998998</v>
      </c>
      <c r="U484">
        <v>33.258779999998303</v>
      </c>
      <c r="V484">
        <v>32.8995066666646</v>
      </c>
      <c r="W484">
        <v>32.501586666665297</v>
      </c>
      <c r="X484">
        <v>31.902879999976101</v>
      </c>
      <c r="Y484">
        <v>30.546479999990702</v>
      </c>
      <c r="Z484">
        <v>28.770599999999501</v>
      </c>
      <c r="AA484">
        <v>28.476360000023401</v>
      </c>
      <c r="AB484">
        <v>28.090033333296098</v>
      </c>
      <c r="AC484">
        <v>27.853153333293399</v>
      </c>
      <c r="AD484">
        <v>27.4521000000112</v>
      </c>
      <c r="AE484">
        <v>26.463180000024501</v>
      </c>
      <c r="AF484">
        <v>25.3182600000268</v>
      </c>
      <c r="AG484">
        <v>24.718679999991</v>
      </c>
      <c r="AH484">
        <v>24.446939999977801</v>
      </c>
      <c r="AI484">
        <v>24.189899999976301</v>
      </c>
      <c r="AJ484">
        <v>23.853239999996799</v>
      </c>
      <c r="AK484">
        <v>23.615339999972601</v>
      </c>
      <c r="AL484">
        <v>23.297819999970599</v>
      </c>
      <c r="AM484">
        <v>22.9053600000058</v>
      </c>
      <c r="AN484">
        <v>21.967860000000002</v>
      </c>
      <c r="AO484">
        <v>21.6168599999999</v>
      </c>
      <c r="AP484">
        <v>21.015240000013101</v>
      </c>
      <c r="AQ484">
        <v>20.1404400000139</v>
      </c>
      <c r="AR484">
        <v>18.527219999924</v>
      </c>
      <c r="AS484">
        <v>18.0631199999183</v>
      </c>
      <c r="AT484">
        <v>17.136960000017002</v>
      </c>
      <c r="AU484">
        <v>16.208399999952</v>
      </c>
      <c r="AV484">
        <v>15.8782799999486</v>
      </c>
      <c r="AW484">
        <v>15.517919999942499</v>
      </c>
      <c r="AX484">
        <v>15.064020000037701</v>
      </c>
      <c r="AY484">
        <v>14.674560000102399</v>
      </c>
      <c r="AZ484">
        <v>14.272206666746699</v>
      </c>
      <c r="BA484">
        <v>13.8643799999239</v>
      </c>
      <c r="BB484">
        <v>13.566540000033299</v>
      </c>
      <c r="BC484">
        <v>13.0283400000356</v>
      </c>
      <c r="BD484">
        <v>12.5595599999846</v>
      </c>
      <c r="BE484">
        <v>11.827140000041</v>
      </c>
      <c r="BF484">
        <v>11.557199999881</v>
      </c>
      <c r="BG484">
        <v>11.026500000080301</v>
      </c>
      <c r="BH484">
        <v>10.371839999969501</v>
      </c>
      <c r="BI484">
        <v>9.9995999999592406</v>
      </c>
      <c r="BJ484">
        <v>9.8981399999533703</v>
      </c>
      <c r="BK484">
        <v>9.4929600001125092</v>
      </c>
      <c r="BL484">
        <v>9.0185999999999993</v>
      </c>
      <c r="BM484">
        <v>8.6453999998561706</v>
      </c>
      <c r="BN484">
        <v>8.5709733333495794</v>
      </c>
      <c r="BO484">
        <v>7.8426599998511302</v>
      </c>
      <c r="BP484">
        <v>7.6665000002306298</v>
      </c>
      <c r="BQ484">
        <v>7.4450399999999899</v>
      </c>
      <c r="BR484">
        <v>7.0221000003673701</v>
      </c>
      <c r="BS484">
        <v>6.9081600003938997</v>
      </c>
      <c r="BT484">
        <v>6.78672000002347</v>
      </c>
      <c r="BU484">
        <v>6.6700800000251697</v>
      </c>
      <c r="BV484">
        <v>6.5443200000269997</v>
      </c>
      <c r="BW484">
        <v>6.31746000037647</v>
      </c>
      <c r="BX484">
        <v>6.0646200004038002</v>
      </c>
      <c r="BY484">
        <v>5.7941400004330399</v>
      </c>
      <c r="BZ484">
        <v>5.5311000012504703</v>
      </c>
      <c r="CA484">
        <v>5.3084999996168003</v>
      </c>
      <c r="CB484">
        <v>5.05746000053428</v>
      </c>
      <c r="CC484">
        <v>4.69878000057306</v>
      </c>
      <c r="CD484">
        <v>4.3324200003309601</v>
      </c>
      <c r="CE484">
        <v>4.0219799997464403</v>
      </c>
      <c r="CF484">
        <v>3.7268999997824599</v>
      </c>
      <c r="CG484">
        <v>3.4947599997083398</v>
      </c>
      <c r="CH484">
        <v>3.3253200007194001</v>
      </c>
      <c r="CI484">
        <v>3.1655399989264401</v>
      </c>
      <c r="CJ484">
        <v>3.0426133345578599</v>
      </c>
      <c r="CK484">
        <v>2.9479800000385898</v>
      </c>
      <c r="CL484">
        <v>2.7557400000413801</v>
      </c>
      <c r="CM484">
        <v>2.5493400000443902</v>
      </c>
      <c r="CN484">
        <v>2.34599999950006</v>
      </c>
      <c r="CO484">
        <v>2.1681599994638301</v>
      </c>
      <c r="CP484">
        <v>1.97717999942492</v>
      </c>
      <c r="CQ484">
        <v>1.7999999999999901</v>
      </c>
      <c r="CR484">
        <v>1.7999999999999901</v>
      </c>
      <c r="CS484">
        <v>1.6783800000337801</v>
      </c>
      <c r="CT484">
        <v>1.60002</v>
      </c>
      <c r="CU484">
        <v>1.60002</v>
      </c>
      <c r="CV484">
        <v>1.60002</v>
      </c>
      <c r="CW484">
        <v>1.60002</v>
      </c>
    </row>
    <row r="485" spans="1:101" x14ac:dyDescent="0.25">
      <c r="A485" s="195">
        <v>2.4705882352941102</v>
      </c>
      <c r="B485">
        <v>164.28719333340601</v>
      </c>
      <c r="C485">
        <v>137.08930666644699</v>
      </c>
      <c r="D485">
        <v>115.22967999998301</v>
      </c>
      <c r="E485">
        <v>101.085480000038</v>
      </c>
      <c r="F485">
        <v>93.665760000003402</v>
      </c>
      <c r="G485">
        <v>77.802680000022704</v>
      </c>
      <c r="H485">
        <v>69.220640000017994</v>
      </c>
      <c r="I485">
        <v>63.771013333306797</v>
      </c>
      <c r="J485">
        <v>59.751573333248501</v>
      </c>
      <c r="K485">
        <v>56.126740000007104</v>
      </c>
      <c r="L485">
        <v>50.957973333329598</v>
      </c>
      <c r="M485">
        <v>48.325033333334197</v>
      </c>
      <c r="N485">
        <v>45.769906666673101</v>
      </c>
      <c r="O485">
        <v>42.438466666672497</v>
      </c>
      <c r="P485">
        <v>39.504660000009402</v>
      </c>
      <c r="Q485">
        <v>38.211599999992501</v>
      </c>
      <c r="R485">
        <v>36.020299999964898</v>
      </c>
      <c r="S485">
        <v>35.406660000004997</v>
      </c>
      <c r="T485">
        <v>34.729519999998203</v>
      </c>
      <c r="U485">
        <v>34.092379999999103</v>
      </c>
      <c r="V485">
        <v>33.546259999998</v>
      </c>
      <c r="W485">
        <v>32.818099999998402</v>
      </c>
      <c r="X485">
        <v>31.925999999993401</v>
      </c>
      <c r="Y485">
        <v>31.361779999998699</v>
      </c>
      <c r="Z485">
        <v>30.610259999997101</v>
      </c>
      <c r="AA485">
        <v>28.495559999998498</v>
      </c>
      <c r="AB485">
        <v>28.203960000025099</v>
      </c>
      <c r="AC485">
        <v>27.877080000026801</v>
      </c>
      <c r="AD485">
        <v>27.550200000028902</v>
      </c>
      <c r="AE485">
        <v>27.223320000030601</v>
      </c>
      <c r="AF485">
        <v>26.841960000032699</v>
      </c>
      <c r="AG485">
        <v>26.283359999987699</v>
      </c>
      <c r="AH485">
        <v>25.398239999986799</v>
      </c>
      <c r="AI485">
        <v>24.457799999985699</v>
      </c>
      <c r="AJ485">
        <v>23.917739999974501</v>
      </c>
      <c r="AK485">
        <v>23.790900000020201</v>
      </c>
      <c r="AL485">
        <v>23.7468000000217</v>
      </c>
      <c r="AM485">
        <v>22.965179999968498</v>
      </c>
      <c r="AN485">
        <v>22.537860000006098</v>
      </c>
      <c r="AO485">
        <v>21.8025600000121</v>
      </c>
      <c r="AP485">
        <v>21.252359999999999</v>
      </c>
      <c r="AQ485">
        <v>20.145240000000801</v>
      </c>
      <c r="AR485">
        <v>19.207320000014999</v>
      </c>
      <c r="AS485">
        <v>18.1867200000159</v>
      </c>
      <c r="AT485">
        <v>17.585759999912501</v>
      </c>
      <c r="AU485">
        <v>17.055359999906099</v>
      </c>
      <c r="AV485">
        <v>16.3313399999961</v>
      </c>
      <c r="AW485">
        <v>15.888479999892001</v>
      </c>
      <c r="AX485">
        <v>15.1521599999383</v>
      </c>
      <c r="AY485">
        <v>14.7364200000404</v>
      </c>
      <c r="AZ485">
        <v>14.321579999929</v>
      </c>
      <c r="BA485">
        <v>13.999320000046501</v>
      </c>
      <c r="BB485">
        <v>13.596120000049901</v>
      </c>
      <c r="BC485">
        <v>13.161420000053401</v>
      </c>
      <c r="BD485">
        <v>12.695220000057301</v>
      </c>
      <c r="BE485">
        <v>12.140406666834499</v>
      </c>
      <c r="BF485">
        <v>11.6502600000748</v>
      </c>
      <c r="BG485">
        <v>11.146739999999999</v>
      </c>
      <c r="BH485">
        <v>10.8821399999999</v>
      </c>
      <c r="BI485">
        <v>10.239539999967301</v>
      </c>
      <c r="BJ485">
        <v>10.015680000104901</v>
      </c>
      <c r="BK485">
        <v>9.80375999994998</v>
      </c>
      <c r="BL485">
        <v>9.0971400000334999</v>
      </c>
      <c r="BM485">
        <v>8.7372000001869594</v>
      </c>
      <c r="BN485">
        <v>8.6120400002004907</v>
      </c>
      <c r="BO485">
        <v>8.4062399999999897</v>
      </c>
      <c r="BP485">
        <v>7.94184</v>
      </c>
      <c r="BQ485">
        <v>7.51194000024734</v>
      </c>
      <c r="BR485">
        <v>7.3456200002653196</v>
      </c>
      <c r="BS485">
        <v>7.16838000028448</v>
      </c>
      <c r="BT485">
        <v>6.9768600003051802</v>
      </c>
      <c r="BU485">
        <v>6.77274000032725</v>
      </c>
      <c r="BV485">
        <v>6.5526600003510396</v>
      </c>
      <c r="BW485">
        <v>6.4099200000289498</v>
      </c>
      <c r="BX485">
        <v>6.2645400004037999</v>
      </c>
      <c r="BY485">
        <v>5.9940600004330404</v>
      </c>
      <c r="BZ485">
        <v>5.70342000046446</v>
      </c>
      <c r="CA485">
        <v>5.3085000013411703</v>
      </c>
      <c r="CB485">
        <v>5.069699999589</v>
      </c>
      <c r="CC485">
        <v>4.8134999995591796</v>
      </c>
      <c r="CD485">
        <v>4.5141000006146497</v>
      </c>
      <c r="CE485">
        <v>4.1016600006592299</v>
      </c>
      <c r="CF485">
        <v>3.7313400000271901</v>
      </c>
      <c r="CG485">
        <v>3.58715999943127</v>
      </c>
      <c r="CH485">
        <v>3.3253200021269298</v>
      </c>
      <c r="CI485">
        <v>3.2473200007716101</v>
      </c>
      <c r="CJ485">
        <v>3.1272600000359798</v>
      </c>
      <c r="CK485">
        <v>2.9479800000385898</v>
      </c>
      <c r="CL485">
        <v>2.7557400000413801</v>
      </c>
      <c r="CM485">
        <v>2.5493400000443902</v>
      </c>
      <c r="CN485">
        <v>2.3460600005713501</v>
      </c>
      <c r="CO485">
        <v>2.1682200006127501</v>
      </c>
      <c r="CP485">
        <v>1.9772400006572199</v>
      </c>
      <c r="CQ485">
        <v>1.7999999999999901</v>
      </c>
      <c r="CR485">
        <v>1.7999999999999901</v>
      </c>
      <c r="CS485">
        <v>1.7999999999999901</v>
      </c>
      <c r="CT485">
        <v>1.7550000024639301</v>
      </c>
      <c r="CU485">
        <v>1.66470000264263</v>
      </c>
      <c r="CV485">
        <v>1.60002</v>
      </c>
      <c r="CW485">
        <v>1.60002</v>
      </c>
    </row>
    <row r="486" spans="1:101" x14ac:dyDescent="0.25">
      <c r="A486" s="195">
        <v>2.625</v>
      </c>
      <c r="B486">
        <v>169.283360000068</v>
      </c>
      <c r="C486">
        <v>139.42220000012901</v>
      </c>
      <c r="D486">
        <v>115.631999999985</v>
      </c>
      <c r="E486">
        <v>103.332293333366</v>
      </c>
      <c r="F486">
        <v>93.721793333374805</v>
      </c>
      <c r="G486">
        <v>78.1605133333711</v>
      </c>
      <c r="H486">
        <v>69.871573333340393</v>
      </c>
      <c r="I486">
        <v>63.799346666667297</v>
      </c>
      <c r="J486">
        <v>60.272826666669999</v>
      </c>
      <c r="K486">
        <v>56.351933333337897</v>
      </c>
      <c r="L486">
        <v>52.844380000010403</v>
      </c>
      <c r="M486">
        <v>49.411026666675298</v>
      </c>
      <c r="N486">
        <v>46.732480000002397</v>
      </c>
      <c r="O486">
        <v>43.176606666665599</v>
      </c>
      <c r="P486">
        <v>39.9862999999675</v>
      </c>
      <c r="Q486">
        <v>38.399899999968099</v>
      </c>
      <c r="R486">
        <v>36.287240000001503</v>
      </c>
      <c r="S486">
        <v>35.939240000001902</v>
      </c>
      <c r="T486">
        <v>34.909500000005103</v>
      </c>
      <c r="U486">
        <v>34.329480000005702</v>
      </c>
      <c r="V486">
        <v>33.832320000006099</v>
      </c>
      <c r="W486">
        <v>33.169440000007398</v>
      </c>
      <c r="X486">
        <v>32.089939999998499</v>
      </c>
      <c r="Y486">
        <v>31.4834399999921</v>
      </c>
      <c r="Z486">
        <v>30.819679999996499</v>
      </c>
      <c r="AA486">
        <v>30.269340000010001</v>
      </c>
      <c r="AB486">
        <v>29.440740000009701</v>
      </c>
      <c r="AC486">
        <v>28.446420000011098</v>
      </c>
      <c r="AD486">
        <v>27.6162733332907</v>
      </c>
      <c r="AE486">
        <v>27.379393333288</v>
      </c>
      <c r="AF486">
        <v>27.103033333284898</v>
      </c>
      <c r="AG486">
        <v>26.433360000035499</v>
      </c>
      <c r="AH486">
        <v>25.9975200000376</v>
      </c>
      <c r="AI486">
        <v>25.5344400000407</v>
      </c>
      <c r="AJ486">
        <v>25.0550399999664</v>
      </c>
      <c r="AK486">
        <v>24.525839999963299</v>
      </c>
      <c r="AL486">
        <v>23.771220000042199</v>
      </c>
      <c r="AM486">
        <v>23.098439999975401</v>
      </c>
      <c r="AN486">
        <v>22.560720000011202</v>
      </c>
      <c r="AO486">
        <v>21.9515399999934</v>
      </c>
      <c r="AP486">
        <v>21.274200000002399</v>
      </c>
      <c r="AQ486">
        <v>20.5423199999994</v>
      </c>
      <c r="AR486">
        <v>19.7647200000001</v>
      </c>
      <c r="AS486">
        <v>18.916139999999299</v>
      </c>
      <c r="AT486">
        <v>18.043499999999501</v>
      </c>
      <c r="AU486">
        <v>17.10413999999</v>
      </c>
      <c r="AV486">
        <v>16.4984399998994</v>
      </c>
      <c r="AW486">
        <v>15.901739999980601</v>
      </c>
      <c r="AX486">
        <v>15.2892000000955</v>
      </c>
      <c r="AY486">
        <v>14.7559199999339</v>
      </c>
      <c r="AZ486">
        <v>14.377320000043399</v>
      </c>
      <c r="BA486">
        <v>14.065740000030999</v>
      </c>
      <c r="BB486">
        <v>13.5989400000665</v>
      </c>
      <c r="BC486">
        <v>13.270680000060599</v>
      </c>
      <c r="BD486">
        <v>12.768960000065</v>
      </c>
      <c r="BE486">
        <v>12.2029200000123</v>
      </c>
      <c r="BF486">
        <v>11.6827200000131</v>
      </c>
      <c r="BG486">
        <v>11.408159999872399</v>
      </c>
      <c r="BH486">
        <v>10.963319999979699</v>
      </c>
      <c r="BI486">
        <v>10.517159999978199</v>
      </c>
      <c r="BJ486">
        <v>10.0976399999591</v>
      </c>
      <c r="BK486">
        <v>9.9120600001875392</v>
      </c>
      <c r="BL486">
        <v>9.4853999998659599</v>
      </c>
      <c r="BM486">
        <v>8.9291400000359502</v>
      </c>
      <c r="BN486">
        <v>8.6195399997609403</v>
      </c>
      <c r="BO486">
        <v>8.4634200000165407</v>
      </c>
      <c r="BP486">
        <v>8.3331600002306399</v>
      </c>
      <c r="BQ486">
        <v>8.1311400000475604</v>
      </c>
      <c r="BR486">
        <v>7.8935400000510203</v>
      </c>
      <c r="BS486">
        <v>7.6403400000547101</v>
      </c>
      <c r="BT486">
        <v>7.3717800004460496</v>
      </c>
      <c r="BU486">
        <v>7.1239200004782903</v>
      </c>
      <c r="BV486">
        <v>6.8566800005130597</v>
      </c>
      <c r="BW486">
        <v>6.5710800005502303</v>
      </c>
      <c r="BX486">
        <v>6.2654400000310604</v>
      </c>
      <c r="BY486">
        <v>6.1108800000333003</v>
      </c>
      <c r="BZ486">
        <v>5.8211466667733101</v>
      </c>
      <c r="CA486">
        <v>5.3917800004981498</v>
      </c>
      <c r="CB486">
        <v>5.0697000014384699</v>
      </c>
      <c r="CC486">
        <v>4.8135000015428604</v>
      </c>
      <c r="CD486">
        <v>4.5201599998108701</v>
      </c>
      <c r="CE486">
        <v>4.1371799997971497</v>
      </c>
      <c r="CF486">
        <v>3.8641799997280701</v>
      </c>
      <c r="CG486">
        <v>3.5957400000291599</v>
      </c>
      <c r="CH486">
        <v>3.4385399989990799</v>
      </c>
      <c r="CI486">
        <v>3.2473200022812998</v>
      </c>
      <c r="CJ486">
        <v>3.1272600000359798</v>
      </c>
      <c r="CK486">
        <v>2.94804000177521</v>
      </c>
      <c r="CL486">
        <v>2.7558000019039</v>
      </c>
      <c r="CM486">
        <v>2.5494000020420602</v>
      </c>
      <c r="CN486">
        <v>2.3640599989525199</v>
      </c>
      <c r="CO486">
        <v>2.2454999988765998</v>
      </c>
      <c r="CP486">
        <v>2.11817999879508</v>
      </c>
      <c r="CQ486">
        <v>1.98173999870772</v>
      </c>
      <c r="CR486">
        <v>1.83533999861398</v>
      </c>
      <c r="CS486">
        <v>1.7999999999999901</v>
      </c>
      <c r="CT486">
        <v>1.7999999999999901</v>
      </c>
      <c r="CU486">
        <v>1.7940600009326899</v>
      </c>
      <c r="CV486">
        <v>1.60002</v>
      </c>
      <c r="CW486">
        <v>1.60002</v>
      </c>
    </row>
    <row r="487" spans="1:101" x14ac:dyDescent="0.25">
      <c r="A487" s="195">
        <v>2.8</v>
      </c>
      <c r="B487">
        <v>169.88624000006999</v>
      </c>
      <c r="C487">
        <v>141.21763999980999</v>
      </c>
      <c r="D487">
        <v>120.943366666686</v>
      </c>
      <c r="E487">
        <v>104.33138666670899</v>
      </c>
      <c r="F487">
        <v>97.278246666718502</v>
      </c>
      <c r="G487">
        <v>81.882586666686294</v>
      </c>
      <c r="H487">
        <v>70.681646666669096</v>
      </c>
      <c r="I487">
        <v>65.891353333334905</v>
      </c>
      <c r="J487">
        <v>60.389486666671601</v>
      </c>
      <c r="K487">
        <v>57.014286666672803</v>
      </c>
      <c r="L487">
        <v>53.755746666677197</v>
      </c>
      <c r="M487">
        <v>49.562560000002598</v>
      </c>
      <c r="N487">
        <v>46.9028600000292</v>
      </c>
      <c r="O487">
        <v>43.927453333334697</v>
      </c>
      <c r="P487">
        <v>40.644673333332904</v>
      </c>
      <c r="Q487">
        <v>39.3415399999977</v>
      </c>
      <c r="R487">
        <v>38.060399999991603</v>
      </c>
      <c r="S487">
        <v>36.046633333335997</v>
      </c>
      <c r="T487">
        <v>35.5216400000023</v>
      </c>
      <c r="U487">
        <v>35.034440000002803</v>
      </c>
      <c r="V487">
        <v>34.624459999993299</v>
      </c>
      <c r="W487">
        <v>33.498133333340903</v>
      </c>
      <c r="X487">
        <v>32.103666666664701</v>
      </c>
      <c r="Y487">
        <v>31.562559999974098</v>
      </c>
      <c r="Z487">
        <v>30.9855599999917</v>
      </c>
      <c r="AA487">
        <v>30.348079999996202</v>
      </c>
      <c r="AB487">
        <v>29.876479999995901</v>
      </c>
      <c r="AC487">
        <v>29.215319999990601</v>
      </c>
      <c r="AD487">
        <v>28.551479999989201</v>
      </c>
      <c r="AE487">
        <v>27.887639999988998</v>
      </c>
      <c r="AF487">
        <v>27.113159999988799</v>
      </c>
      <c r="AG487">
        <v>26.806933333281599</v>
      </c>
      <c r="AH487">
        <v>26.1579799999997</v>
      </c>
      <c r="AI487">
        <v>25.651680000008099</v>
      </c>
      <c r="AJ487">
        <v>25.1268000000086</v>
      </c>
      <c r="AK487">
        <v>24.537679999999</v>
      </c>
      <c r="AL487">
        <v>23.929579999993202</v>
      </c>
      <c r="AM487">
        <v>23.289720000010501</v>
      </c>
      <c r="AN487">
        <v>22.587179999966299</v>
      </c>
      <c r="AO487">
        <v>22.0385999999516</v>
      </c>
      <c r="AP487">
        <v>21.5030400000344</v>
      </c>
      <c r="AQ487">
        <v>20.910840000004502</v>
      </c>
      <c r="AR487">
        <v>20.628600000004901</v>
      </c>
      <c r="AS487">
        <v>20.1586200000425</v>
      </c>
      <c r="AT487">
        <v>19.659660000045399</v>
      </c>
      <c r="AU487">
        <v>19.105260000048901</v>
      </c>
      <c r="AV487">
        <v>18.267419999986799</v>
      </c>
      <c r="AW487">
        <v>16.5948599999859</v>
      </c>
      <c r="AX487">
        <v>15.4783799999792</v>
      </c>
      <c r="AY487">
        <v>15.0197399999777</v>
      </c>
      <c r="AZ487">
        <v>14.5346999999992</v>
      </c>
      <c r="BA487">
        <v>14.1930066667526</v>
      </c>
      <c r="BB487">
        <v>13.819920000013299</v>
      </c>
      <c r="BC487">
        <v>13.4540400000713</v>
      </c>
      <c r="BD487">
        <v>12.833820000042</v>
      </c>
      <c r="BE487">
        <v>12.204359999983501</v>
      </c>
      <c r="BF487">
        <v>11.8269599999823</v>
      </c>
      <c r="BG487">
        <v>11.418479999981001</v>
      </c>
      <c r="BH487">
        <v>10.983359999979699</v>
      </c>
      <c r="BI487">
        <v>10.59864</v>
      </c>
      <c r="BJ487">
        <v>10.29354</v>
      </c>
      <c r="BK487">
        <v>9.9668399999999995</v>
      </c>
      <c r="BL487">
        <v>9.6185399999999905</v>
      </c>
      <c r="BM487">
        <v>9.2405399999999904</v>
      </c>
      <c r="BN487">
        <v>8.7503400000385501</v>
      </c>
      <c r="BO487">
        <v>8.4776400002150201</v>
      </c>
      <c r="BP487">
        <v>8.3519400000443493</v>
      </c>
      <c r="BQ487">
        <v>8.1786000002473394</v>
      </c>
      <c r="BR487">
        <v>8.0122800002653207</v>
      </c>
      <c r="BS487">
        <v>7.8350400002844802</v>
      </c>
      <c r="BT487">
        <v>7.6468800005634199</v>
      </c>
      <c r="BU487">
        <v>7.4719200006041602</v>
      </c>
      <c r="BV487">
        <v>7.2832800006480802</v>
      </c>
      <c r="BW487">
        <v>7.0816800006950196</v>
      </c>
      <c r="BX487">
        <v>6.7830666667593196</v>
      </c>
      <c r="BY487">
        <v>6.3193866667660501</v>
      </c>
      <c r="BZ487">
        <v>5.9448000000357197</v>
      </c>
      <c r="CA487">
        <v>5.5208999998467201</v>
      </c>
      <c r="CB487">
        <v>5.2104599998356003</v>
      </c>
      <c r="CC487">
        <v>4.8773999998236697</v>
      </c>
      <c r="CD487">
        <v>4.5448199987234101</v>
      </c>
      <c r="CE487">
        <v>4.2796799986308098</v>
      </c>
      <c r="CF487">
        <v>3.99563999853161</v>
      </c>
      <c r="CG487">
        <v>3.6905400010499498</v>
      </c>
      <c r="CH487">
        <v>3.4505400000312698</v>
      </c>
      <c r="CI487">
        <v>3.2945400000335399</v>
      </c>
      <c r="CJ487">
        <v>3.1273200016552001</v>
      </c>
      <c r="CK487">
        <v>2.9977933346465599</v>
      </c>
      <c r="CL487">
        <v>2.9497333347416799</v>
      </c>
      <c r="CM487">
        <v>2.8747200010210299</v>
      </c>
      <c r="CN487">
        <v>2.7640800010950901</v>
      </c>
      <c r="CO487">
        <v>2.4909600000510599</v>
      </c>
      <c r="CP487">
        <v>2.2363200000547598</v>
      </c>
      <c r="CQ487">
        <v>1.9817400000293699</v>
      </c>
      <c r="CR487">
        <v>1.8353400000315001</v>
      </c>
      <c r="CS487">
        <v>1.7999999999999901</v>
      </c>
      <c r="CT487">
        <v>1.7999999999999901</v>
      </c>
      <c r="CU487">
        <v>1.7999999999999901</v>
      </c>
      <c r="CV487">
        <v>1.7679000028342899</v>
      </c>
      <c r="CW487">
        <v>1.6640400030398299</v>
      </c>
    </row>
    <row r="488" spans="1:101" x14ac:dyDescent="0.25">
      <c r="A488" s="195">
        <v>3</v>
      </c>
      <c r="B488">
        <v>172.27502666672299</v>
      </c>
      <c r="C488">
        <v>141.62536666672</v>
      </c>
      <c r="D488">
        <v>121.836426666682</v>
      </c>
      <c r="E488">
        <v>105.627720000034</v>
      </c>
      <c r="F488">
        <v>97.357626666679593</v>
      </c>
      <c r="G488">
        <v>85.703540000017497</v>
      </c>
      <c r="H488">
        <v>71.605226666669907</v>
      </c>
      <c r="I488">
        <v>68.767333333337106</v>
      </c>
      <c r="J488">
        <v>61.7952133333389</v>
      </c>
      <c r="K488">
        <v>57.209146666685101</v>
      </c>
      <c r="L488">
        <v>55.008593333337998</v>
      </c>
      <c r="M488">
        <v>50.260386666662598</v>
      </c>
      <c r="N488">
        <v>47.246713333335201</v>
      </c>
      <c r="O488">
        <v>44.186673333345297</v>
      </c>
      <c r="P488">
        <v>42.177606666665099</v>
      </c>
      <c r="Q488">
        <v>40.557326666678399</v>
      </c>
      <c r="R488">
        <v>38.488339999997201</v>
      </c>
      <c r="S488">
        <v>37.777339999997103</v>
      </c>
      <c r="T488">
        <v>37.068006666668303</v>
      </c>
      <c r="U488">
        <v>36.322506666668801</v>
      </c>
      <c r="V488">
        <v>35.384406666666003</v>
      </c>
      <c r="W488">
        <v>33.758493333325497</v>
      </c>
      <c r="X488">
        <v>32.506560000007603</v>
      </c>
      <c r="Y488">
        <v>31.705746666663899</v>
      </c>
      <c r="Z488">
        <v>31.097940000007998</v>
      </c>
      <c r="AA488">
        <v>30.432359999992102</v>
      </c>
      <c r="AB488">
        <v>29.879159999990801</v>
      </c>
      <c r="AC488">
        <v>29.310559999996901</v>
      </c>
      <c r="AD488">
        <v>28.757839999992999</v>
      </c>
      <c r="AE488">
        <v>28.206319999992001</v>
      </c>
      <c r="AF488">
        <v>27.562879999992401</v>
      </c>
      <c r="AG488">
        <v>26.873479999991702</v>
      </c>
      <c r="AH488">
        <v>26.3838600000004</v>
      </c>
      <c r="AI488">
        <v>25.657159999999202</v>
      </c>
      <c r="AJ488">
        <v>25.126879999999201</v>
      </c>
      <c r="AK488">
        <v>24.543600000009199</v>
      </c>
      <c r="AL488">
        <v>23.931240000009701</v>
      </c>
      <c r="AM488">
        <v>23.310499999992299</v>
      </c>
      <c r="AN488">
        <v>22.623559999993699</v>
      </c>
      <c r="AO488">
        <v>22.1707800000007</v>
      </c>
      <c r="AP488">
        <v>21.785819999961198</v>
      </c>
      <c r="AQ488">
        <v>21.087240000036999</v>
      </c>
      <c r="AR488">
        <v>20.6437200000397</v>
      </c>
      <c r="AS488">
        <v>20.319900000005301</v>
      </c>
      <c r="AT488">
        <v>19.803420000009499</v>
      </c>
      <c r="AU488">
        <v>19.215420000010202</v>
      </c>
      <c r="AV488">
        <v>18.5231400000525</v>
      </c>
      <c r="AW488">
        <v>17.8855800000564</v>
      </c>
      <c r="AX488">
        <v>17.216220000012498</v>
      </c>
      <c r="AY488">
        <v>16.451820000013399</v>
      </c>
      <c r="AZ488">
        <v>15.613920000014399</v>
      </c>
      <c r="BA488">
        <v>14.745360000012401</v>
      </c>
      <c r="BB488">
        <v>14.108526666758801</v>
      </c>
      <c r="BC488">
        <v>14.017446666765601</v>
      </c>
      <c r="BD488">
        <v>13.298640000076499</v>
      </c>
      <c r="BE488">
        <v>12.226560000069799</v>
      </c>
      <c r="BF488">
        <v>11.9925066668466</v>
      </c>
      <c r="BG488">
        <v>11.832426666859799</v>
      </c>
      <c r="BH488">
        <v>11.249399999863099</v>
      </c>
      <c r="BI488">
        <v>11.0792999998532</v>
      </c>
      <c r="BJ488">
        <v>10.783260000174799</v>
      </c>
      <c r="BK488">
        <v>9.9742199999562295</v>
      </c>
      <c r="BL488">
        <v>9.7031399999463801</v>
      </c>
      <c r="BM488">
        <v>9.5224799997770795</v>
      </c>
      <c r="BN488">
        <v>8.8382399999999901</v>
      </c>
      <c r="BO488">
        <v>8.4941733333506999</v>
      </c>
      <c r="BP488">
        <v>8.3808600000177407</v>
      </c>
      <c r="BQ488">
        <v>8.2925400000190201</v>
      </c>
      <c r="BR488">
        <v>8.1975000000204101</v>
      </c>
      <c r="BS488">
        <v>8.09622000002188</v>
      </c>
      <c r="BT488">
        <v>7.98846000068081</v>
      </c>
      <c r="BU488">
        <v>7.8864000007300303</v>
      </c>
      <c r="BV488">
        <v>7.61970666674714</v>
      </c>
      <c r="BW488">
        <v>7.21650666675301</v>
      </c>
      <c r="BX488">
        <v>6.8631599995651298</v>
      </c>
      <c r="BY488">
        <v>6.4187999995336398</v>
      </c>
      <c r="BZ488">
        <v>5.9551199998928102</v>
      </c>
      <c r="CA488">
        <v>5.7667200000383101</v>
      </c>
      <c r="CB488">
        <v>5.4454200005548303</v>
      </c>
      <c r="CC488">
        <v>4.9842600005950999</v>
      </c>
      <c r="CD488">
        <v>4.5448200008510504</v>
      </c>
      <c r="CE488">
        <v>4.27968000091278</v>
      </c>
      <c r="CF488">
        <v>3.9956400009789199</v>
      </c>
      <c r="CG488">
        <v>3.6926399990666998</v>
      </c>
      <c r="CH488">
        <v>3.4506000014388101</v>
      </c>
      <c r="CI488">
        <v>3.29460000154323</v>
      </c>
      <c r="CJ488">
        <v>3.1636800008276</v>
      </c>
      <c r="CK488">
        <v>3.0740400008875999</v>
      </c>
      <c r="CL488">
        <v>2.9779200009519502</v>
      </c>
      <c r="CM488">
        <v>2.8747200030186999</v>
      </c>
      <c r="CN488">
        <v>2.7640800032376598</v>
      </c>
      <c r="CO488">
        <v>2.6455200011744502</v>
      </c>
      <c r="CP488">
        <v>2.44437333404615</v>
      </c>
      <c r="CQ488">
        <v>1.99085999935386</v>
      </c>
      <c r="CR488">
        <v>1.91765999930699</v>
      </c>
      <c r="CS488">
        <v>1.8391799992567399</v>
      </c>
      <c r="CT488">
        <v>1.7999999999999901</v>
      </c>
      <c r="CU488">
        <v>1.7999999999999901</v>
      </c>
      <c r="CV488">
        <v>1.7679000028342899</v>
      </c>
      <c r="CW488">
        <v>1.6640400030398299</v>
      </c>
    </row>
    <row r="489" spans="1:101" x14ac:dyDescent="0.25">
      <c r="A489" s="195">
        <v>3.2307692307692299</v>
      </c>
      <c r="B489">
        <v>174.69928000005899</v>
      </c>
      <c r="C489">
        <v>144.964480000154</v>
      </c>
      <c r="D489">
        <v>125.277860000017</v>
      </c>
      <c r="E489">
        <v>108.41051333340199</v>
      </c>
      <c r="F489">
        <v>97.867133333357799</v>
      </c>
      <c r="G489">
        <v>89.598839999995803</v>
      </c>
      <c r="H489">
        <v>77.538920000008304</v>
      </c>
      <c r="I489">
        <v>70.043366666670593</v>
      </c>
      <c r="J489">
        <v>63.707593333336597</v>
      </c>
      <c r="K489">
        <v>58.745240000002703</v>
      </c>
      <c r="L489">
        <v>55.874813333365701</v>
      </c>
      <c r="M489">
        <v>53.217473333338397</v>
      </c>
      <c r="N489">
        <v>48.615486666685399</v>
      </c>
      <c r="O489">
        <v>45.4603199999965</v>
      </c>
      <c r="P489">
        <v>44.482040000033798</v>
      </c>
      <c r="Q489">
        <v>41.3784066666652</v>
      </c>
      <c r="R489">
        <v>39.686233333335302</v>
      </c>
      <c r="S489">
        <v>37.9343999999912</v>
      </c>
      <c r="T489">
        <v>37.783199999990501</v>
      </c>
      <c r="U489">
        <v>36.583206666665497</v>
      </c>
      <c r="V489">
        <v>35.654773333340302</v>
      </c>
      <c r="W489">
        <v>33.786006666665997</v>
      </c>
      <c r="X489">
        <v>32.7434400000012</v>
      </c>
      <c r="Y489">
        <v>31.8436800000073</v>
      </c>
      <c r="Z489">
        <v>31.215039999978998</v>
      </c>
      <c r="AA489">
        <v>30.760686666664402</v>
      </c>
      <c r="AB489">
        <v>30.263286666664001</v>
      </c>
      <c r="AC489">
        <v>29.6664066666632</v>
      </c>
      <c r="AD489">
        <v>29.082726666673398</v>
      </c>
      <c r="AE489">
        <v>28.500246666674201</v>
      </c>
      <c r="AF489">
        <v>27.820686666675599</v>
      </c>
      <c r="AG489">
        <v>27.120180000000801</v>
      </c>
      <c r="AH489">
        <v>26.491093333277899</v>
      </c>
      <c r="AI489">
        <v>26.1555133332742</v>
      </c>
      <c r="AJ489">
        <v>25.610580000002901</v>
      </c>
      <c r="AK489">
        <v>24.704880000039498</v>
      </c>
      <c r="AL489">
        <v>23.970179999961299</v>
      </c>
      <c r="AM489">
        <v>23.3880599999579</v>
      </c>
      <c r="AN489">
        <v>22.726559999955199</v>
      </c>
      <c r="AO489">
        <v>22.194059999963699</v>
      </c>
      <c r="AP489">
        <v>21.803040000000799</v>
      </c>
      <c r="AQ489">
        <v>21.332219999958401</v>
      </c>
      <c r="AR489">
        <v>20.848379999955402</v>
      </c>
      <c r="AS489">
        <v>20.332620000008799</v>
      </c>
      <c r="AT489">
        <v>19.991580000000901</v>
      </c>
      <c r="AU489">
        <v>19.456859999998098</v>
      </c>
      <c r="AV489">
        <v>18.598020000010901</v>
      </c>
      <c r="AW489">
        <v>17.921820000011699</v>
      </c>
      <c r="AX489">
        <v>17.501819999904399</v>
      </c>
      <c r="AY489">
        <v>17.1336599998974</v>
      </c>
      <c r="AZ489">
        <v>16.452240000014498</v>
      </c>
      <c r="BA489">
        <v>15.932940000015501</v>
      </c>
      <c r="BB489">
        <v>15.683340000016599</v>
      </c>
      <c r="BC489">
        <v>14.627580000039099</v>
      </c>
      <c r="BD489">
        <v>13.9197666667728</v>
      </c>
      <c r="BE489">
        <v>13.130640000082099</v>
      </c>
      <c r="BF489">
        <v>12.885119999995499</v>
      </c>
      <c r="BG489">
        <v>11.927639999981</v>
      </c>
      <c r="BH489">
        <v>11.661906666873801</v>
      </c>
      <c r="BI489">
        <v>11.479206666888899</v>
      </c>
      <c r="BJ489">
        <v>10.896479999970801</v>
      </c>
      <c r="BK489">
        <v>10.307700000237499</v>
      </c>
      <c r="BL489">
        <v>9.8426399999530805</v>
      </c>
      <c r="BM489">
        <v>9.5939399999424708</v>
      </c>
      <c r="BN489">
        <v>9.4218600002004802</v>
      </c>
      <c r="BO489">
        <v>8.5583400000413494</v>
      </c>
      <c r="BP489">
        <v>8.4116133333518999</v>
      </c>
      <c r="BQ489">
        <v>8.3232933333531793</v>
      </c>
      <c r="BR489">
        <v>8.2282533333545693</v>
      </c>
      <c r="BS489">
        <v>8.1269733333560392</v>
      </c>
      <c r="BT489">
        <v>8.0175333333576297</v>
      </c>
      <c r="BU489">
        <v>7.9008933333593303</v>
      </c>
      <c r="BV489">
        <v>7.6649399996219403</v>
      </c>
      <c r="BW489">
        <v>7.2785399995945603</v>
      </c>
      <c r="BX489">
        <v>6.8651400002174299</v>
      </c>
      <c r="BY489">
        <v>6.6526200002331697</v>
      </c>
      <c r="BZ489">
        <v>6.3552599998928097</v>
      </c>
      <c r="CA489">
        <v>5.8877999998850399</v>
      </c>
      <c r="CB489">
        <v>5.57568000004109</v>
      </c>
      <c r="CC489">
        <v>5.3707200000440798</v>
      </c>
      <c r="CD489">
        <v>4.9139399995508297</v>
      </c>
      <c r="CE489">
        <v>4.5014999995182503</v>
      </c>
      <c r="CF489">
        <v>4.0596599994833404</v>
      </c>
      <c r="CG489">
        <v>3.6946799997083399</v>
      </c>
      <c r="CH489">
        <v>3.51317999968721</v>
      </c>
      <c r="CI489">
        <v>3.31817999966451</v>
      </c>
      <c r="CJ489">
        <v>3.1636800024468301</v>
      </c>
      <c r="CK489">
        <v>3.0740400026242298</v>
      </c>
      <c r="CL489">
        <v>2.9779200028144599</v>
      </c>
      <c r="CM489">
        <v>2.8981333348437901</v>
      </c>
      <c r="CN489">
        <v>2.8428133349532798</v>
      </c>
      <c r="CO489">
        <v>2.6455200034723001</v>
      </c>
      <c r="CP489">
        <v>2.5182000012596801</v>
      </c>
      <c r="CQ489">
        <v>2.3725800007048701</v>
      </c>
      <c r="CR489">
        <v>2.152980000756</v>
      </c>
      <c r="CS489">
        <v>1.9175400008108201</v>
      </c>
      <c r="CT489">
        <v>1.7999999999999901</v>
      </c>
      <c r="CU489">
        <v>1.7999999999999901</v>
      </c>
      <c r="CV489">
        <v>1.7999999999999901</v>
      </c>
      <c r="CW489">
        <v>1.7999999999999901</v>
      </c>
    </row>
    <row r="490" spans="1:101" x14ac:dyDescent="0.25">
      <c r="A490" s="195">
        <v>3.5</v>
      </c>
      <c r="B490">
        <v>175.62814666625499</v>
      </c>
      <c r="C490">
        <v>145.51679333338899</v>
      </c>
      <c r="D490">
        <v>125.940619999912</v>
      </c>
      <c r="E490">
        <v>110.986793333393</v>
      </c>
      <c r="F490">
        <v>98.295313333390098</v>
      </c>
      <c r="G490">
        <v>92.765813333348703</v>
      </c>
      <c r="H490">
        <v>79.935073333351099</v>
      </c>
      <c r="I490">
        <v>70.379386666678997</v>
      </c>
      <c r="J490">
        <v>63.794266666681601</v>
      </c>
      <c r="K490">
        <v>61.523833333338303</v>
      </c>
      <c r="L490">
        <v>57.310640000002103</v>
      </c>
      <c r="M490">
        <v>55.2501266667051</v>
      </c>
      <c r="N490">
        <v>48.9394533333571</v>
      </c>
      <c r="O490">
        <v>45.826940000031101</v>
      </c>
      <c r="P490">
        <v>44.593886666678401</v>
      </c>
      <c r="Q490">
        <v>43.215060000001401</v>
      </c>
      <c r="R490">
        <v>40.179606666665201</v>
      </c>
      <c r="S490">
        <v>39.180606666665</v>
      </c>
      <c r="T490">
        <v>37.981806666665101</v>
      </c>
      <c r="U490">
        <v>37.094266666701202</v>
      </c>
      <c r="V490">
        <v>35.683506666669203</v>
      </c>
      <c r="W490">
        <v>34.099819999993102</v>
      </c>
      <c r="X490">
        <v>32.950319999992502</v>
      </c>
      <c r="Y490">
        <v>32.370480000000803</v>
      </c>
      <c r="Z490">
        <v>31.258086666663701</v>
      </c>
      <c r="AA490">
        <v>30.9848399999834</v>
      </c>
      <c r="AB490">
        <v>30.956039999982199</v>
      </c>
      <c r="AC490">
        <v>30.361759999991499</v>
      </c>
      <c r="AD490">
        <v>29.899620000001502</v>
      </c>
      <c r="AE490">
        <v>29.340180000002</v>
      </c>
      <c r="AF490">
        <v>28.687500000002501</v>
      </c>
      <c r="AG490">
        <v>27.9882000000025</v>
      </c>
      <c r="AH490">
        <v>27.242280000002701</v>
      </c>
      <c r="AI490">
        <v>26.449740000002901</v>
      </c>
      <c r="AJ490">
        <v>25.800193333270201</v>
      </c>
      <c r="AK490">
        <v>25.203719999978901</v>
      </c>
      <c r="AL490">
        <v>24.1755599999771</v>
      </c>
      <c r="AM490">
        <v>23.700600000023201</v>
      </c>
      <c r="AN490">
        <v>23.648100000025</v>
      </c>
      <c r="AO490">
        <v>23.383980000000602</v>
      </c>
      <c r="AP490">
        <v>21.849840000000899</v>
      </c>
      <c r="AQ490">
        <v>21.394440000000699</v>
      </c>
      <c r="AR490">
        <v>20.9586000000008</v>
      </c>
      <c r="AS490">
        <v>20.481900000000799</v>
      </c>
      <c r="AT490">
        <v>20.002380000005601</v>
      </c>
      <c r="AU490">
        <v>19.6495800000061</v>
      </c>
      <c r="AV490">
        <v>18.9128399999673</v>
      </c>
      <c r="AW490">
        <v>18.336240000011699</v>
      </c>
      <c r="AX490">
        <v>17.760240000012502</v>
      </c>
      <c r="AY490">
        <v>17.136240000013402</v>
      </c>
      <c r="AZ490">
        <v>16.730099999889902</v>
      </c>
      <c r="BA490">
        <v>16.3187400000186</v>
      </c>
      <c r="BB490">
        <v>15.8809800000199</v>
      </c>
      <c r="BC490">
        <v>15.4090200000213</v>
      </c>
      <c r="BD490">
        <v>14.702400000005699</v>
      </c>
      <c r="BE490">
        <v>13.7827199999958</v>
      </c>
      <c r="BF490">
        <v>12.952140000088001</v>
      </c>
      <c r="BG490">
        <v>12.758940000094499</v>
      </c>
      <c r="BH490">
        <v>12.404699999929001</v>
      </c>
      <c r="BI490">
        <v>11.623499999923901</v>
      </c>
      <c r="BJ490">
        <v>11.084520000221399</v>
      </c>
      <c r="BK490">
        <v>10.714979999968699</v>
      </c>
      <c r="BL490">
        <v>10.3708799997922</v>
      </c>
      <c r="BM490">
        <v>9.6998399999496598</v>
      </c>
      <c r="BN490">
        <v>9.4777199999382997</v>
      </c>
      <c r="BO490">
        <v>9.3529199999338299</v>
      </c>
      <c r="BP490">
        <v>9.2092199999379005</v>
      </c>
      <c r="BQ490">
        <v>9.0215399999333901</v>
      </c>
      <c r="BR490">
        <v>8.8195799999285605</v>
      </c>
      <c r="BS490">
        <v>8.6043599999234104</v>
      </c>
      <c r="BT490">
        <v>8.3469066667365599</v>
      </c>
      <c r="BU490">
        <v>7.9969866667416403</v>
      </c>
      <c r="BV490">
        <v>7.7751333333611603</v>
      </c>
      <c r="BW490">
        <v>7.5761999999131202</v>
      </c>
      <c r="BX490">
        <v>7.1969399999068102</v>
      </c>
      <c r="BY490">
        <v>6.7912199999000604</v>
      </c>
      <c r="BZ490">
        <v>6.42426000025009</v>
      </c>
      <c r="CA490">
        <v>6.1794000002682301</v>
      </c>
      <c r="CB490">
        <v>5.9167200002876896</v>
      </c>
      <c r="CC490">
        <v>5.44817999986775</v>
      </c>
      <c r="CD490">
        <v>5.1570000003073204</v>
      </c>
      <c r="CE490">
        <v>4.9507800003296101</v>
      </c>
      <c r="CF490">
        <v>4.7269199997824503</v>
      </c>
      <c r="CG490">
        <v>4.2862199997666703</v>
      </c>
      <c r="CH490">
        <v>3.8505000000312699</v>
      </c>
      <c r="CI490">
        <v>3.69450000003354</v>
      </c>
      <c r="CJ490">
        <v>3.54539999881256</v>
      </c>
      <c r="CK490">
        <v>3.4109399987264699</v>
      </c>
      <c r="CL490">
        <v>3.26675999863415</v>
      </c>
      <c r="CM490">
        <v>3.1119599985350401</v>
      </c>
      <c r="CN490">
        <v>2.87412000061896</v>
      </c>
      <c r="CO490">
        <v>2.7682200006127502</v>
      </c>
      <c r="CP490">
        <v>2.51820000372427</v>
      </c>
      <c r="CQ490">
        <v>2.3908800019971399</v>
      </c>
      <c r="CR490">
        <v>2.3176800021420099</v>
      </c>
      <c r="CS490">
        <v>2.1175800008108201</v>
      </c>
      <c r="CT490">
        <v>1.9550400024639301</v>
      </c>
      <c r="CU490">
        <v>1.7999999999999901</v>
      </c>
      <c r="CV490">
        <v>1.7999999999999901</v>
      </c>
      <c r="CW490">
        <v>1.7999999999999901</v>
      </c>
    </row>
    <row r="491" spans="1:101" x14ac:dyDescent="0.25">
      <c r="A491" s="195">
        <v>3.8181818181818099</v>
      </c>
      <c r="B491">
        <v>177.77575999961601</v>
      </c>
      <c r="C491">
        <v>151.65822000004101</v>
      </c>
      <c r="D491">
        <v>128.25179333331599</v>
      </c>
      <c r="E491">
        <v>112.561386666681</v>
      </c>
      <c r="F491">
        <v>100.55726666669899</v>
      </c>
      <c r="G491">
        <v>94.011306666693102</v>
      </c>
      <c r="H491">
        <v>83.498459999990203</v>
      </c>
      <c r="I491">
        <v>72.8213733332461</v>
      </c>
      <c r="J491">
        <v>68.481506666670995</v>
      </c>
      <c r="K491">
        <v>63.253013333363299</v>
      </c>
      <c r="L491">
        <v>59.340073333338403</v>
      </c>
      <c r="M491">
        <v>55.397840000001501</v>
      </c>
      <c r="N491">
        <v>49.750386666662003</v>
      </c>
      <c r="O491">
        <v>46.168393333335402</v>
      </c>
      <c r="P491">
        <v>44.784406666669597</v>
      </c>
      <c r="Q491">
        <v>43.406120000035799</v>
      </c>
      <c r="R491">
        <v>41.792240000038802</v>
      </c>
      <c r="S491">
        <v>40.447340000041301</v>
      </c>
      <c r="T491">
        <v>38.833460000044298</v>
      </c>
      <c r="U491">
        <v>37.272253333339101</v>
      </c>
      <c r="V491">
        <v>36.021106666703403</v>
      </c>
      <c r="W491">
        <v>34.831506666669398</v>
      </c>
      <c r="X491">
        <v>33.575179999992898</v>
      </c>
      <c r="Y491">
        <v>32.534819999996998</v>
      </c>
      <c r="Z491">
        <v>31.950900000000999</v>
      </c>
      <c r="AA491">
        <v>31.484700000001801</v>
      </c>
      <c r="AB491">
        <v>31.018500000001399</v>
      </c>
      <c r="AC491">
        <v>30.459060000001799</v>
      </c>
      <c r="AD491">
        <v>30.077660000015499</v>
      </c>
      <c r="AE491">
        <v>30.040940000016501</v>
      </c>
      <c r="AF491">
        <v>29.574299999983101</v>
      </c>
      <c r="AG491">
        <v>28.810199999981901</v>
      </c>
      <c r="AH491">
        <v>27.995159999980402</v>
      </c>
      <c r="AI491">
        <v>27.1291799999792</v>
      </c>
      <c r="AJ491">
        <v>26.212259999977601</v>
      </c>
      <c r="AK491">
        <v>25.4053933332656</v>
      </c>
      <c r="AL491">
        <v>24.990853333261001</v>
      </c>
      <c r="AM491">
        <v>24.556573333256001</v>
      </c>
      <c r="AN491">
        <v>24.0630733332505</v>
      </c>
      <c r="AO491">
        <v>23.549833333244599</v>
      </c>
      <c r="AP491">
        <v>23.0168533332386</v>
      </c>
      <c r="AQ491">
        <v>22.424653333231898</v>
      </c>
      <c r="AR491">
        <v>21.792973333224801</v>
      </c>
      <c r="AS491">
        <v>21.1020733332169</v>
      </c>
      <c r="AT491">
        <v>20.391433333208902</v>
      </c>
      <c r="AU491">
        <v>19.699693333248899</v>
      </c>
      <c r="AV491">
        <v>19.279140000006599</v>
      </c>
      <c r="AW491">
        <v>18.8749200000305</v>
      </c>
      <c r="AX491">
        <v>18.434893333229901</v>
      </c>
      <c r="AY491">
        <v>17.951293333222601</v>
      </c>
      <c r="AZ491">
        <v>17.421193333214699</v>
      </c>
      <c r="BA491">
        <v>16.863193333206301</v>
      </c>
      <c r="BB491">
        <v>16.296913333150801</v>
      </c>
      <c r="BC491">
        <v>15.4142400000178</v>
      </c>
      <c r="BD491">
        <v>14.8076999999347</v>
      </c>
      <c r="BE491">
        <v>13.814166666780601</v>
      </c>
      <c r="BF491">
        <v>13.701966666789</v>
      </c>
      <c r="BG491">
        <v>13.133819999933801</v>
      </c>
      <c r="BH491">
        <v>12.5358599999695</v>
      </c>
      <c r="BI491">
        <v>11.836559999967401</v>
      </c>
      <c r="BJ491">
        <v>11.2825866669051</v>
      </c>
      <c r="BK491">
        <v>11.0720466669224</v>
      </c>
      <c r="BL491">
        <v>10.521479999966401</v>
      </c>
      <c r="BM491">
        <v>10.311479999964</v>
      </c>
      <c r="BN491">
        <v>9.5478599999460094</v>
      </c>
      <c r="BO491">
        <v>9.3846599999420999</v>
      </c>
      <c r="BP491">
        <v>9.2187599999290306</v>
      </c>
      <c r="BQ491">
        <v>9.0752399999238893</v>
      </c>
      <c r="BR491">
        <v>8.9207999999183603</v>
      </c>
      <c r="BS491">
        <v>8.7004799999452906</v>
      </c>
      <c r="BT491">
        <v>8.3618399996713304</v>
      </c>
      <c r="BU491">
        <v>8.0264999996475606</v>
      </c>
      <c r="BV491">
        <v>7.7763600007831002</v>
      </c>
      <c r="BW491">
        <v>7.6407333333631096</v>
      </c>
      <c r="BX491">
        <v>7.39769999953407</v>
      </c>
      <c r="BY491">
        <v>7.1078999995003196</v>
      </c>
      <c r="BZ491">
        <v>6.8102999998570803</v>
      </c>
      <c r="CA491">
        <v>6.4876799998850396</v>
      </c>
      <c r="CB491">
        <v>5.9861999998766997</v>
      </c>
      <c r="CC491">
        <v>5.6349000003085701</v>
      </c>
      <c r="CD491">
        <v>5.3448599987234102</v>
      </c>
      <c r="CE491">
        <v>5.0797199986308099</v>
      </c>
      <c r="CF491">
        <v>4.7298600003534901</v>
      </c>
      <c r="CG491">
        <v>4.4925600003791502</v>
      </c>
      <c r="CH491">
        <v>4.2384600004066098</v>
      </c>
      <c r="CI491">
        <v>3.96546000043613</v>
      </c>
      <c r="CJ491">
        <v>3.7090799996401702</v>
      </c>
      <c r="CK491">
        <v>3.48497999961408</v>
      </c>
      <c r="CL491">
        <v>3.2668200004966699</v>
      </c>
      <c r="CM491">
        <v>3.1120200005327101</v>
      </c>
      <c r="CN491">
        <v>2.9460600005713502</v>
      </c>
      <c r="CO491">
        <v>2.7835333350705902</v>
      </c>
      <c r="CP491">
        <v>2.5772400006572198</v>
      </c>
      <c r="CQ491">
        <v>2.3908800019971399</v>
      </c>
      <c r="CR491">
        <v>2.3176800021420099</v>
      </c>
      <c r="CS491">
        <v>2.2392000022973302</v>
      </c>
      <c r="CT491">
        <v>2.0649600008696201</v>
      </c>
      <c r="CU491">
        <v>1.8647400026426399</v>
      </c>
      <c r="CV491">
        <v>1.7999999999999901</v>
      </c>
      <c r="CW491">
        <v>1.7999999999999901</v>
      </c>
    </row>
    <row r="492" spans="1:101" x14ac:dyDescent="0.25">
      <c r="A492" s="195">
        <v>4.2</v>
      </c>
      <c r="B492">
        <v>178.39946000006299</v>
      </c>
      <c r="C492">
        <v>151.838660000115</v>
      </c>
      <c r="D492">
        <v>133.237913333351</v>
      </c>
      <c r="E492">
        <v>117.007819999937</v>
      </c>
      <c r="F492">
        <v>101.415000000022</v>
      </c>
      <c r="G492">
        <v>95.114106666675397</v>
      </c>
      <c r="H492">
        <v>85.387613333346494</v>
      </c>
      <c r="I492">
        <v>78.009413333357003</v>
      </c>
      <c r="J492">
        <v>70.631213333359796</v>
      </c>
      <c r="K492">
        <v>66.919646666672904</v>
      </c>
      <c r="L492">
        <v>63.231486666684802</v>
      </c>
      <c r="M492">
        <v>55.923486666689001</v>
      </c>
      <c r="N492">
        <v>51.156993333350698</v>
      </c>
      <c r="O492">
        <v>49.240386666662197</v>
      </c>
      <c r="P492">
        <v>44.820493333335897</v>
      </c>
      <c r="Q492">
        <v>43.742173333336801</v>
      </c>
      <c r="R492">
        <v>42.124693333337099</v>
      </c>
      <c r="S492">
        <v>40.776793333338198</v>
      </c>
      <c r="T492">
        <v>39.159313333338403</v>
      </c>
      <c r="U492">
        <v>37.606799999989803</v>
      </c>
      <c r="V492">
        <v>36.122686666659597</v>
      </c>
      <c r="W492">
        <v>35.385233333329303</v>
      </c>
      <c r="X492">
        <v>34.006079999990199</v>
      </c>
      <c r="Y492">
        <v>33.050539999992701</v>
      </c>
      <c r="Z492">
        <v>32.4603199999924</v>
      </c>
      <c r="AA492">
        <v>31.804519999992198</v>
      </c>
      <c r="AB492">
        <v>31.148719999991901</v>
      </c>
      <c r="AC492">
        <v>30.9214799999808</v>
      </c>
      <c r="AD492">
        <v>30.886919999979401</v>
      </c>
      <c r="AE492">
        <v>30.2874599999842</v>
      </c>
      <c r="AF492">
        <v>29.998100000017601</v>
      </c>
      <c r="AG492">
        <v>29.952200000018902</v>
      </c>
      <c r="AH492">
        <v>29.903240000020201</v>
      </c>
      <c r="AI492">
        <v>29.851220000021701</v>
      </c>
      <c r="AJ492">
        <v>29.7961400000232</v>
      </c>
      <c r="AK492">
        <v>28.733639999991901</v>
      </c>
      <c r="AL492">
        <v>27.531840000000301</v>
      </c>
      <c r="AM492">
        <v>26.281800000000501</v>
      </c>
      <c r="AN492">
        <v>24.8613000000006</v>
      </c>
      <c r="AO492">
        <v>23.5935000000268</v>
      </c>
      <c r="AP492">
        <v>23.536800000028698</v>
      </c>
      <c r="AQ492">
        <v>23.473800000030799</v>
      </c>
      <c r="AR492">
        <v>23.406600000032999</v>
      </c>
      <c r="AS492">
        <v>22.5578999999892</v>
      </c>
      <c r="AT492">
        <v>21.248939999988401</v>
      </c>
      <c r="AU492">
        <v>19.794539999987698</v>
      </c>
      <c r="AV492">
        <v>19.309093333243101</v>
      </c>
      <c r="AW492">
        <v>18.881293333236702</v>
      </c>
      <c r="AX492">
        <v>18.465960000032599</v>
      </c>
      <c r="AY492">
        <v>18.022920000034901</v>
      </c>
      <c r="AZ492">
        <v>17.537280000037601</v>
      </c>
      <c r="BA492">
        <v>17.1193200000186</v>
      </c>
      <c r="BB492">
        <v>16.300140000036599</v>
      </c>
      <c r="BC492">
        <v>15.700753333137699</v>
      </c>
      <c r="BD492">
        <v>14.902860000022899</v>
      </c>
      <c r="BE492">
        <v>14.367359999975299</v>
      </c>
      <c r="BF492">
        <v>13.8012599999735</v>
      </c>
      <c r="BG492">
        <v>13.188539999971599</v>
      </c>
      <c r="BH492">
        <v>12.553140000101299</v>
      </c>
      <c r="BI492">
        <v>12.332640000108601</v>
      </c>
      <c r="BJ492">
        <v>11.8858799998193</v>
      </c>
      <c r="BK492">
        <v>11.1526199998062</v>
      </c>
      <c r="BL492">
        <v>10.8475866669409</v>
      </c>
      <c r="BM492">
        <v>10.3516200001869</v>
      </c>
      <c r="BN492">
        <v>10.0879799999614</v>
      </c>
      <c r="BO492">
        <v>9.8479799999586497</v>
      </c>
      <c r="BP492">
        <v>9.5899799999556397</v>
      </c>
      <c r="BQ492">
        <v>9.3139799999524193</v>
      </c>
      <c r="BR492">
        <v>9.0169799999489708</v>
      </c>
      <c r="BS492">
        <v>8.73522666711475</v>
      </c>
      <c r="BT492">
        <v>8.3750999996478495</v>
      </c>
      <c r="BU492">
        <v>8.1563999996223799</v>
      </c>
      <c r="BV492">
        <v>7.9205999995949403</v>
      </c>
      <c r="BW492">
        <v>7.6587600008398198</v>
      </c>
      <c r="BX492">
        <v>7.4962533333652202</v>
      </c>
      <c r="BY492">
        <v>7.3416933333674601</v>
      </c>
      <c r="BZ492">
        <v>6.9551399998928103</v>
      </c>
      <c r="CA492">
        <v>6.5209199998467202</v>
      </c>
      <c r="CB492">
        <v>6.2104799998355897</v>
      </c>
      <c r="CC492">
        <v>5.8774199998236698</v>
      </c>
      <c r="CD492">
        <v>5.5201799998108703</v>
      </c>
      <c r="CE492">
        <v>5.1371999997971498</v>
      </c>
      <c r="CF492">
        <v>4.7956799985316101</v>
      </c>
      <c r="CG492">
        <v>4.4926799990667003</v>
      </c>
      <c r="CH492">
        <v>4.2385799989990796</v>
      </c>
      <c r="CI492">
        <v>3.9655799989264402</v>
      </c>
      <c r="CJ492">
        <v>3.74550000043179</v>
      </c>
      <c r="CK492">
        <v>3.6110400004630998</v>
      </c>
      <c r="CL492">
        <v>3.4668600004966699</v>
      </c>
      <c r="CM492">
        <v>3.2986800000887802</v>
      </c>
      <c r="CN492">
        <v>2.9639999989525201</v>
      </c>
      <c r="CO492">
        <v>2.8454399988765999</v>
      </c>
      <c r="CP492">
        <v>2.7181199987950801</v>
      </c>
      <c r="CQ492">
        <v>2.5726200007048701</v>
      </c>
      <c r="CR492">
        <v>2.353020000756</v>
      </c>
      <c r="CS492">
        <v>2.2392000022973302</v>
      </c>
      <c r="CT492">
        <v>2.10995999840569</v>
      </c>
      <c r="CU492">
        <v>1.8647400026426399</v>
      </c>
      <c r="CV492">
        <v>1.7999999999999901</v>
      </c>
      <c r="CW492">
        <v>1.7999999999999901</v>
      </c>
    </row>
    <row r="493" spans="1:101" x14ac:dyDescent="0.25">
      <c r="A493" s="195">
        <v>4.6666666666666599</v>
      </c>
      <c r="B493">
        <v>178.83451333338499</v>
      </c>
      <c r="C493">
        <v>158.065313333429</v>
      </c>
      <c r="D493">
        <v>134.00126000001401</v>
      </c>
      <c r="E493">
        <v>118.43011333340201</v>
      </c>
      <c r="F493">
        <v>103.28634666667701</v>
      </c>
      <c r="G493">
        <v>95.920000000029205</v>
      </c>
      <c r="H493">
        <v>85.747673333339506</v>
      </c>
      <c r="I493">
        <v>79.257839999998495</v>
      </c>
      <c r="J493">
        <v>75.337980000000698</v>
      </c>
      <c r="K493">
        <v>68.738413333353407</v>
      </c>
      <c r="L493">
        <v>65.357786666672197</v>
      </c>
      <c r="M493">
        <v>56.428393333337603</v>
      </c>
      <c r="N493">
        <v>51.426353333338</v>
      </c>
      <c r="O493">
        <v>49.635233333338498</v>
      </c>
      <c r="P493">
        <v>45.142619999994999</v>
      </c>
      <c r="Q493">
        <v>44.053753333335003</v>
      </c>
      <c r="R493">
        <v>42.726180000001698</v>
      </c>
      <c r="S493">
        <v>42.318780000000899</v>
      </c>
      <c r="T493">
        <v>40.858846666660199</v>
      </c>
      <c r="U493">
        <v>38.308606666659998</v>
      </c>
      <c r="V493">
        <v>37.455599999989303</v>
      </c>
      <c r="W493">
        <v>35.790060000028902</v>
      </c>
      <c r="X493">
        <v>34.543600000023602</v>
      </c>
      <c r="Y493">
        <v>33.598559999989398</v>
      </c>
      <c r="Z493">
        <v>33.140099999988799</v>
      </c>
      <c r="AA493">
        <v>32.630699999988302</v>
      </c>
      <c r="AB493">
        <v>32.121299999987201</v>
      </c>
      <c r="AC493">
        <v>31.510019999986302</v>
      </c>
      <c r="AD493">
        <v>30.898739999985001</v>
      </c>
      <c r="AE493">
        <v>30.852359999978098</v>
      </c>
      <c r="AF493">
        <v>30.812039999976498</v>
      </c>
      <c r="AG493">
        <v>30.768839999974698</v>
      </c>
      <c r="AH493">
        <v>30.722759999972901</v>
      </c>
      <c r="AI493">
        <v>30.6737999999709</v>
      </c>
      <c r="AJ493">
        <v>29.883239999992501</v>
      </c>
      <c r="AK493">
        <v>29.7349400000248</v>
      </c>
      <c r="AL493">
        <v>29.6706800000266</v>
      </c>
      <c r="AM493">
        <v>29.603360000028399</v>
      </c>
      <c r="AN493">
        <v>28.904939999993601</v>
      </c>
      <c r="AO493">
        <v>27.545819999999399</v>
      </c>
      <c r="AP493">
        <v>26.163959999999602</v>
      </c>
      <c r="AQ493">
        <v>25.021320000013102</v>
      </c>
      <c r="AR493">
        <v>23.832840000014102</v>
      </c>
      <c r="AS493">
        <v>23.333100000035401</v>
      </c>
      <c r="AT493">
        <v>23.257500000037901</v>
      </c>
      <c r="AU493">
        <v>23.173500000040701</v>
      </c>
      <c r="AV493">
        <v>23.0142000000175</v>
      </c>
      <c r="AW493">
        <v>21.809579999989499</v>
      </c>
      <c r="AX493">
        <v>20.949299999977299</v>
      </c>
      <c r="AY493">
        <v>20.078819999975799</v>
      </c>
      <c r="AZ493">
        <v>19.124639999974001</v>
      </c>
      <c r="BA493">
        <v>17.8515000000341</v>
      </c>
      <c r="BB493">
        <v>16.6815600000199</v>
      </c>
      <c r="BC493">
        <v>15.9278400000053</v>
      </c>
      <c r="BD493">
        <v>15.061393333123799</v>
      </c>
      <c r="BE493">
        <v>14.450699999942501</v>
      </c>
      <c r="BF493">
        <v>13.818299999938301</v>
      </c>
      <c r="BG493">
        <v>13.580526666798001</v>
      </c>
      <c r="BH493">
        <v>13.3364399999695</v>
      </c>
      <c r="BI493">
        <v>12.637139999967401</v>
      </c>
      <c r="BJ493">
        <v>12.095340000116501</v>
      </c>
      <c r="BK493">
        <v>11.841240000125</v>
      </c>
      <c r="BL493">
        <v>11.468940000067001</v>
      </c>
      <c r="BM493">
        <v>10.6039866669609</v>
      </c>
      <c r="BN493">
        <v>10.344726666982201</v>
      </c>
      <c r="BO493">
        <v>10.0663266670052</v>
      </c>
      <c r="BP493">
        <v>9.7670466670298399</v>
      </c>
      <c r="BQ493">
        <v>9.4468866670561695</v>
      </c>
      <c r="BR493">
        <v>9.1023666670845298</v>
      </c>
      <c r="BS493">
        <v>8.7562199999124601</v>
      </c>
      <c r="BT493">
        <v>8.5652999999295698</v>
      </c>
      <c r="BU493">
        <v>8.2591199999244704</v>
      </c>
      <c r="BV493">
        <v>7.9289999999189797</v>
      </c>
      <c r="BW493">
        <v>7.6685999995655996</v>
      </c>
      <c r="BX493">
        <v>7.5323400009007901</v>
      </c>
      <c r="BY493">
        <v>7.3971000009660202</v>
      </c>
      <c r="BZ493">
        <v>7.1756133333698804</v>
      </c>
      <c r="CA493">
        <v>6.9975333333724699</v>
      </c>
      <c r="CB493">
        <v>6.8064933333752498</v>
      </c>
      <c r="CC493">
        <v>6.6015333333782404</v>
      </c>
      <c r="CD493">
        <v>6.3446999997872302</v>
      </c>
      <c r="CE493">
        <v>6.0795599997718002</v>
      </c>
      <c r="CF493">
        <v>5.7955199997552604</v>
      </c>
      <c r="CG493">
        <v>5.4904199997375098</v>
      </c>
      <c r="CH493">
        <v>5.1637199997184897</v>
      </c>
      <c r="CI493">
        <v>4.8127199996980599</v>
      </c>
      <c r="CJ493">
        <v>4.4545200000719598</v>
      </c>
      <c r="CK493">
        <v>4.0959600000771799</v>
      </c>
      <c r="CL493">
        <v>3.7114800000827701</v>
      </c>
      <c r="CM493">
        <v>3.3120600005327101</v>
      </c>
      <c r="CN493">
        <v>3.1461000005713502</v>
      </c>
      <c r="CO493">
        <v>2.88999333399798</v>
      </c>
      <c r="CP493">
        <v>2.71987333519658</v>
      </c>
      <c r="CQ493">
        <v>2.5816799987077199</v>
      </c>
      <c r="CR493">
        <v>2.4352799986139799</v>
      </c>
      <c r="CS493">
        <v>2.2783199985134899</v>
      </c>
      <c r="CT493">
        <v>2.1550200024639299</v>
      </c>
      <c r="CU493">
        <v>1.92935999829005</v>
      </c>
      <c r="CV493">
        <v>1.8</v>
      </c>
      <c r="CW493">
        <v>1.8</v>
      </c>
    </row>
    <row r="494" spans="1:101" x14ac:dyDescent="0.25">
      <c r="A494" s="195">
        <v>5.25</v>
      </c>
      <c r="B494">
        <v>182.89271333339099</v>
      </c>
      <c r="C494">
        <v>158.699713333403</v>
      </c>
      <c r="D494">
        <v>138.56491333332599</v>
      </c>
      <c r="E494">
        <v>120.339966666729</v>
      </c>
      <c r="F494">
        <v>108.04606666673</v>
      </c>
      <c r="G494">
        <v>96.783146666694705</v>
      </c>
      <c r="H494">
        <v>85.891173333258394</v>
      </c>
      <c r="I494">
        <v>81.3326333333425</v>
      </c>
      <c r="J494">
        <v>76.315720000022594</v>
      </c>
      <c r="K494">
        <v>72.408293333348396</v>
      </c>
      <c r="L494">
        <v>66.420593333358994</v>
      </c>
      <c r="M494">
        <v>58.436993333352298</v>
      </c>
      <c r="N494">
        <v>53.485039999999103</v>
      </c>
      <c r="O494">
        <v>50.605033333337097</v>
      </c>
      <c r="P494">
        <v>46.965433333334097</v>
      </c>
      <c r="Q494">
        <v>44.888459999995298</v>
      </c>
      <c r="R494">
        <v>44.507219999995399</v>
      </c>
      <c r="S494">
        <v>43.044766666660102</v>
      </c>
      <c r="T494">
        <v>41.829900000001103</v>
      </c>
      <c r="U494">
        <v>41.270640000002402</v>
      </c>
      <c r="V494">
        <v>39.260753333329397</v>
      </c>
      <c r="W494">
        <v>37.253999999988601</v>
      </c>
      <c r="X494">
        <v>35.6657400000311</v>
      </c>
      <c r="Y494">
        <v>35.541420000033199</v>
      </c>
      <c r="Z494">
        <v>35.401560000035602</v>
      </c>
      <c r="AA494">
        <v>35.246160000038202</v>
      </c>
      <c r="AB494">
        <v>35.090760000040902</v>
      </c>
      <c r="AC494">
        <v>34.904280000044103</v>
      </c>
      <c r="AD494">
        <v>34.719240000046099</v>
      </c>
      <c r="AE494">
        <v>34.4816399999943</v>
      </c>
      <c r="AF494">
        <v>33.676919999994603</v>
      </c>
      <c r="AG494">
        <v>32.814719999994203</v>
      </c>
      <c r="AH494">
        <v>31.895039999993301</v>
      </c>
      <c r="AI494">
        <v>30.917879999993101</v>
      </c>
      <c r="AJ494">
        <v>30.621959999968901</v>
      </c>
      <c r="AK494">
        <v>30.564359999966602</v>
      </c>
      <c r="AL494">
        <v>30.503879999964099</v>
      </c>
      <c r="AM494">
        <v>30.224939999994199</v>
      </c>
      <c r="AN494">
        <v>29.526860000030499</v>
      </c>
      <c r="AO494">
        <v>29.4478200001072</v>
      </c>
      <c r="AP494">
        <v>28.828080000007301</v>
      </c>
      <c r="AQ494">
        <v>27.982080000007802</v>
      </c>
      <c r="AR494">
        <v>27.085440000018298</v>
      </c>
      <c r="AS494">
        <v>26.142540000019501</v>
      </c>
      <c r="AT494">
        <v>25.1727000000209</v>
      </c>
      <c r="AU494">
        <v>24.115440000016399</v>
      </c>
      <c r="AV494">
        <v>23.085300000043699</v>
      </c>
      <c r="AW494">
        <v>22.988700000046901</v>
      </c>
      <c r="AX494">
        <v>21.975179999917</v>
      </c>
      <c r="AY494">
        <v>20.702219999911001</v>
      </c>
      <c r="AZ494">
        <v>19.3068599999045</v>
      </c>
      <c r="BA494">
        <v>18.130320000004598</v>
      </c>
      <c r="BB494">
        <v>17.070480000004999</v>
      </c>
      <c r="BC494">
        <v>16.2096000000213</v>
      </c>
      <c r="BD494">
        <v>15.1256400000191</v>
      </c>
      <c r="BE494">
        <v>14.8370400000143</v>
      </c>
      <c r="BF494">
        <v>14.536140000015401</v>
      </c>
      <c r="BG494">
        <v>13.989119999971599</v>
      </c>
      <c r="BH494">
        <v>13.451166666807501</v>
      </c>
      <c r="BI494">
        <v>13.3125666668178</v>
      </c>
      <c r="BJ494">
        <v>13.1634066668289</v>
      </c>
      <c r="BK494">
        <v>13.0036866668407</v>
      </c>
      <c r="BL494">
        <v>11.570340000133999</v>
      </c>
      <c r="BM494">
        <v>11.276340000143801</v>
      </c>
      <c r="BN494">
        <v>10.963440000154201</v>
      </c>
      <c r="BO494">
        <v>10.6274400001654</v>
      </c>
      <c r="BP494">
        <v>10.266240000177399</v>
      </c>
      <c r="BQ494">
        <v>9.87984000019026</v>
      </c>
      <c r="BR494">
        <v>9.4640400002040899</v>
      </c>
      <c r="BS494">
        <v>9.0209400002188396</v>
      </c>
      <c r="BT494">
        <v>8.5800600000352105</v>
      </c>
      <c r="BU494">
        <v>8.4051000000377591</v>
      </c>
      <c r="BV494">
        <v>8.2164600000405006</v>
      </c>
      <c r="BW494">
        <v>8.0148600000434396</v>
      </c>
      <c r="BX494">
        <v>7.7981400000465904</v>
      </c>
      <c r="BY494">
        <v>7.4465399999167197</v>
      </c>
      <c r="BZ494">
        <v>7.2517800010361002</v>
      </c>
      <c r="CA494">
        <v>7.0959600011112496</v>
      </c>
      <c r="CB494">
        <v>6.8695800000513696</v>
      </c>
      <c r="CC494">
        <v>6.6133800000551002</v>
      </c>
      <c r="CD494">
        <v>6.3816933333814303</v>
      </c>
      <c r="CE494">
        <v>6.1460133333848601</v>
      </c>
      <c r="CF494">
        <v>5.8935333333885396</v>
      </c>
      <c r="CG494">
        <v>5.6223333333924899</v>
      </c>
      <c r="CH494">
        <v>5.3319333333967096</v>
      </c>
      <c r="CI494">
        <v>5.0199333334012497</v>
      </c>
      <c r="CJ494">
        <v>4.7035533338019304</v>
      </c>
      <c r="CK494">
        <v>4.3898133338358498</v>
      </c>
      <c r="CL494">
        <v>4.0533933338722097</v>
      </c>
      <c r="CM494">
        <v>3.69219333391126</v>
      </c>
      <c r="CN494">
        <v>3.3049533339531201</v>
      </c>
      <c r="CO494">
        <v>2.9682600006127502</v>
      </c>
      <c r="CP494">
        <v>2.7772800006572198</v>
      </c>
      <c r="CQ494">
        <v>2.6516533353315901</v>
      </c>
      <c r="CR494">
        <v>2.5784533354764601</v>
      </c>
      <c r="CS494">
        <v>2.4350400001013499</v>
      </c>
      <c r="CT494">
        <v>2.1550200024639299</v>
      </c>
      <c r="CU494">
        <v>2.06472000264263</v>
      </c>
      <c r="CV494">
        <v>1.96788000283429</v>
      </c>
      <c r="CW494">
        <v>1.86402000303983</v>
      </c>
    </row>
    <row r="495" spans="1:101" x14ac:dyDescent="0.25">
      <c r="A495" s="195">
        <v>6</v>
      </c>
      <c r="B495">
        <v>189.52512666672601</v>
      </c>
      <c r="C495">
        <v>166.46340666674999</v>
      </c>
      <c r="D495">
        <v>143.40168666668899</v>
      </c>
      <c r="E495">
        <v>131.137820000022</v>
      </c>
      <c r="F495">
        <v>108.075019999915</v>
      </c>
      <c r="G495">
        <v>97.202280000011299</v>
      </c>
      <c r="H495">
        <v>90.883200000006994</v>
      </c>
      <c r="I495">
        <v>84.564120000018903</v>
      </c>
      <c r="J495">
        <v>76.917593333343902</v>
      </c>
      <c r="K495">
        <v>72.544006666677305</v>
      </c>
      <c r="L495">
        <v>68.380066666676697</v>
      </c>
      <c r="M495">
        <v>61.357853333358598</v>
      </c>
      <c r="N495">
        <v>53.516713333335403</v>
      </c>
      <c r="O495">
        <v>51.459446666677202</v>
      </c>
      <c r="P495">
        <v>47.396333333338298</v>
      </c>
      <c r="Q495">
        <v>46.736513333335303</v>
      </c>
      <c r="R495">
        <v>44.866366666662302</v>
      </c>
      <c r="S495">
        <v>44.189519999993998</v>
      </c>
      <c r="T495">
        <v>43.808279999993999</v>
      </c>
      <c r="U495">
        <v>42.167393333330097</v>
      </c>
      <c r="V495">
        <v>40.795080000002798</v>
      </c>
      <c r="W495">
        <v>38.584720000024703</v>
      </c>
      <c r="X495">
        <v>37.0523999999876</v>
      </c>
      <c r="Y495">
        <v>36.850799999986599</v>
      </c>
      <c r="Z495">
        <v>36.623999999985898</v>
      </c>
      <c r="AA495">
        <v>36.371999999984901</v>
      </c>
      <c r="AB495">
        <v>36.119999999983698</v>
      </c>
      <c r="AC495">
        <v>35.817599999982498</v>
      </c>
      <c r="AD495">
        <v>35.233853333328</v>
      </c>
      <c r="AE495">
        <v>34.538520000049097</v>
      </c>
      <c r="AF495">
        <v>34.327680000052801</v>
      </c>
      <c r="AG495">
        <v>34.1017800000566</v>
      </c>
      <c r="AH495">
        <v>33.860820000060599</v>
      </c>
      <c r="AI495">
        <v>33.616560000042298</v>
      </c>
      <c r="AJ495">
        <v>33.196799999971702</v>
      </c>
      <c r="AK495">
        <v>32.3872800000117</v>
      </c>
      <c r="AL495">
        <v>31.386539999994302</v>
      </c>
      <c r="AM495">
        <v>30.440520000011599</v>
      </c>
      <c r="AN495">
        <v>30.363600000014401</v>
      </c>
      <c r="AO495">
        <v>29.589840000015499</v>
      </c>
      <c r="AP495">
        <v>29.366820000114799</v>
      </c>
      <c r="AQ495">
        <v>28.8875999999538</v>
      </c>
      <c r="AR495">
        <v>28.081199999950702</v>
      </c>
      <c r="AS495">
        <v>27.212639999923798</v>
      </c>
      <c r="AT495">
        <v>26.320559999918299</v>
      </c>
      <c r="AU495">
        <v>25.329359999912398</v>
      </c>
      <c r="AV495">
        <v>24.288599999906101</v>
      </c>
      <c r="AW495">
        <v>23.150219999922498</v>
      </c>
      <c r="AX495">
        <v>22.887900000050202</v>
      </c>
      <c r="AY495">
        <v>22.778700000053899</v>
      </c>
      <c r="AZ495">
        <v>22.659000000057901</v>
      </c>
      <c r="BA495">
        <v>22.533000000062099</v>
      </c>
      <c r="BB495">
        <v>21.174059999943299</v>
      </c>
      <c r="BC495">
        <v>18.102179999939001</v>
      </c>
      <c r="BD495">
        <v>15.7034400000229</v>
      </c>
      <c r="BE495">
        <v>15.1679399999753</v>
      </c>
      <c r="BF495">
        <v>14.6018399999735</v>
      </c>
      <c r="BG495">
        <v>14.2222200000047</v>
      </c>
      <c r="BH495">
        <v>13.934100000004999</v>
      </c>
      <c r="BI495">
        <v>13.625400000005399</v>
      </c>
      <c r="BJ495">
        <v>13.2943799999912</v>
      </c>
      <c r="BK495">
        <v>13.0112399999906</v>
      </c>
      <c r="BL495">
        <v>12.709379999989901</v>
      </c>
      <c r="BM495">
        <v>12.381779999989201</v>
      </c>
      <c r="BN495">
        <v>12.033119999988401</v>
      </c>
      <c r="BO495">
        <v>11.6849399998883</v>
      </c>
      <c r="BP495">
        <v>11.3134199998802</v>
      </c>
      <c r="BQ495">
        <v>10.915979999871499</v>
      </c>
      <c r="BR495">
        <v>10.4882999998622</v>
      </c>
      <c r="BS495">
        <v>10.032539999852199</v>
      </c>
      <c r="BT495">
        <v>9.5585399999412992</v>
      </c>
      <c r="BU495">
        <v>9.1940399999370594</v>
      </c>
      <c r="BV495">
        <v>8.8010399999324793</v>
      </c>
      <c r="BW495">
        <v>8.3810399999275909</v>
      </c>
      <c r="BX495">
        <v>7.9295399999223397</v>
      </c>
      <c r="BY495">
        <v>7.5663000000499601</v>
      </c>
      <c r="BZ495">
        <v>7.3309800000446597</v>
      </c>
      <c r="CA495">
        <v>7.1083800000478998</v>
      </c>
      <c r="CB495">
        <v>6.9288000011918696</v>
      </c>
      <c r="CC495">
        <v>6.7494600012783703</v>
      </c>
      <c r="CD495">
        <v>6.5632200005673704</v>
      </c>
      <c r="CE495">
        <v>6.3864600006085199</v>
      </c>
      <c r="CF495">
        <v>6.1971000006526102</v>
      </c>
      <c r="CG495">
        <v>5.9937000006999703</v>
      </c>
      <c r="CH495">
        <v>5.7759000007506804</v>
      </c>
      <c r="CI495">
        <v>5.5419000008051604</v>
      </c>
      <c r="CJ495">
        <v>5.2909800008635797</v>
      </c>
      <c r="CK495">
        <v>5.0220600009262002</v>
      </c>
      <c r="CL495">
        <v>4.7337000009933403</v>
      </c>
      <c r="CM495">
        <v>4.4241000010654199</v>
      </c>
      <c r="CN495">
        <v>4.1101800038090097</v>
      </c>
      <c r="CO495">
        <v>3.8137800040850598</v>
      </c>
      <c r="CP495">
        <v>3.4954800043815002</v>
      </c>
      <c r="CQ495">
        <v>3.18173999870772</v>
      </c>
      <c r="CR495">
        <v>2.9059200000945</v>
      </c>
      <c r="CS495">
        <v>2.4999733356317799</v>
      </c>
      <c r="CT495">
        <v>2.3301000017392401</v>
      </c>
      <c r="CU495">
        <v>2.06472000264263</v>
      </c>
      <c r="CV495">
        <v>1.96788000283429</v>
      </c>
      <c r="CW495">
        <v>1.86402000303983</v>
      </c>
    </row>
    <row r="496" spans="1:101" x14ac:dyDescent="0.25">
      <c r="A496" s="195">
        <v>7</v>
      </c>
      <c r="B496">
        <v>194.578020000067</v>
      </c>
      <c r="C496">
        <v>172.00185333340599</v>
      </c>
      <c r="D496">
        <v>144.87629999999001</v>
      </c>
      <c r="E496">
        <v>134.20954666676101</v>
      </c>
      <c r="F496">
        <v>118.89232000006101</v>
      </c>
      <c r="G496">
        <v>99.1422199999014</v>
      </c>
      <c r="H496">
        <v>91.121966666689602</v>
      </c>
      <c r="I496">
        <v>86.043066666688304</v>
      </c>
      <c r="J496">
        <v>78.395993333346198</v>
      </c>
      <c r="K496">
        <v>72.721766666668003</v>
      </c>
      <c r="L496">
        <v>70.182506666673603</v>
      </c>
      <c r="M496">
        <v>62.828146666675799</v>
      </c>
      <c r="N496">
        <v>57.276226666672599</v>
      </c>
      <c r="O496">
        <v>51.5722400000002</v>
      </c>
      <c r="P496">
        <v>48.602886666661</v>
      </c>
      <c r="Q496">
        <v>47.268439999997298</v>
      </c>
      <c r="R496">
        <v>46.154033333335299</v>
      </c>
      <c r="S496">
        <v>45.668633333335002</v>
      </c>
      <c r="T496">
        <v>45.086153333335098</v>
      </c>
      <c r="U496">
        <v>43.363499999994502</v>
      </c>
      <c r="V496">
        <v>42.638860000015796</v>
      </c>
      <c r="W496">
        <v>40.194473333328197</v>
      </c>
      <c r="X496">
        <v>39.616553333327701</v>
      </c>
      <c r="Y496">
        <v>39.038633333326899</v>
      </c>
      <c r="Z496">
        <v>38.388473333326999</v>
      </c>
      <c r="AA496">
        <v>37.666073333326402</v>
      </c>
      <c r="AB496">
        <v>36.943673333325897</v>
      </c>
      <c r="AC496">
        <v>36.085613333328403</v>
      </c>
      <c r="AD496">
        <v>35.515199999981299</v>
      </c>
      <c r="AE496">
        <v>35.21279999998</v>
      </c>
      <c r="AF496">
        <v>34.859999999978697</v>
      </c>
      <c r="AG496">
        <v>34.481999999977198</v>
      </c>
      <c r="AH496">
        <v>34.078799999975303</v>
      </c>
      <c r="AI496">
        <v>33.6503999999737</v>
      </c>
      <c r="AJ496">
        <v>33.360600000045402</v>
      </c>
      <c r="AK496">
        <v>32.503920000009202</v>
      </c>
      <c r="AL496">
        <v>31.762320000012402</v>
      </c>
      <c r="AM496">
        <v>31.107600000013399</v>
      </c>
      <c r="AN496">
        <v>30.383519999983701</v>
      </c>
      <c r="AO496">
        <v>30.3239999999596</v>
      </c>
      <c r="AP496">
        <v>29.643599999957001</v>
      </c>
      <c r="AQ496">
        <v>29.276820000123202</v>
      </c>
      <c r="AR496">
        <v>29.180820000132101</v>
      </c>
      <c r="AS496">
        <v>29.075820000141899</v>
      </c>
      <c r="AT496">
        <v>28.9678200001519</v>
      </c>
      <c r="AU496">
        <v>28.8478200001631</v>
      </c>
      <c r="AV496">
        <v>28.548840000000101</v>
      </c>
      <c r="AW496">
        <v>27.929340000023501</v>
      </c>
      <c r="AX496">
        <v>27.295740000024999</v>
      </c>
      <c r="AY496">
        <v>26.609340000026901</v>
      </c>
      <c r="AZ496">
        <v>25.856940000028899</v>
      </c>
      <c r="BA496">
        <v>24.023339999947002</v>
      </c>
      <c r="BB496">
        <v>22.398600000066502</v>
      </c>
      <c r="BC496">
        <v>22.253700000071301</v>
      </c>
      <c r="BD496">
        <v>22.098300000076499</v>
      </c>
      <c r="BE496">
        <v>21.276540000040999</v>
      </c>
      <c r="BF496">
        <v>20.154540000043902</v>
      </c>
      <c r="BG496">
        <v>18.940140000047201</v>
      </c>
      <c r="BH496">
        <v>17.646540000050599</v>
      </c>
      <c r="BI496">
        <v>16.260540000054299</v>
      </c>
      <c r="BJ496">
        <v>14.768940000058199</v>
      </c>
      <c r="BK496">
        <v>13.1717400000624</v>
      </c>
      <c r="BL496">
        <v>12.8334066668533</v>
      </c>
      <c r="BM496">
        <v>12.648606666867</v>
      </c>
      <c r="BN496">
        <v>12.451926666881601</v>
      </c>
      <c r="BO496">
        <v>12.240726666897199</v>
      </c>
      <c r="BP496">
        <v>12.013686666913999</v>
      </c>
      <c r="BQ496">
        <v>11.770806666932</v>
      </c>
      <c r="BR496">
        <v>11.5094466669514</v>
      </c>
      <c r="BS496">
        <v>11.230926666972</v>
      </c>
      <c r="BT496">
        <v>10.9333266667243</v>
      </c>
      <c r="BU496">
        <v>10.6417266667286</v>
      </c>
      <c r="BV496">
        <v>10.3273266667332</v>
      </c>
      <c r="BW496">
        <v>9.9913266667380896</v>
      </c>
      <c r="BX496">
        <v>9.6301266667433492</v>
      </c>
      <c r="BY496">
        <v>9.2437266667489606</v>
      </c>
      <c r="BZ496">
        <v>8.8285266667550193</v>
      </c>
      <c r="CA496">
        <v>8.3833266667614907</v>
      </c>
      <c r="CB496">
        <v>7.90572666676844</v>
      </c>
      <c r="CC496">
        <v>7.4053199993608096</v>
      </c>
      <c r="CD496">
        <v>6.8893199995744698</v>
      </c>
      <c r="CE496">
        <v>6.4219799997464397</v>
      </c>
      <c r="CF496">
        <v>6.2641799997280696</v>
      </c>
      <c r="CG496">
        <v>6.0946799997083403</v>
      </c>
      <c r="CH496">
        <v>5.9131799996872099</v>
      </c>
      <c r="CI496">
        <v>5.7181799996645104</v>
      </c>
      <c r="CJ496">
        <v>5.5272600000359802</v>
      </c>
      <c r="CK496">
        <v>5.3479800000385902</v>
      </c>
      <c r="CL496">
        <v>5.15574000004138</v>
      </c>
      <c r="CM496">
        <v>4.9493400000443897</v>
      </c>
      <c r="CN496">
        <v>4.7280600000476101</v>
      </c>
      <c r="CO496">
        <v>4.3819200001021201</v>
      </c>
      <c r="CP496">
        <v>3.8726400001095298</v>
      </c>
      <c r="CQ496">
        <v>3.3451200000881101</v>
      </c>
      <c r="CR496">
        <v>3.0353399986139902</v>
      </c>
      <c r="CS496">
        <v>2.83518000162164</v>
      </c>
      <c r="CT496">
        <v>2.4157933357983699</v>
      </c>
      <c r="CU496">
        <v>2.3254933359770802</v>
      </c>
      <c r="CV496">
        <v>2.22865333616874</v>
      </c>
      <c r="CW496">
        <v>2.1247933363742799</v>
      </c>
    </row>
    <row r="497" spans="1:101" x14ac:dyDescent="0.25">
      <c r="A497" s="195">
        <v>8.4</v>
      </c>
      <c r="B497">
        <v>197.956093333383</v>
      </c>
      <c r="C497">
        <v>179.75822000010101</v>
      </c>
      <c r="D497">
        <v>160.37302666665201</v>
      </c>
      <c r="E497">
        <v>138.09438000004999</v>
      </c>
      <c r="F497">
        <v>125.327773333388</v>
      </c>
      <c r="G497">
        <v>107.17069333337</v>
      </c>
      <c r="H497">
        <v>91.748826666678198</v>
      </c>
      <c r="I497">
        <v>88.671706666673899</v>
      </c>
      <c r="J497">
        <v>81.035286666690595</v>
      </c>
      <c r="K497">
        <v>76.027506666693597</v>
      </c>
      <c r="L497">
        <v>71.019726666700095</v>
      </c>
      <c r="M497">
        <v>63.2753066666724</v>
      </c>
      <c r="N497">
        <v>57.769766666681399</v>
      </c>
      <c r="O497">
        <v>51.724306666674401</v>
      </c>
      <c r="P497">
        <v>49.181239999996201</v>
      </c>
      <c r="Q497">
        <v>48.092886666661201</v>
      </c>
      <c r="R497">
        <v>47.327886666661001</v>
      </c>
      <c r="S497">
        <v>46.690386666659997</v>
      </c>
      <c r="T497">
        <v>45.574226666665901</v>
      </c>
      <c r="U497">
        <v>44.406593333335302</v>
      </c>
      <c r="V497">
        <v>42.982259999994497</v>
      </c>
      <c r="W497">
        <v>42.473939999993497</v>
      </c>
      <c r="X497">
        <v>41.965619999992903</v>
      </c>
      <c r="Y497">
        <v>41.457299999992202</v>
      </c>
      <c r="Z497">
        <v>40.895759999994098</v>
      </c>
      <c r="AA497">
        <v>40.312859999995503</v>
      </c>
      <c r="AB497">
        <v>39.774480000003997</v>
      </c>
      <c r="AC497">
        <v>39.132960000003798</v>
      </c>
      <c r="AD497">
        <v>38.491440000004701</v>
      </c>
      <c r="AE497">
        <v>37.849920000005</v>
      </c>
      <c r="AF497">
        <v>37.101480000006603</v>
      </c>
      <c r="AG497">
        <v>36.299580000006898</v>
      </c>
      <c r="AH497">
        <v>35.444220000006503</v>
      </c>
      <c r="AI497">
        <v>34.477560000009397</v>
      </c>
      <c r="AJ497">
        <v>33.411600000009997</v>
      </c>
      <c r="AK497">
        <v>32.692799999969601</v>
      </c>
      <c r="AL497">
        <v>32.163599999967303</v>
      </c>
      <c r="AM497">
        <v>31.6091999999649</v>
      </c>
      <c r="AN497">
        <v>30.979199999962599</v>
      </c>
      <c r="AO497">
        <v>30.324239999982499</v>
      </c>
      <c r="AP497">
        <v>30.262679999981302</v>
      </c>
      <c r="AQ497">
        <v>30.194279999979901</v>
      </c>
      <c r="AR497">
        <v>30.1213199999785</v>
      </c>
      <c r="AS497">
        <v>30.041519999976899</v>
      </c>
      <c r="AT497">
        <v>29.655839999999898</v>
      </c>
      <c r="AU497">
        <v>29.115839999999999</v>
      </c>
      <c r="AV497">
        <v>28.721820000174901</v>
      </c>
      <c r="AW497">
        <v>28.5838200001877</v>
      </c>
      <c r="AX497">
        <v>28.439820000201099</v>
      </c>
      <c r="AY497">
        <v>28.283820000215599</v>
      </c>
      <c r="AZ497">
        <v>26.6945399999511</v>
      </c>
      <c r="BA497">
        <v>25.0649400000311</v>
      </c>
      <c r="BB497">
        <v>24.220140000033201</v>
      </c>
      <c r="BC497">
        <v>23.309340000035501</v>
      </c>
      <c r="BD497">
        <v>22.3325400000382</v>
      </c>
      <c r="BE497">
        <v>21.977039999885001</v>
      </c>
      <c r="BF497">
        <v>21.859739999876599</v>
      </c>
      <c r="BG497">
        <v>21.732779999867699</v>
      </c>
      <c r="BH497">
        <v>20.697779999949301</v>
      </c>
      <c r="BI497">
        <v>19.8503399999701</v>
      </c>
      <c r="BJ497">
        <v>19.084800000026199</v>
      </c>
      <c r="BK497">
        <v>18.3007200000281</v>
      </c>
      <c r="BL497">
        <v>17.464800000030099</v>
      </c>
      <c r="BM497">
        <v>16.557600000032298</v>
      </c>
      <c r="BN497">
        <v>15.592080000034599</v>
      </c>
      <c r="BO497">
        <v>14.5552800000372</v>
      </c>
      <c r="BP497">
        <v>13.9660200001774</v>
      </c>
      <c r="BQ497">
        <v>13.5796200001902</v>
      </c>
      <c r="BR497">
        <v>13.218240000168301</v>
      </c>
      <c r="BS497">
        <v>12.952380000180501</v>
      </c>
      <c r="BT497">
        <v>12.676740000041001</v>
      </c>
      <c r="BU497">
        <v>12.472620000044</v>
      </c>
      <c r="BV497">
        <v>12.252540000047199</v>
      </c>
      <c r="BW497">
        <v>12.0173400000506</v>
      </c>
      <c r="BX497">
        <v>11.7645000000543</v>
      </c>
      <c r="BY497">
        <v>11.4940200000582</v>
      </c>
      <c r="BZ497">
        <v>11.210279999857001</v>
      </c>
      <c r="CA497">
        <v>10.9208999998467</v>
      </c>
      <c r="CB497">
        <v>10.6104599998356</v>
      </c>
      <c r="CC497">
        <v>10.277399999823601</v>
      </c>
      <c r="CD497">
        <v>9.9262800000709195</v>
      </c>
      <c r="CE497">
        <v>9.5727600000760606</v>
      </c>
      <c r="CF497">
        <v>9.1940400000815696</v>
      </c>
      <c r="CG497">
        <v>8.7872400000874897</v>
      </c>
      <c r="CH497">
        <v>8.3516400000938305</v>
      </c>
      <c r="CI497">
        <v>7.8836400001006499</v>
      </c>
      <c r="CJ497">
        <v>7.3818000001079502</v>
      </c>
      <c r="CK497">
        <v>6.8439600001157697</v>
      </c>
      <c r="CL497">
        <v>6.2672400001241604</v>
      </c>
      <c r="CM497">
        <v>5.6480400001331796</v>
      </c>
      <c r="CN497">
        <v>5.0022000006665701</v>
      </c>
      <c r="CO497">
        <v>4.4909400000510598</v>
      </c>
      <c r="CP497">
        <v>4.2363000000547597</v>
      </c>
      <c r="CQ497">
        <v>3.7452600014097501</v>
      </c>
      <c r="CR497">
        <v>3.3060600015120101</v>
      </c>
      <c r="CS497">
        <v>2.8783799985134899</v>
      </c>
      <c r="CT497">
        <v>2.75502000246393</v>
      </c>
      <c r="CU497">
        <v>2.6647200026426399</v>
      </c>
      <c r="CV497">
        <v>2.5357199981660399</v>
      </c>
      <c r="CW497">
        <v>2.19203999302625</v>
      </c>
    </row>
    <row r="498" spans="1:101" x14ac:dyDescent="0.25">
      <c r="A498" s="195">
        <v>10.5</v>
      </c>
      <c r="B498">
        <v>201.86546000005501</v>
      </c>
      <c r="C498">
        <v>179.79901333339799</v>
      </c>
      <c r="D498">
        <v>161.641933333324</v>
      </c>
      <c r="E498">
        <v>141.86464000008601</v>
      </c>
      <c r="F498">
        <v>128.27438000001899</v>
      </c>
      <c r="G498">
        <v>124.530540000004</v>
      </c>
      <c r="H498">
        <v>105.428826666685</v>
      </c>
      <c r="I498">
        <v>89.170960000016393</v>
      </c>
      <c r="J498">
        <v>87.020020000001097</v>
      </c>
      <c r="K498">
        <v>84.321353333358601</v>
      </c>
      <c r="L498">
        <v>72.290846666722004</v>
      </c>
      <c r="M498">
        <v>64.342686666694306</v>
      </c>
      <c r="N498">
        <v>61.192826666670001</v>
      </c>
      <c r="O498">
        <v>59.110346666671397</v>
      </c>
      <c r="P498">
        <v>56.507246666668102</v>
      </c>
      <c r="Q498">
        <v>54.4247666666691</v>
      </c>
      <c r="R498">
        <v>51.301046666668803</v>
      </c>
      <c r="S498">
        <v>48.697946666666901</v>
      </c>
      <c r="T498">
        <v>45.925386666659797</v>
      </c>
      <c r="U498">
        <v>45.032886666659799</v>
      </c>
      <c r="V498">
        <v>43.962873333334699</v>
      </c>
      <c r="W498">
        <v>43.441593333334701</v>
      </c>
      <c r="X498">
        <v>42.920313333334803</v>
      </c>
      <c r="Y498">
        <v>42.3990333333347</v>
      </c>
      <c r="Z498">
        <v>41.812593333334902</v>
      </c>
      <c r="AA498">
        <v>41.160993333334901</v>
      </c>
      <c r="AB498">
        <v>40.509393333334899</v>
      </c>
      <c r="AC498">
        <v>39.7274733333348</v>
      </c>
      <c r="AD498">
        <v>38.9455533333349</v>
      </c>
      <c r="AE498">
        <v>38.169033333347002</v>
      </c>
      <c r="AF498">
        <v>37.320120000007599</v>
      </c>
      <c r="AG498">
        <v>36.431820000008202</v>
      </c>
      <c r="AH498">
        <v>35.484300000008503</v>
      </c>
      <c r="AI498">
        <v>34.535400000007897</v>
      </c>
      <c r="AJ498">
        <v>33.5731200000087</v>
      </c>
      <c r="AK498">
        <v>33.08484</v>
      </c>
      <c r="AL498">
        <v>32.801340000000103</v>
      </c>
      <c r="AM498">
        <v>32.5043399999999</v>
      </c>
      <c r="AN498">
        <v>32.166840000000001</v>
      </c>
      <c r="AO498">
        <v>31.815839999999898</v>
      </c>
      <c r="AP498">
        <v>31.451339999999899</v>
      </c>
      <c r="AQ498">
        <v>31.046340000000001</v>
      </c>
      <c r="AR498">
        <v>30.614340000000102</v>
      </c>
      <c r="AS498">
        <v>30.141839999999998</v>
      </c>
      <c r="AT498">
        <v>29.959439999975299</v>
      </c>
      <c r="AU498">
        <v>29.8682399999735</v>
      </c>
      <c r="AV498">
        <v>29.772479999971601</v>
      </c>
      <c r="AW498">
        <v>29.6675999999695</v>
      </c>
      <c r="AX498">
        <v>29.558159999967302</v>
      </c>
      <c r="AY498">
        <v>29.2321799999538</v>
      </c>
      <c r="AZ498">
        <v>28.112820000231601</v>
      </c>
      <c r="BA498">
        <v>27.9462600001055</v>
      </c>
      <c r="BB498">
        <v>27.7696200001131</v>
      </c>
      <c r="BC498">
        <v>27.579180000121301</v>
      </c>
      <c r="BD498">
        <v>26.555279999961702</v>
      </c>
      <c r="BE498">
        <v>25.235279999959101</v>
      </c>
      <c r="BF498">
        <v>23.8327799999559</v>
      </c>
      <c r="BG498">
        <v>22.314779999952702</v>
      </c>
      <c r="BH498">
        <v>21.5975399998581</v>
      </c>
      <c r="BI498">
        <v>21.452639999847801</v>
      </c>
      <c r="BJ498">
        <v>21.296699999836701</v>
      </c>
      <c r="BK498">
        <v>21.1297199998249</v>
      </c>
      <c r="BL498">
        <v>20.951699999812298</v>
      </c>
      <c r="BM498">
        <v>20.758499999798602</v>
      </c>
      <c r="BN498">
        <v>20.552879999784</v>
      </c>
      <c r="BO498">
        <v>20.3320799997684</v>
      </c>
      <c r="BP498">
        <v>20.0947199997516</v>
      </c>
      <c r="BQ498">
        <v>19.840799999733601</v>
      </c>
      <c r="BR498">
        <v>19.567559999714199</v>
      </c>
      <c r="BS498">
        <v>19.276379999693599</v>
      </c>
      <c r="BT498">
        <v>18.9634200003286</v>
      </c>
      <c r="BU498">
        <v>18.6426600003524</v>
      </c>
      <c r="BV498">
        <v>18.296820000377998</v>
      </c>
      <c r="BW498">
        <v>17.927220000405399</v>
      </c>
      <c r="BX498">
        <v>17.5299000004348</v>
      </c>
      <c r="BY498">
        <v>17.104860000466299</v>
      </c>
      <c r="BZ498">
        <v>16.648140000500099</v>
      </c>
      <c r="CA498">
        <v>16.158420000536399</v>
      </c>
      <c r="CB498">
        <v>15.6330600005753</v>
      </c>
      <c r="CC498">
        <v>15.0694200006171</v>
      </c>
      <c r="CD498">
        <v>14.4894599995744</v>
      </c>
      <c r="CE498">
        <v>13.959179999543601</v>
      </c>
      <c r="CF498">
        <v>13.3910999995105</v>
      </c>
      <c r="CG498">
        <v>12.780899999475</v>
      </c>
      <c r="CH498">
        <v>11.7081600004378</v>
      </c>
      <c r="CI498">
        <v>9.5241600004696796</v>
      </c>
      <c r="CJ498">
        <v>8.6910599997481199</v>
      </c>
      <c r="CK498">
        <v>7.92911999972985</v>
      </c>
      <c r="CL498">
        <v>7.1342400006208297</v>
      </c>
      <c r="CM498">
        <v>6.4482000001331796</v>
      </c>
      <c r="CN498">
        <v>5.8023600006665701</v>
      </c>
      <c r="CO498">
        <v>5.1502800007148801</v>
      </c>
      <c r="CP498">
        <v>4.4500200007667603</v>
      </c>
      <c r="CQ498">
        <v>3.9634200000587301</v>
      </c>
      <c r="CR498">
        <v>3.6706200000629998</v>
      </c>
      <c r="CS498">
        <v>3.3567000000675602</v>
      </c>
      <c r="CT498">
        <v>3.0199800000724699</v>
      </c>
      <c r="CU498">
        <v>2.7293999982900501</v>
      </c>
      <c r="CV498">
        <v>2.5678800028342899</v>
      </c>
      <c r="CW498">
        <v>2.3279999980330399</v>
      </c>
    </row>
    <row r="499" spans="1:101" x14ac:dyDescent="0.25">
      <c r="A499" s="195">
        <v>14</v>
      </c>
      <c r="B499">
        <v>211.25454666671499</v>
      </c>
      <c r="C499">
        <v>186.53650666681401</v>
      </c>
      <c r="D499">
        <v>163.260573333331</v>
      </c>
      <c r="E499">
        <v>143.484853333399</v>
      </c>
      <c r="F499">
        <v>131.31246000003199</v>
      </c>
      <c r="G499">
        <v>125.774780000017</v>
      </c>
      <c r="H499">
        <v>114.357660000001</v>
      </c>
      <c r="I499">
        <v>104.184780000026</v>
      </c>
      <c r="J499">
        <v>94.162853333355002</v>
      </c>
      <c r="K499">
        <v>85.071386666707895</v>
      </c>
      <c r="L499">
        <v>74.479853333371693</v>
      </c>
      <c r="M499">
        <v>67.150946666670507</v>
      </c>
      <c r="N499">
        <v>64.561826666673298</v>
      </c>
      <c r="O499">
        <v>62.411860000005603</v>
      </c>
      <c r="P499">
        <v>59.876859999999503</v>
      </c>
      <c r="Q499">
        <v>57.848860000000798</v>
      </c>
      <c r="R499">
        <v>54.806860000005202</v>
      </c>
      <c r="S499">
        <v>52.271860000000601</v>
      </c>
      <c r="T499">
        <v>49.229860000004997</v>
      </c>
      <c r="U499">
        <v>45.680860000008799</v>
      </c>
      <c r="V499">
        <v>44.284979999996999</v>
      </c>
      <c r="W499">
        <v>44.017619999998601</v>
      </c>
      <c r="X499">
        <v>43.8721799999986</v>
      </c>
      <c r="Y499">
        <v>43.7267399999985</v>
      </c>
      <c r="Z499">
        <v>43.563119999998598</v>
      </c>
      <c r="AA499">
        <v>43.381319999998297</v>
      </c>
      <c r="AB499">
        <v>43.199519999998103</v>
      </c>
      <c r="AC499">
        <v>42.981359999997899</v>
      </c>
      <c r="AD499">
        <v>42.763199999998001</v>
      </c>
      <c r="AE499">
        <v>42.545039999997798</v>
      </c>
      <c r="AF499">
        <v>42.290519999997798</v>
      </c>
      <c r="AG499">
        <v>42.017819999997698</v>
      </c>
      <c r="AH499">
        <v>41.726939999997299</v>
      </c>
      <c r="AI499">
        <v>41.417879999997297</v>
      </c>
      <c r="AJ499">
        <v>41.090639999997101</v>
      </c>
      <c r="AK499">
        <v>40.727039999996897</v>
      </c>
      <c r="AL499">
        <v>40.345259999996699</v>
      </c>
      <c r="AM499">
        <v>39.945299999996401</v>
      </c>
      <c r="AN499">
        <v>39.490799999996199</v>
      </c>
      <c r="AO499">
        <v>39.018119999995903</v>
      </c>
      <c r="AP499">
        <v>38.5272599999956</v>
      </c>
      <c r="AQ499">
        <v>37.9818599999954</v>
      </c>
      <c r="AR499">
        <v>37.4000999999949</v>
      </c>
      <c r="AS499">
        <v>36.763799999994603</v>
      </c>
      <c r="AT499">
        <v>36.109319999994199</v>
      </c>
      <c r="AU499">
        <v>35.392199999990801</v>
      </c>
      <c r="AV499">
        <v>34.643759999990202</v>
      </c>
      <c r="AW499">
        <v>33.6841799999603</v>
      </c>
      <c r="AX499">
        <v>31.547219999957299</v>
      </c>
      <c r="AY499">
        <v>29.439599999964901</v>
      </c>
      <c r="AZ499">
        <v>29.3096399999623</v>
      </c>
      <c r="BA499">
        <v>29.172839999959599</v>
      </c>
      <c r="BB499">
        <v>28.914779999966601</v>
      </c>
      <c r="BC499">
        <v>27.776279999964199</v>
      </c>
      <c r="BD499">
        <v>27.374940000130099</v>
      </c>
      <c r="BE499">
        <v>27.16194000023</v>
      </c>
      <c r="BF499">
        <v>26.937540000246599</v>
      </c>
      <c r="BG499">
        <v>26.694660000264602</v>
      </c>
      <c r="BH499">
        <v>26.435940000283701</v>
      </c>
      <c r="BI499">
        <v>26.158740000304299</v>
      </c>
      <c r="BJ499">
        <v>25.8604200003264</v>
      </c>
      <c r="BK499">
        <v>25.54098000035</v>
      </c>
      <c r="BL499">
        <v>25.200420000375299</v>
      </c>
      <c r="BM499">
        <v>24.8308200004026</v>
      </c>
      <c r="BN499">
        <v>24.490560000400901</v>
      </c>
      <c r="BO499">
        <v>24.221760000429999</v>
      </c>
      <c r="BP499">
        <v>23.932800000461199</v>
      </c>
      <c r="BQ499">
        <v>23.623680000494701</v>
      </c>
      <c r="BR499">
        <v>23.2910400005306</v>
      </c>
      <c r="BS499">
        <v>22.9365600005689</v>
      </c>
      <c r="BT499">
        <v>22.556819999812099</v>
      </c>
      <c r="BU499">
        <v>22.1777399997986</v>
      </c>
      <c r="BV499">
        <v>21.7690199997839</v>
      </c>
      <c r="BW499">
        <v>21.332219999768299</v>
      </c>
      <c r="BX499">
        <v>20.8626599997515</v>
      </c>
      <c r="BY499">
        <v>20.360339999733501</v>
      </c>
      <c r="BZ499">
        <v>19.820579999714099</v>
      </c>
      <c r="CA499">
        <v>19.241819999693401</v>
      </c>
      <c r="CB499">
        <v>18.620939999671201</v>
      </c>
      <c r="CC499">
        <v>17.954819999647299</v>
      </c>
      <c r="CD499">
        <v>17.2710599998581</v>
      </c>
      <c r="CE499">
        <v>16.652399999847798</v>
      </c>
      <c r="CF499">
        <v>15.9896399998368</v>
      </c>
      <c r="CG499">
        <v>14.4123600009332</v>
      </c>
      <c r="CH499">
        <v>12.1274999994369</v>
      </c>
      <c r="CI499">
        <v>11.4254999993961</v>
      </c>
      <c r="CJ499">
        <v>10.7091600001439</v>
      </c>
      <c r="CK499">
        <v>9.9920400001543594</v>
      </c>
      <c r="CL499">
        <v>9.2230800001655506</v>
      </c>
      <c r="CM499">
        <v>8.3974800001775698</v>
      </c>
      <c r="CN499">
        <v>7.5663000039042396</v>
      </c>
      <c r="CO499">
        <v>6.7956600041871802</v>
      </c>
      <c r="CP499">
        <v>5.96808000449104</v>
      </c>
      <c r="CQ499">
        <v>5.5634400027020199</v>
      </c>
      <c r="CR499">
        <v>5.2706400028980198</v>
      </c>
      <c r="CS499">
        <v>4.95672000310815</v>
      </c>
      <c r="CT499">
        <v>4.1499599985506297</v>
      </c>
      <c r="CU499">
        <v>3.2528999975128099</v>
      </c>
      <c r="CV499">
        <v>2.5750199973324301</v>
      </c>
      <c r="CW499">
        <v>2.4640200030398298</v>
      </c>
    </row>
    <row r="500" spans="1:101" x14ac:dyDescent="0.25">
      <c r="A500" s="195">
        <v>21</v>
      </c>
      <c r="B500">
        <v>212.31421333339301</v>
      </c>
      <c r="C500">
        <v>188.21317333346599</v>
      </c>
      <c r="D500">
        <v>164.83695999999</v>
      </c>
      <c r="E500">
        <v>154.519293333398</v>
      </c>
      <c r="F500">
        <v>145.77801333339301</v>
      </c>
      <c r="G500">
        <v>129.850146666706</v>
      </c>
      <c r="H500">
        <v>122.299160000013</v>
      </c>
      <c r="I500">
        <v>110.812893333372</v>
      </c>
      <c r="J500">
        <v>97.851926666702795</v>
      </c>
      <c r="K500">
        <v>86.854060000001098</v>
      </c>
      <c r="L500">
        <v>86.6881000000011</v>
      </c>
      <c r="M500">
        <v>86.466820000000197</v>
      </c>
      <c r="N500">
        <v>86.245540000000204</v>
      </c>
      <c r="O500">
        <v>86.024259999999302</v>
      </c>
      <c r="P500">
        <v>85.747660000000195</v>
      </c>
      <c r="Q500">
        <v>85.526379999998994</v>
      </c>
      <c r="R500">
        <v>82.124593333355094</v>
      </c>
      <c r="S500">
        <v>78.544993333353204</v>
      </c>
      <c r="T500">
        <v>74.597686666691104</v>
      </c>
      <c r="U500">
        <v>70.147366666691298</v>
      </c>
      <c r="V500">
        <v>66.332806666695504</v>
      </c>
      <c r="W500">
        <v>64.678386666685498</v>
      </c>
      <c r="X500">
        <v>63.417426666686403</v>
      </c>
      <c r="Y500">
        <v>62.156466666686299</v>
      </c>
      <c r="Z500">
        <v>61.455633333324101</v>
      </c>
      <c r="AA500">
        <v>60.9096333333217</v>
      </c>
      <c r="AB500">
        <v>60.363633333321303</v>
      </c>
      <c r="AC500">
        <v>59.708433333320201</v>
      </c>
      <c r="AD500">
        <v>59.053233333320797</v>
      </c>
      <c r="AE500">
        <v>58.398033333319198</v>
      </c>
      <c r="AF500">
        <v>57.633633333319104</v>
      </c>
      <c r="AG500">
        <v>56.814633333317801</v>
      </c>
      <c r="AH500">
        <v>55.941033333315701</v>
      </c>
      <c r="AI500">
        <v>55.012833333315498</v>
      </c>
      <c r="AJ500">
        <v>54.0300333333143</v>
      </c>
      <c r="AK500">
        <v>52.938033333311999</v>
      </c>
      <c r="AL500">
        <v>51.7914333333107</v>
      </c>
      <c r="AM500">
        <v>50.610093333339499</v>
      </c>
      <c r="AN500">
        <v>49.291593333340302</v>
      </c>
      <c r="AO500">
        <v>47.920353333340699</v>
      </c>
      <c r="AP500">
        <v>46.496373333340898</v>
      </c>
      <c r="AQ500">
        <v>44.914173333342198</v>
      </c>
      <c r="AR500">
        <v>43.226493333342503</v>
      </c>
      <c r="AS500">
        <v>41.380593333343398</v>
      </c>
      <c r="AT500">
        <v>39.4819533333443</v>
      </c>
      <c r="AU500">
        <v>37.601939999965801</v>
      </c>
      <c r="AV500">
        <v>35.732099999963303</v>
      </c>
      <c r="AW500">
        <v>33.824039999989402</v>
      </c>
      <c r="AX500">
        <v>32.968679999988602</v>
      </c>
      <c r="AY500">
        <v>32.0420399999878</v>
      </c>
      <c r="AZ500">
        <v>31.026299999987099</v>
      </c>
      <c r="BA500">
        <v>29.9974199999767</v>
      </c>
      <c r="BB500">
        <v>29.026919999956601</v>
      </c>
      <c r="BC500">
        <v>28.8695999999535</v>
      </c>
      <c r="BD500">
        <v>28.7008799999502</v>
      </c>
      <c r="BE500">
        <v>28.518479999946599</v>
      </c>
      <c r="BF500">
        <v>28.324679999942699</v>
      </c>
      <c r="BG500">
        <v>28.126860000032998</v>
      </c>
      <c r="BH500">
        <v>27.962220000035401</v>
      </c>
      <c r="BI500">
        <v>27.785820000038001</v>
      </c>
      <c r="BJ500">
        <v>27.596219999906701</v>
      </c>
      <c r="BK500">
        <v>27.407459999899899</v>
      </c>
      <c r="BL500">
        <v>27.206219999892699</v>
      </c>
      <c r="BM500">
        <v>26.987819999884898</v>
      </c>
      <c r="BN500">
        <v>26.755379999876599</v>
      </c>
      <c r="BO500">
        <v>26.505779999867698</v>
      </c>
      <c r="BP500">
        <v>26.237459999858</v>
      </c>
      <c r="BQ500">
        <v>25.950419999847799</v>
      </c>
      <c r="BR500">
        <v>25.641539999836699</v>
      </c>
      <c r="BS500">
        <v>25.312379999824898</v>
      </c>
      <c r="BT500">
        <v>24.9583799999413</v>
      </c>
      <c r="BU500">
        <v>24.593879999936998</v>
      </c>
      <c r="BV500">
        <v>24.2008799999324</v>
      </c>
      <c r="BW500">
        <v>23.780879999927599</v>
      </c>
      <c r="BX500">
        <v>23.329379999922299</v>
      </c>
      <c r="BY500">
        <v>22.8771000000832</v>
      </c>
      <c r="BZ500">
        <v>22.475699999678401</v>
      </c>
      <c r="CA500">
        <v>22.075019999655101</v>
      </c>
      <c r="CB500">
        <v>21.645179999630098</v>
      </c>
      <c r="CC500">
        <v>21.184019999603201</v>
      </c>
      <c r="CD500">
        <v>20.689379999574399</v>
      </c>
      <c r="CE500">
        <v>20.103180000836701</v>
      </c>
      <c r="CF500">
        <v>17.357460000897301</v>
      </c>
      <c r="CG500">
        <v>15.277739999824901</v>
      </c>
      <c r="CH500">
        <v>14.515439999812299</v>
      </c>
      <c r="CI500">
        <v>13.696439999798701</v>
      </c>
      <c r="CJ500">
        <v>12.909120000143901</v>
      </c>
      <c r="CK500">
        <v>12.1920000001543</v>
      </c>
      <c r="CL500">
        <v>11.4230400001655</v>
      </c>
      <c r="CM500">
        <v>10.5974400001775</v>
      </c>
      <c r="CN500">
        <v>9.7303199985716198</v>
      </c>
      <c r="CO500">
        <v>8.8411199984681001</v>
      </c>
      <c r="CP500">
        <v>7.8862199983569399</v>
      </c>
      <c r="CQ500">
        <v>6.8811599995300803</v>
      </c>
      <c r="CR500">
        <v>5.9295599994959902</v>
      </c>
      <c r="CS500">
        <v>5.0309400009459599</v>
      </c>
      <c r="CT500">
        <v>4.6200000033335504</v>
      </c>
      <c r="CU500">
        <v>4.4647199956474104</v>
      </c>
      <c r="CV500">
        <v>4.2714000000833598</v>
      </c>
      <c r="CW500">
        <v>3.8559600000894001</v>
      </c>
    </row>
    <row r="501" spans="1:101" x14ac:dyDescent="0.25">
      <c r="A501" s="195">
        <v>42.000000999999997</v>
      </c>
      <c r="B501">
        <v>212.69998666672601</v>
      </c>
      <c r="C501">
        <v>194.97366666672301</v>
      </c>
      <c r="D501">
        <v>178.69278666665701</v>
      </c>
      <c r="E501">
        <v>162.41190666673</v>
      </c>
      <c r="F501">
        <v>146.131026666716</v>
      </c>
      <c r="G501">
        <v>137.03673333334299</v>
      </c>
      <c r="H501">
        <v>123.92481333333799</v>
      </c>
      <c r="I501">
        <v>118.823540000018</v>
      </c>
      <c r="J501">
        <v>115.347920000019</v>
      </c>
      <c r="K501">
        <v>111.87230000002199</v>
      </c>
      <c r="L501">
        <v>108.396680000023</v>
      </c>
      <c r="M501">
        <v>104.34092000001699</v>
      </c>
      <c r="N501">
        <v>100.460600000019</v>
      </c>
      <c r="O501">
        <v>96.580280000013701</v>
      </c>
      <c r="P501">
        <v>91.729880000023698</v>
      </c>
      <c r="Q501">
        <v>87.849560000014904</v>
      </c>
      <c r="R501">
        <v>85.194459999999196</v>
      </c>
      <c r="S501">
        <v>84.917859999998498</v>
      </c>
      <c r="T501">
        <v>84.585939999998203</v>
      </c>
      <c r="U501">
        <v>84.199100000000001</v>
      </c>
      <c r="V501">
        <v>83.867540000000204</v>
      </c>
      <c r="W501">
        <v>83.425460000000001</v>
      </c>
      <c r="X501">
        <v>82.983380000000594</v>
      </c>
      <c r="Y501">
        <v>82.541300000000405</v>
      </c>
      <c r="Z501">
        <v>82.043959999999501</v>
      </c>
      <c r="AA501">
        <v>81.491359999999702</v>
      </c>
      <c r="AB501">
        <v>80.938759999999107</v>
      </c>
      <c r="AC501">
        <v>80.275639999999498</v>
      </c>
      <c r="AD501">
        <v>79.612519999998597</v>
      </c>
      <c r="AE501">
        <v>78.949399999998505</v>
      </c>
      <c r="AF501">
        <v>78.345859999999206</v>
      </c>
      <c r="AG501">
        <v>77.8373599999981</v>
      </c>
      <c r="AH501">
        <v>77.294959999998895</v>
      </c>
      <c r="AI501">
        <v>76.718659999997598</v>
      </c>
      <c r="AJ501">
        <v>76.108459999998004</v>
      </c>
      <c r="AK501">
        <v>75.430459999997893</v>
      </c>
      <c r="AL501">
        <v>74.718559999996899</v>
      </c>
      <c r="AM501">
        <v>73.972759999996796</v>
      </c>
      <c r="AN501">
        <v>73.232726666668199</v>
      </c>
      <c r="AO501">
        <v>72.594686666668693</v>
      </c>
      <c r="AP501">
        <v>71.932106666668503</v>
      </c>
      <c r="AQ501">
        <v>71.195906666668805</v>
      </c>
      <c r="AR501">
        <v>70.410626666668307</v>
      </c>
      <c r="AS501">
        <v>69.565166666645496</v>
      </c>
      <c r="AT501">
        <v>68.696846666644106</v>
      </c>
      <c r="AU501">
        <v>68.042579999969405</v>
      </c>
      <c r="AV501">
        <v>67.5133799999671</v>
      </c>
      <c r="AW501">
        <v>66.935279999988197</v>
      </c>
      <c r="AX501">
        <v>66.344879999987</v>
      </c>
      <c r="AY501">
        <v>65.705279999986402</v>
      </c>
      <c r="AZ501">
        <v>65.004179999985595</v>
      </c>
      <c r="BA501">
        <v>64.266179999984104</v>
      </c>
      <c r="BB501">
        <v>63.478979999983402</v>
      </c>
      <c r="BC501">
        <v>62.656560000124998</v>
      </c>
      <c r="BD501">
        <v>61.835160000134003</v>
      </c>
      <c r="BE501">
        <v>60.947160000143803</v>
      </c>
      <c r="BF501">
        <v>60.003660000153999</v>
      </c>
      <c r="BG501">
        <v>58.982460000165098</v>
      </c>
      <c r="BH501">
        <v>57.894660000177304</v>
      </c>
      <c r="BI501">
        <v>56.742719999989099</v>
      </c>
      <c r="BJ501">
        <v>55.577039999982503</v>
      </c>
      <c r="BK501">
        <v>54.357359999981199</v>
      </c>
      <c r="BL501">
        <v>53.0570399999797</v>
      </c>
      <c r="BM501">
        <v>51.645839999978101</v>
      </c>
      <c r="BN501">
        <v>50.193599999938201</v>
      </c>
      <c r="BO501">
        <v>48.772799999933802</v>
      </c>
      <c r="BP501">
        <v>47.245439999928998</v>
      </c>
      <c r="BQ501">
        <v>45.611519999923701</v>
      </c>
      <c r="BR501">
        <v>44.369759999785501</v>
      </c>
      <c r="BS501">
        <v>43.154399999770099</v>
      </c>
      <c r="BT501">
        <v>41.842799999882601</v>
      </c>
      <c r="BU501">
        <v>40.457699999874102</v>
      </c>
      <c r="BV501">
        <v>38.964299999864899</v>
      </c>
      <c r="BW501">
        <v>37.368299999855097</v>
      </c>
      <c r="BX501">
        <v>35.652599999844597</v>
      </c>
      <c r="BY501">
        <v>33.817199999833399</v>
      </c>
      <c r="BZ501">
        <v>31.858800000214298</v>
      </c>
      <c r="CA501">
        <v>29.788620000229901</v>
      </c>
      <c r="CB501">
        <v>27.5677800002466</v>
      </c>
      <c r="CC501">
        <v>25.185120000264501</v>
      </c>
      <c r="CD501">
        <v>22.666200000780101</v>
      </c>
      <c r="CE501">
        <v>20.159099999543599</v>
      </c>
      <c r="CF501">
        <v>19.5910199995105</v>
      </c>
      <c r="CG501">
        <v>18.980819999474999</v>
      </c>
      <c r="CH501">
        <v>18.327419999436898</v>
      </c>
      <c r="CI501">
        <v>17.625419999396101</v>
      </c>
      <c r="CJ501">
        <v>16.872659999352301</v>
      </c>
      <c r="CK501">
        <v>16.065899999305302</v>
      </c>
      <c r="CL501">
        <v>15.2008199992549</v>
      </c>
      <c r="CM501">
        <v>14.2720199992009</v>
      </c>
      <c r="CN501">
        <v>13.2942599996667</v>
      </c>
      <c r="CO501">
        <v>12.2864999996425</v>
      </c>
      <c r="CP501">
        <v>11.204279999616601</v>
      </c>
      <c r="CQ501">
        <v>10.0445399995888</v>
      </c>
      <c r="CR501">
        <v>8.80013999955899</v>
      </c>
      <c r="CS501">
        <v>7.4659799995270104</v>
      </c>
      <c r="CT501">
        <v>6.0799200002898699</v>
      </c>
      <c r="CU501">
        <v>4.7881200018653898</v>
      </c>
      <c r="CV501">
        <v>4.3678799953317498</v>
      </c>
      <c r="CW501">
        <v>4.2640199949932098</v>
      </c>
    </row>
    <row r="506" spans="1:101" x14ac:dyDescent="0.25">
      <c r="X506" s="200" t="s">
        <v>318</v>
      </c>
    </row>
  </sheetData>
  <conditionalFormatting sqref="B2:CW50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500E4-1BD0-4A0E-B963-B374680D8097}">
  <sheetPr codeName="Sheet11"/>
  <dimension ref="A1"/>
  <sheetViews>
    <sheetView workbookViewId="0"/>
  </sheetViews>
  <sheetFormatPr defaultRowHeight="12.75"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3</vt:i4>
      </vt:variant>
    </vt:vector>
  </HeadingPairs>
  <TitlesOfParts>
    <vt:vector size="17" baseType="lpstr">
      <vt:lpstr>Bassindimensionering</vt:lpstr>
      <vt:lpstr>Trykkote ift gentagelsesperiode</vt:lpstr>
      <vt:lpstr>Kom godt i gang</vt:lpstr>
      <vt:lpstr>Tables</vt:lpstr>
      <vt:lpstr>CGD mean</vt:lpstr>
      <vt:lpstr>MAP</vt:lpstr>
      <vt:lpstr>help1</vt:lpstr>
      <vt:lpstr>help2</vt:lpstr>
      <vt:lpstr>help3</vt:lpstr>
      <vt:lpstr>SVK stationer</vt:lpstr>
      <vt:lpstr>DK-koordinater</vt:lpstr>
      <vt:lpstr>OutputSheet</vt:lpstr>
      <vt:lpstr>Beregn</vt:lpstr>
      <vt:lpstr>Bassinkurver</vt:lpstr>
      <vt:lpstr>Regnkurve</vt:lpstr>
      <vt:lpstr>CDS regn</vt:lpstr>
      <vt:lpstr>Volumenkurve</vt:lpstr>
    </vt:vector>
  </TitlesOfParts>
  <Company>Miljø &amp; Ressourcer, DTU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Regional CDS.xls Version 2.0</dc:title>
  <dc:subject>Beregning af CDS regn</dc:subject>
  <dc:creator>Henrik Madsen</dc:creator>
  <dc:description>Regneark til beregning af CDS regn baseret på regionale IDF kurver. Regnearket er udgivet sammen med Spildevandskomitéens skrift nr. 26 "Regional variation af ekstremregn i Danmark"</dc:description>
  <cp:lastModifiedBy>Emil Nielsen</cp:lastModifiedBy>
  <cp:lastPrinted>2008-10-21T07:07:29Z</cp:lastPrinted>
  <dcterms:created xsi:type="dcterms:W3CDTF">1997-12-07T04:43:54Z</dcterms:created>
  <dcterms:modified xsi:type="dcterms:W3CDTF">2022-02-14T15:25:03Z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2d25c374bca24f059cc1780cd0c74d87</vt:lpwstr>
  </property>
</Properties>
</file>